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44CFEDE-E6ED-4C0F-AFE2-4153D14B9292}" xr6:coauthVersionLast="46" xr6:coauthVersionMax="46" xr10:uidLastSave="{00000000-0000-0000-0000-000000000000}"/>
  <bookViews>
    <workbookView xWindow="-120" yWindow="-120" windowWidth="20730" windowHeight="11160" firstSheet="2" activeTab="7" xr2:uid="{CEE5B493-D19B-4DA9-AF65-F52815BE6C9E}"/>
  </bookViews>
  <sheets>
    <sheet name="Margining" sheetId="6" r:id="rId1"/>
    <sheet name="Longer-term picture" sheetId="8" r:id="rId2"/>
    <sheet name="GameStop" sheetId="1" r:id="rId3"/>
    <sheet name="AMC Entertainment" sheetId="2" r:id="rId4"/>
    <sheet name="Blackberry" sheetId="3" r:id="rId5"/>
    <sheet name="Nokia" sheetId="4" r:id="rId6"/>
    <sheet name="Current targets" sheetId="9" r:id="rId7"/>
    <sheet name="Who comes next" sheetId="7" r:id="rId8"/>
  </sheets>
  <definedNames>
    <definedName name="_xlnm._FilterDatabase" localSheetId="7" hidden="1">'Who comes next'!$A$1:$R$3599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8" l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G6" i="8"/>
  <c r="AG7" i="8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5" i="8"/>
  <c r="AF5" i="8"/>
  <c r="E20" i="8" l="1"/>
  <c r="E8" i="8"/>
  <c r="E27" i="8"/>
  <c r="E23" i="8"/>
  <c r="E19" i="8"/>
  <c r="E15" i="8"/>
  <c r="E11" i="8"/>
  <c r="E7" i="8"/>
  <c r="E10" i="8"/>
  <c r="E6" i="8"/>
  <c r="E28" i="8"/>
  <c r="E16" i="8"/>
  <c r="E26" i="8"/>
  <c r="E18" i="8"/>
  <c r="E17" i="8"/>
  <c r="E5" i="8"/>
  <c r="E24" i="8"/>
  <c r="E12" i="8"/>
  <c r="E22" i="8"/>
  <c r="E14" i="8"/>
  <c r="E25" i="8"/>
  <c r="E21" i="8"/>
  <c r="E13" i="8"/>
  <c r="E9" i="8"/>
  <c r="E4" i="8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F384" i="7"/>
  <c r="G384" i="7"/>
  <c r="F385" i="7"/>
  <c r="G385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F403" i="7"/>
  <c r="G403" i="7"/>
  <c r="F404" i="7"/>
  <c r="G404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F425" i="7"/>
  <c r="G425" i="7"/>
  <c r="F426" i="7"/>
  <c r="G42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F445" i="7"/>
  <c r="G445" i="7"/>
  <c r="F446" i="7"/>
  <c r="G446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F464" i="7"/>
  <c r="G464" i="7"/>
  <c r="F465" i="7"/>
  <c r="G46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F484" i="7"/>
  <c r="G484" i="7"/>
  <c r="F485" i="7"/>
  <c r="G485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F505" i="7"/>
  <c r="G505" i="7"/>
  <c r="F506" i="7"/>
  <c r="G506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F526" i="7"/>
  <c r="G526" i="7"/>
  <c r="F527" i="7"/>
  <c r="G527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F547" i="7"/>
  <c r="G547" i="7"/>
  <c r="F548" i="7"/>
  <c r="G548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F569" i="7"/>
  <c r="G569" i="7"/>
  <c r="F570" i="7"/>
  <c r="G570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F590" i="7"/>
  <c r="G590" i="7"/>
  <c r="F591" i="7"/>
  <c r="G59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F610" i="7"/>
  <c r="G610" i="7"/>
  <c r="F611" i="7"/>
  <c r="G61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F630" i="7"/>
  <c r="G630" i="7"/>
  <c r="F631" i="7"/>
  <c r="G63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F650" i="7"/>
  <c r="G650" i="7"/>
  <c r="F651" i="7"/>
  <c r="G651" i="7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F669" i="7"/>
  <c r="G669" i="7"/>
  <c r="F670" i="7"/>
  <c r="G670" i="7"/>
  <c r="F671" i="7"/>
  <c r="G671" i="7"/>
  <c r="F672" i="7"/>
  <c r="G672" i="7"/>
  <c r="F673" i="7"/>
  <c r="G673" i="7"/>
  <c r="F674" i="7"/>
  <c r="G674" i="7"/>
  <c r="F675" i="7"/>
  <c r="G675" i="7"/>
  <c r="F676" i="7"/>
  <c r="G676" i="7"/>
  <c r="F677" i="7"/>
  <c r="G677" i="7"/>
  <c r="F678" i="7"/>
  <c r="G678" i="7"/>
  <c r="F679" i="7"/>
  <c r="G679" i="7"/>
  <c r="F680" i="7"/>
  <c r="G680" i="7"/>
  <c r="F681" i="7"/>
  <c r="G681" i="7"/>
  <c r="F682" i="7"/>
  <c r="G682" i="7"/>
  <c r="F683" i="7"/>
  <c r="G683" i="7"/>
  <c r="F684" i="7"/>
  <c r="G684" i="7"/>
  <c r="F685" i="7"/>
  <c r="G685" i="7"/>
  <c r="F686" i="7"/>
  <c r="G686" i="7"/>
  <c r="F687" i="7"/>
  <c r="G687" i="7"/>
  <c r="F688" i="7"/>
  <c r="G688" i="7"/>
  <c r="F689" i="7"/>
  <c r="G689" i="7"/>
  <c r="F690" i="7"/>
  <c r="G690" i="7"/>
  <c r="F691" i="7"/>
  <c r="G691" i="7"/>
  <c r="F692" i="7"/>
  <c r="G692" i="7"/>
  <c r="F693" i="7"/>
  <c r="G693" i="7"/>
  <c r="F694" i="7"/>
  <c r="G694" i="7"/>
  <c r="F695" i="7"/>
  <c r="G695" i="7"/>
  <c r="F696" i="7"/>
  <c r="G696" i="7"/>
  <c r="F697" i="7"/>
  <c r="G697" i="7"/>
  <c r="F698" i="7"/>
  <c r="G698" i="7"/>
  <c r="F699" i="7"/>
  <c r="G699" i="7"/>
  <c r="F700" i="7"/>
  <c r="G700" i="7"/>
  <c r="F701" i="7"/>
  <c r="G701" i="7"/>
  <c r="F702" i="7"/>
  <c r="G702" i="7"/>
  <c r="F703" i="7"/>
  <c r="G703" i="7"/>
  <c r="F704" i="7"/>
  <c r="G704" i="7"/>
  <c r="F705" i="7"/>
  <c r="G705" i="7"/>
  <c r="F706" i="7"/>
  <c r="G706" i="7"/>
  <c r="F707" i="7"/>
  <c r="G707" i="7"/>
  <c r="F708" i="7"/>
  <c r="G708" i="7"/>
  <c r="F709" i="7"/>
  <c r="G709" i="7"/>
  <c r="F710" i="7"/>
  <c r="G710" i="7"/>
  <c r="F711" i="7"/>
  <c r="G711" i="7"/>
  <c r="F712" i="7"/>
  <c r="G712" i="7"/>
  <c r="F713" i="7"/>
  <c r="G713" i="7"/>
  <c r="F714" i="7"/>
  <c r="G714" i="7"/>
  <c r="F715" i="7"/>
  <c r="G715" i="7"/>
  <c r="F716" i="7"/>
  <c r="G716" i="7"/>
  <c r="F717" i="7"/>
  <c r="G717" i="7"/>
  <c r="F718" i="7"/>
  <c r="G718" i="7"/>
  <c r="F719" i="7"/>
  <c r="G719" i="7"/>
  <c r="F720" i="7"/>
  <c r="G720" i="7"/>
  <c r="F721" i="7"/>
  <c r="G721" i="7"/>
  <c r="F722" i="7"/>
  <c r="G722" i="7"/>
  <c r="F723" i="7"/>
  <c r="G723" i="7"/>
  <c r="F724" i="7"/>
  <c r="G724" i="7"/>
  <c r="F725" i="7"/>
  <c r="G725" i="7"/>
  <c r="F726" i="7"/>
  <c r="G726" i="7"/>
  <c r="F727" i="7"/>
  <c r="G727" i="7"/>
  <c r="F728" i="7"/>
  <c r="G728" i="7"/>
  <c r="F729" i="7"/>
  <c r="G729" i="7"/>
  <c r="F730" i="7"/>
  <c r="G730" i="7"/>
  <c r="F731" i="7"/>
  <c r="G731" i="7"/>
  <c r="F732" i="7"/>
  <c r="G732" i="7"/>
  <c r="F733" i="7"/>
  <c r="G733" i="7"/>
  <c r="F734" i="7"/>
  <c r="G734" i="7"/>
  <c r="F735" i="7"/>
  <c r="G735" i="7"/>
  <c r="F736" i="7"/>
  <c r="G736" i="7"/>
  <c r="F737" i="7"/>
  <c r="G737" i="7"/>
  <c r="F738" i="7"/>
  <c r="G738" i="7"/>
  <c r="F739" i="7"/>
  <c r="G739" i="7"/>
  <c r="F740" i="7"/>
  <c r="G740" i="7"/>
  <c r="F741" i="7"/>
  <c r="G741" i="7"/>
  <c r="F742" i="7"/>
  <c r="G742" i="7"/>
  <c r="F743" i="7"/>
  <c r="G743" i="7"/>
  <c r="F744" i="7"/>
  <c r="G744" i="7"/>
  <c r="F745" i="7"/>
  <c r="G745" i="7"/>
  <c r="F746" i="7"/>
  <c r="G746" i="7"/>
  <c r="F747" i="7"/>
  <c r="G747" i="7"/>
  <c r="F748" i="7"/>
  <c r="G748" i="7"/>
  <c r="F749" i="7"/>
  <c r="G749" i="7"/>
  <c r="F750" i="7"/>
  <c r="G750" i="7"/>
  <c r="F751" i="7"/>
  <c r="G751" i="7"/>
  <c r="F752" i="7"/>
  <c r="G752" i="7"/>
  <c r="F753" i="7"/>
  <c r="G753" i="7"/>
  <c r="F754" i="7"/>
  <c r="G754" i="7"/>
  <c r="F755" i="7"/>
  <c r="G755" i="7"/>
  <c r="F756" i="7"/>
  <c r="G756" i="7"/>
  <c r="F757" i="7"/>
  <c r="G757" i="7"/>
  <c r="F758" i="7"/>
  <c r="G758" i="7"/>
  <c r="F759" i="7"/>
  <c r="G759" i="7"/>
  <c r="F760" i="7"/>
  <c r="G760" i="7"/>
  <c r="F761" i="7"/>
  <c r="G761" i="7"/>
  <c r="F762" i="7"/>
  <c r="G762" i="7"/>
  <c r="F763" i="7"/>
  <c r="G763" i="7"/>
  <c r="F764" i="7"/>
  <c r="G764" i="7"/>
  <c r="F765" i="7"/>
  <c r="G765" i="7"/>
  <c r="F766" i="7"/>
  <c r="G766" i="7"/>
  <c r="F767" i="7"/>
  <c r="G767" i="7"/>
  <c r="F768" i="7"/>
  <c r="G768" i="7"/>
  <c r="F769" i="7"/>
  <c r="G769" i="7"/>
  <c r="F770" i="7"/>
  <c r="G770" i="7"/>
  <c r="F771" i="7"/>
  <c r="G771" i="7"/>
  <c r="F772" i="7"/>
  <c r="G772" i="7"/>
  <c r="F773" i="7"/>
  <c r="G773" i="7"/>
  <c r="F774" i="7"/>
  <c r="G774" i="7"/>
  <c r="F775" i="7"/>
  <c r="G775" i="7"/>
  <c r="F776" i="7"/>
  <c r="G776" i="7"/>
  <c r="F777" i="7"/>
  <c r="G777" i="7"/>
  <c r="F778" i="7"/>
  <c r="G778" i="7"/>
  <c r="F779" i="7"/>
  <c r="G779" i="7"/>
  <c r="F780" i="7"/>
  <c r="G780" i="7"/>
  <c r="F781" i="7"/>
  <c r="G781" i="7"/>
  <c r="F782" i="7"/>
  <c r="G782" i="7"/>
  <c r="F783" i="7"/>
  <c r="G783" i="7"/>
  <c r="F784" i="7"/>
  <c r="G784" i="7"/>
  <c r="F785" i="7"/>
  <c r="G785" i="7"/>
  <c r="F786" i="7"/>
  <c r="G786" i="7"/>
  <c r="F787" i="7"/>
  <c r="G787" i="7"/>
  <c r="F788" i="7"/>
  <c r="G788" i="7"/>
  <c r="F789" i="7"/>
  <c r="G789" i="7"/>
  <c r="F790" i="7"/>
  <c r="G790" i="7"/>
  <c r="F791" i="7"/>
  <c r="G791" i="7"/>
  <c r="F792" i="7"/>
  <c r="G792" i="7"/>
  <c r="F793" i="7"/>
  <c r="G793" i="7"/>
  <c r="F794" i="7"/>
  <c r="G794" i="7"/>
  <c r="F795" i="7"/>
  <c r="G795" i="7"/>
  <c r="F796" i="7"/>
  <c r="G796" i="7"/>
  <c r="F797" i="7"/>
  <c r="G797" i="7"/>
  <c r="F798" i="7"/>
  <c r="G798" i="7"/>
  <c r="F799" i="7"/>
  <c r="G799" i="7"/>
  <c r="F800" i="7"/>
  <c r="G800" i="7"/>
  <c r="F801" i="7"/>
  <c r="G801" i="7"/>
  <c r="F802" i="7"/>
  <c r="G802" i="7"/>
  <c r="F803" i="7"/>
  <c r="G803" i="7"/>
  <c r="F804" i="7"/>
  <c r="G804" i="7"/>
  <c r="F805" i="7"/>
  <c r="G805" i="7"/>
  <c r="F806" i="7"/>
  <c r="G806" i="7"/>
  <c r="F807" i="7"/>
  <c r="G807" i="7"/>
  <c r="F808" i="7"/>
  <c r="G808" i="7"/>
  <c r="F809" i="7"/>
  <c r="G809" i="7"/>
  <c r="F810" i="7"/>
  <c r="G810" i="7"/>
  <c r="F811" i="7"/>
  <c r="G811" i="7"/>
  <c r="F812" i="7"/>
  <c r="G812" i="7"/>
  <c r="F813" i="7"/>
  <c r="G813" i="7"/>
  <c r="F814" i="7"/>
  <c r="G814" i="7"/>
  <c r="F815" i="7"/>
  <c r="G815" i="7"/>
  <c r="F816" i="7"/>
  <c r="G816" i="7"/>
  <c r="F817" i="7"/>
  <c r="G817" i="7"/>
  <c r="F818" i="7"/>
  <c r="G818" i="7"/>
  <c r="F819" i="7"/>
  <c r="G819" i="7"/>
  <c r="F820" i="7"/>
  <c r="G820" i="7"/>
  <c r="F821" i="7"/>
  <c r="G821" i="7"/>
  <c r="F822" i="7"/>
  <c r="G822" i="7"/>
  <c r="F823" i="7"/>
  <c r="G823" i="7"/>
  <c r="F824" i="7"/>
  <c r="G824" i="7"/>
  <c r="F825" i="7"/>
  <c r="G825" i="7"/>
  <c r="F826" i="7"/>
  <c r="G826" i="7"/>
  <c r="F827" i="7"/>
  <c r="G827" i="7"/>
  <c r="F828" i="7"/>
  <c r="G828" i="7"/>
  <c r="F829" i="7"/>
  <c r="G829" i="7"/>
  <c r="F830" i="7"/>
  <c r="G830" i="7"/>
  <c r="F831" i="7"/>
  <c r="G831" i="7"/>
  <c r="F832" i="7"/>
  <c r="G832" i="7"/>
  <c r="F833" i="7"/>
  <c r="G833" i="7"/>
  <c r="F834" i="7"/>
  <c r="G834" i="7"/>
  <c r="F835" i="7"/>
  <c r="G835" i="7"/>
  <c r="F836" i="7"/>
  <c r="G836" i="7"/>
  <c r="F837" i="7"/>
  <c r="G837" i="7"/>
  <c r="F838" i="7"/>
  <c r="G838" i="7"/>
  <c r="F839" i="7"/>
  <c r="G839" i="7"/>
  <c r="F840" i="7"/>
  <c r="G840" i="7"/>
  <c r="F841" i="7"/>
  <c r="G841" i="7"/>
  <c r="F842" i="7"/>
  <c r="G842" i="7"/>
  <c r="F843" i="7"/>
  <c r="G843" i="7"/>
  <c r="F844" i="7"/>
  <c r="G844" i="7"/>
  <c r="F845" i="7"/>
  <c r="G845" i="7"/>
  <c r="F846" i="7"/>
  <c r="G846" i="7"/>
  <c r="F847" i="7"/>
  <c r="G847" i="7"/>
  <c r="F848" i="7"/>
  <c r="G848" i="7"/>
  <c r="F849" i="7"/>
  <c r="G849" i="7"/>
  <c r="F850" i="7"/>
  <c r="G850" i="7"/>
  <c r="F851" i="7"/>
  <c r="G851" i="7"/>
  <c r="F852" i="7"/>
  <c r="G852" i="7"/>
  <c r="F853" i="7"/>
  <c r="G853" i="7"/>
  <c r="F854" i="7"/>
  <c r="G854" i="7"/>
  <c r="F855" i="7"/>
  <c r="G855" i="7"/>
  <c r="F856" i="7"/>
  <c r="G856" i="7"/>
  <c r="F857" i="7"/>
  <c r="G857" i="7"/>
  <c r="F858" i="7"/>
  <c r="G858" i="7"/>
  <c r="F859" i="7"/>
  <c r="G859" i="7"/>
  <c r="F860" i="7"/>
  <c r="G860" i="7"/>
  <c r="F861" i="7"/>
  <c r="G861" i="7"/>
  <c r="F862" i="7"/>
  <c r="G862" i="7"/>
  <c r="F863" i="7"/>
  <c r="G863" i="7"/>
  <c r="F864" i="7"/>
  <c r="G864" i="7"/>
  <c r="F865" i="7"/>
  <c r="G865" i="7"/>
  <c r="F866" i="7"/>
  <c r="G866" i="7"/>
  <c r="F867" i="7"/>
  <c r="G867" i="7"/>
  <c r="F868" i="7"/>
  <c r="G868" i="7"/>
  <c r="F869" i="7"/>
  <c r="G869" i="7"/>
  <c r="F870" i="7"/>
  <c r="G870" i="7"/>
  <c r="F871" i="7"/>
  <c r="G871" i="7"/>
  <c r="F872" i="7"/>
  <c r="G872" i="7"/>
  <c r="F873" i="7"/>
  <c r="G873" i="7"/>
  <c r="F874" i="7"/>
  <c r="G874" i="7"/>
  <c r="F875" i="7"/>
  <c r="G875" i="7"/>
  <c r="F876" i="7"/>
  <c r="G876" i="7"/>
  <c r="F877" i="7"/>
  <c r="G877" i="7"/>
  <c r="F878" i="7"/>
  <c r="G878" i="7"/>
  <c r="F879" i="7"/>
  <c r="G879" i="7"/>
  <c r="F880" i="7"/>
  <c r="G880" i="7"/>
  <c r="F881" i="7"/>
  <c r="G881" i="7"/>
  <c r="F882" i="7"/>
  <c r="G882" i="7"/>
  <c r="F883" i="7"/>
  <c r="G883" i="7"/>
  <c r="F884" i="7"/>
  <c r="G884" i="7"/>
  <c r="F885" i="7"/>
  <c r="G885" i="7"/>
  <c r="F886" i="7"/>
  <c r="G886" i="7"/>
  <c r="F887" i="7"/>
  <c r="G887" i="7"/>
  <c r="F888" i="7"/>
  <c r="G888" i="7"/>
  <c r="F889" i="7"/>
  <c r="G889" i="7"/>
  <c r="F890" i="7"/>
  <c r="G890" i="7"/>
  <c r="F891" i="7"/>
  <c r="G891" i="7"/>
  <c r="F892" i="7"/>
  <c r="G892" i="7"/>
  <c r="F893" i="7"/>
  <c r="G893" i="7"/>
  <c r="F894" i="7"/>
  <c r="G894" i="7"/>
  <c r="F895" i="7"/>
  <c r="G895" i="7"/>
  <c r="F896" i="7"/>
  <c r="G896" i="7"/>
  <c r="F897" i="7"/>
  <c r="G897" i="7"/>
  <c r="F898" i="7"/>
  <c r="G898" i="7"/>
  <c r="F899" i="7"/>
  <c r="G899" i="7"/>
  <c r="F900" i="7"/>
  <c r="G900" i="7"/>
  <c r="F901" i="7"/>
  <c r="G901" i="7"/>
  <c r="F902" i="7"/>
  <c r="G902" i="7"/>
  <c r="F903" i="7"/>
  <c r="G903" i="7"/>
  <c r="F904" i="7"/>
  <c r="G904" i="7"/>
  <c r="F905" i="7"/>
  <c r="G905" i="7"/>
  <c r="F906" i="7"/>
  <c r="G906" i="7"/>
  <c r="F907" i="7"/>
  <c r="G907" i="7"/>
  <c r="F908" i="7"/>
  <c r="G908" i="7"/>
  <c r="F909" i="7"/>
  <c r="G909" i="7"/>
  <c r="F910" i="7"/>
  <c r="G910" i="7"/>
  <c r="F911" i="7"/>
  <c r="G911" i="7"/>
  <c r="F912" i="7"/>
  <c r="G912" i="7"/>
  <c r="F913" i="7"/>
  <c r="G913" i="7"/>
  <c r="F914" i="7"/>
  <c r="G914" i="7"/>
  <c r="F915" i="7"/>
  <c r="G915" i="7"/>
  <c r="F916" i="7"/>
  <c r="G916" i="7"/>
  <c r="F917" i="7"/>
  <c r="G917" i="7"/>
  <c r="F918" i="7"/>
  <c r="G918" i="7"/>
  <c r="F919" i="7"/>
  <c r="G919" i="7"/>
  <c r="F920" i="7"/>
  <c r="G920" i="7"/>
  <c r="F921" i="7"/>
  <c r="G921" i="7"/>
  <c r="F922" i="7"/>
  <c r="G922" i="7"/>
  <c r="F923" i="7"/>
  <c r="G923" i="7"/>
  <c r="F924" i="7"/>
  <c r="G924" i="7"/>
  <c r="F925" i="7"/>
  <c r="G925" i="7"/>
  <c r="F926" i="7"/>
  <c r="G926" i="7"/>
  <c r="F927" i="7"/>
  <c r="G927" i="7"/>
  <c r="F928" i="7"/>
  <c r="G928" i="7"/>
  <c r="F929" i="7"/>
  <c r="G929" i="7"/>
  <c r="F930" i="7"/>
  <c r="G930" i="7"/>
  <c r="F931" i="7"/>
  <c r="G931" i="7"/>
  <c r="F932" i="7"/>
  <c r="G932" i="7"/>
  <c r="F933" i="7"/>
  <c r="G933" i="7"/>
  <c r="F934" i="7"/>
  <c r="G934" i="7"/>
  <c r="F935" i="7"/>
  <c r="G935" i="7"/>
  <c r="F936" i="7"/>
  <c r="G936" i="7"/>
  <c r="F937" i="7"/>
  <c r="G937" i="7"/>
  <c r="F938" i="7"/>
  <c r="G938" i="7"/>
  <c r="F939" i="7"/>
  <c r="G939" i="7"/>
  <c r="F940" i="7"/>
  <c r="G940" i="7"/>
  <c r="F941" i="7"/>
  <c r="G941" i="7"/>
  <c r="F942" i="7"/>
  <c r="G942" i="7"/>
  <c r="F943" i="7"/>
  <c r="G943" i="7"/>
  <c r="F944" i="7"/>
  <c r="G944" i="7"/>
  <c r="F945" i="7"/>
  <c r="G945" i="7"/>
  <c r="F946" i="7"/>
  <c r="G946" i="7"/>
  <c r="F947" i="7"/>
  <c r="G947" i="7"/>
  <c r="F948" i="7"/>
  <c r="G948" i="7"/>
  <c r="F949" i="7"/>
  <c r="G949" i="7"/>
  <c r="F950" i="7"/>
  <c r="G950" i="7"/>
  <c r="F951" i="7"/>
  <c r="G951" i="7"/>
  <c r="F952" i="7"/>
  <c r="G952" i="7"/>
  <c r="F953" i="7"/>
  <c r="G953" i="7"/>
  <c r="F954" i="7"/>
  <c r="G954" i="7"/>
  <c r="F955" i="7"/>
  <c r="G955" i="7"/>
  <c r="F956" i="7"/>
  <c r="G956" i="7"/>
  <c r="F957" i="7"/>
  <c r="G957" i="7"/>
  <c r="F958" i="7"/>
  <c r="G958" i="7"/>
  <c r="F959" i="7"/>
  <c r="G959" i="7"/>
  <c r="F960" i="7"/>
  <c r="G960" i="7"/>
  <c r="F961" i="7"/>
  <c r="G961" i="7"/>
  <c r="F962" i="7"/>
  <c r="G962" i="7"/>
  <c r="F963" i="7"/>
  <c r="G963" i="7"/>
  <c r="F964" i="7"/>
  <c r="G964" i="7"/>
  <c r="F965" i="7"/>
  <c r="G965" i="7"/>
  <c r="F966" i="7"/>
  <c r="G966" i="7"/>
  <c r="F967" i="7"/>
  <c r="G967" i="7"/>
  <c r="F968" i="7"/>
  <c r="G968" i="7"/>
  <c r="F969" i="7"/>
  <c r="G969" i="7"/>
  <c r="F970" i="7"/>
  <c r="G970" i="7"/>
  <c r="F971" i="7"/>
  <c r="G971" i="7"/>
  <c r="F972" i="7"/>
  <c r="G972" i="7"/>
  <c r="F973" i="7"/>
  <c r="G973" i="7"/>
  <c r="F974" i="7"/>
  <c r="G974" i="7"/>
  <c r="F975" i="7"/>
  <c r="G975" i="7"/>
  <c r="F976" i="7"/>
  <c r="G976" i="7"/>
  <c r="F977" i="7"/>
  <c r="G977" i="7"/>
  <c r="F978" i="7"/>
  <c r="G978" i="7"/>
  <c r="F979" i="7"/>
  <c r="G979" i="7"/>
  <c r="F980" i="7"/>
  <c r="G980" i="7"/>
  <c r="F981" i="7"/>
  <c r="G981" i="7"/>
  <c r="F982" i="7"/>
  <c r="G982" i="7"/>
  <c r="F983" i="7"/>
  <c r="G983" i="7"/>
  <c r="F984" i="7"/>
  <c r="G984" i="7"/>
  <c r="F985" i="7"/>
  <c r="G985" i="7"/>
  <c r="F986" i="7"/>
  <c r="G986" i="7"/>
  <c r="F987" i="7"/>
  <c r="G987" i="7"/>
  <c r="F988" i="7"/>
  <c r="G988" i="7"/>
  <c r="F989" i="7"/>
  <c r="G989" i="7"/>
  <c r="F990" i="7"/>
  <c r="G990" i="7"/>
  <c r="F991" i="7"/>
  <c r="G991" i="7"/>
  <c r="F992" i="7"/>
  <c r="G992" i="7"/>
  <c r="F993" i="7"/>
  <c r="G993" i="7"/>
  <c r="F994" i="7"/>
  <c r="G994" i="7"/>
  <c r="F995" i="7"/>
  <c r="G995" i="7"/>
  <c r="F996" i="7"/>
  <c r="G996" i="7"/>
  <c r="F997" i="7"/>
  <c r="G997" i="7"/>
  <c r="F998" i="7"/>
  <c r="G998" i="7"/>
  <c r="F999" i="7"/>
  <c r="G999" i="7"/>
  <c r="F1000" i="7"/>
  <c r="G1000" i="7"/>
  <c r="F1001" i="7"/>
  <c r="G1001" i="7"/>
  <c r="F1002" i="7"/>
  <c r="G1002" i="7"/>
  <c r="F1003" i="7"/>
  <c r="G1003" i="7"/>
  <c r="F1004" i="7"/>
  <c r="G1004" i="7"/>
  <c r="F1005" i="7"/>
  <c r="G1005" i="7"/>
  <c r="F1006" i="7"/>
  <c r="G1006" i="7"/>
  <c r="F1007" i="7"/>
  <c r="G1007" i="7"/>
  <c r="F1008" i="7"/>
  <c r="G1008" i="7"/>
  <c r="F1009" i="7"/>
  <c r="G1009" i="7"/>
  <c r="F1010" i="7"/>
  <c r="G1010" i="7"/>
  <c r="F1011" i="7"/>
  <c r="G1011" i="7"/>
  <c r="F1012" i="7"/>
  <c r="G1012" i="7"/>
  <c r="F1013" i="7"/>
  <c r="G1013" i="7"/>
  <c r="F1014" i="7"/>
  <c r="G1014" i="7"/>
  <c r="F1015" i="7"/>
  <c r="G1015" i="7"/>
  <c r="F1016" i="7"/>
  <c r="G1016" i="7"/>
  <c r="F1017" i="7"/>
  <c r="G1017" i="7"/>
  <c r="F1018" i="7"/>
  <c r="G1018" i="7"/>
  <c r="F1019" i="7"/>
  <c r="G1019" i="7"/>
  <c r="F1020" i="7"/>
  <c r="G1020" i="7"/>
  <c r="F1021" i="7"/>
  <c r="G1021" i="7"/>
  <c r="F1022" i="7"/>
  <c r="G1022" i="7"/>
  <c r="F1023" i="7"/>
  <c r="G1023" i="7"/>
  <c r="F1024" i="7"/>
  <c r="G1024" i="7"/>
  <c r="F1025" i="7"/>
  <c r="G1025" i="7"/>
  <c r="F1026" i="7"/>
  <c r="G1026" i="7"/>
  <c r="F1027" i="7"/>
  <c r="G1027" i="7"/>
  <c r="F1028" i="7"/>
  <c r="G1028" i="7"/>
  <c r="F1029" i="7"/>
  <c r="G1029" i="7"/>
  <c r="F1030" i="7"/>
  <c r="G1030" i="7"/>
  <c r="F1031" i="7"/>
  <c r="G1031" i="7"/>
  <c r="F1032" i="7"/>
  <c r="G1032" i="7"/>
  <c r="F1033" i="7"/>
  <c r="G1033" i="7"/>
  <c r="F1034" i="7"/>
  <c r="G1034" i="7"/>
  <c r="F1035" i="7"/>
  <c r="G1035" i="7"/>
  <c r="F1036" i="7"/>
  <c r="G1036" i="7"/>
  <c r="F1037" i="7"/>
  <c r="G1037" i="7"/>
  <c r="F1038" i="7"/>
  <c r="G1038" i="7"/>
  <c r="F1039" i="7"/>
  <c r="G1039" i="7"/>
  <c r="F1040" i="7"/>
  <c r="G1040" i="7"/>
  <c r="F1041" i="7"/>
  <c r="G1041" i="7"/>
  <c r="F1042" i="7"/>
  <c r="G1042" i="7"/>
  <c r="F1043" i="7"/>
  <c r="G1043" i="7"/>
  <c r="F1044" i="7"/>
  <c r="G1044" i="7"/>
  <c r="F1045" i="7"/>
  <c r="G1045" i="7"/>
  <c r="F1046" i="7"/>
  <c r="G1046" i="7"/>
  <c r="F1047" i="7"/>
  <c r="G1047" i="7"/>
  <c r="F1048" i="7"/>
  <c r="G1048" i="7"/>
  <c r="F1049" i="7"/>
  <c r="G1049" i="7"/>
  <c r="F1050" i="7"/>
  <c r="G1050" i="7"/>
  <c r="F1051" i="7"/>
  <c r="G1051" i="7"/>
  <c r="F1052" i="7"/>
  <c r="G1052" i="7"/>
  <c r="F1053" i="7"/>
  <c r="G1053" i="7"/>
  <c r="F1054" i="7"/>
  <c r="G1054" i="7"/>
  <c r="F1055" i="7"/>
  <c r="G1055" i="7"/>
  <c r="F1056" i="7"/>
  <c r="G1056" i="7"/>
  <c r="F1057" i="7"/>
  <c r="G1057" i="7"/>
  <c r="F1058" i="7"/>
  <c r="G1058" i="7"/>
  <c r="F1059" i="7"/>
  <c r="G1059" i="7"/>
  <c r="F1060" i="7"/>
  <c r="G1060" i="7"/>
  <c r="F1061" i="7"/>
  <c r="G1061" i="7"/>
  <c r="F1062" i="7"/>
  <c r="G1062" i="7"/>
  <c r="F1063" i="7"/>
  <c r="G1063" i="7"/>
  <c r="F1064" i="7"/>
  <c r="G1064" i="7"/>
  <c r="F1065" i="7"/>
  <c r="G1065" i="7"/>
  <c r="F1066" i="7"/>
  <c r="G1066" i="7"/>
  <c r="F1067" i="7"/>
  <c r="G1067" i="7"/>
  <c r="F1068" i="7"/>
  <c r="G1068" i="7"/>
  <c r="F1069" i="7"/>
  <c r="G1069" i="7"/>
  <c r="F1070" i="7"/>
  <c r="G1070" i="7"/>
  <c r="F1071" i="7"/>
  <c r="G1071" i="7"/>
  <c r="F1072" i="7"/>
  <c r="G1072" i="7"/>
  <c r="F1073" i="7"/>
  <c r="G1073" i="7"/>
  <c r="F1074" i="7"/>
  <c r="G1074" i="7"/>
  <c r="F1075" i="7"/>
  <c r="G1075" i="7"/>
  <c r="F1076" i="7"/>
  <c r="G1076" i="7"/>
  <c r="F1077" i="7"/>
  <c r="G1077" i="7"/>
  <c r="F1078" i="7"/>
  <c r="G1078" i="7"/>
  <c r="F1079" i="7"/>
  <c r="G1079" i="7"/>
  <c r="F1080" i="7"/>
  <c r="G1080" i="7"/>
  <c r="F1081" i="7"/>
  <c r="G1081" i="7"/>
  <c r="F1082" i="7"/>
  <c r="G1082" i="7"/>
  <c r="F1083" i="7"/>
  <c r="G1083" i="7"/>
  <c r="F1084" i="7"/>
  <c r="G1084" i="7"/>
  <c r="F1085" i="7"/>
  <c r="G1085" i="7"/>
  <c r="F1086" i="7"/>
  <c r="G1086" i="7"/>
  <c r="F1087" i="7"/>
  <c r="G1087" i="7"/>
  <c r="F1088" i="7"/>
  <c r="G1088" i="7"/>
  <c r="F1089" i="7"/>
  <c r="G1089" i="7"/>
  <c r="F1090" i="7"/>
  <c r="G1090" i="7"/>
  <c r="F1091" i="7"/>
  <c r="G1091" i="7"/>
  <c r="F1092" i="7"/>
  <c r="G1092" i="7"/>
  <c r="F1093" i="7"/>
  <c r="G1093" i="7"/>
  <c r="F1094" i="7"/>
  <c r="G1094" i="7"/>
  <c r="F1095" i="7"/>
  <c r="G1095" i="7"/>
  <c r="F1096" i="7"/>
  <c r="G1096" i="7"/>
  <c r="F1097" i="7"/>
  <c r="G1097" i="7"/>
  <c r="F1098" i="7"/>
  <c r="G1098" i="7"/>
  <c r="F1099" i="7"/>
  <c r="G1099" i="7"/>
  <c r="F1100" i="7"/>
  <c r="G1100" i="7"/>
  <c r="F1101" i="7"/>
  <c r="G1101" i="7"/>
  <c r="F1102" i="7"/>
  <c r="G1102" i="7"/>
  <c r="F1103" i="7"/>
  <c r="G1103" i="7"/>
  <c r="F1104" i="7"/>
  <c r="G1104" i="7"/>
  <c r="F1105" i="7"/>
  <c r="G1105" i="7"/>
  <c r="F1106" i="7"/>
  <c r="G1106" i="7"/>
  <c r="F1107" i="7"/>
  <c r="G1107" i="7"/>
  <c r="F1108" i="7"/>
  <c r="G1108" i="7"/>
  <c r="F1109" i="7"/>
  <c r="G1109" i="7"/>
  <c r="F1110" i="7"/>
  <c r="G1110" i="7"/>
  <c r="F1111" i="7"/>
  <c r="G1111" i="7"/>
  <c r="F1112" i="7"/>
  <c r="G1112" i="7"/>
  <c r="F1113" i="7"/>
  <c r="G1113" i="7"/>
  <c r="F1114" i="7"/>
  <c r="G1114" i="7"/>
  <c r="F1115" i="7"/>
  <c r="G1115" i="7"/>
  <c r="F1116" i="7"/>
  <c r="G1116" i="7"/>
  <c r="F1117" i="7"/>
  <c r="G1117" i="7"/>
  <c r="F1118" i="7"/>
  <c r="G1118" i="7"/>
  <c r="F1119" i="7"/>
  <c r="G1119" i="7"/>
  <c r="F1120" i="7"/>
  <c r="G1120" i="7"/>
  <c r="F1121" i="7"/>
  <c r="G1121" i="7"/>
  <c r="F1122" i="7"/>
  <c r="G1122" i="7"/>
  <c r="F1123" i="7"/>
  <c r="G1123" i="7"/>
  <c r="F1124" i="7"/>
  <c r="G1124" i="7"/>
  <c r="F1125" i="7"/>
  <c r="G1125" i="7"/>
  <c r="F1126" i="7"/>
  <c r="G1126" i="7"/>
  <c r="F1127" i="7"/>
  <c r="G1127" i="7"/>
  <c r="F1128" i="7"/>
  <c r="G1128" i="7"/>
  <c r="F1129" i="7"/>
  <c r="G1129" i="7"/>
  <c r="F1130" i="7"/>
  <c r="G1130" i="7"/>
  <c r="F1131" i="7"/>
  <c r="G1131" i="7"/>
  <c r="F1132" i="7"/>
  <c r="G1132" i="7"/>
  <c r="F1133" i="7"/>
  <c r="G1133" i="7"/>
  <c r="F1134" i="7"/>
  <c r="G1134" i="7"/>
  <c r="F1135" i="7"/>
  <c r="G1135" i="7"/>
  <c r="F1136" i="7"/>
  <c r="G1136" i="7"/>
  <c r="F1137" i="7"/>
  <c r="G1137" i="7"/>
  <c r="F1138" i="7"/>
  <c r="G1138" i="7"/>
  <c r="F1139" i="7"/>
  <c r="G1139" i="7"/>
  <c r="F1140" i="7"/>
  <c r="G1140" i="7"/>
  <c r="F1141" i="7"/>
  <c r="G1141" i="7"/>
  <c r="F1142" i="7"/>
  <c r="G1142" i="7"/>
  <c r="F1143" i="7"/>
  <c r="G1143" i="7"/>
  <c r="F1144" i="7"/>
  <c r="G1144" i="7"/>
  <c r="F1145" i="7"/>
  <c r="G1145" i="7"/>
  <c r="F1146" i="7"/>
  <c r="G1146" i="7"/>
  <c r="F1147" i="7"/>
  <c r="G1147" i="7"/>
  <c r="F1148" i="7"/>
  <c r="G1148" i="7"/>
  <c r="F1149" i="7"/>
  <c r="G1149" i="7"/>
  <c r="F1150" i="7"/>
  <c r="G1150" i="7"/>
  <c r="F1151" i="7"/>
  <c r="G1151" i="7"/>
  <c r="F1152" i="7"/>
  <c r="G1152" i="7"/>
  <c r="F1153" i="7"/>
  <c r="G1153" i="7"/>
  <c r="F1154" i="7"/>
  <c r="G1154" i="7"/>
  <c r="F1155" i="7"/>
  <c r="G1155" i="7"/>
  <c r="F1156" i="7"/>
  <c r="G1156" i="7"/>
  <c r="F1157" i="7"/>
  <c r="G1157" i="7"/>
  <c r="F1158" i="7"/>
  <c r="G1158" i="7"/>
  <c r="F1159" i="7"/>
  <c r="G1159" i="7"/>
  <c r="F1160" i="7"/>
  <c r="G1160" i="7"/>
  <c r="F1161" i="7"/>
  <c r="G1161" i="7"/>
  <c r="F1162" i="7"/>
  <c r="G1162" i="7"/>
  <c r="F1163" i="7"/>
  <c r="G1163" i="7"/>
  <c r="F1164" i="7"/>
  <c r="G1164" i="7"/>
  <c r="F1165" i="7"/>
  <c r="G1165" i="7"/>
  <c r="F1166" i="7"/>
  <c r="G1166" i="7"/>
  <c r="F1167" i="7"/>
  <c r="G1167" i="7"/>
  <c r="F1168" i="7"/>
  <c r="G1168" i="7"/>
  <c r="F1169" i="7"/>
  <c r="G1169" i="7"/>
  <c r="F1170" i="7"/>
  <c r="G1170" i="7"/>
  <c r="F1171" i="7"/>
  <c r="G1171" i="7"/>
  <c r="F1172" i="7"/>
  <c r="G1172" i="7"/>
  <c r="F1173" i="7"/>
  <c r="G1173" i="7"/>
  <c r="F1174" i="7"/>
  <c r="G1174" i="7"/>
  <c r="F1175" i="7"/>
  <c r="G1175" i="7"/>
  <c r="F1176" i="7"/>
  <c r="G1176" i="7"/>
  <c r="F1177" i="7"/>
  <c r="G1177" i="7"/>
  <c r="F1178" i="7"/>
  <c r="G1178" i="7"/>
  <c r="F1179" i="7"/>
  <c r="G1179" i="7"/>
  <c r="F1180" i="7"/>
  <c r="G1180" i="7"/>
  <c r="F1181" i="7"/>
  <c r="G1181" i="7"/>
  <c r="F1182" i="7"/>
  <c r="G1182" i="7"/>
  <c r="F1183" i="7"/>
  <c r="G1183" i="7"/>
  <c r="F1184" i="7"/>
  <c r="G1184" i="7"/>
  <c r="F1185" i="7"/>
  <c r="G1185" i="7"/>
  <c r="F1186" i="7"/>
  <c r="G1186" i="7"/>
  <c r="F1187" i="7"/>
  <c r="G1187" i="7"/>
  <c r="F1188" i="7"/>
  <c r="G1188" i="7"/>
  <c r="F1189" i="7"/>
  <c r="G1189" i="7"/>
  <c r="F1190" i="7"/>
  <c r="G1190" i="7"/>
  <c r="F1191" i="7"/>
  <c r="G1191" i="7"/>
  <c r="F1192" i="7"/>
  <c r="G1192" i="7"/>
  <c r="F1193" i="7"/>
  <c r="G1193" i="7"/>
  <c r="F1194" i="7"/>
  <c r="G1194" i="7"/>
  <c r="F1195" i="7"/>
  <c r="G1195" i="7"/>
  <c r="F1196" i="7"/>
  <c r="G1196" i="7"/>
  <c r="F1197" i="7"/>
  <c r="G1197" i="7"/>
  <c r="F1198" i="7"/>
  <c r="G1198" i="7"/>
  <c r="F1199" i="7"/>
  <c r="G1199" i="7"/>
  <c r="F1200" i="7"/>
  <c r="G1200" i="7"/>
  <c r="F1201" i="7"/>
  <c r="G1201" i="7"/>
  <c r="F1202" i="7"/>
  <c r="G1202" i="7"/>
  <c r="F1203" i="7"/>
  <c r="G1203" i="7"/>
  <c r="F1204" i="7"/>
  <c r="G1204" i="7"/>
  <c r="F1205" i="7"/>
  <c r="G1205" i="7"/>
  <c r="F1206" i="7"/>
  <c r="G1206" i="7"/>
  <c r="F1207" i="7"/>
  <c r="G1207" i="7"/>
  <c r="F1208" i="7"/>
  <c r="G1208" i="7"/>
  <c r="F1209" i="7"/>
  <c r="G1209" i="7"/>
  <c r="F1210" i="7"/>
  <c r="G1210" i="7"/>
  <c r="F1211" i="7"/>
  <c r="G1211" i="7"/>
  <c r="F1212" i="7"/>
  <c r="G1212" i="7"/>
  <c r="F1213" i="7"/>
  <c r="G1213" i="7"/>
  <c r="F1214" i="7"/>
  <c r="G1214" i="7"/>
  <c r="F1215" i="7"/>
  <c r="G1215" i="7"/>
  <c r="F1216" i="7"/>
  <c r="G1216" i="7"/>
  <c r="F1217" i="7"/>
  <c r="G1217" i="7"/>
  <c r="F1218" i="7"/>
  <c r="G1218" i="7"/>
  <c r="F1219" i="7"/>
  <c r="G1219" i="7"/>
  <c r="F1220" i="7"/>
  <c r="G1220" i="7"/>
  <c r="F1221" i="7"/>
  <c r="G1221" i="7"/>
  <c r="F1222" i="7"/>
  <c r="G1222" i="7"/>
  <c r="F1223" i="7"/>
  <c r="G1223" i="7"/>
  <c r="F1224" i="7"/>
  <c r="G1224" i="7"/>
  <c r="F1225" i="7"/>
  <c r="G1225" i="7"/>
  <c r="F1226" i="7"/>
  <c r="G1226" i="7"/>
  <c r="F1227" i="7"/>
  <c r="G1227" i="7"/>
  <c r="F1228" i="7"/>
  <c r="G1228" i="7"/>
  <c r="F1229" i="7"/>
  <c r="G1229" i="7"/>
  <c r="F1230" i="7"/>
  <c r="G1230" i="7"/>
  <c r="F1231" i="7"/>
  <c r="G1231" i="7"/>
  <c r="F1232" i="7"/>
  <c r="G1232" i="7"/>
  <c r="F1233" i="7"/>
  <c r="G1233" i="7"/>
  <c r="F1234" i="7"/>
  <c r="G1234" i="7"/>
  <c r="F1235" i="7"/>
  <c r="G1235" i="7"/>
  <c r="F1236" i="7"/>
  <c r="G1236" i="7"/>
  <c r="F1237" i="7"/>
  <c r="G1237" i="7"/>
  <c r="F1238" i="7"/>
  <c r="G1238" i="7"/>
  <c r="F1239" i="7"/>
  <c r="G1239" i="7"/>
  <c r="F1240" i="7"/>
  <c r="G1240" i="7"/>
  <c r="F1241" i="7"/>
  <c r="G1241" i="7"/>
  <c r="F1242" i="7"/>
  <c r="G1242" i="7"/>
  <c r="F1243" i="7"/>
  <c r="G1243" i="7"/>
  <c r="F1244" i="7"/>
  <c r="G1244" i="7"/>
  <c r="F1245" i="7"/>
  <c r="G1245" i="7"/>
  <c r="F1246" i="7"/>
  <c r="G1246" i="7"/>
  <c r="F1247" i="7"/>
  <c r="G1247" i="7"/>
  <c r="F1248" i="7"/>
  <c r="G1248" i="7"/>
  <c r="F1249" i="7"/>
  <c r="G1249" i="7"/>
  <c r="F1250" i="7"/>
  <c r="G1250" i="7"/>
  <c r="F1251" i="7"/>
  <c r="G1251" i="7"/>
  <c r="F1252" i="7"/>
  <c r="G1252" i="7"/>
  <c r="F1253" i="7"/>
  <c r="G1253" i="7"/>
  <c r="F1254" i="7"/>
  <c r="G1254" i="7"/>
  <c r="F1255" i="7"/>
  <c r="G1255" i="7"/>
  <c r="F1256" i="7"/>
  <c r="G1256" i="7"/>
  <c r="F1257" i="7"/>
  <c r="G1257" i="7"/>
  <c r="F1258" i="7"/>
  <c r="G1258" i="7"/>
  <c r="F1259" i="7"/>
  <c r="G1259" i="7"/>
  <c r="F1260" i="7"/>
  <c r="G1260" i="7"/>
  <c r="F1261" i="7"/>
  <c r="G1261" i="7"/>
  <c r="F1262" i="7"/>
  <c r="G1262" i="7"/>
  <c r="F1263" i="7"/>
  <c r="G1263" i="7"/>
  <c r="F1264" i="7"/>
  <c r="G1264" i="7"/>
  <c r="F1265" i="7"/>
  <c r="G1265" i="7"/>
  <c r="F1266" i="7"/>
  <c r="G1266" i="7"/>
  <c r="F1267" i="7"/>
  <c r="G1267" i="7"/>
  <c r="F1268" i="7"/>
  <c r="G1268" i="7"/>
  <c r="F1269" i="7"/>
  <c r="G1269" i="7"/>
  <c r="F1270" i="7"/>
  <c r="G1270" i="7"/>
  <c r="F1271" i="7"/>
  <c r="G1271" i="7"/>
  <c r="F1272" i="7"/>
  <c r="G1272" i="7"/>
  <c r="F1273" i="7"/>
  <c r="G1273" i="7"/>
  <c r="F1274" i="7"/>
  <c r="G1274" i="7"/>
  <c r="F1275" i="7"/>
  <c r="G1275" i="7"/>
  <c r="F1276" i="7"/>
  <c r="G1276" i="7"/>
  <c r="F1277" i="7"/>
  <c r="G1277" i="7"/>
  <c r="F1278" i="7"/>
  <c r="G1278" i="7"/>
  <c r="F1279" i="7"/>
  <c r="G1279" i="7"/>
  <c r="F1280" i="7"/>
  <c r="G1280" i="7"/>
  <c r="F1281" i="7"/>
  <c r="G1281" i="7"/>
  <c r="F1282" i="7"/>
  <c r="G1282" i="7"/>
  <c r="F1283" i="7"/>
  <c r="G1283" i="7"/>
  <c r="F1284" i="7"/>
  <c r="G1284" i="7"/>
  <c r="F1285" i="7"/>
  <c r="G1285" i="7"/>
  <c r="F1286" i="7"/>
  <c r="G1286" i="7"/>
  <c r="F1287" i="7"/>
  <c r="G1287" i="7"/>
  <c r="F1288" i="7"/>
  <c r="G1288" i="7"/>
  <c r="F1289" i="7"/>
  <c r="G1289" i="7"/>
  <c r="F1290" i="7"/>
  <c r="G1290" i="7"/>
  <c r="F1291" i="7"/>
  <c r="G1291" i="7"/>
  <c r="F1292" i="7"/>
  <c r="G1292" i="7"/>
  <c r="F1293" i="7"/>
  <c r="G1293" i="7"/>
  <c r="F1294" i="7"/>
  <c r="G1294" i="7"/>
  <c r="F1295" i="7"/>
  <c r="G1295" i="7"/>
  <c r="F1296" i="7"/>
  <c r="G1296" i="7"/>
  <c r="F1297" i="7"/>
  <c r="G1297" i="7"/>
  <c r="F1298" i="7"/>
  <c r="G1298" i="7"/>
  <c r="F1299" i="7"/>
  <c r="G1299" i="7"/>
  <c r="F1300" i="7"/>
  <c r="G1300" i="7"/>
  <c r="F1301" i="7"/>
  <c r="G1301" i="7"/>
  <c r="F1302" i="7"/>
  <c r="G1302" i="7"/>
  <c r="F1303" i="7"/>
  <c r="G1303" i="7"/>
  <c r="F1304" i="7"/>
  <c r="G1304" i="7"/>
  <c r="F1305" i="7"/>
  <c r="G1305" i="7"/>
  <c r="F1306" i="7"/>
  <c r="G1306" i="7"/>
  <c r="F1307" i="7"/>
  <c r="G1307" i="7"/>
  <c r="F1308" i="7"/>
  <c r="G1308" i="7"/>
  <c r="F1309" i="7"/>
  <c r="G1309" i="7"/>
  <c r="F1310" i="7"/>
  <c r="G1310" i="7"/>
  <c r="F1311" i="7"/>
  <c r="G1311" i="7"/>
  <c r="F1312" i="7"/>
  <c r="G1312" i="7"/>
  <c r="F1313" i="7"/>
  <c r="G1313" i="7"/>
  <c r="F1314" i="7"/>
  <c r="G1314" i="7"/>
  <c r="F1315" i="7"/>
  <c r="G1315" i="7"/>
  <c r="F1316" i="7"/>
  <c r="G1316" i="7"/>
  <c r="F1317" i="7"/>
  <c r="G1317" i="7"/>
  <c r="F1318" i="7"/>
  <c r="G1318" i="7"/>
  <c r="F1319" i="7"/>
  <c r="G1319" i="7"/>
  <c r="F1320" i="7"/>
  <c r="G1320" i="7"/>
  <c r="F1321" i="7"/>
  <c r="G1321" i="7"/>
  <c r="F1322" i="7"/>
  <c r="G1322" i="7"/>
  <c r="F1323" i="7"/>
  <c r="G1323" i="7"/>
  <c r="F1324" i="7"/>
  <c r="G1324" i="7"/>
  <c r="F1325" i="7"/>
  <c r="G1325" i="7"/>
  <c r="F1326" i="7"/>
  <c r="G1326" i="7"/>
  <c r="F1327" i="7"/>
  <c r="G1327" i="7"/>
  <c r="F1328" i="7"/>
  <c r="G1328" i="7"/>
  <c r="F1329" i="7"/>
  <c r="G1329" i="7"/>
  <c r="F1330" i="7"/>
  <c r="G1330" i="7"/>
  <c r="F1331" i="7"/>
  <c r="G1331" i="7"/>
  <c r="F1332" i="7"/>
  <c r="G1332" i="7"/>
  <c r="F1333" i="7"/>
  <c r="G1333" i="7"/>
  <c r="F1334" i="7"/>
  <c r="G1334" i="7"/>
  <c r="F1335" i="7"/>
  <c r="G1335" i="7"/>
  <c r="F1336" i="7"/>
  <c r="G1336" i="7"/>
  <c r="F1337" i="7"/>
  <c r="G1337" i="7"/>
  <c r="F1338" i="7"/>
  <c r="G1338" i="7"/>
  <c r="F1339" i="7"/>
  <c r="G1339" i="7"/>
  <c r="F1340" i="7"/>
  <c r="G1340" i="7"/>
  <c r="F1341" i="7"/>
  <c r="G1341" i="7"/>
  <c r="F1342" i="7"/>
  <c r="G1342" i="7"/>
  <c r="F1343" i="7"/>
  <c r="G1343" i="7"/>
  <c r="F1344" i="7"/>
  <c r="G1344" i="7"/>
  <c r="F1345" i="7"/>
  <c r="G1345" i="7"/>
  <c r="F1346" i="7"/>
  <c r="G1346" i="7"/>
  <c r="F1347" i="7"/>
  <c r="G1347" i="7"/>
  <c r="F1348" i="7"/>
  <c r="G1348" i="7"/>
  <c r="F1349" i="7"/>
  <c r="G1349" i="7"/>
  <c r="F1350" i="7"/>
  <c r="G1350" i="7"/>
  <c r="F1351" i="7"/>
  <c r="G1351" i="7"/>
  <c r="F1352" i="7"/>
  <c r="G1352" i="7"/>
  <c r="F1353" i="7"/>
  <c r="G1353" i="7"/>
  <c r="F1354" i="7"/>
  <c r="G1354" i="7"/>
  <c r="F1355" i="7"/>
  <c r="G1355" i="7"/>
  <c r="F1356" i="7"/>
  <c r="G1356" i="7"/>
  <c r="F1357" i="7"/>
  <c r="G1357" i="7"/>
  <c r="F1358" i="7"/>
  <c r="G1358" i="7"/>
  <c r="F1359" i="7"/>
  <c r="G1359" i="7"/>
  <c r="F1360" i="7"/>
  <c r="G1360" i="7"/>
  <c r="F1361" i="7"/>
  <c r="G1361" i="7"/>
  <c r="F1362" i="7"/>
  <c r="G1362" i="7"/>
  <c r="F1363" i="7"/>
  <c r="G1363" i="7"/>
  <c r="F1364" i="7"/>
  <c r="G1364" i="7"/>
  <c r="F1365" i="7"/>
  <c r="G1365" i="7"/>
  <c r="F1366" i="7"/>
  <c r="G1366" i="7"/>
  <c r="F1367" i="7"/>
  <c r="G1367" i="7"/>
  <c r="F1368" i="7"/>
  <c r="G1368" i="7"/>
  <c r="F1369" i="7"/>
  <c r="G1369" i="7"/>
  <c r="F1370" i="7"/>
  <c r="G1370" i="7"/>
  <c r="F1371" i="7"/>
  <c r="G1371" i="7"/>
  <c r="F1372" i="7"/>
  <c r="G1372" i="7"/>
  <c r="F1373" i="7"/>
  <c r="G1373" i="7"/>
  <c r="F1374" i="7"/>
  <c r="G1374" i="7"/>
  <c r="F1375" i="7"/>
  <c r="G1375" i="7"/>
  <c r="F1376" i="7"/>
  <c r="G1376" i="7"/>
  <c r="F1377" i="7"/>
  <c r="G1377" i="7"/>
  <c r="F1378" i="7"/>
  <c r="G1378" i="7"/>
  <c r="F1379" i="7"/>
  <c r="G1379" i="7"/>
  <c r="F1380" i="7"/>
  <c r="G1380" i="7"/>
  <c r="F1381" i="7"/>
  <c r="G1381" i="7"/>
  <c r="F1382" i="7"/>
  <c r="G1382" i="7"/>
  <c r="F1383" i="7"/>
  <c r="G1383" i="7"/>
  <c r="F1384" i="7"/>
  <c r="G1384" i="7"/>
  <c r="F1385" i="7"/>
  <c r="G1385" i="7"/>
  <c r="F1386" i="7"/>
  <c r="G1386" i="7"/>
  <c r="F1387" i="7"/>
  <c r="G1387" i="7"/>
  <c r="F1388" i="7"/>
  <c r="G1388" i="7"/>
  <c r="F1389" i="7"/>
  <c r="G1389" i="7"/>
  <c r="F1390" i="7"/>
  <c r="G1390" i="7"/>
  <c r="F1391" i="7"/>
  <c r="G1391" i="7"/>
  <c r="F1392" i="7"/>
  <c r="G1392" i="7"/>
  <c r="F1393" i="7"/>
  <c r="G1393" i="7"/>
  <c r="F1394" i="7"/>
  <c r="G1394" i="7"/>
  <c r="F1395" i="7"/>
  <c r="G1395" i="7"/>
  <c r="F1396" i="7"/>
  <c r="G1396" i="7"/>
  <c r="F1397" i="7"/>
  <c r="G1397" i="7"/>
  <c r="F1398" i="7"/>
  <c r="G1398" i="7"/>
  <c r="F1399" i="7"/>
  <c r="G1399" i="7"/>
  <c r="F1400" i="7"/>
  <c r="G1400" i="7"/>
  <c r="F1401" i="7"/>
  <c r="G1401" i="7"/>
  <c r="F1402" i="7"/>
  <c r="G1402" i="7"/>
  <c r="F1403" i="7"/>
  <c r="G1403" i="7"/>
  <c r="F1404" i="7"/>
  <c r="G1404" i="7"/>
  <c r="F1405" i="7"/>
  <c r="G1405" i="7"/>
  <c r="F1406" i="7"/>
  <c r="G1406" i="7"/>
  <c r="F1407" i="7"/>
  <c r="G1407" i="7"/>
  <c r="F1408" i="7"/>
  <c r="G1408" i="7"/>
  <c r="F1409" i="7"/>
  <c r="G1409" i="7"/>
  <c r="F1410" i="7"/>
  <c r="G1410" i="7"/>
  <c r="F1411" i="7"/>
  <c r="G1411" i="7"/>
  <c r="F1412" i="7"/>
  <c r="G1412" i="7"/>
  <c r="F1413" i="7"/>
  <c r="G1413" i="7"/>
  <c r="F1414" i="7"/>
  <c r="G1414" i="7"/>
  <c r="F1415" i="7"/>
  <c r="G1415" i="7"/>
  <c r="F1416" i="7"/>
  <c r="G1416" i="7"/>
  <c r="F1417" i="7"/>
  <c r="G1417" i="7"/>
  <c r="F1418" i="7"/>
  <c r="G1418" i="7"/>
  <c r="F1419" i="7"/>
  <c r="G1419" i="7"/>
  <c r="F1420" i="7"/>
  <c r="G1420" i="7"/>
  <c r="F1421" i="7"/>
  <c r="G1421" i="7"/>
  <c r="F1422" i="7"/>
  <c r="G1422" i="7"/>
  <c r="F1423" i="7"/>
  <c r="G1423" i="7"/>
  <c r="F1424" i="7"/>
  <c r="G1424" i="7"/>
  <c r="F1425" i="7"/>
  <c r="G1425" i="7"/>
  <c r="F1426" i="7"/>
  <c r="G1426" i="7"/>
  <c r="F1427" i="7"/>
  <c r="G1427" i="7"/>
  <c r="F1428" i="7"/>
  <c r="G1428" i="7"/>
  <c r="F1429" i="7"/>
  <c r="G1429" i="7"/>
  <c r="F1430" i="7"/>
  <c r="G1430" i="7"/>
  <c r="F1431" i="7"/>
  <c r="G1431" i="7"/>
  <c r="F1432" i="7"/>
  <c r="G1432" i="7"/>
  <c r="F1433" i="7"/>
  <c r="G1433" i="7"/>
  <c r="F1434" i="7"/>
  <c r="G1434" i="7"/>
  <c r="F1435" i="7"/>
  <c r="G1435" i="7"/>
  <c r="F1436" i="7"/>
  <c r="G1436" i="7"/>
  <c r="F1437" i="7"/>
  <c r="G1437" i="7"/>
  <c r="F1438" i="7"/>
  <c r="G1438" i="7"/>
  <c r="F1439" i="7"/>
  <c r="G1439" i="7"/>
  <c r="F1440" i="7"/>
  <c r="G1440" i="7"/>
  <c r="F1441" i="7"/>
  <c r="G1441" i="7"/>
  <c r="F1442" i="7"/>
  <c r="G1442" i="7"/>
  <c r="F1443" i="7"/>
  <c r="G1443" i="7"/>
  <c r="F1444" i="7"/>
  <c r="G1444" i="7"/>
  <c r="F1445" i="7"/>
  <c r="G1445" i="7"/>
  <c r="F1446" i="7"/>
  <c r="G1446" i="7"/>
  <c r="F1447" i="7"/>
  <c r="G1447" i="7"/>
  <c r="F1448" i="7"/>
  <c r="G1448" i="7"/>
  <c r="F1449" i="7"/>
  <c r="G1449" i="7"/>
  <c r="F1450" i="7"/>
  <c r="G1450" i="7"/>
  <c r="F1451" i="7"/>
  <c r="G1451" i="7"/>
  <c r="F1452" i="7"/>
  <c r="G1452" i="7"/>
  <c r="F1453" i="7"/>
  <c r="G1453" i="7"/>
  <c r="F1454" i="7"/>
  <c r="G1454" i="7"/>
  <c r="F1455" i="7"/>
  <c r="G1455" i="7"/>
  <c r="F1456" i="7"/>
  <c r="G1456" i="7"/>
  <c r="F1457" i="7"/>
  <c r="G1457" i="7"/>
  <c r="F1458" i="7"/>
  <c r="G1458" i="7"/>
  <c r="F1459" i="7"/>
  <c r="G1459" i="7"/>
  <c r="F1460" i="7"/>
  <c r="G1460" i="7"/>
  <c r="F1461" i="7"/>
  <c r="G1461" i="7"/>
  <c r="F1462" i="7"/>
  <c r="G1462" i="7"/>
  <c r="F1463" i="7"/>
  <c r="G1463" i="7"/>
  <c r="F1464" i="7"/>
  <c r="G1464" i="7"/>
  <c r="F1465" i="7"/>
  <c r="G1465" i="7"/>
  <c r="F1466" i="7"/>
  <c r="G1466" i="7"/>
  <c r="F1467" i="7"/>
  <c r="G1467" i="7"/>
  <c r="F1468" i="7"/>
  <c r="G1468" i="7"/>
  <c r="F1469" i="7"/>
  <c r="G1469" i="7"/>
  <c r="F1470" i="7"/>
  <c r="G1470" i="7"/>
  <c r="F1471" i="7"/>
  <c r="G1471" i="7"/>
  <c r="F1472" i="7"/>
  <c r="G1472" i="7"/>
  <c r="F1473" i="7"/>
  <c r="G1473" i="7"/>
  <c r="F1474" i="7"/>
  <c r="G1474" i="7"/>
  <c r="F1475" i="7"/>
  <c r="G1475" i="7"/>
  <c r="F1476" i="7"/>
  <c r="G1476" i="7"/>
  <c r="F1477" i="7"/>
  <c r="G1477" i="7"/>
  <c r="F1478" i="7"/>
  <c r="G1478" i="7"/>
  <c r="F1479" i="7"/>
  <c r="G1479" i="7"/>
  <c r="F1480" i="7"/>
  <c r="G1480" i="7"/>
  <c r="F1481" i="7"/>
  <c r="G1481" i="7"/>
  <c r="F1482" i="7"/>
  <c r="G1482" i="7"/>
  <c r="F1483" i="7"/>
  <c r="G1483" i="7"/>
  <c r="F1484" i="7"/>
  <c r="G1484" i="7"/>
  <c r="F1485" i="7"/>
  <c r="G1485" i="7"/>
  <c r="F1486" i="7"/>
  <c r="G1486" i="7"/>
  <c r="F1487" i="7"/>
  <c r="G1487" i="7"/>
  <c r="F1488" i="7"/>
  <c r="G1488" i="7"/>
  <c r="F1489" i="7"/>
  <c r="G1489" i="7"/>
  <c r="F1490" i="7"/>
  <c r="G1490" i="7"/>
  <c r="F1491" i="7"/>
  <c r="G1491" i="7"/>
  <c r="F1492" i="7"/>
  <c r="G1492" i="7"/>
  <c r="F1493" i="7"/>
  <c r="G1493" i="7"/>
  <c r="F1494" i="7"/>
  <c r="G1494" i="7"/>
  <c r="F1495" i="7"/>
  <c r="G1495" i="7"/>
  <c r="F1496" i="7"/>
  <c r="G1496" i="7"/>
  <c r="F1497" i="7"/>
  <c r="G1497" i="7"/>
  <c r="F1498" i="7"/>
  <c r="G1498" i="7"/>
  <c r="F1499" i="7"/>
  <c r="G1499" i="7"/>
  <c r="F1500" i="7"/>
  <c r="G1500" i="7"/>
  <c r="F1501" i="7"/>
  <c r="G1501" i="7"/>
  <c r="F1502" i="7"/>
  <c r="G1502" i="7"/>
  <c r="F1503" i="7"/>
  <c r="G1503" i="7"/>
  <c r="F1504" i="7"/>
  <c r="G1504" i="7"/>
  <c r="F1505" i="7"/>
  <c r="G1505" i="7"/>
  <c r="F1506" i="7"/>
  <c r="G1506" i="7"/>
  <c r="F1507" i="7"/>
  <c r="G1507" i="7"/>
  <c r="F1508" i="7"/>
  <c r="G1508" i="7"/>
  <c r="F1509" i="7"/>
  <c r="G1509" i="7"/>
  <c r="F1510" i="7"/>
  <c r="G1510" i="7"/>
  <c r="F1511" i="7"/>
  <c r="G1511" i="7"/>
  <c r="F1512" i="7"/>
  <c r="G1512" i="7"/>
  <c r="F1513" i="7"/>
  <c r="G1513" i="7"/>
  <c r="F1514" i="7"/>
  <c r="G1514" i="7"/>
  <c r="F1515" i="7"/>
  <c r="G1515" i="7"/>
  <c r="F1516" i="7"/>
  <c r="G1516" i="7"/>
  <c r="F1517" i="7"/>
  <c r="G1517" i="7"/>
  <c r="F1518" i="7"/>
  <c r="G1518" i="7"/>
  <c r="F1519" i="7"/>
  <c r="G1519" i="7"/>
  <c r="F1520" i="7"/>
  <c r="G1520" i="7"/>
  <c r="F1521" i="7"/>
  <c r="G1521" i="7"/>
  <c r="F1522" i="7"/>
  <c r="G1522" i="7"/>
  <c r="F1523" i="7"/>
  <c r="G1523" i="7"/>
  <c r="F1524" i="7"/>
  <c r="G1524" i="7"/>
  <c r="F1525" i="7"/>
  <c r="G1525" i="7"/>
  <c r="F1526" i="7"/>
  <c r="G1526" i="7"/>
  <c r="F1527" i="7"/>
  <c r="G1527" i="7"/>
  <c r="F1528" i="7"/>
  <c r="G1528" i="7"/>
  <c r="F1529" i="7"/>
  <c r="G1529" i="7"/>
  <c r="F1530" i="7"/>
  <c r="G1530" i="7"/>
  <c r="F1531" i="7"/>
  <c r="G1531" i="7"/>
  <c r="F1532" i="7"/>
  <c r="G1532" i="7"/>
  <c r="F1533" i="7"/>
  <c r="G1533" i="7"/>
  <c r="F1534" i="7"/>
  <c r="G1534" i="7"/>
  <c r="F1535" i="7"/>
  <c r="G1535" i="7"/>
  <c r="F1536" i="7"/>
  <c r="G1536" i="7"/>
  <c r="F1537" i="7"/>
  <c r="G1537" i="7"/>
  <c r="F1538" i="7"/>
  <c r="G1538" i="7"/>
  <c r="F1539" i="7"/>
  <c r="G1539" i="7"/>
  <c r="F1540" i="7"/>
  <c r="G1540" i="7"/>
  <c r="F1541" i="7"/>
  <c r="G1541" i="7"/>
  <c r="F1542" i="7"/>
  <c r="G1542" i="7"/>
  <c r="F1543" i="7"/>
  <c r="G1543" i="7"/>
  <c r="F1544" i="7"/>
  <c r="G1544" i="7"/>
  <c r="F1545" i="7"/>
  <c r="G1545" i="7"/>
  <c r="F1546" i="7"/>
  <c r="G1546" i="7"/>
  <c r="F1547" i="7"/>
  <c r="G1547" i="7"/>
  <c r="F1548" i="7"/>
  <c r="G1548" i="7"/>
  <c r="F1549" i="7"/>
  <c r="G1549" i="7"/>
  <c r="F1550" i="7"/>
  <c r="G1550" i="7"/>
  <c r="F1551" i="7"/>
  <c r="G1551" i="7"/>
  <c r="F1552" i="7"/>
  <c r="G1552" i="7"/>
  <c r="F1553" i="7"/>
  <c r="G1553" i="7"/>
  <c r="F1554" i="7"/>
  <c r="G1554" i="7"/>
  <c r="F1555" i="7"/>
  <c r="G1555" i="7"/>
  <c r="F1556" i="7"/>
  <c r="G1556" i="7"/>
  <c r="F1557" i="7"/>
  <c r="G1557" i="7"/>
  <c r="F1558" i="7"/>
  <c r="G1558" i="7"/>
  <c r="F1559" i="7"/>
  <c r="G1559" i="7"/>
  <c r="F1560" i="7"/>
  <c r="G1560" i="7"/>
  <c r="F1561" i="7"/>
  <c r="G1561" i="7"/>
  <c r="F1562" i="7"/>
  <c r="G1562" i="7"/>
  <c r="F1563" i="7"/>
  <c r="G1563" i="7"/>
  <c r="F1564" i="7"/>
  <c r="G1564" i="7"/>
  <c r="F1565" i="7"/>
  <c r="G1565" i="7"/>
  <c r="F1566" i="7"/>
  <c r="G1566" i="7"/>
  <c r="F1567" i="7"/>
  <c r="G1567" i="7"/>
  <c r="F1568" i="7"/>
  <c r="G1568" i="7"/>
  <c r="F1569" i="7"/>
  <c r="G1569" i="7"/>
  <c r="F1570" i="7"/>
  <c r="G1570" i="7"/>
  <c r="F1571" i="7"/>
  <c r="G1571" i="7"/>
  <c r="F1572" i="7"/>
  <c r="G1572" i="7"/>
  <c r="F1573" i="7"/>
  <c r="G1573" i="7"/>
  <c r="F1574" i="7"/>
  <c r="G1574" i="7"/>
  <c r="F1575" i="7"/>
  <c r="G1575" i="7"/>
  <c r="F1576" i="7"/>
  <c r="G1576" i="7"/>
  <c r="F1577" i="7"/>
  <c r="G1577" i="7"/>
  <c r="F1578" i="7"/>
  <c r="G1578" i="7"/>
  <c r="F1579" i="7"/>
  <c r="G1579" i="7"/>
  <c r="F1580" i="7"/>
  <c r="G1580" i="7"/>
  <c r="F1581" i="7"/>
  <c r="G1581" i="7"/>
  <c r="F1582" i="7"/>
  <c r="G1582" i="7"/>
  <c r="F1583" i="7"/>
  <c r="G1583" i="7"/>
  <c r="F1584" i="7"/>
  <c r="G1584" i="7"/>
  <c r="F1585" i="7"/>
  <c r="G1585" i="7"/>
  <c r="F1586" i="7"/>
  <c r="G1586" i="7"/>
  <c r="F1587" i="7"/>
  <c r="G1587" i="7"/>
  <c r="F1588" i="7"/>
  <c r="G1588" i="7"/>
  <c r="F1589" i="7"/>
  <c r="G1589" i="7"/>
  <c r="F1590" i="7"/>
  <c r="G1590" i="7"/>
  <c r="F1591" i="7"/>
  <c r="G1591" i="7"/>
  <c r="F1592" i="7"/>
  <c r="G1592" i="7"/>
  <c r="F1593" i="7"/>
  <c r="G1593" i="7"/>
  <c r="F1594" i="7"/>
  <c r="G1594" i="7"/>
  <c r="F1595" i="7"/>
  <c r="G1595" i="7"/>
  <c r="F1596" i="7"/>
  <c r="G1596" i="7"/>
  <c r="F1597" i="7"/>
  <c r="G1597" i="7"/>
  <c r="F1598" i="7"/>
  <c r="G1598" i="7"/>
  <c r="F1599" i="7"/>
  <c r="G1599" i="7"/>
  <c r="F1600" i="7"/>
  <c r="G1600" i="7"/>
  <c r="F1601" i="7"/>
  <c r="G1601" i="7"/>
  <c r="F1602" i="7"/>
  <c r="G1602" i="7"/>
  <c r="F1603" i="7"/>
  <c r="G1603" i="7"/>
  <c r="F1604" i="7"/>
  <c r="G1604" i="7"/>
  <c r="F1605" i="7"/>
  <c r="G1605" i="7"/>
  <c r="F1606" i="7"/>
  <c r="G1606" i="7"/>
  <c r="F1607" i="7"/>
  <c r="G1607" i="7"/>
  <c r="F1608" i="7"/>
  <c r="G1608" i="7"/>
  <c r="F1609" i="7"/>
  <c r="G1609" i="7"/>
  <c r="F1610" i="7"/>
  <c r="G1610" i="7"/>
  <c r="F1611" i="7"/>
  <c r="G1611" i="7"/>
  <c r="F1612" i="7"/>
  <c r="G1612" i="7"/>
  <c r="F1613" i="7"/>
  <c r="G1613" i="7"/>
  <c r="F1614" i="7"/>
  <c r="G1614" i="7"/>
  <c r="F1615" i="7"/>
  <c r="G1615" i="7"/>
  <c r="F1616" i="7"/>
  <c r="G1616" i="7"/>
  <c r="F1617" i="7"/>
  <c r="G1617" i="7"/>
  <c r="F1618" i="7"/>
  <c r="G1618" i="7"/>
  <c r="F1619" i="7"/>
  <c r="G1619" i="7"/>
  <c r="F1620" i="7"/>
  <c r="G1620" i="7"/>
  <c r="F1621" i="7"/>
  <c r="G1621" i="7"/>
  <c r="F1622" i="7"/>
  <c r="G1622" i="7"/>
  <c r="F1623" i="7"/>
  <c r="G1623" i="7"/>
  <c r="F1624" i="7"/>
  <c r="G1624" i="7"/>
  <c r="F1625" i="7"/>
  <c r="G1625" i="7"/>
  <c r="F1626" i="7"/>
  <c r="G1626" i="7"/>
  <c r="F1627" i="7"/>
  <c r="G1627" i="7"/>
  <c r="F1628" i="7"/>
  <c r="G1628" i="7"/>
  <c r="F1629" i="7"/>
  <c r="G1629" i="7"/>
  <c r="F1630" i="7"/>
  <c r="G1630" i="7"/>
  <c r="F1631" i="7"/>
  <c r="G1631" i="7"/>
  <c r="F1632" i="7"/>
  <c r="G1632" i="7"/>
  <c r="F1633" i="7"/>
  <c r="G1633" i="7"/>
  <c r="F1634" i="7"/>
  <c r="G1634" i="7"/>
  <c r="F1635" i="7"/>
  <c r="G1635" i="7"/>
  <c r="F1636" i="7"/>
  <c r="G1636" i="7"/>
  <c r="F1637" i="7"/>
  <c r="G1637" i="7"/>
  <c r="F1638" i="7"/>
  <c r="G1638" i="7"/>
  <c r="F1639" i="7"/>
  <c r="G1639" i="7"/>
  <c r="F1640" i="7"/>
  <c r="G1640" i="7"/>
  <c r="F1641" i="7"/>
  <c r="G1641" i="7"/>
  <c r="F1642" i="7"/>
  <c r="G1642" i="7"/>
  <c r="F1643" i="7"/>
  <c r="G1643" i="7"/>
  <c r="F1644" i="7"/>
  <c r="G1644" i="7"/>
  <c r="F1645" i="7"/>
  <c r="G1645" i="7"/>
  <c r="F1646" i="7"/>
  <c r="G1646" i="7"/>
  <c r="F1647" i="7"/>
  <c r="G1647" i="7"/>
  <c r="F1648" i="7"/>
  <c r="G1648" i="7"/>
  <c r="F1649" i="7"/>
  <c r="G1649" i="7"/>
  <c r="F1650" i="7"/>
  <c r="G1650" i="7"/>
  <c r="F1651" i="7"/>
  <c r="G1651" i="7"/>
  <c r="F1652" i="7"/>
  <c r="G1652" i="7"/>
  <c r="F1653" i="7"/>
  <c r="G1653" i="7"/>
  <c r="F1654" i="7"/>
  <c r="G1654" i="7"/>
  <c r="F1655" i="7"/>
  <c r="G1655" i="7"/>
  <c r="F1656" i="7"/>
  <c r="G1656" i="7"/>
  <c r="F1657" i="7"/>
  <c r="G1657" i="7"/>
  <c r="F1658" i="7"/>
  <c r="G1658" i="7"/>
  <c r="F1659" i="7"/>
  <c r="G1659" i="7"/>
  <c r="F1660" i="7"/>
  <c r="G1660" i="7"/>
  <c r="F1661" i="7"/>
  <c r="G1661" i="7"/>
  <c r="F1662" i="7"/>
  <c r="G1662" i="7"/>
  <c r="F1663" i="7"/>
  <c r="G1663" i="7"/>
  <c r="F1664" i="7"/>
  <c r="G1664" i="7"/>
  <c r="F1665" i="7"/>
  <c r="G1665" i="7"/>
  <c r="F1666" i="7"/>
  <c r="G1666" i="7"/>
  <c r="F1667" i="7"/>
  <c r="G1667" i="7"/>
  <c r="F1668" i="7"/>
  <c r="G1668" i="7"/>
  <c r="F1669" i="7"/>
  <c r="G1669" i="7"/>
  <c r="F1670" i="7"/>
  <c r="G1670" i="7"/>
  <c r="F1671" i="7"/>
  <c r="G1671" i="7"/>
  <c r="F1672" i="7"/>
  <c r="G1672" i="7"/>
  <c r="F1673" i="7"/>
  <c r="G1673" i="7"/>
  <c r="F1674" i="7"/>
  <c r="G1674" i="7"/>
  <c r="F1675" i="7"/>
  <c r="G1675" i="7"/>
  <c r="F1676" i="7"/>
  <c r="G1676" i="7"/>
  <c r="F1677" i="7"/>
  <c r="G1677" i="7"/>
  <c r="F1678" i="7"/>
  <c r="G1678" i="7"/>
  <c r="F1679" i="7"/>
  <c r="G1679" i="7"/>
  <c r="F1680" i="7"/>
  <c r="G1680" i="7"/>
  <c r="F1681" i="7"/>
  <c r="G1681" i="7"/>
  <c r="F1682" i="7"/>
  <c r="G1682" i="7"/>
  <c r="F1683" i="7"/>
  <c r="G1683" i="7"/>
  <c r="F1684" i="7"/>
  <c r="G1684" i="7"/>
  <c r="F1685" i="7"/>
  <c r="G1685" i="7"/>
  <c r="F1686" i="7"/>
  <c r="G1686" i="7"/>
  <c r="F1687" i="7"/>
  <c r="G1687" i="7"/>
  <c r="F1688" i="7"/>
  <c r="G1688" i="7"/>
  <c r="F1689" i="7"/>
  <c r="G1689" i="7"/>
  <c r="F1690" i="7"/>
  <c r="G1690" i="7"/>
  <c r="F1691" i="7"/>
  <c r="G1691" i="7"/>
  <c r="F1692" i="7"/>
  <c r="G1692" i="7"/>
  <c r="F1693" i="7"/>
  <c r="G1693" i="7"/>
  <c r="F1694" i="7"/>
  <c r="G1694" i="7"/>
  <c r="F1695" i="7"/>
  <c r="G1695" i="7"/>
  <c r="F1696" i="7"/>
  <c r="G1696" i="7"/>
  <c r="F1697" i="7"/>
  <c r="G1697" i="7"/>
  <c r="F1698" i="7"/>
  <c r="G1698" i="7"/>
  <c r="F1699" i="7"/>
  <c r="G1699" i="7"/>
  <c r="F1700" i="7"/>
  <c r="G1700" i="7"/>
  <c r="F1701" i="7"/>
  <c r="G1701" i="7"/>
  <c r="F1702" i="7"/>
  <c r="G1702" i="7"/>
  <c r="F1703" i="7"/>
  <c r="G1703" i="7"/>
  <c r="F1704" i="7"/>
  <c r="G1704" i="7"/>
  <c r="F1705" i="7"/>
  <c r="G1705" i="7"/>
  <c r="F1706" i="7"/>
  <c r="G1706" i="7"/>
  <c r="F1707" i="7"/>
  <c r="G1707" i="7"/>
  <c r="F1708" i="7"/>
  <c r="G1708" i="7"/>
  <c r="F1709" i="7"/>
  <c r="G1709" i="7"/>
  <c r="F1710" i="7"/>
  <c r="G1710" i="7"/>
  <c r="F1711" i="7"/>
  <c r="G1711" i="7"/>
  <c r="F1712" i="7"/>
  <c r="G1712" i="7"/>
  <c r="F1713" i="7"/>
  <c r="G1713" i="7"/>
  <c r="F1714" i="7"/>
  <c r="G1714" i="7"/>
  <c r="F1715" i="7"/>
  <c r="G1715" i="7"/>
  <c r="F1716" i="7"/>
  <c r="G1716" i="7"/>
  <c r="F1717" i="7"/>
  <c r="G1717" i="7"/>
  <c r="F1718" i="7"/>
  <c r="G1718" i="7"/>
  <c r="F1719" i="7"/>
  <c r="G1719" i="7"/>
  <c r="F1720" i="7"/>
  <c r="G1720" i="7"/>
  <c r="F1721" i="7"/>
  <c r="G1721" i="7"/>
  <c r="F1722" i="7"/>
  <c r="G1722" i="7"/>
  <c r="F1723" i="7"/>
  <c r="G1723" i="7"/>
  <c r="F1724" i="7"/>
  <c r="G1724" i="7"/>
  <c r="F1725" i="7"/>
  <c r="G1725" i="7"/>
  <c r="F1726" i="7"/>
  <c r="G1726" i="7"/>
  <c r="F1727" i="7"/>
  <c r="G1727" i="7"/>
  <c r="F1728" i="7"/>
  <c r="G1728" i="7"/>
  <c r="F1729" i="7"/>
  <c r="G1729" i="7"/>
  <c r="F1730" i="7"/>
  <c r="G1730" i="7"/>
  <c r="F1731" i="7"/>
  <c r="G1731" i="7"/>
  <c r="F1732" i="7"/>
  <c r="G1732" i="7"/>
  <c r="F1733" i="7"/>
  <c r="G1733" i="7"/>
  <c r="F1734" i="7"/>
  <c r="G1734" i="7"/>
  <c r="F1735" i="7"/>
  <c r="G1735" i="7"/>
  <c r="F1736" i="7"/>
  <c r="G1736" i="7"/>
  <c r="F1737" i="7"/>
  <c r="G1737" i="7"/>
  <c r="F1738" i="7"/>
  <c r="G1738" i="7"/>
  <c r="F1739" i="7"/>
  <c r="G1739" i="7"/>
  <c r="F1740" i="7"/>
  <c r="G1740" i="7"/>
  <c r="F1741" i="7"/>
  <c r="G1741" i="7"/>
  <c r="F1742" i="7"/>
  <c r="G1742" i="7"/>
  <c r="F1743" i="7"/>
  <c r="G1743" i="7"/>
  <c r="F1744" i="7"/>
  <c r="G1744" i="7"/>
  <c r="F1745" i="7"/>
  <c r="G1745" i="7"/>
  <c r="F1746" i="7"/>
  <c r="G1746" i="7"/>
  <c r="F1747" i="7"/>
  <c r="G1747" i="7"/>
  <c r="F1748" i="7"/>
  <c r="G1748" i="7"/>
  <c r="F1749" i="7"/>
  <c r="G1749" i="7"/>
  <c r="F1750" i="7"/>
  <c r="G1750" i="7"/>
  <c r="F1751" i="7"/>
  <c r="G1751" i="7"/>
  <c r="F1752" i="7"/>
  <c r="G1752" i="7"/>
  <c r="F1753" i="7"/>
  <c r="G1753" i="7"/>
  <c r="F1754" i="7"/>
  <c r="G1754" i="7"/>
  <c r="F1755" i="7"/>
  <c r="G1755" i="7"/>
  <c r="F1756" i="7"/>
  <c r="G1756" i="7"/>
  <c r="F1757" i="7"/>
  <c r="G1757" i="7"/>
  <c r="F1758" i="7"/>
  <c r="G1758" i="7"/>
  <c r="F1759" i="7"/>
  <c r="G1759" i="7"/>
  <c r="F1760" i="7"/>
  <c r="G1760" i="7"/>
  <c r="F1761" i="7"/>
  <c r="G1761" i="7"/>
  <c r="F1762" i="7"/>
  <c r="G1762" i="7"/>
  <c r="F1763" i="7"/>
  <c r="G1763" i="7"/>
  <c r="F1764" i="7"/>
  <c r="G1764" i="7"/>
  <c r="F1765" i="7"/>
  <c r="G1765" i="7"/>
  <c r="F1766" i="7"/>
  <c r="G1766" i="7"/>
  <c r="F1767" i="7"/>
  <c r="G1767" i="7"/>
  <c r="F1768" i="7"/>
  <c r="G1768" i="7"/>
  <c r="F1769" i="7"/>
  <c r="G1769" i="7"/>
  <c r="F1770" i="7"/>
  <c r="G1770" i="7"/>
  <c r="F1771" i="7"/>
  <c r="G1771" i="7"/>
  <c r="F1772" i="7"/>
  <c r="G1772" i="7"/>
  <c r="F1773" i="7"/>
  <c r="G1773" i="7"/>
  <c r="F1774" i="7"/>
  <c r="G1774" i="7"/>
  <c r="F1775" i="7"/>
  <c r="G1775" i="7"/>
  <c r="F1776" i="7"/>
  <c r="G1776" i="7"/>
  <c r="F1777" i="7"/>
  <c r="G1777" i="7"/>
  <c r="F1778" i="7"/>
  <c r="G1778" i="7"/>
  <c r="F1779" i="7"/>
  <c r="G1779" i="7"/>
  <c r="F1780" i="7"/>
  <c r="G1780" i="7"/>
  <c r="F1781" i="7"/>
  <c r="G1781" i="7"/>
  <c r="F1782" i="7"/>
  <c r="G1782" i="7"/>
  <c r="F1783" i="7"/>
  <c r="G1783" i="7"/>
  <c r="F1784" i="7"/>
  <c r="G1784" i="7"/>
  <c r="F1785" i="7"/>
  <c r="G1785" i="7"/>
  <c r="F1786" i="7"/>
  <c r="G1786" i="7"/>
  <c r="F1787" i="7"/>
  <c r="G1787" i="7"/>
  <c r="F1788" i="7"/>
  <c r="G1788" i="7"/>
  <c r="F1789" i="7"/>
  <c r="G1789" i="7"/>
  <c r="F1790" i="7"/>
  <c r="G1790" i="7"/>
  <c r="F1791" i="7"/>
  <c r="G1791" i="7"/>
  <c r="F1792" i="7"/>
  <c r="G1792" i="7"/>
  <c r="F1793" i="7"/>
  <c r="G1793" i="7"/>
  <c r="F1794" i="7"/>
  <c r="G1794" i="7"/>
  <c r="F1795" i="7"/>
  <c r="G1795" i="7"/>
  <c r="F1796" i="7"/>
  <c r="G1796" i="7"/>
  <c r="F1797" i="7"/>
  <c r="G1797" i="7"/>
  <c r="F1798" i="7"/>
  <c r="G1798" i="7"/>
  <c r="F1799" i="7"/>
  <c r="G1799" i="7"/>
  <c r="F1800" i="7"/>
  <c r="G1800" i="7"/>
  <c r="F1801" i="7"/>
  <c r="G1801" i="7"/>
  <c r="F1802" i="7"/>
  <c r="G1802" i="7"/>
  <c r="F1803" i="7"/>
  <c r="G1803" i="7"/>
  <c r="F1804" i="7"/>
  <c r="G1804" i="7"/>
  <c r="F1805" i="7"/>
  <c r="G1805" i="7"/>
  <c r="F1806" i="7"/>
  <c r="G1806" i="7"/>
  <c r="F1807" i="7"/>
  <c r="G1807" i="7"/>
  <c r="F1808" i="7"/>
  <c r="G1808" i="7"/>
  <c r="F1809" i="7"/>
  <c r="G1809" i="7"/>
  <c r="F1810" i="7"/>
  <c r="G1810" i="7"/>
  <c r="F1811" i="7"/>
  <c r="G1811" i="7"/>
  <c r="F1812" i="7"/>
  <c r="G1812" i="7"/>
  <c r="F1813" i="7"/>
  <c r="G1813" i="7"/>
  <c r="F1814" i="7"/>
  <c r="G1814" i="7"/>
  <c r="F1815" i="7"/>
  <c r="G1815" i="7"/>
  <c r="F1816" i="7"/>
  <c r="G1816" i="7"/>
  <c r="F1817" i="7"/>
  <c r="G1817" i="7"/>
  <c r="F1818" i="7"/>
  <c r="G1818" i="7"/>
  <c r="F1819" i="7"/>
  <c r="G1819" i="7"/>
  <c r="F1820" i="7"/>
  <c r="G1820" i="7"/>
  <c r="F1821" i="7"/>
  <c r="G1821" i="7"/>
  <c r="F1822" i="7"/>
  <c r="G1822" i="7"/>
  <c r="F1823" i="7"/>
  <c r="G1823" i="7"/>
  <c r="F1824" i="7"/>
  <c r="G1824" i="7"/>
  <c r="F1825" i="7"/>
  <c r="G1825" i="7"/>
  <c r="F1826" i="7"/>
  <c r="G1826" i="7"/>
  <c r="F1827" i="7"/>
  <c r="G1827" i="7"/>
  <c r="F1828" i="7"/>
  <c r="G1828" i="7"/>
  <c r="F1829" i="7"/>
  <c r="G1829" i="7"/>
  <c r="F1830" i="7"/>
  <c r="G1830" i="7"/>
  <c r="F1831" i="7"/>
  <c r="G1831" i="7"/>
  <c r="F1832" i="7"/>
  <c r="G1832" i="7"/>
  <c r="F1833" i="7"/>
  <c r="G1833" i="7"/>
  <c r="F1834" i="7"/>
  <c r="G1834" i="7"/>
  <c r="F1835" i="7"/>
  <c r="G1835" i="7"/>
  <c r="F1836" i="7"/>
  <c r="G1836" i="7"/>
  <c r="F1837" i="7"/>
  <c r="G1837" i="7"/>
  <c r="F1838" i="7"/>
  <c r="G1838" i="7"/>
  <c r="F1839" i="7"/>
  <c r="G1839" i="7"/>
  <c r="F1840" i="7"/>
  <c r="G1840" i="7"/>
  <c r="F1841" i="7"/>
  <c r="G1841" i="7"/>
  <c r="F1842" i="7"/>
  <c r="G1842" i="7"/>
  <c r="F1843" i="7"/>
  <c r="G1843" i="7"/>
  <c r="F1844" i="7"/>
  <c r="G1844" i="7"/>
  <c r="F1845" i="7"/>
  <c r="G1845" i="7"/>
  <c r="F1846" i="7"/>
  <c r="G1846" i="7"/>
  <c r="F1847" i="7"/>
  <c r="G1847" i="7"/>
  <c r="F1848" i="7"/>
  <c r="G1848" i="7"/>
  <c r="F1849" i="7"/>
  <c r="G1849" i="7"/>
  <c r="F1850" i="7"/>
  <c r="G1850" i="7"/>
  <c r="F1851" i="7"/>
  <c r="G1851" i="7"/>
  <c r="F1852" i="7"/>
  <c r="G1852" i="7"/>
  <c r="F1853" i="7"/>
  <c r="G1853" i="7"/>
  <c r="F1854" i="7"/>
  <c r="G1854" i="7"/>
  <c r="F1855" i="7"/>
  <c r="G1855" i="7"/>
  <c r="F1856" i="7"/>
  <c r="G1856" i="7"/>
  <c r="F1857" i="7"/>
  <c r="G1857" i="7"/>
  <c r="F1858" i="7"/>
  <c r="G1858" i="7"/>
  <c r="F1859" i="7"/>
  <c r="G1859" i="7"/>
  <c r="F1860" i="7"/>
  <c r="G1860" i="7"/>
  <c r="F1861" i="7"/>
  <c r="G1861" i="7"/>
  <c r="F1862" i="7"/>
  <c r="G1862" i="7"/>
  <c r="F1863" i="7"/>
  <c r="G1863" i="7"/>
  <c r="F1864" i="7"/>
  <c r="G1864" i="7"/>
  <c r="F1865" i="7"/>
  <c r="G1865" i="7"/>
  <c r="F1866" i="7"/>
  <c r="G1866" i="7"/>
  <c r="F1867" i="7"/>
  <c r="G1867" i="7"/>
  <c r="F1868" i="7"/>
  <c r="G1868" i="7"/>
  <c r="F1869" i="7"/>
  <c r="G1869" i="7"/>
  <c r="F1870" i="7"/>
  <c r="G1870" i="7"/>
  <c r="F1871" i="7"/>
  <c r="G1871" i="7"/>
  <c r="F1872" i="7"/>
  <c r="G1872" i="7"/>
  <c r="F1873" i="7"/>
  <c r="G1873" i="7"/>
  <c r="F1874" i="7"/>
  <c r="G1874" i="7"/>
  <c r="F1875" i="7"/>
  <c r="G1875" i="7"/>
  <c r="F1876" i="7"/>
  <c r="G1876" i="7"/>
  <c r="F1877" i="7"/>
  <c r="G1877" i="7"/>
  <c r="F1878" i="7"/>
  <c r="G1878" i="7"/>
  <c r="F1879" i="7"/>
  <c r="G1879" i="7"/>
  <c r="F1880" i="7"/>
  <c r="G1880" i="7"/>
  <c r="F1881" i="7"/>
  <c r="G1881" i="7"/>
  <c r="F1882" i="7"/>
  <c r="G1882" i="7"/>
  <c r="F1883" i="7"/>
  <c r="G1883" i="7"/>
  <c r="F1884" i="7"/>
  <c r="G1884" i="7"/>
  <c r="F1885" i="7"/>
  <c r="G1885" i="7"/>
  <c r="F1886" i="7"/>
  <c r="G1886" i="7"/>
  <c r="F1887" i="7"/>
  <c r="G1887" i="7"/>
  <c r="F1888" i="7"/>
  <c r="G1888" i="7"/>
  <c r="F1889" i="7"/>
  <c r="G1889" i="7"/>
  <c r="F1890" i="7"/>
  <c r="G1890" i="7"/>
  <c r="F1891" i="7"/>
  <c r="G1891" i="7"/>
  <c r="F1892" i="7"/>
  <c r="G1892" i="7"/>
  <c r="F1893" i="7"/>
  <c r="G1893" i="7"/>
  <c r="F1894" i="7"/>
  <c r="G1894" i="7"/>
  <c r="F1895" i="7"/>
  <c r="G1895" i="7"/>
  <c r="F1896" i="7"/>
  <c r="G1896" i="7"/>
  <c r="F1897" i="7"/>
  <c r="G1897" i="7"/>
  <c r="F1898" i="7"/>
  <c r="G1898" i="7"/>
  <c r="F1899" i="7"/>
  <c r="G1899" i="7"/>
  <c r="F1900" i="7"/>
  <c r="G1900" i="7"/>
  <c r="F1901" i="7"/>
  <c r="G1901" i="7"/>
  <c r="F1902" i="7"/>
  <c r="G1902" i="7"/>
  <c r="F1903" i="7"/>
  <c r="G1903" i="7"/>
  <c r="F1904" i="7"/>
  <c r="G1904" i="7"/>
  <c r="F1905" i="7"/>
  <c r="G1905" i="7"/>
  <c r="F1906" i="7"/>
  <c r="G1906" i="7"/>
  <c r="F1907" i="7"/>
  <c r="G1907" i="7"/>
  <c r="F1908" i="7"/>
  <c r="G1908" i="7"/>
  <c r="F1909" i="7"/>
  <c r="G1909" i="7"/>
  <c r="F1910" i="7"/>
  <c r="G1910" i="7"/>
  <c r="F1911" i="7"/>
  <c r="G1911" i="7"/>
  <c r="F1912" i="7"/>
  <c r="G1912" i="7"/>
  <c r="F1913" i="7"/>
  <c r="G1913" i="7"/>
  <c r="F1914" i="7"/>
  <c r="G1914" i="7"/>
  <c r="F1915" i="7"/>
  <c r="G1915" i="7"/>
  <c r="F1916" i="7"/>
  <c r="G1916" i="7"/>
  <c r="F1917" i="7"/>
  <c r="G1917" i="7"/>
  <c r="F1918" i="7"/>
  <c r="G1918" i="7"/>
  <c r="F1919" i="7"/>
  <c r="G1919" i="7"/>
  <c r="F1920" i="7"/>
  <c r="G1920" i="7"/>
  <c r="F1921" i="7"/>
  <c r="G1921" i="7"/>
  <c r="F1922" i="7"/>
  <c r="G1922" i="7"/>
  <c r="F1923" i="7"/>
  <c r="G1923" i="7"/>
  <c r="F1924" i="7"/>
  <c r="G1924" i="7"/>
  <c r="F1925" i="7"/>
  <c r="G1925" i="7"/>
  <c r="F1926" i="7"/>
  <c r="G1926" i="7"/>
  <c r="F1927" i="7"/>
  <c r="G1927" i="7"/>
  <c r="F1928" i="7"/>
  <c r="G1928" i="7"/>
  <c r="F1929" i="7"/>
  <c r="G1929" i="7"/>
  <c r="F1930" i="7"/>
  <c r="G1930" i="7"/>
  <c r="F1931" i="7"/>
  <c r="G1931" i="7"/>
  <c r="F1932" i="7"/>
  <c r="G1932" i="7"/>
  <c r="F1933" i="7"/>
  <c r="G1933" i="7"/>
  <c r="F1934" i="7"/>
  <c r="G1934" i="7"/>
  <c r="F1935" i="7"/>
  <c r="G1935" i="7"/>
  <c r="F1936" i="7"/>
  <c r="G1936" i="7"/>
  <c r="F1937" i="7"/>
  <c r="G1937" i="7"/>
  <c r="F1938" i="7"/>
  <c r="G1938" i="7"/>
  <c r="F1939" i="7"/>
  <c r="G1939" i="7"/>
  <c r="F1940" i="7"/>
  <c r="G1940" i="7"/>
  <c r="F1941" i="7"/>
  <c r="G1941" i="7"/>
  <c r="F1942" i="7"/>
  <c r="G1942" i="7"/>
  <c r="F1943" i="7"/>
  <c r="G1943" i="7"/>
  <c r="F1944" i="7"/>
  <c r="G1944" i="7"/>
  <c r="F1945" i="7"/>
  <c r="G1945" i="7"/>
  <c r="F1946" i="7"/>
  <c r="G1946" i="7"/>
  <c r="F1947" i="7"/>
  <c r="G1947" i="7"/>
  <c r="F1948" i="7"/>
  <c r="G1948" i="7"/>
  <c r="F1949" i="7"/>
  <c r="G1949" i="7"/>
  <c r="F1950" i="7"/>
  <c r="G1950" i="7"/>
  <c r="F1951" i="7"/>
  <c r="G1951" i="7"/>
  <c r="F1952" i="7"/>
  <c r="G1952" i="7"/>
  <c r="F1953" i="7"/>
  <c r="G1953" i="7"/>
  <c r="F1954" i="7"/>
  <c r="G1954" i="7"/>
  <c r="F1955" i="7"/>
  <c r="G1955" i="7"/>
  <c r="F1956" i="7"/>
  <c r="G1956" i="7"/>
  <c r="F1957" i="7"/>
  <c r="G1957" i="7"/>
  <c r="F1958" i="7"/>
  <c r="G1958" i="7"/>
  <c r="F1959" i="7"/>
  <c r="G1959" i="7"/>
  <c r="F1960" i="7"/>
  <c r="G1960" i="7"/>
  <c r="F1961" i="7"/>
  <c r="G1961" i="7"/>
  <c r="F1962" i="7"/>
  <c r="G1962" i="7"/>
  <c r="F1963" i="7"/>
  <c r="G1963" i="7"/>
  <c r="F1964" i="7"/>
  <c r="G1964" i="7"/>
  <c r="F1965" i="7"/>
  <c r="G1965" i="7"/>
  <c r="F1966" i="7"/>
  <c r="G1966" i="7"/>
  <c r="F1967" i="7"/>
  <c r="G1967" i="7"/>
  <c r="F1968" i="7"/>
  <c r="G1968" i="7"/>
  <c r="F1969" i="7"/>
  <c r="G1969" i="7"/>
  <c r="F1970" i="7"/>
  <c r="G1970" i="7"/>
  <c r="F1971" i="7"/>
  <c r="G1971" i="7"/>
  <c r="F1972" i="7"/>
  <c r="G1972" i="7"/>
  <c r="F1973" i="7"/>
  <c r="G1973" i="7"/>
  <c r="F1974" i="7"/>
  <c r="G1974" i="7"/>
  <c r="F1975" i="7"/>
  <c r="G1975" i="7"/>
  <c r="F1976" i="7"/>
  <c r="G1976" i="7"/>
  <c r="F1977" i="7"/>
  <c r="G1977" i="7"/>
  <c r="F1978" i="7"/>
  <c r="G1978" i="7"/>
  <c r="F1979" i="7"/>
  <c r="G1979" i="7"/>
  <c r="F1980" i="7"/>
  <c r="G1980" i="7"/>
  <c r="F1981" i="7"/>
  <c r="G1981" i="7"/>
  <c r="F1982" i="7"/>
  <c r="G1982" i="7"/>
  <c r="F1983" i="7"/>
  <c r="G1983" i="7"/>
  <c r="F1984" i="7"/>
  <c r="G1984" i="7"/>
  <c r="F1985" i="7"/>
  <c r="G1985" i="7"/>
  <c r="F1986" i="7"/>
  <c r="G1986" i="7"/>
  <c r="F1987" i="7"/>
  <c r="G1987" i="7"/>
  <c r="F1988" i="7"/>
  <c r="G1988" i="7"/>
  <c r="F1989" i="7"/>
  <c r="G1989" i="7"/>
  <c r="F1990" i="7"/>
  <c r="G1990" i="7"/>
  <c r="F1991" i="7"/>
  <c r="G1991" i="7"/>
  <c r="F1992" i="7"/>
  <c r="G1992" i="7"/>
  <c r="F1993" i="7"/>
  <c r="G1993" i="7"/>
  <c r="F1994" i="7"/>
  <c r="G1994" i="7"/>
  <c r="F1995" i="7"/>
  <c r="G1995" i="7"/>
  <c r="F1996" i="7"/>
  <c r="G1996" i="7"/>
  <c r="F1997" i="7"/>
  <c r="G1997" i="7"/>
  <c r="F1998" i="7"/>
  <c r="G1998" i="7"/>
  <c r="F1999" i="7"/>
  <c r="G1999" i="7"/>
  <c r="F2000" i="7"/>
  <c r="G2000" i="7"/>
  <c r="F2001" i="7"/>
  <c r="G2001" i="7"/>
  <c r="F2002" i="7"/>
  <c r="G2002" i="7"/>
  <c r="F2003" i="7"/>
  <c r="G2003" i="7"/>
  <c r="F2004" i="7"/>
  <c r="G2004" i="7"/>
  <c r="F2005" i="7"/>
  <c r="G2005" i="7"/>
  <c r="F2006" i="7"/>
  <c r="G2006" i="7"/>
  <c r="F2007" i="7"/>
  <c r="G2007" i="7"/>
  <c r="F2008" i="7"/>
  <c r="G2008" i="7"/>
  <c r="F2009" i="7"/>
  <c r="G2009" i="7"/>
  <c r="F2010" i="7"/>
  <c r="G2010" i="7"/>
  <c r="F2011" i="7"/>
  <c r="G2011" i="7"/>
  <c r="F2012" i="7"/>
  <c r="G2012" i="7"/>
  <c r="F2013" i="7"/>
  <c r="G2013" i="7"/>
  <c r="F2014" i="7"/>
  <c r="G2014" i="7"/>
  <c r="F2015" i="7"/>
  <c r="G2015" i="7"/>
  <c r="F2016" i="7"/>
  <c r="G2016" i="7"/>
  <c r="F2017" i="7"/>
  <c r="G2017" i="7"/>
  <c r="F2018" i="7"/>
  <c r="G2018" i="7"/>
  <c r="F2019" i="7"/>
  <c r="G2019" i="7"/>
  <c r="F2020" i="7"/>
  <c r="G2020" i="7"/>
  <c r="F2021" i="7"/>
  <c r="G2021" i="7"/>
  <c r="F2022" i="7"/>
  <c r="G2022" i="7"/>
  <c r="F2023" i="7"/>
  <c r="G2023" i="7"/>
  <c r="F2024" i="7"/>
  <c r="G2024" i="7"/>
  <c r="F2025" i="7"/>
  <c r="G2025" i="7"/>
  <c r="F2026" i="7"/>
  <c r="G2026" i="7"/>
  <c r="F2027" i="7"/>
  <c r="G2027" i="7"/>
  <c r="F2028" i="7"/>
  <c r="G2028" i="7"/>
  <c r="F2029" i="7"/>
  <c r="G2029" i="7"/>
  <c r="F2030" i="7"/>
  <c r="G2030" i="7"/>
  <c r="F2031" i="7"/>
  <c r="G2031" i="7"/>
  <c r="F2032" i="7"/>
  <c r="G2032" i="7"/>
  <c r="F2033" i="7"/>
  <c r="G2033" i="7"/>
  <c r="F2034" i="7"/>
  <c r="G2034" i="7"/>
  <c r="F2035" i="7"/>
  <c r="G2035" i="7"/>
  <c r="F2036" i="7"/>
  <c r="G2036" i="7"/>
  <c r="F2037" i="7"/>
  <c r="G2037" i="7"/>
  <c r="F2038" i="7"/>
  <c r="G2038" i="7"/>
  <c r="F2039" i="7"/>
  <c r="G2039" i="7"/>
  <c r="F2040" i="7"/>
  <c r="G2040" i="7"/>
  <c r="F2041" i="7"/>
  <c r="G2041" i="7"/>
  <c r="F2042" i="7"/>
  <c r="G2042" i="7"/>
  <c r="F2043" i="7"/>
  <c r="G2043" i="7"/>
  <c r="F2044" i="7"/>
  <c r="G2044" i="7"/>
  <c r="F2045" i="7"/>
  <c r="G2045" i="7"/>
  <c r="F2046" i="7"/>
  <c r="G2046" i="7"/>
  <c r="F2047" i="7"/>
  <c r="G2047" i="7"/>
  <c r="F2048" i="7"/>
  <c r="G2048" i="7"/>
  <c r="F2049" i="7"/>
  <c r="G2049" i="7"/>
  <c r="F2050" i="7"/>
  <c r="G2050" i="7"/>
  <c r="F2051" i="7"/>
  <c r="G2051" i="7"/>
  <c r="F2052" i="7"/>
  <c r="G2052" i="7"/>
  <c r="F2053" i="7"/>
  <c r="G2053" i="7"/>
  <c r="F2054" i="7"/>
  <c r="G2054" i="7"/>
  <c r="F2055" i="7"/>
  <c r="G2055" i="7"/>
  <c r="F2056" i="7"/>
  <c r="G2056" i="7"/>
  <c r="F2057" i="7"/>
  <c r="G2057" i="7"/>
  <c r="F2058" i="7"/>
  <c r="G2058" i="7"/>
  <c r="F2059" i="7"/>
  <c r="G2059" i="7"/>
  <c r="F2060" i="7"/>
  <c r="G2060" i="7"/>
  <c r="F2061" i="7"/>
  <c r="G2061" i="7"/>
  <c r="F2062" i="7"/>
  <c r="G2062" i="7"/>
  <c r="F2063" i="7"/>
  <c r="G2063" i="7"/>
  <c r="F2064" i="7"/>
  <c r="G2064" i="7"/>
  <c r="F2065" i="7"/>
  <c r="G2065" i="7"/>
  <c r="F2066" i="7"/>
  <c r="G2066" i="7"/>
  <c r="F2067" i="7"/>
  <c r="G2067" i="7"/>
  <c r="F2068" i="7"/>
  <c r="G2068" i="7"/>
  <c r="F2069" i="7"/>
  <c r="G2069" i="7"/>
  <c r="F2070" i="7"/>
  <c r="G2070" i="7"/>
  <c r="F2071" i="7"/>
  <c r="G2071" i="7"/>
  <c r="F2072" i="7"/>
  <c r="G2072" i="7"/>
  <c r="F2073" i="7"/>
  <c r="G2073" i="7"/>
  <c r="F2074" i="7"/>
  <c r="G2074" i="7"/>
  <c r="F2075" i="7"/>
  <c r="G2075" i="7"/>
  <c r="F2076" i="7"/>
  <c r="G2076" i="7"/>
  <c r="F2077" i="7"/>
  <c r="G2077" i="7"/>
  <c r="F2078" i="7"/>
  <c r="G2078" i="7"/>
  <c r="F2079" i="7"/>
  <c r="G2079" i="7"/>
  <c r="F2080" i="7"/>
  <c r="G2080" i="7"/>
  <c r="F2081" i="7"/>
  <c r="G2081" i="7"/>
  <c r="F2082" i="7"/>
  <c r="G2082" i="7"/>
  <c r="F2083" i="7"/>
  <c r="G2083" i="7"/>
  <c r="F2084" i="7"/>
  <c r="G2084" i="7"/>
  <c r="F2085" i="7"/>
  <c r="G2085" i="7"/>
  <c r="F2086" i="7"/>
  <c r="G2086" i="7"/>
  <c r="F2087" i="7"/>
  <c r="G2087" i="7"/>
  <c r="F2088" i="7"/>
  <c r="G2088" i="7"/>
  <c r="F2089" i="7"/>
  <c r="G2089" i="7"/>
  <c r="F2090" i="7"/>
  <c r="G2090" i="7"/>
  <c r="F2091" i="7"/>
  <c r="G2091" i="7"/>
  <c r="F2092" i="7"/>
  <c r="G2092" i="7"/>
  <c r="F2093" i="7"/>
  <c r="G2093" i="7"/>
  <c r="F2094" i="7"/>
  <c r="G2094" i="7"/>
  <c r="F2095" i="7"/>
  <c r="G2095" i="7"/>
  <c r="F2096" i="7"/>
  <c r="G2096" i="7"/>
  <c r="F2097" i="7"/>
  <c r="G2097" i="7"/>
  <c r="F2098" i="7"/>
  <c r="G2098" i="7"/>
  <c r="F2099" i="7"/>
  <c r="G2099" i="7"/>
  <c r="F2100" i="7"/>
  <c r="G2100" i="7"/>
  <c r="F2101" i="7"/>
  <c r="G2101" i="7"/>
  <c r="F2102" i="7"/>
  <c r="G2102" i="7"/>
  <c r="F2103" i="7"/>
  <c r="G2103" i="7"/>
  <c r="F2104" i="7"/>
  <c r="G2104" i="7"/>
  <c r="F2105" i="7"/>
  <c r="G2105" i="7"/>
  <c r="F2106" i="7"/>
  <c r="G2106" i="7"/>
  <c r="F2107" i="7"/>
  <c r="G2107" i="7"/>
  <c r="F2108" i="7"/>
  <c r="G2108" i="7"/>
  <c r="F2109" i="7"/>
  <c r="G2109" i="7"/>
  <c r="F2110" i="7"/>
  <c r="G2110" i="7"/>
  <c r="F2111" i="7"/>
  <c r="G2111" i="7"/>
  <c r="F2112" i="7"/>
  <c r="G2112" i="7"/>
  <c r="F2113" i="7"/>
  <c r="G2113" i="7"/>
  <c r="F2114" i="7"/>
  <c r="G2114" i="7"/>
  <c r="F2115" i="7"/>
  <c r="G2115" i="7"/>
  <c r="F2116" i="7"/>
  <c r="G2116" i="7"/>
  <c r="F2117" i="7"/>
  <c r="G2117" i="7"/>
  <c r="F2118" i="7"/>
  <c r="G2118" i="7"/>
  <c r="F2119" i="7"/>
  <c r="G2119" i="7"/>
  <c r="F2120" i="7"/>
  <c r="G2120" i="7"/>
  <c r="F2121" i="7"/>
  <c r="G2121" i="7"/>
  <c r="F2122" i="7"/>
  <c r="G2122" i="7"/>
  <c r="F2123" i="7"/>
  <c r="G2123" i="7"/>
  <c r="F2124" i="7"/>
  <c r="G2124" i="7"/>
  <c r="F2125" i="7"/>
  <c r="G2125" i="7"/>
  <c r="F2126" i="7"/>
  <c r="G2126" i="7"/>
  <c r="F2127" i="7"/>
  <c r="G2127" i="7"/>
  <c r="F2128" i="7"/>
  <c r="G2128" i="7"/>
  <c r="F2129" i="7"/>
  <c r="G2129" i="7"/>
  <c r="F2130" i="7"/>
  <c r="G2130" i="7"/>
  <c r="F2131" i="7"/>
  <c r="G2131" i="7"/>
  <c r="F2132" i="7"/>
  <c r="G2132" i="7"/>
  <c r="F2133" i="7"/>
  <c r="G2133" i="7"/>
  <c r="F2134" i="7"/>
  <c r="G2134" i="7"/>
  <c r="F2135" i="7"/>
  <c r="G2135" i="7"/>
  <c r="F2136" i="7"/>
  <c r="G2136" i="7"/>
  <c r="F2137" i="7"/>
  <c r="G2137" i="7"/>
  <c r="F2138" i="7"/>
  <c r="G2138" i="7"/>
  <c r="F2139" i="7"/>
  <c r="G2139" i="7"/>
  <c r="F2140" i="7"/>
  <c r="G2140" i="7"/>
  <c r="F2141" i="7"/>
  <c r="G2141" i="7"/>
  <c r="F2142" i="7"/>
  <c r="G2142" i="7"/>
  <c r="F2143" i="7"/>
  <c r="G2143" i="7"/>
  <c r="F2144" i="7"/>
  <c r="G2144" i="7"/>
  <c r="F2145" i="7"/>
  <c r="G2145" i="7"/>
  <c r="F2146" i="7"/>
  <c r="G2146" i="7"/>
  <c r="F2147" i="7"/>
  <c r="G2147" i="7"/>
  <c r="F2148" i="7"/>
  <c r="G2148" i="7"/>
  <c r="F2149" i="7"/>
  <c r="G2149" i="7"/>
  <c r="F2150" i="7"/>
  <c r="G2150" i="7"/>
  <c r="F2151" i="7"/>
  <c r="G2151" i="7"/>
  <c r="F2152" i="7"/>
  <c r="G2152" i="7"/>
  <c r="F2153" i="7"/>
  <c r="G2153" i="7"/>
  <c r="F2154" i="7"/>
  <c r="G2154" i="7"/>
  <c r="F2155" i="7"/>
  <c r="G2155" i="7"/>
  <c r="F2156" i="7"/>
  <c r="G2156" i="7"/>
  <c r="F2157" i="7"/>
  <c r="G2157" i="7"/>
  <c r="F2158" i="7"/>
  <c r="G2158" i="7"/>
  <c r="F2159" i="7"/>
  <c r="G2159" i="7"/>
  <c r="F2160" i="7"/>
  <c r="G2160" i="7"/>
  <c r="F2161" i="7"/>
  <c r="G2161" i="7"/>
  <c r="F2162" i="7"/>
  <c r="G2162" i="7"/>
  <c r="F2163" i="7"/>
  <c r="G2163" i="7"/>
  <c r="F2164" i="7"/>
  <c r="G2164" i="7"/>
  <c r="F2165" i="7"/>
  <c r="G2165" i="7"/>
  <c r="F2166" i="7"/>
  <c r="G2166" i="7"/>
  <c r="F2167" i="7"/>
  <c r="G2167" i="7"/>
  <c r="F2168" i="7"/>
  <c r="G2168" i="7"/>
  <c r="F2169" i="7"/>
  <c r="G2169" i="7"/>
  <c r="F2170" i="7"/>
  <c r="G2170" i="7"/>
  <c r="F2171" i="7"/>
  <c r="G2171" i="7"/>
  <c r="F2172" i="7"/>
  <c r="G2172" i="7"/>
  <c r="F2173" i="7"/>
  <c r="G2173" i="7"/>
  <c r="F2174" i="7"/>
  <c r="G2174" i="7"/>
  <c r="F2175" i="7"/>
  <c r="G2175" i="7"/>
  <c r="F2176" i="7"/>
  <c r="G2176" i="7"/>
  <c r="F2177" i="7"/>
  <c r="G2177" i="7"/>
  <c r="F2178" i="7"/>
  <c r="G2178" i="7"/>
  <c r="F2179" i="7"/>
  <c r="G2179" i="7"/>
  <c r="F2180" i="7"/>
  <c r="G2180" i="7"/>
  <c r="F2181" i="7"/>
  <c r="G2181" i="7"/>
  <c r="F2182" i="7"/>
  <c r="G2182" i="7"/>
  <c r="F2183" i="7"/>
  <c r="G2183" i="7"/>
  <c r="F2184" i="7"/>
  <c r="G2184" i="7"/>
  <c r="F2185" i="7"/>
  <c r="G2185" i="7"/>
  <c r="F2186" i="7"/>
  <c r="G2186" i="7"/>
  <c r="F2187" i="7"/>
  <c r="G2187" i="7"/>
  <c r="F2188" i="7"/>
  <c r="G2188" i="7"/>
  <c r="F2189" i="7"/>
  <c r="G2189" i="7"/>
  <c r="F2190" i="7"/>
  <c r="G2190" i="7"/>
  <c r="F2191" i="7"/>
  <c r="G2191" i="7"/>
  <c r="F2192" i="7"/>
  <c r="G2192" i="7"/>
  <c r="F2193" i="7"/>
  <c r="G2193" i="7"/>
  <c r="F2194" i="7"/>
  <c r="G2194" i="7"/>
  <c r="F2195" i="7"/>
  <c r="G2195" i="7"/>
  <c r="F2196" i="7"/>
  <c r="G2196" i="7"/>
  <c r="F2197" i="7"/>
  <c r="G2197" i="7"/>
  <c r="F2198" i="7"/>
  <c r="G2198" i="7"/>
  <c r="F2199" i="7"/>
  <c r="G2199" i="7"/>
  <c r="F2200" i="7"/>
  <c r="G2200" i="7"/>
  <c r="F2201" i="7"/>
  <c r="G2201" i="7"/>
  <c r="F2202" i="7"/>
  <c r="G2202" i="7"/>
  <c r="F2203" i="7"/>
  <c r="G2203" i="7"/>
  <c r="F2204" i="7"/>
  <c r="G2204" i="7"/>
  <c r="F2205" i="7"/>
  <c r="G2205" i="7"/>
  <c r="F2206" i="7"/>
  <c r="G2206" i="7"/>
  <c r="F2207" i="7"/>
  <c r="G2207" i="7"/>
  <c r="F2208" i="7"/>
  <c r="G2208" i="7"/>
  <c r="F2209" i="7"/>
  <c r="G2209" i="7"/>
  <c r="F2210" i="7"/>
  <c r="G2210" i="7"/>
  <c r="F2211" i="7"/>
  <c r="G2211" i="7"/>
  <c r="F2212" i="7"/>
  <c r="G2212" i="7"/>
  <c r="F2213" i="7"/>
  <c r="G2213" i="7"/>
  <c r="F2214" i="7"/>
  <c r="G2214" i="7"/>
  <c r="F2215" i="7"/>
  <c r="G2215" i="7"/>
  <c r="F2216" i="7"/>
  <c r="G2216" i="7"/>
  <c r="F2217" i="7"/>
  <c r="G2217" i="7"/>
  <c r="F2218" i="7"/>
  <c r="G2218" i="7"/>
  <c r="F2219" i="7"/>
  <c r="G2219" i="7"/>
  <c r="F2220" i="7"/>
  <c r="G2220" i="7"/>
  <c r="F2221" i="7"/>
  <c r="G2221" i="7"/>
  <c r="F2222" i="7"/>
  <c r="G2222" i="7"/>
  <c r="F2223" i="7"/>
  <c r="G2223" i="7"/>
  <c r="F2224" i="7"/>
  <c r="G2224" i="7"/>
  <c r="F2225" i="7"/>
  <c r="G2225" i="7"/>
  <c r="F2226" i="7"/>
  <c r="G2226" i="7"/>
  <c r="F2227" i="7"/>
  <c r="G2227" i="7"/>
  <c r="F2228" i="7"/>
  <c r="G2228" i="7"/>
  <c r="F2229" i="7"/>
  <c r="G2229" i="7"/>
  <c r="F2230" i="7"/>
  <c r="G2230" i="7"/>
  <c r="F2231" i="7"/>
  <c r="G2231" i="7"/>
  <c r="F2232" i="7"/>
  <c r="G2232" i="7"/>
  <c r="F2233" i="7"/>
  <c r="G2233" i="7"/>
  <c r="F2234" i="7"/>
  <c r="G2234" i="7"/>
  <c r="F2235" i="7"/>
  <c r="G2235" i="7"/>
  <c r="F2236" i="7"/>
  <c r="G2236" i="7"/>
  <c r="F2237" i="7"/>
  <c r="G2237" i="7"/>
  <c r="F2238" i="7"/>
  <c r="G2238" i="7"/>
  <c r="F2239" i="7"/>
  <c r="G2239" i="7"/>
  <c r="F2240" i="7"/>
  <c r="G2240" i="7"/>
  <c r="F2241" i="7"/>
  <c r="G2241" i="7"/>
  <c r="F2242" i="7"/>
  <c r="G2242" i="7"/>
  <c r="F2243" i="7"/>
  <c r="G2243" i="7"/>
  <c r="F2244" i="7"/>
  <c r="G2244" i="7"/>
  <c r="F2245" i="7"/>
  <c r="G2245" i="7"/>
  <c r="F2246" i="7"/>
  <c r="G2246" i="7"/>
  <c r="F2247" i="7"/>
  <c r="G2247" i="7"/>
  <c r="F2248" i="7"/>
  <c r="G2248" i="7"/>
  <c r="F2249" i="7"/>
  <c r="G2249" i="7"/>
  <c r="F2250" i="7"/>
  <c r="G2250" i="7"/>
  <c r="F2251" i="7"/>
  <c r="G2251" i="7"/>
  <c r="F2252" i="7"/>
  <c r="G2252" i="7"/>
  <c r="F2253" i="7"/>
  <c r="G2253" i="7"/>
  <c r="F2254" i="7"/>
  <c r="G2254" i="7"/>
  <c r="F2255" i="7"/>
  <c r="G2255" i="7"/>
  <c r="F2256" i="7"/>
  <c r="G2256" i="7"/>
  <c r="F2257" i="7"/>
  <c r="G2257" i="7"/>
  <c r="F2258" i="7"/>
  <c r="G2258" i="7"/>
  <c r="F2259" i="7"/>
  <c r="G2259" i="7"/>
  <c r="F2260" i="7"/>
  <c r="G2260" i="7"/>
  <c r="F2261" i="7"/>
  <c r="G2261" i="7"/>
  <c r="F2262" i="7"/>
  <c r="G2262" i="7"/>
  <c r="F2263" i="7"/>
  <c r="G2263" i="7"/>
  <c r="F2264" i="7"/>
  <c r="G2264" i="7"/>
  <c r="F2265" i="7"/>
  <c r="G2265" i="7"/>
  <c r="F2266" i="7"/>
  <c r="G2266" i="7"/>
  <c r="F2267" i="7"/>
  <c r="G2267" i="7"/>
  <c r="F2268" i="7"/>
  <c r="G2268" i="7"/>
  <c r="F2269" i="7"/>
  <c r="G2269" i="7"/>
  <c r="F2270" i="7"/>
  <c r="G2270" i="7"/>
  <c r="F2271" i="7"/>
  <c r="G2271" i="7"/>
  <c r="F2272" i="7"/>
  <c r="G2272" i="7"/>
  <c r="F2273" i="7"/>
  <c r="G2273" i="7"/>
  <c r="F2274" i="7"/>
  <c r="G2274" i="7"/>
  <c r="F2275" i="7"/>
  <c r="G2275" i="7"/>
  <c r="F2276" i="7"/>
  <c r="G2276" i="7"/>
  <c r="F2277" i="7"/>
  <c r="G2277" i="7"/>
  <c r="F2278" i="7"/>
  <c r="G2278" i="7"/>
  <c r="F2279" i="7"/>
  <c r="G2279" i="7"/>
  <c r="F2280" i="7"/>
  <c r="G2280" i="7"/>
  <c r="F2281" i="7"/>
  <c r="G2281" i="7"/>
  <c r="F2282" i="7"/>
  <c r="G2282" i="7"/>
  <c r="F2283" i="7"/>
  <c r="G2283" i="7"/>
  <c r="F2284" i="7"/>
  <c r="G2284" i="7"/>
  <c r="F2285" i="7"/>
  <c r="G2285" i="7"/>
  <c r="F2286" i="7"/>
  <c r="G2286" i="7"/>
  <c r="F2287" i="7"/>
  <c r="G2287" i="7"/>
  <c r="F2288" i="7"/>
  <c r="G2288" i="7"/>
  <c r="F2289" i="7"/>
  <c r="G2289" i="7"/>
  <c r="F2290" i="7"/>
  <c r="G2290" i="7"/>
  <c r="F2291" i="7"/>
  <c r="G2291" i="7"/>
  <c r="F2292" i="7"/>
  <c r="G2292" i="7"/>
  <c r="F2293" i="7"/>
  <c r="G2293" i="7"/>
  <c r="F2294" i="7"/>
  <c r="G2294" i="7"/>
  <c r="F2295" i="7"/>
  <c r="G2295" i="7"/>
  <c r="F2296" i="7"/>
  <c r="G2296" i="7"/>
  <c r="F2297" i="7"/>
  <c r="G2297" i="7"/>
  <c r="F2298" i="7"/>
  <c r="G2298" i="7"/>
  <c r="F2299" i="7"/>
  <c r="G2299" i="7"/>
  <c r="F2300" i="7"/>
  <c r="G2300" i="7"/>
  <c r="F2301" i="7"/>
  <c r="G2301" i="7"/>
  <c r="F2302" i="7"/>
  <c r="G2302" i="7"/>
  <c r="F2303" i="7"/>
  <c r="G2303" i="7"/>
  <c r="F2304" i="7"/>
  <c r="G2304" i="7"/>
  <c r="F2305" i="7"/>
  <c r="G2305" i="7"/>
  <c r="F2306" i="7"/>
  <c r="G2306" i="7"/>
  <c r="F2307" i="7"/>
  <c r="G2307" i="7"/>
  <c r="F2308" i="7"/>
  <c r="G2308" i="7"/>
  <c r="F2309" i="7"/>
  <c r="G2309" i="7"/>
  <c r="F2310" i="7"/>
  <c r="G2310" i="7"/>
  <c r="F2311" i="7"/>
  <c r="G2311" i="7"/>
  <c r="F2312" i="7"/>
  <c r="G2312" i="7"/>
  <c r="F2313" i="7"/>
  <c r="G2313" i="7"/>
  <c r="F2314" i="7"/>
  <c r="G2314" i="7"/>
  <c r="F2315" i="7"/>
  <c r="G2315" i="7"/>
  <c r="F2316" i="7"/>
  <c r="G2316" i="7"/>
  <c r="F2317" i="7"/>
  <c r="G2317" i="7"/>
  <c r="F2318" i="7"/>
  <c r="G2318" i="7"/>
  <c r="F2319" i="7"/>
  <c r="G2319" i="7"/>
  <c r="F2320" i="7"/>
  <c r="G2320" i="7"/>
  <c r="F2321" i="7"/>
  <c r="G2321" i="7"/>
  <c r="F2322" i="7"/>
  <c r="G2322" i="7"/>
  <c r="F2323" i="7"/>
  <c r="G2323" i="7"/>
  <c r="F2324" i="7"/>
  <c r="G2324" i="7"/>
  <c r="F2325" i="7"/>
  <c r="G2325" i="7"/>
  <c r="F2326" i="7"/>
  <c r="G2326" i="7"/>
  <c r="F2327" i="7"/>
  <c r="G2327" i="7"/>
  <c r="F2328" i="7"/>
  <c r="G2328" i="7"/>
  <c r="F2329" i="7"/>
  <c r="G2329" i="7"/>
  <c r="F2330" i="7"/>
  <c r="G2330" i="7"/>
  <c r="F2331" i="7"/>
  <c r="G2331" i="7"/>
  <c r="F2332" i="7"/>
  <c r="G2332" i="7"/>
  <c r="F2333" i="7"/>
  <c r="G2333" i="7"/>
  <c r="F2334" i="7"/>
  <c r="G2334" i="7"/>
  <c r="F2335" i="7"/>
  <c r="G2335" i="7"/>
  <c r="F2336" i="7"/>
  <c r="G2336" i="7"/>
  <c r="F2337" i="7"/>
  <c r="G2337" i="7"/>
  <c r="F2338" i="7"/>
  <c r="G2338" i="7"/>
  <c r="F2339" i="7"/>
  <c r="G2339" i="7"/>
  <c r="F2340" i="7"/>
  <c r="G2340" i="7"/>
  <c r="F2341" i="7"/>
  <c r="G2341" i="7"/>
  <c r="F2342" i="7"/>
  <c r="G2342" i="7"/>
  <c r="F2343" i="7"/>
  <c r="G2343" i="7"/>
  <c r="F2344" i="7"/>
  <c r="G2344" i="7"/>
  <c r="F2345" i="7"/>
  <c r="G2345" i="7"/>
  <c r="F2346" i="7"/>
  <c r="G2346" i="7"/>
  <c r="F2347" i="7"/>
  <c r="G2347" i="7"/>
  <c r="F2348" i="7"/>
  <c r="G2348" i="7"/>
  <c r="F2349" i="7"/>
  <c r="G2349" i="7"/>
  <c r="F2350" i="7"/>
  <c r="G2350" i="7"/>
  <c r="F2351" i="7"/>
  <c r="G2351" i="7"/>
  <c r="F2352" i="7"/>
  <c r="G2352" i="7"/>
  <c r="F2353" i="7"/>
  <c r="G2353" i="7"/>
  <c r="F2354" i="7"/>
  <c r="G2354" i="7"/>
  <c r="F2355" i="7"/>
  <c r="G2355" i="7"/>
  <c r="F2356" i="7"/>
  <c r="G2356" i="7"/>
  <c r="F2357" i="7"/>
  <c r="G2357" i="7"/>
  <c r="F2358" i="7"/>
  <c r="G2358" i="7"/>
  <c r="F2359" i="7"/>
  <c r="G2359" i="7"/>
  <c r="F2360" i="7"/>
  <c r="G2360" i="7"/>
  <c r="F2361" i="7"/>
  <c r="G2361" i="7"/>
  <c r="F2362" i="7"/>
  <c r="G2362" i="7"/>
  <c r="F2363" i="7"/>
  <c r="G2363" i="7"/>
  <c r="F2364" i="7"/>
  <c r="G2364" i="7"/>
  <c r="F2365" i="7"/>
  <c r="G2365" i="7"/>
  <c r="F2366" i="7"/>
  <c r="G2366" i="7"/>
  <c r="F2367" i="7"/>
  <c r="G2367" i="7"/>
  <c r="F2368" i="7"/>
  <c r="G2368" i="7"/>
  <c r="F2369" i="7"/>
  <c r="G2369" i="7"/>
  <c r="F2370" i="7"/>
  <c r="G2370" i="7"/>
  <c r="F2371" i="7"/>
  <c r="G2371" i="7"/>
  <c r="F2372" i="7"/>
  <c r="G2372" i="7"/>
  <c r="F2373" i="7"/>
  <c r="G2373" i="7"/>
  <c r="F2374" i="7"/>
  <c r="G2374" i="7"/>
  <c r="F2375" i="7"/>
  <c r="G2375" i="7"/>
  <c r="F2376" i="7"/>
  <c r="G2376" i="7"/>
  <c r="F2377" i="7"/>
  <c r="G2377" i="7"/>
  <c r="F2378" i="7"/>
  <c r="G2378" i="7"/>
  <c r="F2379" i="7"/>
  <c r="G2379" i="7"/>
  <c r="F2380" i="7"/>
  <c r="G2380" i="7"/>
  <c r="F2381" i="7"/>
  <c r="G2381" i="7"/>
  <c r="F2382" i="7"/>
  <c r="G2382" i="7"/>
  <c r="F2383" i="7"/>
  <c r="G2383" i="7"/>
  <c r="F2384" i="7"/>
  <c r="G2384" i="7"/>
  <c r="F2385" i="7"/>
  <c r="G2385" i="7"/>
  <c r="F2386" i="7"/>
  <c r="G2386" i="7"/>
  <c r="F2387" i="7"/>
  <c r="G2387" i="7"/>
  <c r="F2388" i="7"/>
  <c r="G2388" i="7"/>
  <c r="F2389" i="7"/>
  <c r="G2389" i="7"/>
  <c r="F2390" i="7"/>
  <c r="G2390" i="7"/>
  <c r="F2391" i="7"/>
  <c r="G2391" i="7"/>
  <c r="F2392" i="7"/>
  <c r="G2392" i="7"/>
  <c r="F2393" i="7"/>
  <c r="G2393" i="7"/>
  <c r="F2394" i="7"/>
  <c r="G2394" i="7"/>
  <c r="F2395" i="7"/>
  <c r="G2395" i="7"/>
  <c r="F2396" i="7"/>
  <c r="G2396" i="7"/>
  <c r="F2397" i="7"/>
  <c r="G2397" i="7"/>
  <c r="F2398" i="7"/>
  <c r="G2398" i="7"/>
  <c r="F2399" i="7"/>
  <c r="G2399" i="7"/>
  <c r="F2400" i="7"/>
  <c r="G2400" i="7"/>
  <c r="F2401" i="7"/>
  <c r="G2401" i="7"/>
  <c r="F2402" i="7"/>
  <c r="G2402" i="7"/>
  <c r="F2403" i="7"/>
  <c r="G2403" i="7"/>
  <c r="F2404" i="7"/>
  <c r="G2404" i="7"/>
  <c r="F2405" i="7"/>
  <c r="G2405" i="7"/>
  <c r="F2406" i="7"/>
  <c r="G2406" i="7"/>
  <c r="F2407" i="7"/>
  <c r="G2407" i="7"/>
  <c r="F2408" i="7"/>
  <c r="G2408" i="7"/>
  <c r="F2409" i="7"/>
  <c r="G2409" i="7"/>
  <c r="F2410" i="7"/>
  <c r="G2410" i="7"/>
  <c r="F2411" i="7"/>
  <c r="G2411" i="7"/>
  <c r="F2412" i="7"/>
  <c r="G2412" i="7"/>
  <c r="F2413" i="7"/>
  <c r="G2413" i="7"/>
  <c r="F2414" i="7"/>
  <c r="G2414" i="7"/>
  <c r="F2415" i="7"/>
  <c r="G2415" i="7"/>
  <c r="F2416" i="7"/>
  <c r="G2416" i="7"/>
  <c r="F2417" i="7"/>
  <c r="G2417" i="7"/>
  <c r="F2418" i="7"/>
  <c r="G2418" i="7"/>
  <c r="F2419" i="7"/>
  <c r="G2419" i="7"/>
  <c r="F2420" i="7"/>
  <c r="G2420" i="7"/>
  <c r="F2421" i="7"/>
  <c r="G2421" i="7"/>
  <c r="F2422" i="7"/>
  <c r="G2422" i="7"/>
  <c r="F2423" i="7"/>
  <c r="G2423" i="7"/>
  <c r="F2424" i="7"/>
  <c r="G2424" i="7"/>
  <c r="F2425" i="7"/>
  <c r="G2425" i="7"/>
  <c r="F2426" i="7"/>
  <c r="G2426" i="7"/>
  <c r="F2427" i="7"/>
  <c r="G2427" i="7"/>
  <c r="F2428" i="7"/>
  <c r="G2428" i="7"/>
  <c r="F2429" i="7"/>
  <c r="G2429" i="7"/>
  <c r="F2430" i="7"/>
  <c r="G2430" i="7"/>
  <c r="F2431" i="7"/>
  <c r="G2431" i="7"/>
  <c r="F2432" i="7"/>
  <c r="G2432" i="7"/>
  <c r="F2433" i="7"/>
  <c r="G2433" i="7"/>
  <c r="F2434" i="7"/>
  <c r="G2434" i="7"/>
  <c r="F2435" i="7"/>
  <c r="G2435" i="7"/>
  <c r="F2436" i="7"/>
  <c r="G2436" i="7"/>
  <c r="F2437" i="7"/>
  <c r="G2437" i="7"/>
  <c r="F2438" i="7"/>
  <c r="G2438" i="7"/>
  <c r="F2439" i="7"/>
  <c r="G2439" i="7"/>
  <c r="F2440" i="7"/>
  <c r="G2440" i="7"/>
  <c r="F2441" i="7"/>
  <c r="G2441" i="7"/>
  <c r="F2442" i="7"/>
  <c r="G2442" i="7"/>
  <c r="F2443" i="7"/>
  <c r="G2443" i="7"/>
  <c r="F2444" i="7"/>
  <c r="G2444" i="7"/>
  <c r="F2445" i="7"/>
  <c r="G2445" i="7"/>
  <c r="F2446" i="7"/>
  <c r="G2446" i="7"/>
  <c r="F2447" i="7"/>
  <c r="G2447" i="7"/>
  <c r="F2448" i="7"/>
  <c r="G2448" i="7"/>
  <c r="F2449" i="7"/>
  <c r="G2449" i="7"/>
  <c r="F2450" i="7"/>
  <c r="G2450" i="7"/>
  <c r="F2451" i="7"/>
  <c r="G2451" i="7"/>
  <c r="F2452" i="7"/>
  <c r="G2452" i="7"/>
  <c r="F2453" i="7"/>
  <c r="G2453" i="7"/>
  <c r="F2454" i="7"/>
  <c r="G2454" i="7"/>
  <c r="F2455" i="7"/>
  <c r="G2455" i="7"/>
  <c r="F2456" i="7"/>
  <c r="G2456" i="7"/>
  <c r="F2457" i="7"/>
  <c r="G2457" i="7"/>
  <c r="F2458" i="7"/>
  <c r="G2458" i="7"/>
  <c r="F2459" i="7"/>
  <c r="G2459" i="7"/>
  <c r="F2460" i="7"/>
  <c r="G2460" i="7"/>
  <c r="F2461" i="7"/>
  <c r="G2461" i="7"/>
  <c r="F2462" i="7"/>
  <c r="G2462" i="7"/>
  <c r="F2463" i="7"/>
  <c r="G2463" i="7"/>
  <c r="F2464" i="7"/>
  <c r="G2464" i="7"/>
  <c r="F2465" i="7"/>
  <c r="G2465" i="7"/>
  <c r="F2466" i="7"/>
  <c r="G2466" i="7"/>
  <c r="F2467" i="7"/>
  <c r="G2467" i="7"/>
  <c r="F2468" i="7"/>
  <c r="G2468" i="7"/>
  <c r="F2469" i="7"/>
  <c r="G2469" i="7"/>
  <c r="F2470" i="7"/>
  <c r="G2470" i="7"/>
  <c r="F2471" i="7"/>
  <c r="G2471" i="7"/>
  <c r="F2472" i="7"/>
  <c r="G2472" i="7"/>
  <c r="F2473" i="7"/>
  <c r="G2473" i="7"/>
  <c r="F2474" i="7"/>
  <c r="G2474" i="7"/>
  <c r="F2475" i="7"/>
  <c r="G2475" i="7"/>
  <c r="F2476" i="7"/>
  <c r="G2476" i="7"/>
  <c r="F2477" i="7"/>
  <c r="G2477" i="7"/>
  <c r="F2478" i="7"/>
  <c r="G2478" i="7"/>
  <c r="F2479" i="7"/>
  <c r="G2479" i="7"/>
  <c r="F2480" i="7"/>
  <c r="G2480" i="7"/>
  <c r="F2481" i="7"/>
  <c r="G2481" i="7"/>
  <c r="F2482" i="7"/>
  <c r="G2482" i="7"/>
  <c r="F2483" i="7"/>
  <c r="G2483" i="7"/>
  <c r="F2484" i="7"/>
  <c r="G2484" i="7"/>
  <c r="F2485" i="7"/>
  <c r="G2485" i="7"/>
  <c r="F2486" i="7"/>
  <c r="G2486" i="7"/>
  <c r="F2487" i="7"/>
  <c r="G2487" i="7"/>
  <c r="F2488" i="7"/>
  <c r="G2488" i="7"/>
  <c r="F2489" i="7"/>
  <c r="G2489" i="7"/>
  <c r="F2490" i="7"/>
  <c r="G2490" i="7"/>
  <c r="F2491" i="7"/>
  <c r="G2491" i="7"/>
  <c r="F2492" i="7"/>
  <c r="G2492" i="7"/>
  <c r="F2493" i="7"/>
  <c r="G2493" i="7"/>
  <c r="F2494" i="7"/>
  <c r="G2494" i="7"/>
  <c r="F2495" i="7"/>
  <c r="G2495" i="7"/>
  <c r="F2496" i="7"/>
  <c r="G2496" i="7"/>
  <c r="F2497" i="7"/>
  <c r="G2497" i="7"/>
  <c r="F2498" i="7"/>
  <c r="G2498" i="7"/>
  <c r="F2499" i="7"/>
  <c r="G2499" i="7"/>
  <c r="F2500" i="7"/>
  <c r="G2500" i="7"/>
  <c r="F2501" i="7"/>
  <c r="G2501" i="7"/>
  <c r="F2502" i="7"/>
  <c r="G2502" i="7"/>
  <c r="F2503" i="7"/>
  <c r="G2503" i="7"/>
  <c r="F2504" i="7"/>
  <c r="G2504" i="7"/>
  <c r="F2505" i="7"/>
  <c r="G2505" i="7"/>
  <c r="F2506" i="7"/>
  <c r="G2506" i="7"/>
  <c r="F2507" i="7"/>
  <c r="G2507" i="7"/>
  <c r="F2508" i="7"/>
  <c r="G2508" i="7"/>
  <c r="F2509" i="7"/>
  <c r="G2509" i="7"/>
  <c r="F2510" i="7"/>
  <c r="G2510" i="7"/>
  <c r="F2511" i="7"/>
  <c r="G2511" i="7"/>
  <c r="F2512" i="7"/>
  <c r="G2512" i="7"/>
  <c r="F2513" i="7"/>
  <c r="G2513" i="7"/>
  <c r="F2514" i="7"/>
  <c r="G2514" i="7"/>
  <c r="F2515" i="7"/>
  <c r="G2515" i="7"/>
  <c r="F2516" i="7"/>
  <c r="G2516" i="7"/>
  <c r="F2517" i="7"/>
  <c r="G2517" i="7"/>
  <c r="F2518" i="7"/>
  <c r="G2518" i="7"/>
  <c r="F2519" i="7"/>
  <c r="G2519" i="7"/>
  <c r="F2520" i="7"/>
  <c r="G2520" i="7"/>
  <c r="F2521" i="7"/>
  <c r="G2521" i="7"/>
  <c r="F2522" i="7"/>
  <c r="G2522" i="7"/>
  <c r="F2523" i="7"/>
  <c r="G2523" i="7"/>
  <c r="F2524" i="7"/>
  <c r="G2524" i="7"/>
  <c r="F2525" i="7"/>
  <c r="G2525" i="7"/>
  <c r="F2526" i="7"/>
  <c r="G2526" i="7"/>
  <c r="F2527" i="7"/>
  <c r="G2527" i="7"/>
  <c r="F2528" i="7"/>
  <c r="G2528" i="7"/>
  <c r="F2529" i="7"/>
  <c r="G2529" i="7"/>
  <c r="F2530" i="7"/>
  <c r="G2530" i="7"/>
  <c r="F2531" i="7"/>
  <c r="G2531" i="7"/>
  <c r="F2532" i="7"/>
  <c r="G2532" i="7"/>
  <c r="F2533" i="7"/>
  <c r="G2533" i="7"/>
  <c r="F2534" i="7"/>
  <c r="G2534" i="7"/>
  <c r="F2535" i="7"/>
  <c r="G2535" i="7"/>
  <c r="F2536" i="7"/>
  <c r="G2536" i="7"/>
  <c r="F2537" i="7"/>
  <c r="G2537" i="7"/>
  <c r="F2538" i="7"/>
  <c r="G2538" i="7"/>
  <c r="F2539" i="7"/>
  <c r="G2539" i="7"/>
  <c r="F2540" i="7"/>
  <c r="G2540" i="7"/>
  <c r="F2541" i="7"/>
  <c r="G2541" i="7"/>
  <c r="F2542" i="7"/>
  <c r="G2542" i="7"/>
  <c r="F2543" i="7"/>
  <c r="G2543" i="7"/>
  <c r="F2544" i="7"/>
  <c r="G2544" i="7"/>
  <c r="F2545" i="7"/>
  <c r="G2545" i="7"/>
  <c r="F2546" i="7"/>
  <c r="G2546" i="7"/>
  <c r="F2547" i="7"/>
  <c r="G2547" i="7"/>
  <c r="F2548" i="7"/>
  <c r="G2548" i="7"/>
  <c r="F2549" i="7"/>
  <c r="G2549" i="7"/>
  <c r="F2550" i="7"/>
  <c r="G2550" i="7"/>
  <c r="F2551" i="7"/>
  <c r="G2551" i="7"/>
  <c r="F2552" i="7"/>
  <c r="G2552" i="7"/>
  <c r="F2553" i="7"/>
  <c r="G2553" i="7"/>
  <c r="F2554" i="7"/>
  <c r="G2554" i="7"/>
  <c r="F2555" i="7"/>
  <c r="G2555" i="7"/>
  <c r="F2556" i="7"/>
  <c r="G2556" i="7"/>
  <c r="F2557" i="7"/>
  <c r="G2557" i="7"/>
  <c r="F2558" i="7"/>
  <c r="G2558" i="7"/>
  <c r="F2559" i="7"/>
  <c r="G2559" i="7"/>
  <c r="F2560" i="7"/>
  <c r="G2560" i="7"/>
  <c r="F2561" i="7"/>
  <c r="G2561" i="7"/>
  <c r="F2562" i="7"/>
  <c r="G2562" i="7"/>
  <c r="F2563" i="7"/>
  <c r="G2563" i="7"/>
  <c r="F2564" i="7"/>
  <c r="G2564" i="7"/>
  <c r="F2565" i="7"/>
  <c r="G2565" i="7"/>
  <c r="F2566" i="7"/>
  <c r="G2566" i="7"/>
  <c r="F2567" i="7"/>
  <c r="G2567" i="7"/>
  <c r="F2568" i="7"/>
  <c r="G2568" i="7"/>
  <c r="F2569" i="7"/>
  <c r="G2569" i="7"/>
  <c r="F2570" i="7"/>
  <c r="G2570" i="7"/>
  <c r="F2571" i="7"/>
  <c r="G2571" i="7"/>
  <c r="F2572" i="7"/>
  <c r="G2572" i="7"/>
  <c r="F2573" i="7"/>
  <c r="G2573" i="7"/>
  <c r="F2574" i="7"/>
  <c r="G2574" i="7"/>
  <c r="F2575" i="7"/>
  <c r="G2575" i="7"/>
  <c r="F2576" i="7"/>
  <c r="G2576" i="7"/>
  <c r="F2577" i="7"/>
  <c r="G2577" i="7"/>
  <c r="F2578" i="7"/>
  <c r="G2578" i="7"/>
  <c r="F2579" i="7"/>
  <c r="G2579" i="7"/>
  <c r="F2580" i="7"/>
  <c r="G2580" i="7"/>
  <c r="F2581" i="7"/>
  <c r="G2581" i="7"/>
  <c r="F2582" i="7"/>
  <c r="G2582" i="7"/>
  <c r="F2583" i="7"/>
  <c r="G2583" i="7"/>
  <c r="F2584" i="7"/>
  <c r="G2584" i="7"/>
  <c r="F2585" i="7"/>
  <c r="G2585" i="7"/>
  <c r="F2586" i="7"/>
  <c r="G2586" i="7"/>
  <c r="F2587" i="7"/>
  <c r="G2587" i="7"/>
  <c r="F2588" i="7"/>
  <c r="G2588" i="7"/>
  <c r="F2589" i="7"/>
  <c r="G2589" i="7"/>
  <c r="F2590" i="7"/>
  <c r="G2590" i="7"/>
  <c r="F2591" i="7"/>
  <c r="G2591" i="7"/>
  <c r="F2592" i="7"/>
  <c r="G2592" i="7"/>
  <c r="F2593" i="7"/>
  <c r="G2593" i="7"/>
  <c r="F2594" i="7"/>
  <c r="G2594" i="7"/>
  <c r="F2595" i="7"/>
  <c r="G2595" i="7"/>
  <c r="F2596" i="7"/>
  <c r="G2596" i="7"/>
  <c r="F2597" i="7"/>
  <c r="G2597" i="7"/>
  <c r="F2598" i="7"/>
  <c r="G2598" i="7"/>
  <c r="F2599" i="7"/>
  <c r="G2599" i="7"/>
  <c r="F2600" i="7"/>
  <c r="G2600" i="7"/>
  <c r="F2601" i="7"/>
  <c r="G2601" i="7"/>
  <c r="F2602" i="7"/>
  <c r="G2602" i="7"/>
  <c r="F2603" i="7"/>
  <c r="G2603" i="7"/>
  <c r="F2604" i="7"/>
  <c r="G2604" i="7"/>
  <c r="F2605" i="7"/>
  <c r="G2605" i="7"/>
  <c r="F2606" i="7"/>
  <c r="G2606" i="7"/>
  <c r="F2607" i="7"/>
  <c r="G2607" i="7"/>
  <c r="F2608" i="7"/>
  <c r="G2608" i="7"/>
  <c r="F2609" i="7"/>
  <c r="G2609" i="7"/>
  <c r="F2610" i="7"/>
  <c r="G2610" i="7"/>
  <c r="F2611" i="7"/>
  <c r="G2611" i="7"/>
  <c r="F2612" i="7"/>
  <c r="G2612" i="7"/>
  <c r="F2613" i="7"/>
  <c r="G2613" i="7"/>
  <c r="F2614" i="7"/>
  <c r="G2614" i="7"/>
  <c r="F2615" i="7"/>
  <c r="G2615" i="7"/>
  <c r="F2616" i="7"/>
  <c r="G2616" i="7"/>
  <c r="F2617" i="7"/>
  <c r="G2617" i="7"/>
  <c r="F2618" i="7"/>
  <c r="G2618" i="7"/>
  <c r="F2619" i="7"/>
  <c r="G2619" i="7"/>
  <c r="F2620" i="7"/>
  <c r="G2620" i="7"/>
  <c r="F2621" i="7"/>
  <c r="G2621" i="7"/>
  <c r="F2622" i="7"/>
  <c r="G2622" i="7"/>
  <c r="F2623" i="7"/>
  <c r="G2623" i="7"/>
  <c r="F2624" i="7"/>
  <c r="G2624" i="7"/>
  <c r="F2625" i="7"/>
  <c r="G2625" i="7"/>
  <c r="F2626" i="7"/>
  <c r="G2626" i="7"/>
  <c r="F2627" i="7"/>
  <c r="G2627" i="7"/>
  <c r="F2628" i="7"/>
  <c r="G2628" i="7"/>
  <c r="F2629" i="7"/>
  <c r="G2629" i="7"/>
  <c r="F2630" i="7"/>
  <c r="G2630" i="7"/>
  <c r="F2631" i="7"/>
  <c r="G2631" i="7"/>
  <c r="F2632" i="7"/>
  <c r="G2632" i="7"/>
  <c r="F2633" i="7"/>
  <c r="G2633" i="7"/>
  <c r="F2634" i="7"/>
  <c r="G2634" i="7"/>
  <c r="F2635" i="7"/>
  <c r="G2635" i="7"/>
  <c r="F2636" i="7"/>
  <c r="G2636" i="7"/>
  <c r="F2637" i="7"/>
  <c r="G2637" i="7"/>
  <c r="F2638" i="7"/>
  <c r="G2638" i="7"/>
  <c r="F2639" i="7"/>
  <c r="G2639" i="7"/>
  <c r="F2640" i="7"/>
  <c r="G2640" i="7"/>
  <c r="F2641" i="7"/>
  <c r="G2641" i="7"/>
  <c r="F2642" i="7"/>
  <c r="G2642" i="7"/>
  <c r="F2643" i="7"/>
  <c r="G2643" i="7"/>
  <c r="F2644" i="7"/>
  <c r="G2644" i="7"/>
  <c r="F2645" i="7"/>
  <c r="G2645" i="7"/>
  <c r="F2646" i="7"/>
  <c r="G2646" i="7"/>
  <c r="F2647" i="7"/>
  <c r="G2647" i="7"/>
  <c r="F2648" i="7"/>
  <c r="G2648" i="7"/>
  <c r="F2649" i="7"/>
  <c r="G2649" i="7"/>
  <c r="F2650" i="7"/>
  <c r="G2650" i="7"/>
  <c r="F2651" i="7"/>
  <c r="G2651" i="7"/>
  <c r="F2652" i="7"/>
  <c r="G2652" i="7"/>
  <c r="F2653" i="7"/>
  <c r="G2653" i="7"/>
  <c r="F2654" i="7"/>
  <c r="G2654" i="7"/>
  <c r="F2655" i="7"/>
  <c r="G2655" i="7"/>
  <c r="F2656" i="7"/>
  <c r="G2656" i="7"/>
  <c r="F2657" i="7"/>
  <c r="G2657" i="7"/>
  <c r="F2658" i="7"/>
  <c r="G2658" i="7"/>
  <c r="F2659" i="7"/>
  <c r="G2659" i="7"/>
  <c r="F2660" i="7"/>
  <c r="G2660" i="7"/>
  <c r="F2661" i="7"/>
  <c r="G2661" i="7"/>
  <c r="F2662" i="7"/>
  <c r="G2662" i="7"/>
  <c r="F2663" i="7"/>
  <c r="G2663" i="7"/>
  <c r="F2664" i="7"/>
  <c r="G2664" i="7"/>
  <c r="F2665" i="7"/>
  <c r="G2665" i="7"/>
  <c r="F2666" i="7"/>
  <c r="G2666" i="7"/>
  <c r="F2667" i="7"/>
  <c r="G2667" i="7"/>
  <c r="F2668" i="7"/>
  <c r="G2668" i="7"/>
  <c r="F2669" i="7"/>
  <c r="G2669" i="7"/>
  <c r="F2670" i="7"/>
  <c r="G2670" i="7"/>
  <c r="F2671" i="7"/>
  <c r="G2671" i="7"/>
  <c r="F2672" i="7"/>
  <c r="G2672" i="7"/>
  <c r="F2673" i="7"/>
  <c r="G2673" i="7"/>
  <c r="F2674" i="7"/>
  <c r="G2674" i="7"/>
  <c r="F2675" i="7"/>
  <c r="G2675" i="7"/>
  <c r="F2676" i="7"/>
  <c r="G2676" i="7"/>
  <c r="F2677" i="7"/>
  <c r="G2677" i="7"/>
  <c r="F2678" i="7"/>
  <c r="G2678" i="7"/>
  <c r="F2679" i="7"/>
  <c r="G2679" i="7"/>
  <c r="F2680" i="7"/>
  <c r="G2680" i="7"/>
  <c r="F2681" i="7"/>
  <c r="G2681" i="7"/>
  <c r="F2682" i="7"/>
  <c r="G2682" i="7"/>
  <c r="F2683" i="7"/>
  <c r="G2683" i="7"/>
  <c r="F2684" i="7"/>
  <c r="G2684" i="7"/>
  <c r="F2685" i="7"/>
  <c r="G2685" i="7"/>
  <c r="F2686" i="7"/>
  <c r="G2686" i="7"/>
  <c r="F2687" i="7"/>
  <c r="G2687" i="7"/>
  <c r="F2688" i="7"/>
  <c r="G2688" i="7"/>
  <c r="F2689" i="7"/>
  <c r="G2689" i="7"/>
  <c r="F2690" i="7"/>
  <c r="G2690" i="7"/>
  <c r="F2691" i="7"/>
  <c r="G2691" i="7"/>
  <c r="F2692" i="7"/>
  <c r="G2692" i="7"/>
  <c r="F2693" i="7"/>
  <c r="G2693" i="7"/>
  <c r="F2694" i="7"/>
  <c r="G2694" i="7"/>
  <c r="F2695" i="7"/>
  <c r="G2695" i="7"/>
  <c r="F2696" i="7"/>
  <c r="G2696" i="7"/>
  <c r="F2697" i="7"/>
  <c r="G2697" i="7"/>
  <c r="F2698" i="7"/>
  <c r="G2698" i="7"/>
  <c r="F2699" i="7"/>
  <c r="G2699" i="7"/>
  <c r="F2700" i="7"/>
  <c r="G2700" i="7"/>
  <c r="F2701" i="7"/>
  <c r="G2701" i="7"/>
  <c r="F2702" i="7"/>
  <c r="G2702" i="7"/>
  <c r="F2703" i="7"/>
  <c r="G2703" i="7"/>
  <c r="F2704" i="7"/>
  <c r="G2704" i="7"/>
  <c r="F2705" i="7"/>
  <c r="G2705" i="7"/>
  <c r="F2706" i="7"/>
  <c r="G2706" i="7"/>
  <c r="F2707" i="7"/>
  <c r="G2707" i="7"/>
  <c r="F2708" i="7"/>
  <c r="G2708" i="7"/>
  <c r="F2709" i="7"/>
  <c r="G2709" i="7"/>
  <c r="F2710" i="7"/>
  <c r="G2710" i="7"/>
  <c r="F2711" i="7"/>
  <c r="G2711" i="7"/>
  <c r="F2712" i="7"/>
  <c r="G2712" i="7"/>
  <c r="F2713" i="7"/>
  <c r="G2713" i="7"/>
  <c r="F2714" i="7"/>
  <c r="G2714" i="7"/>
  <c r="F2715" i="7"/>
  <c r="G2715" i="7"/>
  <c r="F2716" i="7"/>
  <c r="G2716" i="7"/>
  <c r="F2717" i="7"/>
  <c r="G2717" i="7"/>
  <c r="F2718" i="7"/>
  <c r="G2718" i="7"/>
  <c r="F2719" i="7"/>
  <c r="G2719" i="7"/>
  <c r="F2720" i="7"/>
  <c r="G2720" i="7"/>
  <c r="F2721" i="7"/>
  <c r="G2721" i="7"/>
  <c r="F2722" i="7"/>
  <c r="G2722" i="7"/>
  <c r="F2723" i="7"/>
  <c r="G2723" i="7"/>
  <c r="F2724" i="7"/>
  <c r="G2724" i="7"/>
  <c r="F2725" i="7"/>
  <c r="G2725" i="7"/>
  <c r="F2726" i="7"/>
  <c r="G2726" i="7"/>
  <c r="F2727" i="7"/>
  <c r="G2727" i="7"/>
  <c r="F2728" i="7"/>
  <c r="G2728" i="7"/>
  <c r="F2729" i="7"/>
  <c r="G2729" i="7"/>
  <c r="F2730" i="7"/>
  <c r="G2730" i="7"/>
  <c r="F2731" i="7"/>
  <c r="G2731" i="7"/>
  <c r="F2732" i="7"/>
  <c r="G2732" i="7"/>
  <c r="F2733" i="7"/>
  <c r="G2733" i="7"/>
  <c r="F2734" i="7"/>
  <c r="G2734" i="7"/>
  <c r="F2735" i="7"/>
  <c r="G2735" i="7"/>
  <c r="F2736" i="7"/>
  <c r="G2736" i="7"/>
  <c r="F2737" i="7"/>
  <c r="G2737" i="7"/>
  <c r="F2738" i="7"/>
  <c r="G2738" i="7"/>
  <c r="F2739" i="7"/>
  <c r="G2739" i="7"/>
  <c r="F2740" i="7"/>
  <c r="G2740" i="7"/>
  <c r="F2741" i="7"/>
  <c r="G2741" i="7"/>
  <c r="F2742" i="7"/>
  <c r="G2742" i="7"/>
  <c r="F2743" i="7"/>
  <c r="G2743" i="7"/>
  <c r="F2744" i="7"/>
  <c r="G2744" i="7"/>
  <c r="F2745" i="7"/>
  <c r="G2745" i="7"/>
  <c r="F2746" i="7"/>
  <c r="G2746" i="7"/>
  <c r="F2747" i="7"/>
  <c r="G2747" i="7"/>
  <c r="F2748" i="7"/>
  <c r="G2748" i="7"/>
  <c r="F2749" i="7"/>
  <c r="G2749" i="7"/>
  <c r="F2750" i="7"/>
  <c r="G2750" i="7"/>
  <c r="F2751" i="7"/>
  <c r="G2751" i="7"/>
  <c r="F2752" i="7"/>
  <c r="G2752" i="7"/>
  <c r="F2753" i="7"/>
  <c r="G2753" i="7"/>
  <c r="F2754" i="7"/>
  <c r="G2754" i="7"/>
  <c r="F2755" i="7"/>
  <c r="G2755" i="7"/>
  <c r="F2756" i="7"/>
  <c r="G2756" i="7"/>
  <c r="F2757" i="7"/>
  <c r="G2757" i="7"/>
  <c r="F2758" i="7"/>
  <c r="G2758" i="7"/>
  <c r="F2759" i="7"/>
  <c r="G2759" i="7"/>
  <c r="F2760" i="7"/>
  <c r="G2760" i="7"/>
  <c r="F2761" i="7"/>
  <c r="G2761" i="7"/>
  <c r="F2762" i="7"/>
  <c r="G2762" i="7"/>
  <c r="F2763" i="7"/>
  <c r="G2763" i="7"/>
  <c r="F2764" i="7"/>
  <c r="G2764" i="7"/>
  <c r="F2765" i="7"/>
  <c r="G2765" i="7"/>
  <c r="F2766" i="7"/>
  <c r="G2766" i="7"/>
  <c r="F2767" i="7"/>
  <c r="G2767" i="7"/>
  <c r="F2768" i="7"/>
  <c r="G2768" i="7"/>
  <c r="F2769" i="7"/>
  <c r="G2769" i="7"/>
  <c r="F2770" i="7"/>
  <c r="G2770" i="7"/>
  <c r="F2771" i="7"/>
  <c r="G2771" i="7"/>
  <c r="F2772" i="7"/>
  <c r="G2772" i="7"/>
  <c r="F2773" i="7"/>
  <c r="G2773" i="7"/>
  <c r="F2774" i="7"/>
  <c r="G2774" i="7"/>
  <c r="F2775" i="7"/>
  <c r="G2775" i="7"/>
  <c r="F2776" i="7"/>
  <c r="G2776" i="7"/>
  <c r="F2777" i="7"/>
  <c r="G2777" i="7"/>
  <c r="F2778" i="7"/>
  <c r="G2778" i="7"/>
  <c r="F2779" i="7"/>
  <c r="G2779" i="7"/>
  <c r="F2780" i="7"/>
  <c r="G2780" i="7"/>
  <c r="F2781" i="7"/>
  <c r="G2781" i="7"/>
  <c r="F2782" i="7"/>
  <c r="G2782" i="7"/>
  <c r="F2783" i="7"/>
  <c r="G2783" i="7"/>
  <c r="F2784" i="7"/>
  <c r="G2784" i="7"/>
  <c r="F2785" i="7"/>
  <c r="G2785" i="7"/>
  <c r="F2786" i="7"/>
  <c r="G2786" i="7"/>
  <c r="F2787" i="7"/>
  <c r="G2787" i="7"/>
  <c r="F2788" i="7"/>
  <c r="G2788" i="7"/>
  <c r="F2789" i="7"/>
  <c r="G2789" i="7"/>
  <c r="F2790" i="7"/>
  <c r="G2790" i="7"/>
  <c r="F2791" i="7"/>
  <c r="G2791" i="7"/>
  <c r="F2792" i="7"/>
  <c r="G2792" i="7"/>
  <c r="F2793" i="7"/>
  <c r="G2793" i="7"/>
  <c r="F2794" i="7"/>
  <c r="G2794" i="7"/>
  <c r="F2795" i="7"/>
  <c r="G2795" i="7"/>
  <c r="F2796" i="7"/>
  <c r="G2796" i="7"/>
  <c r="F2797" i="7"/>
  <c r="G2797" i="7"/>
  <c r="F2798" i="7"/>
  <c r="G2798" i="7"/>
  <c r="F2799" i="7"/>
  <c r="G2799" i="7"/>
  <c r="F2800" i="7"/>
  <c r="G2800" i="7"/>
  <c r="F2801" i="7"/>
  <c r="G2801" i="7"/>
  <c r="F2802" i="7"/>
  <c r="G2802" i="7"/>
  <c r="F2803" i="7"/>
  <c r="G2803" i="7"/>
  <c r="F2804" i="7"/>
  <c r="G2804" i="7"/>
  <c r="F2805" i="7"/>
  <c r="G2805" i="7"/>
  <c r="F2806" i="7"/>
  <c r="G2806" i="7"/>
  <c r="F2807" i="7"/>
  <c r="G2807" i="7"/>
  <c r="F2808" i="7"/>
  <c r="G2808" i="7"/>
  <c r="F2809" i="7"/>
  <c r="G2809" i="7"/>
  <c r="F2810" i="7"/>
  <c r="G2810" i="7"/>
  <c r="F2811" i="7"/>
  <c r="G2811" i="7"/>
  <c r="F2812" i="7"/>
  <c r="G2812" i="7"/>
  <c r="F2813" i="7"/>
  <c r="G2813" i="7"/>
  <c r="F2814" i="7"/>
  <c r="G2814" i="7"/>
  <c r="F2815" i="7"/>
  <c r="G2815" i="7"/>
  <c r="F2816" i="7"/>
  <c r="G2816" i="7"/>
  <c r="F2817" i="7"/>
  <c r="G2817" i="7"/>
  <c r="F2818" i="7"/>
  <c r="G2818" i="7"/>
  <c r="F2819" i="7"/>
  <c r="G2819" i="7"/>
  <c r="F2820" i="7"/>
  <c r="G2820" i="7"/>
  <c r="F2821" i="7"/>
  <c r="G2821" i="7"/>
  <c r="F2822" i="7"/>
  <c r="G2822" i="7"/>
  <c r="F2823" i="7"/>
  <c r="G2823" i="7"/>
  <c r="F2824" i="7"/>
  <c r="G2824" i="7"/>
  <c r="F2825" i="7"/>
  <c r="G2825" i="7"/>
  <c r="F2826" i="7"/>
  <c r="G2826" i="7"/>
  <c r="F2827" i="7"/>
  <c r="G2827" i="7"/>
  <c r="F2828" i="7"/>
  <c r="G2828" i="7"/>
  <c r="F2829" i="7"/>
  <c r="G2829" i="7"/>
  <c r="F2830" i="7"/>
  <c r="G2830" i="7"/>
  <c r="F2831" i="7"/>
  <c r="G2831" i="7"/>
  <c r="F2832" i="7"/>
  <c r="G2832" i="7"/>
  <c r="F2833" i="7"/>
  <c r="G2833" i="7"/>
  <c r="F2834" i="7"/>
  <c r="G2834" i="7"/>
  <c r="F2835" i="7"/>
  <c r="G2835" i="7"/>
  <c r="F2836" i="7"/>
  <c r="G2836" i="7"/>
  <c r="F2837" i="7"/>
  <c r="G2837" i="7"/>
  <c r="F2838" i="7"/>
  <c r="G2838" i="7"/>
  <c r="F2839" i="7"/>
  <c r="G2839" i="7"/>
  <c r="F2840" i="7"/>
  <c r="G2840" i="7"/>
  <c r="F2841" i="7"/>
  <c r="G2841" i="7"/>
  <c r="F2842" i="7"/>
  <c r="G2842" i="7"/>
  <c r="F2843" i="7"/>
  <c r="G2843" i="7"/>
  <c r="F2844" i="7"/>
  <c r="G2844" i="7"/>
  <c r="F2845" i="7"/>
  <c r="G2845" i="7"/>
  <c r="F2846" i="7"/>
  <c r="G2846" i="7"/>
  <c r="F2847" i="7"/>
  <c r="G2847" i="7"/>
  <c r="F2848" i="7"/>
  <c r="G2848" i="7"/>
  <c r="F2849" i="7"/>
  <c r="G2849" i="7"/>
  <c r="F2850" i="7"/>
  <c r="G2850" i="7"/>
  <c r="F2851" i="7"/>
  <c r="G2851" i="7"/>
  <c r="F2852" i="7"/>
  <c r="G2852" i="7"/>
  <c r="F2853" i="7"/>
  <c r="G2853" i="7"/>
  <c r="F2854" i="7"/>
  <c r="G2854" i="7"/>
  <c r="F2855" i="7"/>
  <c r="G2855" i="7"/>
  <c r="F2856" i="7"/>
  <c r="G2856" i="7"/>
  <c r="F2857" i="7"/>
  <c r="G2857" i="7"/>
  <c r="F2858" i="7"/>
  <c r="G2858" i="7"/>
  <c r="F2859" i="7"/>
  <c r="G2859" i="7"/>
  <c r="F2860" i="7"/>
  <c r="G2860" i="7"/>
  <c r="F2861" i="7"/>
  <c r="G2861" i="7"/>
  <c r="F2862" i="7"/>
  <c r="G2862" i="7"/>
  <c r="F2863" i="7"/>
  <c r="G2863" i="7"/>
  <c r="F2864" i="7"/>
  <c r="G2864" i="7"/>
  <c r="F2865" i="7"/>
  <c r="G2865" i="7"/>
  <c r="F2866" i="7"/>
  <c r="G2866" i="7"/>
  <c r="F2867" i="7"/>
  <c r="G2867" i="7"/>
  <c r="F2868" i="7"/>
  <c r="G2868" i="7"/>
  <c r="F2869" i="7"/>
  <c r="G2869" i="7"/>
  <c r="F2870" i="7"/>
  <c r="G2870" i="7"/>
  <c r="F2871" i="7"/>
  <c r="G2871" i="7"/>
  <c r="F2872" i="7"/>
  <c r="G2872" i="7"/>
  <c r="F2873" i="7"/>
  <c r="G2873" i="7"/>
  <c r="F2874" i="7"/>
  <c r="G2874" i="7"/>
  <c r="F2875" i="7"/>
  <c r="G2875" i="7"/>
  <c r="F2876" i="7"/>
  <c r="G2876" i="7"/>
  <c r="F2877" i="7"/>
  <c r="G2877" i="7"/>
  <c r="F2878" i="7"/>
  <c r="G2878" i="7"/>
  <c r="F2879" i="7"/>
  <c r="G2879" i="7"/>
  <c r="F2880" i="7"/>
  <c r="G2880" i="7"/>
  <c r="F2881" i="7"/>
  <c r="G2881" i="7"/>
  <c r="F2882" i="7"/>
  <c r="G2882" i="7"/>
  <c r="F2883" i="7"/>
  <c r="G2883" i="7"/>
  <c r="F2884" i="7"/>
  <c r="G2884" i="7"/>
  <c r="F2885" i="7"/>
  <c r="G2885" i="7"/>
  <c r="F2886" i="7"/>
  <c r="G2886" i="7"/>
  <c r="F2887" i="7"/>
  <c r="G2887" i="7"/>
  <c r="F2888" i="7"/>
  <c r="G2888" i="7"/>
  <c r="F2889" i="7"/>
  <c r="G2889" i="7"/>
  <c r="F2890" i="7"/>
  <c r="G2890" i="7"/>
  <c r="F2891" i="7"/>
  <c r="G2891" i="7"/>
  <c r="F2892" i="7"/>
  <c r="G2892" i="7"/>
  <c r="F2893" i="7"/>
  <c r="G2893" i="7"/>
  <c r="F2894" i="7"/>
  <c r="G2894" i="7"/>
  <c r="F2895" i="7"/>
  <c r="G2895" i="7"/>
  <c r="F2896" i="7"/>
  <c r="G2896" i="7"/>
  <c r="F2897" i="7"/>
  <c r="G2897" i="7"/>
  <c r="F2898" i="7"/>
  <c r="G2898" i="7"/>
  <c r="F2899" i="7"/>
  <c r="G2899" i="7"/>
  <c r="F2900" i="7"/>
  <c r="G2900" i="7"/>
  <c r="F2901" i="7"/>
  <c r="G2901" i="7"/>
  <c r="F2902" i="7"/>
  <c r="G2902" i="7"/>
  <c r="F2903" i="7"/>
  <c r="G2903" i="7"/>
  <c r="F2904" i="7"/>
  <c r="G2904" i="7"/>
  <c r="F2905" i="7"/>
  <c r="G2905" i="7"/>
  <c r="F2906" i="7"/>
  <c r="G2906" i="7"/>
  <c r="F2907" i="7"/>
  <c r="G2907" i="7"/>
  <c r="F2908" i="7"/>
  <c r="G2908" i="7"/>
  <c r="F2909" i="7"/>
  <c r="G2909" i="7"/>
  <c r="F2910" i="7"/>
  <c r="G2910" i="7"/>
  <c r="F2911" i="7"/>
  <c r="G2911" i="7"/>
  <c r="F2912" i="7"/>
  <c r="G2912" i="7"/>
  <c r="F2913" i="7"/>
  <c r="G2913" i="7"/>
  <c r="F2914" i="7"/>
  <c r="G2914" i="7"/>
  <c r="F2915" i="7"/>
  <c r="G2915" i="7"/>
  <c r="F2916" i="7"/>
  <c r="G2916" i="7"/>
  <c r="F2917" i="7"/>
  <c r="G2917" i="7"/>
  <c r="F2918" i="7"/>
  <c r="G2918" i="7"/>
  <c r="F2919" i="7"/>
  <c r="G2919" i="7"/>
  <c r="F2920" i="7"/>
  <c r="G2920" i="7"/>
  <c r="F2921" i="7"/>
  <c r="G2921" i="7"/>
  <c r="F2922" i="7"/>
  <c r="G2922" i="7"/>
  <c r="F2923" i="7"/>
  <c r="G2923" i="7"/>
  <c r="F2924" i="7"/>
  <c r="G2924" i="7"/>
  <c r="F2925" i="7"/>
  <c r="G2925" i="7"/>
  <c r="F2926" i="7"/>
  <c r="G2926" i="7"/>
  <c r="F2927" i="7"/>
  <c r="G2927" i="7"/>
  <c r="F2928" i="7"/>
  <c r="G2928" i="7"/>
  <c r="F2929" i="7"/>
  <c r="G2929" i="7"/>
  <c r="F2930" i="7"/>
  <c r="G2930" i="7"/>
  <c r="F2931" i="7"/>
  <c r="G2931" i="7"/>
  <c r="F2932" i="7"/>
  <c r="G2932" i="7"/>
  <c r="F2933" i="7"/>
  <c r="G2933" i="7"/>
  <c r="F2934" i="7"/>
  <c r="G2934" i="7"/>
  <c r="F2935" i="7"/>
  <c r="G2935" i="7"/>
  <c r="F2936" i="7"/>
  <c r="G2936" i="7"/>
  <c r="F2937" i="7"/>
  <c r="G2937" i="7"/>
  <c r="F2938" i="7"/>
  <c r="G2938" i="7"/>
  <c r="F2939" i="7"/>
  <c r="G2939" i="7"/>
  <c r="F2940" i="7"/>
  <c r="G2940" i="7"/>
  <c r="F2941" i="7"/>
  <c r="G2941" i="7"/>
  <c r="F2942" i="7"/>
  <c r="G2942" i="7"/>
  <c r="F2943" i="7"/>
  <c r="G2943" i="7"/>
  <c r="F2944" i="7"/>
  <c r="G2944" i="7"/>
  <c r="F2945" i="7"/>
  <c r="G2945" i="7"/>
  <c r="F2946" i="7"/>
  <c r="G2946" i="7"/>
  <c r="F2947" i="7"/>
  <c r="G2947" i="7"/>
  <c r="F2948" i="7"/>
  <c r="G2948" i="7"/>
  <c r="F2949" i="7"/>
  <c r="G2949" i="7"/>
  <c r="F2950" i="7"/>
  <c r="G2950" i="7"/>
  <c r="F2951" i="7"/>
  <c r="G2951" i="7"/>
  <c r="F2952" i="7"/>
  <c r="G2952" i="7"/>
  <c r="F2953" i="7"/>
  <c r="G2953" i="7"/>
  <c r="F2954" i="7"/>
  <c r="G2954" i="7"/>
  <c r="F2955" i="7"/>
  <c r="G2955" i="7"/>
  <c r="F2956" i="7"/>
  <c r="G2956" i="7"/>
  <c r="F2957" i="7"/>
  <c r="G2957" i="7"/>
  <c r="F2958" i="7"/>
  <c r="G2958" i="7"/>
  <c r="F2959" i="7"/>
  <c r="G2959" i="7"/>
  <c r="F2960" i="7"/>
  <c r="G2960" i="7"/>
  <c r="F2961" i="7"/>
  <c r="G2961" i="7"/>
  <c r="F2962" i="7"/>
  <c r="G2962" i="7"/>
  <c r="F2963" i="7"/>
  <c r="G2963" i="7"/>
  <c r="F2964" i="7"/>
  <c r="G2964" i="7"/>
  <c r="F2965" i="7"/>
  <c r="G2965" i="7"/>
  <c r="F2966" i="7"/>
  <c r="G2966" i="7"/>
  <c r="F2967" i="7"/>
  <c r="G2967" i="7"/>
  <c r="F2968" i="7"/>
  <c r="G2968" i="7"/>
  <c r="F2969" i="7"/>
  <c r="G2969" i="7"/>
  <c r="F2970" i="7"/>
  <c r="G2970" i="7"/>
  <c r="F2971" i="7"/>
  <c r="G2971" i="7"/>
  <c r="F2972" i="7"/>
  <c r="G2972" i="7"/>
  <c r="F2973" i="7"/>
  <c r="G2973" i="7"/>
  <c r="F2974" i="7"/>
  <c r="G2974" i="7"/>
  <c r="F2975" i="7"/>
  <c r="G2975" i="7"/>
  <c r="F2976" i="7"/>
  <c r="G2976" i="7"/>
  <c r="F2977" i="7"/>
  <c r="G2977" i="7"/>
  <c r="F2978" i="7"/>
  <c r="G2978" i="7"/>
  <c r="F2979" i="7"/>
  <c r="G2979" i="7"/>
  <c r="F2980" i="7"/>
  <c r="G2980" i="7"/>
  <c r="F2981" i="7"/>
  <c r="G2981" i="7"/>
  <c r="F2982" i="7"/>
  <c r="G2982" i="7"/>
  <c r="F2983" i="7"/>
  <c r="G2983" i="7"/>
  <c r="F2984" i="7"/>
  <c r="G2984" i="7"/>
  <c r="F2985" i="7"/>
  <c r="G2985" i="7"/>
  <c r="F2986" i="7"/>
  <c r="G2986" i="7"/>
  <c r="F2987" i="7"/>
  <c r="G2987" i="7"/>
  <c r="F2988" i="7"/>
  <c r="G2988" i="7"/>
  <c r="F2989" i="7"/>
  <c r="G2989" i="7"/>
  <c r="F2990" i="7"/>
  <c r="G2990" i="7"/>
  <c r="F2991" i="7"/>
  <c r="G2991" i="7"/>
  <c r="F2992" i="7"/>
  <c r="G2992" i="7"/>
  <c r="F2993" i="7"/>
  <c r="G2993" i="7"/>
  <c r="F2994" i="7"/>
  <c r="G2994" i="7"/>
  <c r="F2995" i="7"/>
  <c r="G2995" i="7"/>
  <c r="F2996" i="7"/>
  <c r="G2996" i="7"/>
  <c r="F2997" i="7"/>
  <c r="G2997" i="7"/>
  <c r="F2998" i="7"/>
  <c r="G2998" i="7"/>
  <c r="F2999" i="7"/>
  <c r="G2999" i="7"/>
  <c r="F3000" i="7"/>
  <c r="G3000" i="7"/>
  <c r="F3001" i="7"/>
  <c r="G3001" i="7"/>
  <c r="F3002" i="7"/>
  <c r="G3002" i="7"/>
  <c r="F3003" i="7"/>
  <c r="G3003" i="7"/>
  <c r="F3004" i="7"/>
  <c r="G3004" i="7"/>
  <c r="F3005" i="7"/>
  <c r="G3005" i="7"/>
  <c r="F3006" i="7"/>
  <c r="G3006" i="7"/>
  <c r="F3007" i="7"/>
  <c r="G3007" i="7"/>
  <c r="F3008" i="7"/>
  <c r="G3008" i="7"/>
  <c r="F3009" i="7"/>
  <c r="G3009" i="7"/>
  <c r="F3010" i="7"/>
  <c r="G3010" i="7"/>
  <c r="F3011" i="7"/>
  <c r="G3011" i="7"/>
  <c r="F3012" i="7"/>
  <c r="G3012" i="7"/>
  <c r="F3013" i="7"/>
  <c r="G3013" i="7"/>
  <c r="F3014" i="7"/>
  <c r="G3014" i="7"/>
  <c r="F3015" i="7"/>
  <c r="G3015" i="7"/>
  <c r="F3016" i="7"/>
  <c r="G3016" i="7"/>
  <c r="F3017" i="7"/>
  <c r="G3017" i="7"/>
  <c r="F3018" i="7"/>
  <c r="G3018" i="7"/>
  <c r="F3019" i="7"/>
  <c r="G3019" i="7"/>
  <c r="F3020" i="7"/>
  <c r="G3020" i="7"/>
  <c r="F3021" i="7"/>
  <c r="G3021" i="7"/>
  <c r="F3022" i="7"/>
  <c r="G3022" i="7"/>
  <c r="F3023" i="7"/>
  <c r="G3023" i="7"/>
  <c r="F3024" i="7"/>
  <c r="G3024" i="7"/>
  <c r="F3025" i="7"/>
  <c r="G3025" i="7"/>
  <c r="F3026" i="7"/>
  <c r="G3026" i="7"/>
  <c r="F3027" i="7"/>
  <c r="G3027" i="7"/>
  <c r="F3028" i="7"/>
  <c r="G3028" i="7"/>
  <c r="F3029" i="7"/>
  <c r="G3029" i="7"/>
  <c r="F3030" i="7"/>
  <c r="G3030" i="7"/>
  <c r="F3031" i="7"/>
  <c r="G3031" i="7"/>
  <c r="F3032" i="7"/>
  <c r="G3032" i="7"/>
  <c r="F3033" i="7"/>
  <c r="G3033" i="7"/>
  <c r="F3034" i="7"/>
  <c r="G3034" i="7"/>
  <c r="F3035" i="7"/>
  <c r="G3035" i="7"/>
  <c r="F3036" i="7"/>
  <c r="G3036" i="7"/>
  <c r="F3037" i="7"/>
  <c r="G3037" i="7"/>
  <c r="F3038" i="7"/>
  <c r="G3038" i="7"/>
  <c r="F3039" i="7"/>
  <c r="G3039" i="7"/>
  <c r="F3040" i="7"/>
  <c r="G3040" i="7"/>
  <c r="F3041" i="7"/>
  <c r="G3041" i="7"/>
  <c r="F3042" i="7"/>
  <c r="G3042" i="7"/>
  <c r="F3043" i="7"/>
  <c r="G3043" i="7"/>
  <c r="F3044" i="7"/>
  <c r="G3044" i="7"/>
  <c r="F3045" i="7"/>
  <c r="G3045" i="7"/>
  <c r="F3046" i="7"/>
  <c r="G3046" i="7"/>
  <c r="F3047" i="7"/>
  <c r="G3047" i="7"/>
  <c r="F3048" i="7"/>
  <c r="G3048" i="7"/>
  <c r="F3049" i="7"/>
  <c r="G3049" i="7"/>
  <c r="F3050" i="7"/>
  <c r="G3050" i="7"/>
  <c r="F3051" i="7"/>
  <c r="G3051" i="7"/>
  <c r="F3052" i="7"/>
  <c r="G3052" i="7"/>
  <c r="F3053" i="7"/>
  <c r="G3053" i="7"/>
  <c r="F3054" i="7"/>
  <c r="G3054" i="7"/>
  <c r="F3055" i="7"/>
  <c r="G3055" i="7"/>
  <c r="F3056" i="7"/>
  <c r="G3056" i="7"/>
  <c r="F3057" i="7"/>
  <c r="G3057" i="7"/>
  <c r="F3058" i="7"/>
  <c r="G3058" i="7"/>
  <c r="F3059" i="7"/>
  <c r="G3059" i="7"/>
  <c r="F3060" i="7"/>
  <c r="G3060" i="7"/>
  <c r="F3061" i="7"/>
  <c r="G3061" i="7"/>
  <c r="F3062" i="7"/>
  <c r="G3062" i="7"/>
  <c r="F3063" i="7"/>
  <c r="G3063" i="7"/>
  <c r="F3064" i="7"/>
  <c r="G3064" i="7"/>
  <c r="F3065" i="7"/>
  <c r="G3065" i="7"/>
  <c r="F3066" i="7"/>
  <c r="G3066" i="7"/>
  <c r="F3067" i="7"/>
  <c r="G3067" i="7"/>
  <c r="F3068" i="7"/>
  <c r="G3068" i="7"/>
  <c r="F3069" i="7"/>
  <c r="G3069" i="7"/>
  <c r="F3070" i="7"/>
  <c r="G3070" i="7"/>
  <c r="F3071" i="7"/>
  <c r="G3071" i="7"/>
  <c r="F3072" i="7"/>
  <c r="G3072" i="7"/>
  <c r="F3073" i="7"/>
  <c r="G3073" i="7"/>
  <c r="F3074" i="7"/>
  <c r="G3074" i="7"/>
  <c r="F3075" i="7"/>
  <c r="G3075" i="7"/>
  <c r="F3076" i="7"/>
  <c r="G3076" i="7"/>
  <c r="F3077" i="7"/>
  <c r="G3077" i="7"/>
  <c r="F3078" i="7"/>
  <c r="G3078" i="7"/>
  <c r="F3079" i="7"/>
  <c r="G3079" i="7"/>
  <c r="F3080" i="7"/>
  <c r="G3080" i="7"/>
  <c r="F3081" i="7"/>
  <c r="G3081" i="7"/>
  <c r="F3082" i="7"/>
  <c r="G3082" i="7"/>
  <c r="F3083" i="7"/>
  <c r="G3083" i="7"/>
  <c r="F3084" i="7"/>
  <c r="G3084" i="7"/>
  <c r="F3085" i="7"/>
  <c r="G3085" i="7"/>
  <c r="F3086" i="7"/>
  <c r="G3086" i="7"/>
  <c r="F3087" i="7"/>
  <c r="G3087" i="7"/>
  <c r="F3088" i="7"/>
  <c r="G3088" i="7"/>
  <c r="F3089" i="7"/>
  <c r="G3089" i="7"/>
  <c r="F3090" i="7"/>
  <c r="G3090" i="7"/>
  <c r="F3091" i="7"/>
  <c r="G3091" i="7"/>
  <c r="F3092" i="7"/>
  <c r="G3092" i="7"/>
  <c r="F3093" i="7"/>
  <c r="G3093" i="7"/>
  <c r="F3094" i="7"/>
  <c r="G3094" i="7"/>
  <c r="F3095" i="7"/>
  <c r="G3095" i="7"/>
  <c r="F3096" i="7"/>
  <c r="G3096" i="7"/>
  <c r="F3097" i="7"/>
  <c r="G3097" i="7"/>
  <c r="F3098" i="7"/>
  <c r="G3098" i="7"/>
  <c r="F3099" i="7"/>
  <c r="G3099" i="7"/>
  <c r="F3100" i="7"/>
  <c r="G3100" i="7"/>
  <c r="F3101" i="7"/>
  <c r="G3101" i="7"/>
  <c r="F3102" i="7"/>
  <c r="G3102" i="7"/>
  <c r="F3103" i="7"/>
  <c r="G3103" i="7"/>
  <c r="F3104" i="7"/>
  <c r="G3104" i="7"/>
  <c r="F3105" i="7"/>
  <c r="G3105" i="7"/>
  <c r="F3106" i="7"/>
  <c r="G3106" i="7"/>
  <c r="F3107" i="7"/>
  <c r="G3107" i="7"/>
  <c r="F3108" i="7"/>
  <c r="G3108" i="7"/>
  <c r="F3109" i="7"/>
  <c r="G3109" i="7"/>
  <c r="F3110" i="7"/>
  <c r="G3110" i="7"/>
  <c r="F3111" i="7"/>
  <c r="G3111" i="7"/>
  <c r="F3112" i="7"/>
  <c r="G3112" i="7"/>
  <c r="F3113" i="7"/>
  <c r="G3113" i="7"/>
  <c r="F3114" i="7"/>
  <c r="G3114" i="7"/>
  <c r="F3115" i="7"/>
  <c r="G3115" i="7"/>
  <c r="F3116" i="7"/>
  <c r="G3116" i="7"/>
  <c r="F3117" i="7"/>
  <c r="G3117" i="7"/>
  <c r="F3118" i="7"/>
  <c r="G3118" i="7"/>
  <c r="F3119" i="7"/>
  <c r="G3119" i="7"/>
  <c r="F3120" i="7"/>
  <c r="G3120" i="7"/>
  <c r="F3121" i="7"/>
  <c r="G3121" i="7"/>
  <c r="F3122" i="7"/>
  <c r="G3122" i="7"/>
  <c r="F3123" i="7"/>
  <c r="G3123" i="7"/>
  <c r="F3124" i="7"/>
  <c r="G3124" i="7"/>
  <c r="F3125" i="7"/>
  <c r="G3125" i="7"/>
  <c r="F3126" i="7"/>
  <c r="G3126" i="7"/>
  <c r="F3127" i="7"/>
  <c r="G3127" i="7"/>
  <c r="F3128" i="7"/>
  <c r="G3128" i="7"/>
  <c r="F3129" i="7"/>
  <c r="G3129" i="7"/>
  <c r="F3130" i="7"/>
  <c r="G3130" i="7"/>
  <c r="F3131" i="7"/>
  <c r="G3131" i="7"/>
  <c r="F3132" i="7"/>
  <c r="G3132" i="7"/>
  <c r="F3133" i="7"/>
  <c r="G3133" i="7"/>
  <c r="F3134" i="7"/>
  <c r="G3134" i="7"/>
  <c r="F3135" i="7"/>
  <c r="G3135" i="7"/>
  <c r="F3136" i="7"/>
  <c r="G3136" i="7"/>
  <c r="F3137" i="7"/>
  <c r="G3137" i="7"/>
  <c r="F3138" i="7"/>
  <c r="G3138" i="7"/>
  <c r="F3139" i="7"/>
  <c r="G3139" i="7"/>
  <c r="F3140" i="7"/>
  <c r="G3140" i="7"/>
  <c r="F3141" i="7"/>
  <c r="G3141" i="7"/>
  <c r="F3142" i="7"/>
  <c r="G3142" i="7"/>
  <c r="F3143" i="7"/>
  <c r="G3143" i="7"/>
  <c r="F3144" i="7"/>
  <c r="G3144" i="7"/>
  <c r="F3145" i="7"/>
  <c r="G3145" i="7"/>
  <c r="F3146" i="7"/>
  <c r="G3146" i="7"/>
  <c r="F3147" i="7"/>
  <c r="G3147" i="7"/>
  <c r="F3148" i="7"/>
  <c r="G3148" i="7"/>
  <c r="F3149" i="7"/>
  <c r="G3149" i="7"/>
  <c r="F3150" i="7"/>
  <c r="G3150" i="7"/>
  <c r="F3151" i="7"/>
  <c r="G3151" i="7"/>
  <c r="F3152" i="7"/>
  <c r="G3152" i="7"/>
  <c r="F3153" i="7"/>
  <c r="G3153" i="7"/>
  <c r="F3154" i="7"/>
  <c r="G3154" i="7"/>
  <c r="F3155" i="7"/>
  <c r="G3155" i="7"/>
  <c r="F3156" i="7"/>
  <c r="G3156" i="7"/>
  <c r="F3157" i="7"/>
  <c r="G3157" i="7"/>
  <c r="F3158" i="7"/>
  <c r="G3158" i="7"/>
  <c r="F3159" i="7"/>
  <c r="G3159" i="7"/>
  <c r="F3160" i="7"/>
  <c r="G3160" i="7"/>
  <c r="F3161" i="7"/>
  <c r="G3161" i="7"/>
  <c r="F3162" i="7"/>
  <c r="G3162" i="7"/>
  <c r="F3163" i="7"/>
  <c r="G3163" i="7"/>
  <c r="F3164" i="7"/>
  <c r="G3164" i="7"/>
  <c r="F3165" i="7"/>
  <c r="G3165" i="7"/>
  <c r="F3166" i="7"/>
  <c r="G3166" i="7"/>
  <c r="F3167" i="7"/>
  <c r="G3167" i="7"/>
  <c r="F3168" i="7"/>
  <c r="G3168" i="7"/>
  <c r="F3169" i="7"/>
  <c r="G3169" i="7"/>
  <c r="F3170" i="7"/>
  <c r="G3170" i="7"/>
  <c r="F3171" i="7"/>
  <c r="G3171" i="7"/>
  <c r="F3172" i="7"/>
  <c r="G3172" i="7"/>
  <c r="F3173" i="7"/>
  <c r="G3173" i="7"/>
  <c r="F3174" i="7"/>
  <c r="G3174" i="7"/>
  <c r="F3175" i="7"/>
  <c r="G3175" i="7"/>
  <c r="F3176" i="7"/>
  <c r="G3176" i="7"/>
  <c r="F3177" i="7"/>
  <c r="G3177" i="7"/>
  <c r="F3178" i="7"/>
  <c r="G3178" i="7"/>
  <c r="F3179" i="7"/>
  <c r="G3179" i="7"/>
  <c r="F3180" i="7"/>
  <c r="G3180" i="7"/>
  <c r="F3181" i="7"/>
  <c r="G3181" i="7"/>
  <c r="F3182" i="7"/>
  <c r="G3182" i="7"/>
  <c r="F3183" i="7"/>
  <c r="G3183" i="7"/>
  <c r="F3184" i="7"/>
  <c r="G3184" i="7"/>
  <c r="F3185" i="7"/>
  <c r="G3185" i="7"/>
  <c r="F3186" i="7"/>
  <c r="G3186" i="7"/>
  <c r="F3187" i="7"/>
  <c r="G3187" i="7"/>
  <c r="F3188" i="7"/>
  <c r="G3188" i="7"/>
  <c r="F3189" i="7"/>
  <c r="G3189" i="7"/>
  <c r="F3190" i="7"/>
  <c r="G3190" i="7"/>
  <c r="F3191" i="7"/>
  <c r="G3191" i="7"/>
  <c r="F3192" i="7"/>
  <c r="G3192" i="7"/>
  <c r="F3193" i="7"/>
  <c r="G3193" i="7"/>
  <c r="F3194" i="7"/>
  <c r="G3194" i="7"/>
  <c r="F3195" i="7"/>
  <c r="G3195" i="7"/>
  <c r="F3196" i="7"/>
  <c r="G3196" i="7"/>
  <c r="F3197" i="7"/>
  <c r="G3197" i="7"/>
  <c r="F3198" i="7"/>
  <c r="G3198" i="7"/>
  <c r="F3199" i="7"/>
  <c r="G3199" i="7"/>
  <c r="F3200" i="7"/>
  <c r="G3200" i="7"/>
  <c r="F3201" i="7"/>
  <c r="G3201" i="7"/>
  <c r="F3202" i="7"/>
  <c r="G3202" i="7"/>
  <c r="F3203" i="7"/>
  <c r="G3203" i="7"/>
  <c r="F3204" i="7"/>
  <c r="G3204" i="7"/>
  <c r="F3205" i="7"/>
  <c r="G3205" i="7"/>
  <c r="F3206" i="7"/>
  <c r="G3206" i="7"/>
  <c r="F3207" i="7"/>
  <c r="G3207" i="7"/>
  <c r="F3208" i="7"/>
  <c r="G3208" i="7"/>
  <c r="F3209" i="7"/>
  <c r="G3209" i="7"/>
  <c r="F3210" i="7"/>
  <c r="G3210" i="7"/>
  <c r="F3211" i="7"/>
  <c r="G3211" i="7"/>
  <c r="F3212" i="7"/>
  <c r="G3212" i="7"/>
  <c r="F3213" i="7"/>
  <c r="G3213" i="7"/>
  <c r="F3214" i="7"/>
  <c r="G3214" i="7"/>
  <c r="F3215" i="7"/>
  <c r="G3215" i="7"/>
  <c r="F3216" i="7"/>
  <c r="G3216" i="7"/>
  <c r="F3217" i="7"/>
  <c r="G3217" i="7"/>
  <c r="F3218" i="7"/>
  <c r="G3218" i="7"/>
  <c r="F3219" i="7"/>
  <c r="G3219" i="7"/>
  <c r="F3220" i="7"/>
  <c r="G3220" i="7"/>
  <c r="F3221" i="7"/>
  <c r="G3221" i="7"/>
  <c r="F3222" i="7"/>
  <c r="G3222" i="7"/>
  <c r="F3223" i="7"/>
  <c r="G3223" i="7"/>
  <c r="F3224" i="7"/>
  <c r="G3224" i="7"/>
  <c r="F3225" i="7"/>
  <c r="G3225" i="7"/>
  <c r="F3226" i="7"/>
  <c r="G3226" i="7"/>
  <c r="F3227" i="7"/>
  <c r="G3227" i="7"/>
  <c r="F3228" i="7"/>
  <c r="G3228" i="7"/>
  <c r="F3229" i="7"/>
  <c r="G3229" i="7"/>
  <c r="F3230" i="7"/>
  <c r="G3230" i="7"/>
  <c r="F3231" i="7"/>
  <c r="G3231" i="7"/>
  <c r="F3232" i="7"/>
  <c r="G3232" i="7"/>
  <c r="F3233" i="7"/>
  <c r="G3233" i="7"/>
  <c r="F3234" i="7"/>
  <c r="G3234" i="7"/>
  <c r="F3235" i="7"/>
  <c r="G3235" i="7"/>
  <c r="F3236" i="7"/>
  <c r="G3236" i="7"/>
  <c r="F3237" i="7"/>
  <c r="G3237" i="7"/>
  <c r="F3238" i="7"/>
  <c r="G3238" i="7"/>
  <c r="F3239" i="7"/>
  <c r="G3239" i="7"/>
  <c r="F3240" i="7"/>
  <c r="G3240" i="7"/>
  <c r="F3241" i="7"/>
  <c r="G3241" i="7"/>
  <c r="F3242" i="7"/>
  <c r="G3242" i="7"/>
  <c r="F3243" i="7"/>
  <c r="G3243" i="7"/>
  <c r="F3244" i="7"/>
  <c r="G3244" i="7"/>
  <c r="F3245" i="7"/>
  <c r="G3245" i="7"/>
  <c r="F3246" i="7"/>
  <c r="G3246" i="7"/>
  <c r="F3247" i="7"/>
  <c r="G3247" i="7"/>
  <c r="F3248" i="7"/>
  <c r="G3248" i="7"/>
  <c r="F3249" i="7"/>
  <c r="G3249" i="7"/>
  <c r="F3250" i="7"/>
  <c r="G3250" i="7"/>
  <c r="F3251" i="7"/>
  <c r="G3251" i="7"/>
  <c r="F3252" i="7"/>
  <c r="G3252" i="7"/>
  <c r="F3253" i="7"/>
  <c r="G3253" i="7"/>
  <c r="F3254" i="7"/>
  <c r="G3254" i="7"/>
  <c r="F3255" i="7"/>
  <c r="G3255" i="7"/>
  <c r="F3256" i="7"/>
  <c r="G3256" i="7"/>
  <c r="F3257" i="7"/>
  <c r="G3257" i="7"/>
  <c r="F3258" i="7"/>
  <c r="G3258" i="7"/>
  <c r="F3259" i="7"/>
  <c r="G3259" i="7"/>
  <c r="F3260" i="7"/>
  <c r="G3260" i="7"/>
  <c r="F3261" i="7"/>
  <c r="G3261" i="7"/>
  <c r="F3262" i="7"/>
  <c r="G3262" i="7"/>
  <c r="F3263" i="7"/>
  <c r="G3263" i="7"/>
  <c r="F3264" i="7"/>
  <c r="G3264" i="7"/>
  <c r="F3265" i="7"/>
  <c r="G3265" i="7"/>
  <c r="F3266" i="7"/>
  <c r="G3266" i="7"/>
  <c r="F3267" i="7"/>
  <c r="G3267" i="7"/>
  <c r="F3268" i="7"/>
  <c r="G3268" i="7"/>
  <c r="F3269" i="7"/>
  <c r="G3269" i="7"/>
  <c r="F3270" i="7"/>
  <c r="G3270" i="7"/>
  <c r="F3271" i="7"/>
  <c r="G3271" i="7"/>
  <c r="F3272" i="7"/>
  <c r="G3272" i="7"/>
  <c r="F3273" i="7"/>
  <c r="G3273" i="7"/>
  <c r="F3274" i="7"/>
  <c r="G3274" i="7"/>
  <c r="F3275" i="7"/>
  <c r="G3275" i="7"/>
  <c r="F3276" i="7"/>
  <c r="G3276" i="7"/>
  <c r="F3277" i="7"/>
  <c r="G3277" i="7"/>
  <c r="F3278" i="7"/>
  <c r="G3278" i="7"/>
  <c r="F3279" i="7"/>
  <c r="G3279" i="7"/>
  <c r="F3280" i="7"/>
  <c r="G3280" i="7"/>
  <c r="F3281" i="7"/>
  <c r="G3281" i="7"/>
  <c r="F3282" i="7"/>
  <c r="G3282" i="7"/>
  <c r="F3283" i="7"/>
  <c r="G3283" i="7"/>
  <c r="F3284" i="7"/>
  <c r="G3284" i="7"/>
  <c r="F3285" i="7"/>
  <c r="G3285" i="7"/>
  <c r="F3286" i="7"/>
  <c r="G3286" i="7"/>
  <c r="F3287" i="7"/>
  <c r="G3287" i="7"/>
  <c r="F3288" i="7"/>
  <c r="G3288" i="7"/>
  <c r="F3289" i="7"/>
  <c r="G3289" i="7"/>
  <c r="F3290" i="7"/>
  <c r="G3290" i="7"/>
  <c r="F3291" i="7"/>
  <c r="G3291" i="7"/>
  <c r="F3292" i="7"/>
  <c r="G3292" i="7"/>
  <c r="F3293" i="7"/>
  <c r="G3293" i="7"/>
  <c r="F3294" i="7"/>
  <c r="G3294" i="7"/>
  <c r="F3295" i="7"/>
  <c r="G3295" i="7"/>
  <c r="F3296" i="7"/>
  <c r="G3296" i="7"/>
  <c r="F3297" i="7"/>
  <c r="G3297" i="7"/>
  <c r="F3298" i="7"/>
  <c r="G3298" i="7"/>
  <c r="F3299" i="7"/>
  <c r="G3299" i="7"/>
  <c r="F3300" i="7"/>
  <c r="G3300" i="7"/>
  <c r="F3301" i="7"/>
  <c r="G3301" i="7"/>
  <c r="F3302" i="7"/>
  <c r="G3302" i="7"/>
  <c r="F3303" i="7"/>
  <c r="G3303" i="7"/>
  <c r="F3304" i="7"/>
  <c r="G3304" i="7"/>
  <c r="F3305" i="7"/>
  <c r="G3305" i="7"/>
  <c r="F3306" i="7"/>
  <c r="G3306" i="7"/>
  <c r="F3307" i="7"/>
  <c r="G3307" i="7"/>
  <c r="F3308" i="7"/>
  <c r="G3308" i="7"/>
  <c r="F3309" i="7"/>
  <c r="G3309" i="7"/>
  <c r="F3310" i="7"/>
  <c r="G3310" i="7"/>
  <c r="F3311" i="7"/>
  <c r="G3311" i="7"/>
  <c r="F3312" i="7"/>
  <c r="G3312" i="7"/>
  <c r="F3313" i="7"/>
  <c r="G3313" i="7"/>
  <c r="F3314" i="7"/>
  <c r="G3314" i="7"/>
  <c r="F3315" i="7"/>
  <c r="G3315" i="7"/>
  <c r="F3316" i="7"/>
  <c r="G3316" i="7"/>
  <c r="F3317" i="7"/>
  <c r="G3317" i="7"/>
  <c r="F3318" i="7"/>
  <c r="G3318" i="7"/>
  <c r="F3319" i="7"/>
  <c r="G3319" i="7"/>
  <c r="F3320" i="7"/>
  <c r="G3320" i="7"/>
  <c r="F3321" i="7"/>
  <c r="G3321" i="7"/>
  <c r="F3322" i="7"/>
  <c r="G3322" i="7"/>
  <c r="F3323" i="7"/>
  <c r="G3323" i="7"/>
  <c r="F3324" i="7"/>
  <c r="G3324" i="7"/>
  <c r="F3325" i="7"/>
  <c r="G3325" i="7"/>
  <c r="F3326" i="7"/>
  <c r="G3326" i="7"/>
  <c r="F3327" i="7"/>
  <c r="G3327" i="7"/>
  <c r="F3328" i="7"/>
  <c r="G3328" i="7"/>
  <c r="F3329" i="7"/>
  <c r="G3329" i="7"/>
  <c r="F3330" i="7"/>
  <c r="G3330" i="7"/>
  <c r="F3331" i="7"/>
  <c r="G3331" i="7"/>
  <c r="F3332" i="7"/>
  <c r="G3332" i="7"/>
  <c r="F3333" i="7"/>
  <c r="G3333" i="7"/>
  <c r="F3334" i="7"/>
  <c r="G3334" i="7"/>
  <c r="F3335" i="7"/>
  <c r="G3335" i="7"/>
  <c r="F3336" i="7"/>
  <c r="G3336" i="7"/>
  <c r="F3337" i="7"/>
  <c r="G3337" i="7"/>
  <c r="F3338" i="7"/>
  <c r="G3338" i="7"/>
  <c r="F3339" i="7"/>
  <c r="G3339" i="7"/>
  <c r="F3340" i="7"/>
  <c r="G3340" i="7"/>
  <c r="F3341" i="7"/>
  <c r="G3341" i="7"/>
  <c r="F3342" i="7"/>
  <c r="G3342" i="7"/>
  <c r="F3343" i="7"/>
  <c r="G3343" i="7"/>
  <c r="F3344" i="7"/>
  <c r="G3344" i="7"/>
  <c r="F3345" i="7"/>
  <c r="G3345" i="7"/>
  <c r="F3346" i="7"/>
  <c r="G3346" i="7"/>
  <c r="F3347" i="7"/>
  <c r="G3347" i="7"/>
  <c r="F3348" i="7"/>
  <c r="G3348" i="7"/>
  <c r="F3349" i="7"/>
  <c r="G3349" i="7"/>
  <c r="F3350" i="7"/>
  <c r="G3350" i="7"/>
  <c r="F3351" i="7"/>
  <c r="G3351" i="7"/>
  <c r="F3352" i="7"/>
  <c r="G3352" i="7"/>
  <c r="F3353" i="7"/>
  <c r="G3353" i="7"/>
  <c r="F3354" i="7"/>
  <c r="G3354" i="7"/>
  <c r="F3355" i="7"/>
  <c r="G3355" i="7"/>
  <c r="F3356" i="7"/>
  <c r="G3356" i="7"/>
  <c r="F3357" i="7"/>
  <c r="G3357" i="7"/>
  <c r="F3358" i="7"/>
  <c r="G3358" i="7"/>
  <c r="F3359" i="7"/>
  <c r="G3359" i="7"/>
  <c r="F3360" i="7"/>
  <c r="G3360" i="7"/>
  <c r="F3361" i="7"/>
  <c r="G3361" i="7"/>
  <c r="F3362" i="7"/>
  <c r="G3362" i="7"/>
  <c r="F3363" i="7"/>
  <c r="G3363" i="7"/>
  <c r="F3364" i="7"/>
  <c r="G3364" i="7"/>
  <c r="F3365" i="7"/>
  <c r="G3365" i="7"/>
  <c r="F3366" i="7"/>
  <c r="G3366" i="7"/>
  <c r="F3367" i="7"/>
  <c r="G3367" i="7"/>
  <c r="F3368" i="7"/>
  <c r="G3368" i="7"/>
  <c r="F3369" i="7"/>
  <c r="G3369" i="7"/>
  <c r="F3370" i="7"/>
  <c r="G3370" i="7"/>
  <c r="F3371" i="7"/>
  <c r="G3371" i="7"/>
  <c r="F3372" i="7"/>
  <c r="G3372" i="7"/>
  <c r="F3373" i="7"/>
  <c r="G3373" i="7"/>
  <c r="F3374" i="7"/>
  <c r="G3374" i="7"/>
  <c r="F3375" i="7"/>
  <c r="G3375" i="7"/>
  <c r="F3376" i="7"/>
  <c r="G3376" i="7"/>
  <c r="F3377" i="7"/>
  <c r="G3377" i="7"/>
  <c r="F3378" i="7"/>
  <c r="G3378" i="7"/>
  <c r="F3379" i="7"/>
  <c r="G3379" i="7"/>
  <c r="F3380" i="7"/>
  <c r="G3380" i="7"/>
  <c r="F3381" i="7"/>
  <c r="G3381" i="7"/>
  <c r="F3382" i="7"/>
  <c r="G3382" i="7"/>
  <c r="F3383" i="7"/>
  <c r="G3383" i="7"/>
  <c r="F3384" i="7"/>
  <c r="G3384" i="7"/>
  <c r="F3385" i="7"/>
  <c r="G3385" i="7"/>
  <c r="F3386" i="7"/>
  <c r="G3386" i="7"/>
  <c r="F3387" i="7"/>
  <c r="G3387" i="7"/>
  <c r="F3388" i="7"/>
  <c r="G3388" i="7"/>
  <c r="F3389" i="7"/>
  <c r="G3389" i="7"/>
  <c r="F3390" i="7"/>
  <c r="G3390" i="7"/>
  <c r="F3391" i="7"/>
  <c r="G3391" i="7"/>
  <c r="F3392" i="7"/>
  <c r="G3392" i="7"/>
  <c r="F3393" i="7"/>
  <c r="G3393" i="7"/>
  <c r="F3394" i="7"/>
  <c r="G3394" i="7"/>
  <c r="F3395" i="7"/>
  <c r="G3395" i="7"/>
  <c r="F3396" i="7"/>
  <c r="G3396" i="7"/>
  <c r="F3397" i="7"/>
  <c r="G3397" i="7"/>
  <c r="F3398" i="7"/>
  <c r="G3398" i="7"/>
  <c r="F3399" i="7"/>
  <c r="G3399" i="7"/>
  <c r="F3400" i="7"/>
  <c r="G3400" i="7"/>
  <c r="F3401" i="7"/>
  <c r="G3401" i="7"/>
  <c r="F3402" i="7"/>
  <c r="G3402" i="7"/>
  <c r="F3403" i="7"/>
  <c r="G3403" i="7"/>
  <c r="F3404" i="7"/>
  <c r="G3404" i="7"/>
  <c r="F3405" i="7"/>
  <c r="G3405" i="7"/>
  <c r="F3406" i="7"/>
  <c r="G3406" i="7"/>
  <c r="F3407" i="7"/>
  <c r="G3407" i="7"/>
  <c r="F3408" i="7"/>
  <c r="G3408" i="7"/>
  <c r="F3409" i="7"/>
  <c r="G3409" i="7"/>
  <c r="F3410" i="7"/>
  <c r="G3410" i="7"/>
  <c r="F3411" i="7"/>
  <c r="G3411" i="7"/>
  <c r="F3412" i="7"/>
  <c r="G3412" i="7"/>
  <c r="F3413" i="7"/>
  <c r="G3413" i="7"/>
  <c r="F3414" i="7"/>
  <c r="G3414" i="7"/>
  <c r="F3415" i="7"/>
  <c r="G3415" i="7"/>
  <c r="F3416" i="7"/>
  <c r="G3416" i="7"/>
  <c r="F3417" i="7"/>
  <c r="G3417" i="7"/>
  <c r="F3418" i="7"/>
  <c r="G3418" i="7"/>
  <c r="F3419" i="7"/>
  <c r="G3419" i="7"/>
  <c r="F3420" i="7"/>
  <c r="G3420" i="7"/>
  <c r="F3421" i="7"/>
  <c r="G3421" i="7"/>
  <c r="F3422" i="7"/>
  <c r="G3422" i="7"/>
  <c r="F3423" i="7"/>
  <c r="G3423" i="7"/>
  <c r="F3424" i="7"/>
  <c r="G3424" i="7"/>
  <c r="F3425" i="7"/>
  <c r="G3425" i="7"/>
  <c r="F3426" i="7"/>
  <c r="G3426" i="7"/>
  <c r="F3427" i="7"/>
  <c r="G3427" i="7"/>
  <c r="F3428" i="7"/>
  <c r="G3428" i="7"/>
  <c r="F3429" i="7"/>
  <c r="G3429" i="7"/>
  <c r="F3430" i="7"/>
  <c r="G3430" i="7"/>
  <c r="F3431" i="7"/>
  <c r="G3431" i="7"/>
  <c r="F3432" i="7"/>
  <c r="G3432" i="7"/>
  <c r="F3433" i="7"/>
  <c r="G3433" i="7"/>
  <c r="F3434" i="7"/>
  <c r="G3434" i="7"/>
  <c r="F3435" i="7"/>
  <c r="G3435" i="7"/>
  <c r="F3436" i="7"/>
  <c r="G3436" i="7"/>
  <c r="F3437" i="7"/>
  <c r="G3437" i="7"/>
  <c r="F3438" i="7"/>
  <c r="G3438" i="7"/>
  <c r="F3439" i="7"/>
  <c r="G3439" i="7"/>
  <c r="F3440" i="7"/>
  <c r="G3440" i="7"/>
  <c r="F3441" i="7"/>
  <c r="G3441" i="7"/>
  <c r="F3442" i="7"/>
  <c r="G3442" i="7"/>
  <c r="F3443" i="7"/>
  <c r="G3443" i="7"/>
  <c r="F3444" i="7"/>
  <c r="G3444" i="7"/>
  <c r="F3445" i="7"/>
  <c r="G3445" i="7"/>
  <c r="F3446" i="7"/>
  <c r="G3446" i="7"/>
  <c r="F3447" i="7"/>
  <c r="G3447" i="7"/>
  <c r="F3448" i="7"/>
  <c r="G3448" i="7"/>
  <c r="F3449" i="7"/>
  <c r="G3449" i="7"/>
  <c r="F3450" i="7"/>
  <c r="G3450" i="7"/>
  <c r="F3451" i="7"/>
  <c r="G3451" i="7"/>
  <c r="F3452" i="7"/>
  <c r="G3452" i="7"/>
  <c r="F3453" i="7"/>
  <c r="G3453" i="7"/>
  <c r="F3454" i="7"/>
  <c r="G3454" i="7"/>
  <c r="F3455" i="7"/>
  <c r="G3455" i="7"/>
  <c r="F3456" i="7"/>
  <c r="G3456" i="7"/>
  <c r="F3457" i="7"/>
  <c r="G3457" i="7"/>
  <c r="F3458" i="7"/>
  <c r="G3458" i="7"/>
  <c r="F3459" i="7"/>
  <c r="G3459" i="7"/>
  <c r="F3460" i="7"/>
  <c r="G3460" i="7"/>
  <c r="F3461" i="7"/>
  <c r="G3461" i="7"/>
  <c r="F3462" i="7"/>
  <c r="G3462" i="7"/>
  <c r="F3463" i="7"/>
  <c r="G3463" i="7"/>
  <c r="F3464" i="7"/>
  <c r="G3464" i="7"/>
  <c r="F3465" i="7"/>
  <c r="G3465" i="7"/>
  <c r="F3466" i="7"/>
  <c r="G3466" i="7"/>
  <c r="F3467" i="7"/>
  <c r="G3467" i="7"/>
  <c r="F3468" i="7"/>
  <c r="G3468" i="7"/>
  <c r="F3469" i="7"/>
  <c r="G3469" i="7"/>
  <c r="F3470" i="7"/>
  <c r="G3470" i="7"/>
  <c r="F3471" i="7"/>
  <c r="G3471" i="7"/>
  <c r="F3472" i="7"/>
  <c r="G3472" i="7"/>
  <c r="F3473" i="7"/>
  <c r="G3473" i="7"/>
  <c r="F3474" i="7"/>
  <c r="G3474" i="7"/>
  <c r="F3475" i="7"/>
  <c r="G3475" i="7"/>
  <c r="F3476" i="7"/>
  <c r="G3476" i="7"/>
  <c r="F3477" i="7"/>
  <c r="G3477" i="7"/>
  <c r="F3478" i="7"/>
  <c r="G3478" i="7"/>
  <c r="F3479" i="7"/>
  <c r="G3479" i="7"/>
  <c r="F3480" i="7"/>
  <c r="G3480" i="7"/>
  <c r="F3481" i="7"/>
  <c r="G3481" i="7"/>
  <c r="F3482" i="7"/>
  <c r="G3482" i="7"/>
  <c r="F3483" i="7"/>
  <c r="G3483" i="7"/>
  <c r="F3484" i="7"/>
  <c r="G3484" i="7"/>
  <c r="F3485" i="7"/>
  <c r="G3485" i="7"/>
  <c r="F3486" i="7"/>
  <c r="G3486" i="7"/>
  <c r="F3487" i="7"/>
  <c r="G3487" i="7"/>
  <c r="F3488" i="7"/>
  <c r="G3488" i="7"/>
  <c r="F3489" i="7"/>
  <c r="G3489" i="7"/>
  <c r="F3490" i="7"/>
  <c r="G3490" i="7"/>
  <c r="F3491" i="7"/>
  <c r="G3491" i="7"/>
  <c r="F3492" i="7"/>
  <c r="G3492" i="7"/>
  <c r="F3493" i="7"/>
  <c r="G3493" i="7"/>
  <c r="F3494" i="7"/>
  <c r="G3494" i="7"/>
  <c r="F3495" i="7"/>
  <c r="G3495" i="7"/>
  <c r="F3496" i="7"/>
  <c r="G3496" i="7"/>
  <c r="F3497" i="7"/>
  <c r="G3497" i="7"/>
  <c r="F3498" i="7"/>
  <c r="G3498" i="7"/>
  <c r="F3499" i="7"/>
  <c r="G3499" i="7"/>
  <c r="F3500" i="7"/>
  <c r="G3500" i="7"/>
  <c r="F3501" i="7"/>
  <c r="G3501" i="7"/>
  <c r="F3502" i="7"/>
  <c r="G3502" i="7"/>
  <c r="F3503" i="7"/>
  <c r="G3503" i="7"/>
  <c r="F3504" i="7"/>
  <c r="G3504" i="7"/>
  <c r="F3505" i="7"/>
  <c r="G3505" i="7"/>
  <c r="F3506" i="7"/>
  <c r="G3506" i="7"/>
  <c r="F3507" i="7"/>
  <c r="G3507" i="7"/>
  <c r="F3508" i="7"/>
  <c r="G3508" i="7"/>
  <c r="F3509" i="7"/>
  <c r="G3509" i="7"/>
  <c r="F3510" i="7"/>
  <c r="G3510" i="7"/>
  <c r="F3511" i="7"/>
  <c r="G3511" i="7"/>
  <c r="F3512" i="7"/>
  <c r="G3512" i="7"/>
  <c r="F3513" i="7"/>
  <c r="G3513" i="7"/>
  <c r="F3514" i="7"/>
  <c r="G3514" i="7"/>
  <c r="F3515" i="7"/>
  <c r="G3515" i="7"/>
  <c r="F3516" i="7"/>
  <c r="G3516" i="7"/>
  <c r="F3517" i="7"/>
  <c r="G3517" i="7"/>
  <c r="F3518" i="7"/>
  <c r="G3518" i="7"/>
  <c r="F3519" i="7"/>
  <c r="G3519" i="7"/>
  <c r="F3520" i="7"/>
  <c r="G3520" i="7"/>
  <c r="F3521" i="7"/>
  <c r="G3521" i="7"/>
  <c r="F3522" i="7"/>
  <c r="G3522" i="7"/>
  <c r="F3523" i="7"/>
  <c r="G3523" i="7"/>
  <c r="F3524" i="7"/>
  <c r="G3524" i="7"/>
  <c r="F3525" i="7"/>
  <c r="G3525" i="7"/>
  <c r="F3526" i="7"/>
  <c r="G3526" i="7"/>
  <c r="F3527" i="7"/>
  <c r="G3527" i="7"/>
  <c r="F3528" i="7"/>
  <c r="G3528" i="7"/>
  <c r="F3529" i="7"/>
  <c r="G3529" i="7"/>
  <c r="F3530" i="7"/>
  <c r="G3530" i="7"/>
  <c r="F3531" i="7"/>
  <c r="G3531" i="7"/>
  <c r="F3532" i="7"/>
  <c r="G3532" i="7"/>
  <c r="F3533" i="7"/>
  <c r="G3533" i="7"/>
  <c r="F3534" i="7"/>
  <c r="G3534" i="7"/>
  <c r="F3535" i="7"/>
  <c r="G3535" i="7"/>
  <c r="F3536" i="7"/>
  <c r="G3536" i="7"/>
  <c r="F3537" i="7"/>
  <c r="G3537" i="7"/>
  <c r="F3538" i="7"/>
  <c r="G3538" i="7"/>
  <c r="F3539" i="7"/>
  <c r="G3539" i="7"/>
  <c r="F3540" i="7"/>
  <c r="G3540" i="7"/>
  <c r="F3541" i="7"/>
  <c r="G3541" i="7"/>
  <c r="F3542" i="7"/>
  <c r="G3542" i="7"/>
  <c r="F3543" i="7"/>
  <c r="G3543" i="7"/>
  <c r="F3544" i="7"/>
  <c r="G3544" i="7"/>
  <c r="F3545" i="7"/>
  <c r="G3545" i="7"/>
  <c r="F3546" i="7"/>
  <c r="G3546" i="7"/>
  <c r="F3547" i="7"/>
  <c r="G3547" i="7"/>
  <c r="F3548" i="7"/>
  <c r="G3548" i="7"/>
  <c r="F3549" i="7"/>
  <c r="G3549" i="7"/>
  <c r="F3550" i="7"/>
  <c r="G3550" i="7"/>
  <c r="F3551" i="7"/>
  <c r="G3551" i="7"/>
  <c r="F3552" i="7"/>
  <c r="G3552" i="7"/>
  <c r="F3553" i="7"/>
  <c r="G3553" i="7"/>
  <c r="F3554" i="7"/>
  <c r="G3554" i="7"/>
  <c r="F3555" i="7"/>
  <c r="G3555" i="7"/>
  <c r="F3556" i="7"/>
  <c r="G3556" i="7"/>
  <c r="F3557" i="7"/>
  <c r="G3557" i="7"/>
  <c r="F3558" i="7"/>
  <c r="G3558" i="7"/>
  <c r="F3559" i="7"/>
  <c r="G3559" i="7"/>
  <c r="F3560" i="7"/>
  <c r="G3560" i="7"/>
  <c r="F3561" i="7"/>
  <c r="G3561" i="7"/>
  <c r="F3562" i="7"/>
  <c r="G3562" i="7"/>
  <c r="F3563" i="7"/>
  <c r="G3563" i="7"/>
  <c r="F3564" i="7"/>
  <c r="G3564" i="7"/>
  <c r="F3565" i="7"/>
  <c r="G3565" i="7"/>
  <c r="F3566" i="7"/>
  <c r="G3566" i="7"/>
  <c r="F3567" i="7"/>
  <c r="G3567" i="7"/>
  <c r="F3568" i="7"/>
  <c r="G3568" i="7"/>
  <c r="F3569" i="7"/>
  <c r="G3569" i="7"/>
  <c r="F3570" i="7"/>
  <c r="G3570" i="7"/>
  <c r="F3571" i="7"/>
  <c r="G3571" i="7"/>
  <c r="F3572" i="7"/>
  <c r="G3572" i="7"/>
  <c r="F3573" i="7"/>
  <c r="G3573" i="7"/>
  <c r="F3574" i="7"/>
  <c r="G3574" i="7"/>
  <c r="F3575" i="7"/>
  <c r="G3575" i="7"/>
  <c r="F3576" i="7"/>
  <c r="G3576" i="7"/>
  <c r="F3577" i="7"/>
  <c r="G3577" i="7"/>
  <c r="F3578" i="7"/>
  <c r="G3578" i="7"/>
  <c r="F3579" i="7"/>
  <c r="G3579" i="7"/>
  <c r="F3580" i="7"/>
  <c r="G3580" i="7"/>
  <c r="F3581" i="7"/>
  <c r="G3581" i="7"/>
  <c r="F3582" i="7"/>
  <c r="G3582" i="7"/>
  <c r="F3583" i="7"/>
  <c r="G3583" i="7"/>
  <c r="F3584" i="7"/>
  <c r="G3584" i="7"/>
  <c r="F3585" i="7"/>
  <c r="G3585" i="7"/>
  <c r="F3586" i="7"/>
  <c r="G3586" i="7"/>
  <c r="F3587" i="7"/>
  <c r="G3587" i="7"/>
  <c r="F3588" i="7"/>
  <c r="G3588" i="7"/>
  <c r="F3589" i="7"/>
  <c r="G3589" i="7"/>
  <c r="F3590" i="7"/>
  <c r="G3590" i="7"/>
  <c r="F3591" i="7"/>
  <c r="G3591" i="7"/>
  <c r="F3592" i="7"/>
  <c r="G3592" i="7"/>
  <c r="F3593" i="7"/>
  <c r="G3593" i="7"/>
  <c r="F3594" i="7"/>
  <c r="G3594" i="7"/>
  <c r="F3595" i="7"/>
  <c r="G3595" i="7"/>
  <c r="F3596" i="7"/>
  <c r="G3596" i="7"/>
  <c r="F3597" i="7"/>
  <c r="G3597" i="7"/>
  <c r="F3598" i="7"/>
  <c r="G3598" i="7"/>
  <c r="F3599" i="7"/>
  <c r="G3599" i="7"/>
  <c r="G3" i="7"/>
  <c r="F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022" i="7"/>
  <c r="O2023" i="7"/>
  <c r="O2024" i="7"/>
  <c r="O2025" i="7"/>
  <c r="O2026" i="7"/>
  <c r="O2027" i="7"/>
  <c r="O2028" i="7"/>
  <c r="O2029" i="7"/>
  <c r="O2030" i="7"/>
  <c r="O2031" i="7"/>
  <c r="O2032" i="7"/>
  <c r="O2033" i="7"/>
  <c r="O2034" i="7"/>
  <c r="O2035" i="7"/>
  <c r="O2036" i="7"/>
  <c r="O2037" i="7"/>
  <c r="O2038" i="7"/>
  <c r="O2039" i="7"/>
  <c r="O2040" i="7"/>
  <c r="O2041" i="7"/>
  <c r="O2042" i="7"/>
  <c r="O2043" i="7"/>
  <c r="O2044" i="7"/>
  <c r="O2045" i="7"/>
  <c r="O2046" i="7"/>
  <c r="O2047" i="7"/>
  <c r="O2048" i="7"/>
  <c r="O2049" i="7"/>
  <c r="O2050" i="7"/>
  <c r="O2051" i="7"/>
  <c r="O2052" i="7"/>
  <c r="O2053" i="7"/>
  <c r="O2054" i="7"/>
  <c r="O2055" i="7"/>
  <c r="O2056" i="7"/>
  <c r="O2057" i="7"/>
  <c r="O2058" i="7"/>
  <c r="O2059" i="7"/>
  <c r="O2060" i="7"/>
  <c r="O2061" i="7"/>
  <c r="O2062" i="7"/>
  <c r="O2063" i="7"/>
  <c r="O2064" i="7"/>
  <c r="O2065" i="7"/>
  <c r="O2066" i="7"/>
  <c r="O2067" i="7"/>
  <c r="O2068" i="7"/>
  <c r="O2069" i="7"/>
  <c r="O2070" i="7"/>
  <c r="O2071" i="7"/>
  <c r="O2072" i="7"/>
  <c r="O2073" i="7"/>
  <c r="O2074" i="7"/>
  <c r="O2075" i="7"/>
  <c r="O2076" i="7"/>
  <c r="O2077" i="7"/>
  <c r="O2078" i="7"/>
  <c r="O2079" i="7"/>
  <c r="O2080" i="7"/>
  <c r="O2081" i="7"/>
  <c r="O2082" i="7"/>
  <c r="O2083" i="7"/>
  <c r="O2084" i="7"/>
  <c r="O2085" i="7"/>
  <c r="O2086" i="7"/>
  <c r="O2087" i="7"/>
  <c r="O2088" i="7"/>
  <c r="O2089" i="7"/>
  <c r="O2090" i="7"/>
  <c r="O2091" i="7"/>
  <c r="O2092" i="7"/>
  <c r="O2093" i="7"/>
  <c r="O2094" i="7"/>
  <c r="O2095" i="7"/>
  <c r="O2096" i="7"/>
  <c r="O2097" i="7"/>
  <c r="O2098" i="7"/>
  <c r="O2099" i="7"/>
  <c r="O2100" i="7"/>
  <c r="O2101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O2194" i="7"/>
  <c r="O2195" i="7"/>
  <c r="O2196" i="7"/>
  <c r="O2197" i="7"/>
  <c r="O2198" i="7"/>
  <c r="O2199" i="7"/>
  <c r="O2200" i="7"/>
  <c r="O2201" i="7"/>
  <c r="O2202" i="7"/>
  <c r="O2203" i="7"/>
  <c r="O2204" i="7"/>
  <c r="O2205" i="7"/>
  <c r="O2206" i="7"/>
  <c r="O2207" i="7"/>
  <c r="O2208" i="7"/>
  <c r="O2209" i="7"/>
  <c r="O2210" i="7"/>
  <c r="O2211" i="7"/>
  <c r="O2212" i="7"/>
  <c r="O2213" i="7"/>
  <c r="O2214" i="7"/>
  <c r="O2215" i="7"/>
  <c r="O2216" i="7"/>
  <c r="O2217" i="7"/>
  <c r="O2218" i="7"/>
  <c r="O2219" i="7"/>
  <c r="O2220" i="7"/>
  <c r="O2221" i="7"/>
  <c r="O2222" i="7"/>
  <c r="O2223" i="7"/>
  <c r="O2224" i="7"/>
  <c r="O2225" i="7"/>
  <c r="O2226" i="7"/>
  <c r="O2227" i="7"/>
  <c r="O2228" i="7"/>
  <c r="O2229" i="7"/>
  <c r="O2230" i="7"/>
  <c r="O2231" i="7"/>
  <c r="O2232" i="7"/>
  <c r="O2233" i="7"/>
  <c r="O2234" i="7"/>
  <c r="O2235" i="7"/>
  <c r="O2236" i="7"/>
  <c r="O2237" i="7"/>
  <c r="O2238" i="7"/>
  <c r="O2239" i="7"/>
  <c r="O2240" i="7"/>
  <c r="O2241" i="7"/>
  <c r="O2242" i="7"/>
  <c r="O2243" i="7"/>
  <c r="O2244" i="7"/>
  <c r="O2245" i="7"/>
  <c r="O2246" i="7"/>
  <c r="O2247" i="7"/>
  <c r="O2248" i="7"/>
  <c r="O2249" i="7"/>
  <c r="O2250" i="7"/>
  <c r="O2251" i="7"/>
  <c r="O2252" i="7"/>
  <c r="O2253" i="7"/>
  <c r="O2254" i="7"/>
  <c r="O2255" i="7"/>
  <c r="O2256" i="7"/>
  <c r="O2257" i="7"/>
  <c r="O2258" i="7"/>
  <c r="O2259" i="7"/>
  <c r="O2260" i="7"/>
  <c r="O2261" i="7"/>
  <c r="O2262" i="7"/>
  <c r="O2263" i="7"/>
  <c r="O2264" i="7"/>
  <c r="O2265" i="7"/>
  <c r="O2266" i="7"/>
  <c r="O2267" i="7"/>
  <c r="O2268" i="7"/>
  <c r="O2269" i="7"/>
  <c r="O2270" i="7"/>
  <c r="O2271" i="7"/>
  <c r="O2272" i="7"/>
  <c r="O2273" i="7"/>
  <c r="O2274" i="7"/>
  <c r="O2275" i="7"/>
  <c r="O2276" i="7"/>
  <c r="O2277" i="7"/>
  <c r="O2278" i="7"/>
  <c r="O2279" i="7"/>
  <c r="O2280" i="7"/>
  <c r="O2281" i="7"/>
  <c r="O2282" i="7"/>
  <c r="O2283" i="7"/>
  <c r="O2284" i="7"/>
  <c r="O2285" i="7"/>
  <c r="O2286" i="7"/>
  <c r="O2287" i="7"/>
  <c r="O2288" i="7"/>
  <c r="O2289" i="7"/>
  <c r="O2290" i="7"/>
  <c r="O2291" i="7"/>
  <c r="O2292" i="7"/>
  <c r="O2293" i="7"/>
  <c r="O2294" i="7"/>
  <c r="O2295" i="7"/>
  <c r="O2296" i="7"/>
  <c r="O2297" i="7"/>
  <c r="O2298" i="7"/>
  <c r="O2299" i="7"/>
  <c r="O2300" i="7"/>
  <c r="O2301" i="7"/>
  <c r="O2302" i="7"/>
  <c r="O2303" i="7"/>
  <c r="O2304" i="7"/>
  <c r="O2305" i="7"/>
  <c r="O2306" i="7"/>
  <c r="O2307" i="7"/>
  <c r="O2308" i="7"/>
  <c r="O2309" i="7"/>
  <c r="O2310" i="7"/>
  <c r="O2311" i="7"/>
  <c r="O2312" i="7"/>
  <c r="O2313" i="7"/>
  <c r="O2314" i="7"/>
  <c r="O2315" i="7"/>
  <c r="O2316" i="7"/>
  <c r="O2317" i="7"/>
  <c r="O2318" i="7"/>
  <c r="O2319" i="7"/>
  <c r="O2320" i="7"/>
  <c r="O2321" i="7"/>
  <c r="O2322" i="7"/>
  <c r="O2323" i="7"/>
  <c r="O2324" i="7"/>
  <c r="O2325" i="7"/>
  <c r="O2326" i="7"/>
  <c r="O2327" i="7"/>
  <c r="O2328" i="7"/>
  <c r="O2329" i="7"/>
  <c r="O2330" i="7"/>
  <c r="O2331" i="7"/>
  <c r="O2332" i="7"/>
  <c r="O2333" i="7"/>
  <c r="O2334" i="7"/>
  <c r="O2335" i="7"/>
  <c r="O2336" i="7"/>
  <c r="O2337" i="7"/>
  <c r="O2338" i="7"/>
  <c r="O2339" i="7"/>
  <c r="O2340" i="7"/>
  <c r="O2341" i="7"/>
  <c r="O2342" i="7"/>
  <c r="O2343" i="7"/>
  <c r="O2344" i="7"/>
  <c r="O2345" i="7"/>
  <c r="O2346" i="7"/>
  <c r="O2347" i="7"/>
  <c r="O2348" i="7"/>
  <c r="O2349" i="7"/>
  <c r="O2350" i="7"/>
  <c r="O2351" i="7"/>
  <c r="O2352" i="7"/>
  <c r="O2353" i="7"/>
  <c r="O2354" i="7"/>
  <c r="O2355" i="7"/>
  <c r="O2356" i="7"/>
  <c r="O2357" i="7"/>
  <c r="O2358" i="7"/>
  <c r="O2359" i="7"/>
  <c r="O2360" i="7"/>
  <c r="O2361" i="7"/>
  <c r="O2362" i="7"/>
  <c r="O2363" i="7"/>
  <c r="O2364" i="7"/>
  <c r="O2365" i="7"/>
  <c r="O2366" i="7"/>
  <c r="O2367" i="7"/>
  <c r="O2368" i="7"/>
  <c r="O2369" i="7"/>
  <c r="O2370" i="7"/>
  <c r="O2371" i="7"/>
  <c r="O2372" i="7"/>
  <c r="O2373" i="7"/>
  <c r="O2374" i="7"/>
  <c r="O2375" i="7"/>
  <c r="O2376" i="7"/>
  <c r="O2377" i="7"/>
  <c r="O2378" i="7"/>
  <c r="O2379" i="7"/>
  <c r="O2380" i="7"/>
  <c r="O2381" i="7"/>
  <c r="O2382" i="7"/>
  <c r="O2383" i="7"/>
  <c r="O2384" i="7"/>
  <c r="O2385" i="7"/>
  <c r="O2386" i="7"/>
  <c r="O2387" i="7"/>
  <c r="O2388" i="7"/>
  <c r="O2389" i="7"/>
  <c r="O2390" i="7"/>
  <c r="O2391" i="7"/>
  <c r="O2392" i="7"/>
  <c r="O2393" i="7"/>
  <c r="O2394" i="7"/>
  <c r="O2395" i="7"/>
  <c r="O2396" i="7"/>
  <c r="O2397" i="7"/>
  <c r="O2398" i="7"/>
  <c r="O2399" i="7"/>
  <c r="O2400" i="7"/>
  <c r="O2401" i="7"/>
  <c r="O2402" i="7"/>
  <c r="O2403" i="7"/>
  <c r="O2404" i="7"/>
  <c r="O2405" i="7"/>
  <c r="O2406" i="7"/>
  <c r="O2407" i="7"/>
  <c r="O2408" i="7"/>
  <c r="O2409" i="7"/>
  <c r="O2410" i="7"/>
  <c r="O2411" i="7"/>
  <c r="O2412" i="7"/>
  <c r="O2413" i="7"/>
  <c r="O2414" i="7"/>
  <c r="O2415" i="7"/>
  <c r="O2416" i="7"/>
  <c r="O2417" i="7"/>
  <c r="O2418" i="7"/>
  <c r="O2419" i="7"/>
  <c r="O2420" i="7"/>
  <c r="O2421" i="7"/>
  <c r="O2422" i="7"/>
  <c r="O2423" i="7"/>
  <c r="O2424" i="7"/>
  <c r="O2425" i="7"/>
  <c r="O2426" i="7"/>
  <c r="O2427" i="7"/>
  <c r="O2428" i="7"/>
  <c r="O2429" i="7"/>
  <c r="O2430" i="7"/>
  <c r="O2431" i="7"/>
  <c r="O2432" i="7"/>
  <c r="O2433" i="7"/>
  <c r="O2434" i="7"/>
  <c r="O2435" i="7"/>
  <c r="O2436" i="7"/>
  <c r="O2437" i="7"/>
  <c r="O2438" i="7"/>
  <c r="O2439" i="7"/>
  <c r="O2440" i="7"/>
  <c r="O2441" i="7"/>
  <c r="O2442" i="7"/>
  <c r="O2443" i="7"/>
  <c r="O2444" i="7"/>
  <c r="O2445" i="7"/>
  <c r="O2446" i="7"/>
  <c r="O2447" i="7"/>
  <c r="O2448" i="7"/>
  <c r="O2449" i="7"/>
  <c r="O2450" i="7"/>
  <c r="O2451" i="7"/>
  <c r="O2452" i="7"/>
  <c r="O2453" i="7"/>
  <c r="O2454" i="7"/>
  <c r="O2455" i="7"/>
  <c r="O2456" i="7"/>
  <c r="O2457" i="7"/>
  <c r="O2458" i="7"/>
  <c r="O2459" i="7"/>
  <c r="O2460" i="7"/>
  <c r="O2461" i="7"/>
  <c r="O2462" i="7"/>
  <c r="O2463" i="7"/>
  <c r="O2464" i="7"/>
  <c r="O2465" i="7"/>
  <c r="O2466" i="7"/>
  <c r="O2467" i="7"/>
  <c r="O2468" i="7"/>
  <c r="O2469" i="7"/>
  <c r="O2470" i="7"/>
  <c r="O2471" i="7"/>
  <c r="O2472" i="7"/>
  <c r="O2473" i="7"/>
  <c r="O2474" i="7"/>
  <c r="O2475" i="7"/>
  <c r="O2476" i="7"/>
  <c r="O2477" i="7"/>
  <c r="O2478" i="7"/>
  <c r="O2479" i="7"/>
  <c r="O2480" i="7"/>
  <c r="O2481" i="7"/>
  <c r="O2482" i="7"/>
  <c r="O2483" i="7"/>
  <c r="O2484" i="7"/>
  <c r="O2485" i="7"/>
  <c r="O2486" i="7"/>
  <c r="O2487" i="7"/>
  <c r="O2488" i="7"/>
  <c r="O2489" i="7"/>
  <c r="O2490" i="7"/>
  <c r="O2491" i="7"/>
  <c r="O2492" i="7"/>
  <c r="O2493" i="7"/>
  <c r="O2494" i="7"/>
  <c r="O2495" i="7"/>
  <c r="O2496" i="7"/>
  <c r="O2497" i="7"/>
  <c r="O2498" i="7"/>
  <c r="O2499" i="7"/>
  <c r="O2500" i="7"/>
  <c r="O2501" i="7"/>
  <c r="O2502" i="7"/>
  <c r="O2503" i="7"/>
  <c r="O2504" i="7"/>
  <c r="O2505" i="7"/>
  <c r="O2506" i="7"/>
  <c r="O2507" i="7"/>
  <c r="O2508" i="7"/>
  <c r="O2509" i="7"/>
  <c r="O2510" i="7"/>
  <c r="O2511" i="7"/>
  <c r="O2512" i="7"/>
  <c r="O2513" i="7"/>
  <c r="O2514" i="7"/>
  <c r="O2515" i="7"/>
  <c r="O2516" i="7"/>
  <c r="O2517" i="7"/>
  <c r="O2518" i="7"/>
  <c r="O2519" i="7"/>
  <c r="O2520" i="7"/>
  <c r="O2521" i="7"/>
  <c r="O2522" i="7"/>
  <c r="O2523" i="7"/>
  <c r="O2524" i="7"/>
  <c r="O2525" i="7"/>
  <c r="O2526" i="7"/>
  <c r="O2527" i="7"/>
  <c r="O2528" i="7"/>
  <c r="O2529" i="7"/>
  <c r="O2530" i="7"/>
  <c r="O2531" i="7"/>
  <c r="O2532" i="7"/>
  <c r="O2533" i="7"/>
  <c r="O2534" i="7"/>
  <c r="O2535" i="7"/>
  <c r="O2536" i="7"/>
  <c r="O2537" i="7"/>
  <c r="O2538" i="7"/>
  <c r="O2539" i="7"/>
  <c r="O2540" i="7"/>
  <c r="O2541" i="7"/>
  <c r="O2542" i="7"/>
  <c r="O2543" i="7"/>
  <c r="O2544" i="7"/>
  <c r="O2545" i="7"/>
  <c r="O2546" i="7"/>
  <c r="O2547" i="7"/>
  <c r="O2548" i="7"/>
  <c r="O2549" i="7"/>
  <c r="O2550" i="7"/>
  <c r="O2551" i="7"/>
  <c r="O2552" i="7"/>
  <c r="O2553" i="7"/>
  <c r="O2554" i="7"/>
  <c r="O2555" i="7"/>
  <c r="O2556" i="7"/>
  <c r="O2557" i="7"/>
  <c r="O2558" i="7"/>
  <c r="O2559" i="7"/>
  <c r="O2560" i="7"/>
  <c r="O2561" i="7"/>
  <c r="O2562" i="7"/>
  <c r="O2563" i="7"/>
  <c r="O2564" i="7"/>
  <c r="O2565" i="7"/>
  <c r="O2566" i="7"/>
  <c r="O2567" i="7"/>
  <c r="O2568" i="7"/>
  <c r="O2569" i="7"/>
  <c r="O2570" i="7"/>
  <c r="O2571" i="7"/>
  <c r="O2572" i="7"/>
  <c r="O2573" i="7"/>
  <c r="O2574" i="7"/>
  <c r="O2575" i="7"/>
  <c r="O2576" i="7"/>
  <c r="O2577" i="7"/>
  <c r="O2578" i="7"/>
  <c r="O2579" i="7"/>
  <c r="O2580" i="7"/>
  <c r="O2581" i="7"/>
  <c r="O2582" i="7"/>
  <c r="O2583" i="7"/>
  <c r="O2584" i="7"/>
  <c r="O2585" i="7"/>
  <c r="O2586" i="7"/>
  <c r="O2587" i="7"/>
  <c r="O2588" i="7"/>
  <c r="O2589" i="7"/>
  <c r="O2590" i="7"/>
  <c r="O2591" i="7"/>
  <c r="O2592" i="7"/>
  <c r="O2593" i="7"/>
  <c r="O2594" i="7"/>
  <c r="O2595" i="7"/>
  <c r="O2596" i="7"/>
  <c r="O2597" i="7"/>
  <c r="O2598" i="7"/>
  <c r="O2599" i="7"/>
  <c r="O2600" i="7"/>
  <c r="O2601" i="7"/>
  <c r="O2602" i="7"/>
  <c r="O2603" i="7"/>
  <c r="O2604" i="7"/>
  <c r="O2605" i="7"/>
  <c r="O2606" i="7"/>
  <c r="O2607" i="7"/>
  <c r="O2608" i="7"/>
  <c r="O2609" i="7"/>
  <c r="O2610" i="7"/>
  <c r="O2611" i="7"/>
  <c r="O2612" i="7"/>
  <c r="O2613" i="7"/>
  <c r="O2614" i="7"/>
  <c r="O2615" i="7"/>
  <c r="O2616" i="7"/>
  <c r="O2617" i="7"/>
  <c r="O2618" i="7"/>
  <c r="O2619" i="7"/>
  <c r="O2620" i="7"/>
  <c r="O2621" i="7"/>
  <c r="O2622" i="7"/>
  <c r="O2623" i="7"/>
  <c r="O2624" i="7"/>
  <c r="O2625" i="7"/>
  <c r="O2626" i="7"/>
  <c r="O2627" i="7"/>
  <c r="O2628" i="7"/>
  <c r="O2629" i="7"/>
  <c r="O2630" i="7"/>
  <c r="O2631" i="7"/>
  <c r="O2632" i="7"/>
  <c r="O2633" i="7"/>
  <c r="O2634" i="7"/>
  <c r="O2635" i="7"/>
  <c r="O2636" i="7"/>
  <c r="O2637" i="7"/>
  <c r="O2638" i="7"/>
  <c r="O2639" i="7"/>
  <c r="O2640" i="7"/>
  <c r="O2641" i="7"/>
  <c r="O2642" i="7"/>
  <c r="O2643" i="7"/>
  <c r="O2644" i="7"/>
  <c r="O2645" i="7"/>
  <c r="O2646" i="7"/>
  <c r="O2647" i="7"/>
  <c r="O2648" i="7"/>
  <c r="O2649" i="7"/>
  <c r="O2650" i="7"/>
  <c r="O2651" i="7"/>
  <c r="O2652" i="7"/>
  <c r="O2653" i="7"/>
  <c r="O2654" i="7"/>
  <c r="O2655" i="7"/>
  <c r="O2656" i="7"/>
  <c r="O2657" i="7"/>
  <c r="O2658" i="7"/>
  <c r="O2659" i="7"/>
  <c r="O2660" i="7"/>
  <c r="O2661" i="7"/>
  <c r="O2662" i="7"/>
  <c r="O2663" i="7"/>
  <c r="O2664" i="7"/>
  <c r="O2665" i="7"/>
  <c r="O2666" i="7"/>
  <c r="O2667" i="7"/>
  <c r="O2668" i="7"/>
  <c r="O2669" i="7"/>
  <c r="O2670" i="7"/>
  <c r="O2671" i="7"/>
  <c r="O2672" i="7"/>
  <c r="O2673" i="7"/>
  <c r="O2674" i="7"/>
  <c r="O2675" i="7"/>
  <c r="O2676" i="7"/>
  <c r="O2677" i="7"/>
  <c r="O2678" i="7"/>
  <c r="O2679" i="7"/>
  <c r="O2680" i="7"/>
  <c r="O2681" i="7"/>
  <c r="O2682" i="7"/>
  <c r="O2683" i="7"/>
  <c r="O2684" i="7"/>
  <c r="O2685" i="7"/>
  <c r="O2686" i="7"/>
  <c r="O2687" i="7"/>
  <c r="O2688" i="7"/>
  <c r="O2689" i="7"/>
  <c r="O2690" i="7"/>
  <c r="O2691" i="7"/>
  <c r="O2692" i="7"/>
  <c r="O2693" i="7"/>
  <c r="O2694" i="7"/>
  <c r="O2695" i="7"/>
  <c r="O2696" i="7"/>
  <c r="O2697" i="7"/>
  <c r="O2698" i="7"/>
  <c r="O2699" i="7"/>
  <c r="O2700" i="7"/>
  <c r="O2701" i="7"/>
  <c r="O2702" i="7"/>
  <c r="O2703" i="7"/>
  <c r="O2704" i="7"/>
  <c r="O2705" i="7"/>
  <c r="O2706" i="7"/>
  <c r="O2707" i="7"/>
  <c r="O2708" i="7"/>
  <c r="O2709" i="7"/>
  <c r="O2710" i="7"/>
  <c r="O2711" i="7"/>
  <c r="O2712" i="7"/>
  <c r="O2713" i="7"/>
  <c r="O2714" i="7"/>
  <c r="O2715" i="7"/>
  <c r="O2716" i="7"/>
  <c r="O2717" i="7"/>
  <c r="O2718" i="7"/>
  <c r="O2719" i="7"/>
  <c r="O2720" i="7"/>
  <c r="O2721" i="7"/>
  <c r="O2722" i="7"/>
  <c r="O2723" i="7"/>
  <c r="O2724" i="7"/>
  <c r="O2725" i="7"/>
  <c r="O2726" i="7"/>
  <c r="O2727" i="7"/>
  <c r="O2728" i="7"/>
  <c r="O2729" i="7"/>
  <c r="O2730" i="7"/>
  <c r="O2731" i="7"/>
  <c r="O2732" i="7"/>
  <c r="O2733" i="7"/>
  <c r="O2734" i="7"/>
  <c r="O2735" i="7"/>
  <c r="O2736" i="7"/>
  <c r="O2737" i="7"/>
  <c r="O2738" i="7"/>
  <c r="O2739" i="7"/>
  <c r="O2740" i="7"/>
  <c r="O2741" i="7"/>
  <c r="O2742" i="7"/>
  <c r="O2743" i="7"/>
  <c r="O2744" i="7"/>
  <c r="O2745" i="7"/>
  <c r="O2746" i="7"/>
  <c r="O2747" i="7"/>
  <c r="O2748" i="7"/>
  <c r="O2749" i="7"/>
  <c r="O2750" i="7"/>
  <c r="O2751" i="7"/>
  <c r="O2752" i="7"/>
  <c r="O2753" i="7"/>
  <c r="O2754" i="7"/>
  <c r="O2755" i="7"/>
  <c r="O2756" i="7"/>
  <c r="O2757" i="7"/>
  <c r="O2758" i="7"/>
  <c r="O2759" i="7"/>
  <c r="O2760" i="7"/>
  <c r="O2761" i="7"/>
  <c r="O2762" i="7"/>
  <c r="O2763" i="7"/>
  <c r="O2764" i="7"/>
  <c r="O2765" i="7"/>
  <c r="O2766" i="7"/>
  <c r="O2767" i="7"/>
  <c r="O2768" i="7"/>
  <c r="O2769" i="7"/>
  <c r="O2770" i="7"/>
  <c r="O2771" i="7"/>
  <c r="O2772" i="7"/>
  <c r="O2773" i="7"/>
  <c r="O2774" i="7"/>
  <c r="O2775" i="7"/>
  <c r="O2776" i="7"/>
  <c r="O2777" i="7"/>
  <c r="O2778" i="7"/>
  <c r="O2779" i="7"/>
  <c r="O2780" i="7"/>
  <c r="O2781" i="7"/>
  <c r="O2782" i="7"/>
  <c r="O2783" i="7"/>
  <c r="O2784" i="7"/>
  <c r="O2785" i="7"/>
  <c r="O2786" i="7"/>
  <c r="O2787" i="7"/>
  <c r="O2788" i="7"/>
  <c r="O2789" i="7"/>
  <c r="O2790" i="7"/>
  <c r="O2791" i="7"/>
  <c r="O2792" i="7"/>
  <c r="O2793" i="7"/>
  <c r="O2794" i="7"/>
  <c r="O2795" i="7"/>
  <c r="O2796" i="7"/>
  <c r="O2797" i="7"/>
  <c r="O2798" i="7"/>
  <c r="O2799" i="7"/>
  <c r="O2800" i="7"/>
  <c r="O2801" i="7"/>
  <c r="O2802" i="7"/>
  <c r="O2803" i="7"/>
  <c r="O2804" i="7"/>
  <c r="O2805" i="7"/>
  <c r="O2806" i="7"/>
  <c r="O2807" i="7"/>
  <c r="O2808" i="7"/>
  <c r="O2809" i="7"/>
  <c r="O2810" i="7"/>
  <c r="O2811" i="7"/>
  <c r="O2812" i="7"/>
  <c r="O2813" i="7"/>
  <c r="O2814" i="7"/>
  <c r="O2815" i="7"/>
  <c r="O2816" i="7"/>
  <c r="O2817" i="7"/>
  <c r="O2818" i="7"/>
  <c r="O2819" i="7"/>
  <c r="O2820" i="7"/>
  <c r="O2821" i="7"/>
  <c r="O2822" i="7"/>
  <c r="O2823" i="7"/>
  <c r="O2824" i="7"/>
  <c r="O2825" i="7"/>
  <c r="O2826" i="7"/>
  <c r="O2827" i="7"/>
  <c r="O2828" i="7"/>
  <c r="O2829" i="7"/>
  <c r="O2830" i="7"/>
  <c r="O2831" i="7"/>
  <c r="O2832" i="7"/>
  <c r="O2833" i="7"/>
  <c r="O2834" i="7"/>
  <c r="O2835" i="7"/>
  <c r="O2836" i="7"/>
  <c r="O2837" i="7"/>
  <c r="O2838" i="7"/>
  <c r="O2839" i="7"/>
  <c r="O2840" i="7"/>
  <c r="O2841" i="7"/>
  <c r="O2842" i="7"/>
  <c r="O2843" i="7"/>
  <c r="O2844" i="7"/>
  <c r="O2845" i="7"/>
  <c r="O2846" i="7"/>
  <c r="O2847" i="7"/>
  <c r="O2848" i="7"/>
  <c r="O2849" i="7"/>
  <c r="O2850" i="7"/>
  <c r="O2851" i="7"/>
  <c r="O2852" i="7"/>
  <c r="O2853" i="7"/>
  <c r="O2854" i="7"/>
  <c r="O2855" i="7"/>
  <c r="O2856" i="7"/>
  <c r="O2857" i="7"/>
  <c r="O2858" i="7"/>
  <c r="O2859" i="7"/>
  <c r="O2860" i="7"/>
  <c r="O2861" i="7"/>
  <c r="O2862" i="7"/>
  <c r="O2863" i="7"/>
  <c r="O2864" i="7"/>
  <c r="O2865" i="7"/>
  <c r="O2866" i="7"/>
  <c r="O2867" i="7"/>
  <c r="O2868" i="7"/>
  <c r="O2869" i="7"/>
  <c r="O2870" i="7"/>
  <c r="O2871" i="7"/>
  <c r="O2872" i="7"/>
  <c r="O2873" i="7"/>
  <c r="O2874" i="7"/>
  <c r="O2875" i="7"/>
  <c r="O2876" i="7"/>
  <c r="O2877" i="7"/>
  <c r="O2878" i="7"/>
  <c r="O2879" i="7"/>
  <c r="O2880" i="7"/>
  <c r="O2881" i="7"/>
  <c r="O2882" i="7"/>
  <c r="O2883" i="7"/>
  <c r="O2884" i="7"/>
  <c r="O2885" i="7"/>
  <c r="O2886" i="7"/>
  <c r="O2887" i="7"/>
  <c r="O2888" i="7"/>
  <c r="O2889" i="7"/>
  <c r="O2890" i="7"/>
  <c r="O2891" i="7"/>
  <c r="O2892" i="7"/>
  <c r="O2893" i="7"/>
  <c r="O2894" i="7"/>
  <c r="O2895" i="7"/>
  <c r="O2896" i="7"/>
  <c r="O2897" i="7"/>
  <c r="O2898" i="7"/>
  <c r="O2899" i="7"/>
  <c r="O2900" i="7"/>
  <c r="O2901" i="7"/>
  <c r="O2902" i="7"/>
  <c r="O2903" i="7"/>
  <c r="O2904" i="7"/>
  <c r="O2905" i="7"/>
  <c r="O2906" i="7"/>
  <c r="O2907" i="7"/>
  <c r="O2908" i="7"/>
  <c r="O2909" i="7"/>
  <c r="O2910" i="7"/>
  <c r="O2911" i="7"/>
  <c r="O2912" i="7"/>
  <c r="O2913" i="7"/>
  <c r="O2914" i="7"/>
  <c r="O2915" i="7"/>
  <c r="O2916" i="7"/>
  <c r="O2917" i="7"/>
  <c r="O2918" i="7"/>
  <c r="O2919" i="7"/>
  <c r="O2920" i="7"/>
  <c r="O2921" i="7"/>
  <c r="O2922" i="7"/>
  <c r="O2923" i="7"/>
  <c r="O2924" i="7"/>
  <c r="O2925" i="7"/>
  <c r="O2926" i="7"/>
  <c r="O2927" i="7"/>
  <c r="O2928" i="7"/>
  <c r="O2929" i="7"/>
  <c r="O2930" i="7"/>
  <c r="O2931" i="7"/>
  <c r="O2932" i="7"/>
  <c r="O2933" i="7"/>
  <c r="O2934" i="7"/>
  <c r="O2935" i="7"/>
  <c r="O2936" i="7"/>
  <c r="O2937" i="7"/>
  <c r="O2938" i="7"/>
  <c r="O2939" i="7"/>
  <c r="O2940" i="7"/>
  <c r="O2941" i="7"/>
  <c r="O2942" i="7"/>
  <c r="O2943" i="7"/>
  <c r="O2944" i="7"/>
  <c r="O2945" i="7"/>
  <c r="O2946" i="7"/>
  <c r="O2947" i="7"/>
  <c r="O2948" i="7"/>
  <c r="O2949" i="7"/>
  <c r="O2950" i="7"/>
  <c r="O2951" i="7"/>
  <c r="O2952" i="7"/>
  <c r="O2953" i="7"/>
  <c r="O2954" i="7"/>
  <c r="O2955" i="7"/>
  <c r="O2956" i="7"/>
  <c r="O2957" i="7"/>
  <c r="O2958" i="7"/>
  <c r="O2959" i="7"/>
  <c r="O2960" i="7"/>
  <c r="O2961" i="7"/>
  <c r="O2962" i="7"/>
  <c r="O2963" i="7"/>
  <c r="O2964" i="7"/>
  <c r="O2965" i="7"/>
  <c r="O2966" i="7"/>
  <c r="O2967" i="7"/>
  <c r="O2968" i="7"/>
  <c r="O2969" i="7"/>
  <c r="O2970" i="7"/>
  <c r="O2971" i="7"/>
  <c r="O2972" i="7"/>
  <c r="O2973" i="7"/>
  <c r="O2974" i="7"/>
  <c r="O2975" i="7"/>
  <c r="O2976" i="7"/>
  <c r="O2977" i="7"/>
  <c r="O2978" i="7"/>
  <c r="O2979" i="7"/>
  <c r="O2980" i="7"/>
  <c r="O2981" i="7"/>
  <c r="O2982" i="7"/>
  <c r="O2983" i="7"/>
  <c r="O2984" i="7"/>
  <c r="O2985" i="7"/>
  <c r="O2986" i="7"/>
  <c r="O2987" i="7"/>
  <c r="O2988" i="7"/>
  <c r="O2989" i="7"/>
  <c r="O2990" i="7"/>
  <c r="O2991" i="7"/>
  <c r="O2992" i="7"/>
  <c r="O2993" i="7"/>
  <c r="O2994" i="7"/>
  <c r="O2995" i="7"/>
  <c r="O2996" i="7"/>
  <c r="O2997" i="7"/>
  <c r="O2998" i="7"/>
  <c r="O2999" i="7"/>
  <c r="O3000" i="7"/>
  <c r="O3001" i="7"/>
  <c r="O3002" i="7"/>
  <c r="O3003" i="7"/>
  <c r="O3004" i="7"/>
  <c r="O3005" i="7"/>
  <c r="O3006" i="7"/>
  <c r="O3007" i="7"/>
  <c r="O3008" i="7"/>
  <c r="O3009" i="7"/>
  <c r="O3010" i="7"/>
  <c r="O3011" i="7"/>
  <c r="O3012" i="7"/>
  <c r="O3013" i="7"/>
  <c r="O3014" i="7"/>
  <c r="O3015" i="7"/>
  <c r="O3016" i="7"/>
  <c r="O3017" i="7"/>
  <c r="O3018" i="7"/>
  <c r="O3019" i="7"/>
  <c r="O3020" i="7"/>
  <c r="O3021" i="7"/>
  <c r="O3022" i="7"/>
  <c r="O3023" i="7"/>
  <c r="O3024" i="7"/>
  <c r="O3025" i="7"/>
  <c r="O3026" i="7"/>
  <c r="O3027" i="7"/>
  <c r="O3028" i="7"/>
  <c r="O3029" i="7"/>
  <c r="O3030" i="7"/>
  <c r="O3031" i="7"/>
  <c r="O3032" i="7"/>
  <c r="O3033" i="7"/>
  <c r="O3034" i="7"/>
  <c r="O3035" i="7"/>
  <c r="O3036" i="7"/>
  <c r="O3037" i="7"/>
  <c r="O3038" i="7"/>
  <c r="O3039" i="7"/>
  <c r="O3040" i="7"/>
  <c r="O3041" i="7"/>
  <c r="O3042" i="7"/>
  <c r="O3043" i="7"/>
  <c r="O3044" i="7"/>
  <c r="O3045" i="7"/>
  <c r="O3046" i="7"/>
  <c r="O3047" i="7"/>
  <c r="O3048" i="7"/>
  <c r="O3049" i="7"/>
  <c r="O3050" i="7"/>
  <c r="O3051" i="7"/>
  <c r="O3052" i="7"/>
  <c r="O3053" i="7"/>
  <c r="O3054" i="7"/>
  <c r="O3055" i="7"/>
  <c r="O3056" i="7"/>
  <c r="O3057" i="7"/>
  <c r="O3058" i="7"/>
  <c r="O3059" i="7"/>
  <c r="O3060" i="7"/>
  <c r="O3061" i="7"/>
  <c r="O3062" i="7"/>
  <c r="O3063" i="7"/>
  <c r="O3064" i="7"/>
  <c r="O3065" i="7"/>
  <c r="O3066" i="7"/>
  <c r="O3067" i="7"/>
  <c r="O3068" i="7"/>
  <c r="O3069" i="7"/>
  <c r="O3070" i="7"/>
  <c r="O3071" i="7"/>
  <c r="O3072" i="7"/>
  <c r="O3073" i="7"/>
  <c r="O3074" i="7"/>
  <c r="O3075" i="7"/>
  <c r="O3076" i="7"/>
  <c r="O3077" i="7"/>
  <c r="O3078" i="7"/>
  <c r="O3079" i="7"/>
  <c r="O3080" i="7"/>
  <c r="O3081" i="7"/>
  <c r="O3082" i="7"/>
  <c r="O3083" i="7"/>
  <c r="O3084" i="7"/>
  <c r="O3085" i="7"/>
  <c r="O3086" i="7"/>
  <c r="O3087" i="7"/>
  <c r="O3088" i="7"/>
  <c r="O3089" i="7"/>
  <c r="O3090" i="7"/>
  <c r="O3091" i="7"/>
  <c r="O3092" i="7"/>
  <c r="O3093" i="7"/>
  <c r="O3094" i="7"/>
  <c r="O3095" i="7"/>
  <c r="O3096" i="7"/>
  <c r="O3097" i="7"/>
  <c r="O3098" i="7"/>
  <c r="O3099" i="7"/>
  <c r="O3100" i="7"/>
  <c r="O3101" i="7"/>
  <c r="O3102" i="7"/>
  <c r="O3103" i="7"/>
  <c r="O3104" i="7"/>
  <c r="O3105" i="7"/>
  <c r="O3106" i="7"/>
  <c r="O3107" i="7"/>
  <c r="O3108" i="7"/>
  <c r="O3109" i="7"/>
  <c r="O3110" i="7"/>
  <c r="O3111" i="7"/>
  <c r="O3112" i="7"/>
  <c r="O3113" i="7"/>
  <c r="O3114" i="7"/>
  <c r="O3115" i="7"/>
  <c r="O3116" i="7"/>
  <c r="O3117" i="7"/>
  <c r="O3118" i="7"/>
  <c r="O3119" i="7"/>
  <c r="O3120" i="7"/>
  <c r="O3121" i="7"/>
  <c r="O3122" i="7"/>
  <c r="O3123" i="7"/>
  <c r="O3124" i="7"/>
  <c r="O3125" i="7"/>
  <c r="O3126" i="7"/>
  <c r="O3127" i="7"/>
  <c r="O3128" i="7"/>
  <c r="O3129" i="7"/>
  <c r="O3130" i="7"/>
  <c r="O3131" i="7"/>
  <c r="O3132" i="7"/>
  <c r="O3133" i="7"/>
  <c r="O3134" i="7"/>
  <c r="O3135" i="7"/>
  <c r="O3136" i="7"/>
  <c r="O3137" i="7"/>
  <c r="O3138" i="7"/>
  <c r="O3139" i="7"/>
  <c r="O3140" i="7"/>
  <c r="O3141" i="7"/>
  <c r="O3142" i="7"/>
  <c r="O3143" i="7"/>
  <c r="O3144" i="7"/>
  <c r="O3145" i="7"/>
  <c r="O3146" i="7"/>
  <c r="O3147" i="7"/>
  <c r="O3148" i="7"/>
  <c r="O3149" i="7"/>
  <c r="O3150" i="7"/>
  <c r="O3151" i="7"/>
  <c r="O3152" i="7"/>
  <c r="O3153" i="7"/>
  <c r="O3154" i="7"/>
  <c r="O3155" i="7"/>
  <c r="O3156" i="7"/>
  <c r="O3157" i="7"/>
  <c r="O3158" i="7"/>
  <c r="O3159" i="7"/>
  <c r="O3160" i="7"/>
  <c r="O3161" i="7"/>
  <c r="O3162" i="7"/>
  <c r="O3163" i="7"/>
  <c r="O3164" i="7"/>
  <c r="O3165" i="7"/>
  <c r="O3166" i="7"/>
  <c r="O3167" i="7"/>
  <c r="O3168" i="7"/>
  <c r="O3169" i="7"/>
  <c r="O3170" i="7"/>
  <c r="O3171" i="7"/>
  <c r="O3172" i="7"/>
  <c r="O3173" i="7"/>
  <c r="O3174" i="7"/>
  <c r="O3175" i="7"/>
  <c r="O3176" i="7"/>
  <c r="O3177" i="7"/>
  <c r="O3178" i="7"/>
  <c r="O3179" i="7"/>
  <c r="O3180" i="7"/>
  <c r="O3181" i="7"/>
  <c r="O3182" i="7"/>
  <c r="O3183" i="7"/>
  <c r="O3184" i="7"/>
  <c r="O3185" i="7"/>
  <c r="O3186" i="7"/>
  <c r="O3187" i="7"/>
  <c r="O3188" i="7"/>
  <c r="O3189" i="7"/>
  <c r="O3190" i="7"/>
  <c r="O3191" i="7"/>
  <c r="O3192" i="7"/>
  <c r="O3193" i="7"/>
  <c r="O3194" i="7"/>
  <c r="O3195" i="7"/>
  <c r="O3196" i="7"/>
  <c r="O3197" i="7"/>
  <c r="O3198" i="7"/>
  <c r="O3199" i="7"/>
  <c r="O3200" i="7"/>
  <c r="O3201" i="7"/>
  <c r="O3202" i="7"/>
  <c r="O3203" i="7"/>
  <c r="O3204" i="7"/>
  <c r="O3205" i="7"/>
  <c r="O3206" i="7"/>
  <c r="O3207" i="7"/>
  <c r="O3208" i="7"/>
  <c r="O3209" i="7"/>
  <c r="O3210" i="7"/>
  <c r="O3211" i="7"/>
  <c r="O3212" i="7"/>
  <c r="O3213" i="7"/>
  <c r="O3214" i="7"/>
  <c r="O3215" i="7"/>
  <c r="O3216" i="7"/>
  <c r="O3217" i="7"/>
  <c r="O3218" i="7"/>
  <c r="O3219" i="7"/>
  <c r="O3220" i="7"/>
  <c r="O3221" i="7"/>
  <c r="O3222" i="7"/>
  <c r="O3223" i="7"/>
  <c r="O3224" i="7"/>
  <c r="O3225" i="7"/>
  <c r="O3226" i="7"/>
  <c r="O3227" i="7"/>
  <c r="O3228" i="7"/>
  <c r="O3229" i="7"/>
  <c r="O3230" i="7"/>
  <c r="O3231" i="7"/>
  <c r="O3232" i="7"/>
  <c r="O3233" i="7"/>
  <c r="O3234" i="7"/>
  <c r="O3235" i="7"/>
  <c r="O3236" i="7"/>
  <c r="O3237" i="7"/>
  <c r="O3238" i="7"/>
  <c r="O3239" i="7"/>
  <c r="O3240" i="7"/>
  <c r="O3241" i="7"/>
  <c r="O3242" i="7"/>
  <c r="O3243" i="7"/>
  <c r="O3244" i="7"/>
  <c r="O3245" i="7"/>
  <c r="O3246" i="7"/>
  <c r="O3247" i="7"/>
  <c r="O3248" i="7"/>
  <c r="O3249" i="7"/>
  <c r="O3250" i="7"/>
  <c r="O3251" i="7"/>
  <c r="O3252" i="7"/>
  <c r="O3253" i="7"/>
  <c r="O3254" i="7"/>
  <c r="O3255" i="7"/>
  <c r="O3256" i="7"/>
  <c r="O3257" i="7"/>
  <c r="O3258" i="7"/>
  <c r="O3259" i="7"/>
  <c r="O3260" i="7"/>
  <c r="O3261" i="7"/>
  <c r="O3262" i="7"/>
  <c r="O3263" i="7"/>
  <c r="O3264" i="7"/>
  <c r="O3265" i="7"/>
  <c r="O3266" i="7"/>
  <c r="O3267" i="7"/>
  <c r="O3268" i="7"/>
  <c r="O3269" i="7"/>
  <c r="O3270" i="7"/>
  <c r="O3271" i="7"/>
  <c r="O3272" i="7"/>
  <c r="O3273" i="7"/>
  <c r="O3274" i="7"/>
  <c r="O3275" i="7"/>
  <c r="O3276" i="7"/>
  <c r="O3277" i="7"/>
  <c r="O3278" i="7"/>
  <c r="O3279" i="7"/>
  <c r="O3280" i="7"/>
  <c r="O3281" i="7"/>
  <c r="O3282" i="7"/>
  <c r="O3283" i="7"/>
  <c r="O3284" i="7"/>
  <c r="O3285" i="7"/>
  <c r="O3286" i="7"/>
  <c r="O3287" i="7"/>
  <c r="O3288" i="7"/>
  <c r="O3289" i="7"/>
  <c r="O3290" i="7"/>
  <c r="O3291" i="7"/>
  <c r="O3292" i="7"/>
  <c r="O3293" i="7"/>
  <c r="O3294" i="7"/>
  <c r="O3295" i="7"/>
  <c r="O3296" i="7"/>
  <c r="O3297" i="7"/>
  <c r="O3298" i="7"/>
  <c r="O3299" i="7"/>
  <c r="O3300" i="7"/>
  <c r="O3301" i="7"/>
  <c r="O3302" i="7"/>
  <c r="O3303" i="7"/>
  <c r="O3304" i="7"/>
  <c r="O3305" i="7"/>
  <c r="O3306" i="7"/>
  <c r="O3307" i="7"/>
  <c r="O3308" i="7"/>
  <c r="O3309" i="7"/>
  <c r="O3310" i="7"/>
  <c r="O3311" i="7"/>
  <c r="O3312" i="7"/>
  <c r="O3313" i="7"/>
  <c r="O3314" i="7"/>
  <c r="O3315" i="7"/>
  <c r="O3316" i="7"/>
  <c r="O3317" i="7"/>
  <c r="O3318" i="7"/>
  <c r="O3319" i="7"/>
  <c r="O3320" i="7"/>
  <c r="O3321" i="7"/>
  <c r="O3322" i="7"/>
  <c r="O3323" i="7"/>
  <c r="O3324" i="7"/>
  <c r="O3325" i="7"/>
  <c r="O3326" i="7"/>
  <c r="O3327" i="7"/>
  <c r="O3328" i="7"/>
  <c r="O3329" i="7"/>
  <c r="O3330" i="7"/>
  <c r="O3331" i="7"/>
  <c r="O3332" i="7"/>
  <c r="O3333" i="7"/>
  <c r="O3334" i="7"/>
  <c r="O3335" i="7"/>
  <c r="O3336" i="7"/>
  <c r="O3337" i="7"/>
  <c r="O3338" i="7"/>
  <c r="O3339" i="7"/>
  <c r="O3340" i="7"/>
  <c r="O3341" i="7"/>
  <c r="O3342" i="7"/>
  <c r="O3343" i="7"/>
  <c r="O3344" i="7"/>
  <c r="O3345" i="7"/>
  <c r="O3346" i="7"/>
  <c r="O3347" i="7"/>
  <c r="O3348" i="7"/>
  <c r="O3349" i="7"/>
  <c r="O3350" i="7"/>
  <c r="O3351" i="7"/>
  <c r="O3352" i="7"/>
  <c r="O3353" i="7"/>
  <c r="O3354" i="7"/>
  <c r="O3355" i="7"/>
  <c r="O3356" i="7"/>
  <c r="O3357" i="7"/>
  <c r="O3358" i="7"/>
  <c r="O3359" i="7"/>
  <c r="O3360" i="7"/>
  <c r="O3361" i="7"/>
  <c r="O3362" i="7"/>
  <c r="O3363" i="7"/>
  <c r="O3364" i="7"/>
  <c r="O3365" i="7"/>
  <c r="O3366" i="7"/>
  <c r="O3367" i="7"/>
  <c r="O3368" i="7"/>
  <c r="O3369" i="7"/>
  <c r="O3370" i="7"/>
  <c r="O3371" i="7"/>
  <c r="O3372" i="7"/>
  <c r="O3373" i="7"/>
  <c r="O3374" i="7"/>
  <c r="O3375" i="7"/>
  <c r="O3376" i="7"/>
  <c r="O3377" i="7"/>
  <c r="O3378" i="7"/>
  <c r="O3379" i="7"/>
  <c r="O3380" i="7"/>
  <c r="O3381" i="7"/>
  <c r="O3382" i="7"/>
  <c r="O3383" i="7"/>
  <c r="O3384" i="7"/>
  <c r="O3385" i="7"/>
  <c r="O3386" i="7"/>
  <c r="O3387" i="7"/>
  <c r="O3388" i="7"/>
  <c r="O3389" i="7"/>
  <c r="O3390" i="7"/>
  <c r="O3391" i="7"/>
  <c r="O3392" i="7"/>
  <c r="O3393" i="7"/>
  <c r="O3394" i="7"/>
  <c r="O3395" i="7"/>
  <c r="O3396" i="7"/>
  <c r="O3397" i="7"/>
  <c r="O3398" i="7"/>
  <c r="O3399" i="7"/>
  <c r="O3400" i="7"/>
  <c r="O3401" i="7"/>
  <c r="O3402" i="7"/>
  <c r="O3403" i="7"/>
  <c r="O3404" i="7"/>
  <c r="O3405" i="7"/>
  <c r="O3406" i="7"/>
  <c r="O3407" i="7"/>
  <c r="O3408" i="7"/>
  <c r="O3409" i="7"/>
  <c r="O3410" i="7"/>
  <c r="O3411" i="7"/>
  <c r="O3412" i="7"/>
  <c r="O3413" i="7"/>
  <c r="O3414" i="7"/>
  <c r="O3415" i="7"/>
  <c r="O3416" i="7"/>
  <c r="O3417" i="7"/>
  <c r="O3418" i="7"/>
  <c r="O3419" i="7"/>
  <c r="O3420" i="7"/>
  <c r="O3421" i="7"/>
  <c r="O3422" i="7"/>
  <c r="O3423" i="7"/>
  <c r="O3424" i="7"/>
  <c r="O3425" i="7"/>
  <c r="O3426" i="7"/>
  <c r="O3427" i="7"/>
  <c r="O3428" i="7"/>
  <c r="O3429" i="7"/>
  <c r="O3430" i="7"/>
  <c r="O3431" i="7"/>
  <c r="O3432" i="7"/>
  <c r="O3433" i="7"/>
  <c r="O3434" i="7"/>
  <c r="O3435" i="7"/>
  <c r="O3436" i="7"/>
  <c r="O3437" i="7"/>
  <c r="O3438" i="7"/>
  <c r="O3439" i="7"/>
  <c r="O3440" i="7"/>
  <c r="O3441" i="7"/>
  <c r="O3442" i="7"/>
  <c r="O3443" i="7"/>
  <c r="O3444" i="7"/>
  <c r="O3445" i="7"/>
  <c r="O3446" i="7"/>
  <c r="O3447" i="7"/>
  <c r="O3448" i="7"/>
  <c r="O3449" i="7"/>
  <c r="O3450" i="7"/>
  <c r="O3451" i="7"/>
  <c r="O3452" i="7"/>
  <c r="O3453" i="7"/>
  <c r="O3454" i="7"/>
  <c r="O3455" i="7"/>
  <c r="O3456" i="7"/>
  <c r="O3457" i="7"/>
  <c r="O3458" i="7"/>
  <c r="O3459" i="7"/>
  <c r="O3460" i="7"/>
  <c r="O3461" i="7"/>
  <c r="O3462" i="7"/>
  <c r="O3463" i="7"/>
  <c r="O3464" i="7"/>
  <c r="O3465" i="7"/>
  <c r="O3466" i="7"/>
  <c r="O3467" i="7"/>
  <c r="O3468" i="7"/>
  <c r="O3469" i="7"/>
  <c r="O3470" i="7"/>
  <c r="O3471" i="7"/>
  <c r="O3472" i="7"/>
  <c r="O3473" i="7"/>
  <c r="O3474" i="7"/>
  <c r="O3475" i="7"/>
  <c r="O3476" i="7"/>
  <c r="O3477" i="7"/>
  <c r="O3478" i="7"/>
  <c r="O3479" i="7"/>
  <c r="O3480" i="7"/>
  <c r="O3481" i="7"/>
  <c r="O3482" i="7"/>
  <c r="O3483" i="7"/>
  <c r="O3484" i="7"/>
  <c r="O3485" i="7"/>
  <c r="O3486" i="7"/>
  <c r="O3487" i="7"/>
  <c r="O3488" i="7"/>
  <c r="O3489" i="7"/>
  <c r="O3490" i="7"/>
  <c r="O3491" i="7"/>
  <c r="O3492" i="7"/>
  <c r="O3493" i="7"/>
  <c r="O3494" i="7"/>
  <c r="O3495" i="7"/>
  <c r="O3496" i="7"/>
  <c r="O3497" i="7"/>
  <c r="O3498" i="7"/>
  <c r="O3499" i="7"/>
  <c r="O3500" i="7"/>
  <c r="O3501" i="7"/>
  <c r="O3502" i="7"/>
  <c r="O3503" i="7"/>
  <c r="O3504" i="7"/>
  <c r="O3505" i="7"/>
  <c r="O3506" i="7"/>
  <c r="O3507" i="7"/>
  <c r="O3508" i="7"/>
  <c r="O3509" i="7"/>
  <c r="O3510" i="7"/>
  <c r="O3511" i="7"/>
  <c r="O3512" i="7"/>
  <c r="O3513" i="7"/>
  <c r="O3514" i="7"/>
  <c r="O3515" i="7"/>
  <c r="O3516" i="7"/>
  <c r="O3517" i="7"/>
  <c r="O3518" i="7"/>
  <c r="O3519" i="7"/>
  <c r="O3520" i="7"/>
  <c r="O3521" i="7"/>
  <c r="O3522" i="7"/>
  <c r="O3523" i="7"/>
  <c r="O3524" i="7"/>
  <c r="O3525" i="7"/>
  <c r="O3526" i="7"/>
  <c r="O3527" i="7"/>
  <c r="O3528" i="7"/>
  <c r="O3529" i="7"/>
  <c r="O3530" i="7"/>
  <c r="O3531" i="7"/>
  <c r="O3532" i="7"/>
  <c r="O3533" i="7"/>
  <c r="O3534" i="7"/>
  <c r="O3535" i="7"/>
  <c r="O3536" i="7"/>
  <c r="O3537" i="7"/>
  <c r="O3538" i="7"/>
  <c r="O3539" i="7"/>
  <c r="O3540" i="7"/>
  <c r="O3541" i="7"/>
  <c r="O3542" i="7"/>
  <c r="O3543" i="7"/>
  <c r="O3544" i="7"/>
  <c r="O3545" i="7"/>
  <c r="O3546" i="7"/>
  <c r="O3547" i="7"/>
  <c r="O3548" i="7"/>
  <c r="O3549" i="7"/>
  <c r="O3550" i="7"/>
  <c r="O3551" i="7"/>
  <c r="O3552" i="7"/>
  <c r="O3553" i="7"/>
  <c r="O3554" i="7"/>
  <c r="O3555" i="7"/>
  <c r="O3556" i="7"/>
  <c r="O3557" i="7"/>
  <c r="O3558" i="7"/>
  <c r="O3559" i="7"/>
  <c r="O3560" i="7"/>
  <c r="O3561" i="7"/>
  <c r="O3562" i="7"/>
  <c r="O3563" i="7"/>
  <c r="O3564" i="7"/>
  <c r="O3565" i="7"/>
  <c r="O3566" i="7"/>
  <c r="O3567" i="7"/>
  <c r="O3568" i="7"/>
  <c r="O3569" i="7"/>
  <c r="O3570" i="7"/>
  <c r="O3571" i="7"/>
  <c r="O3572" i="7"/>
  <c r="O3573" i="7"/>
  <c r="O3574" i="7"/>
  <c r="O3575" i="7"/>
  <c r="O3576" i="7"/>
  <c r="O3577" i="7"/>
  <c r="O3578" i="7"/>
  <c r="O3579" i="7"/>
  <c r="O3580" i="7"/>
  <c r="O3581" i="7"/>
  <c r="O3582" i="7"/>
  <c r="O3583" i="7"/>
  <c r="O3584" i="7"/>
  <c r="O3585" i="7"/>
  <c r="O3586" i="7"/>
  <c r="O3587" i="7"/>
  <c r="O3588" i="7"/>
  <c r="O3589" i="7"/>
  <c r="O3590" i="7"/>
  <c r="O3591" i="7"/>
  <c r="O3592" i="7"/>
  <c r="O3593" i="7"/>
  <c r="O3594" i="7"/>
  <c r="O3595" i="7"/>
  <c r="O3596" i="7"/>
  <c r="O3597" i="7"/>
  <c r="O3598" i="7"/>
  <c r="O3599" i="7"/>
  <c r="O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" i="7"/>
  <c r="G12" i="6"/>
  <c r="H12" i="6" s="1"/>
  <c r="I11" i="6"/>
  <c r="H11" i="6"/>
  <c r="G11" i="6"/>
  <c r="I10" i="6"/>
  <c r="B6" i="6"/>
  <c r="B5" i="6"/>
  <c r="H10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D11" i="6"/>
  <c r="C11" i="6"/>
  <c r="C129" i="4"/>
  <c r="C131" i="3"/>
  <c r="C127" i="2"/>
  <c r="C130" i="1"/>
  <c r="F3604" i="7" l="1"/>
  <c r="G3604" i="7"/>
  <c r="G3606" i="7"/>
  <c r="C3607" i="7"/>
  <c r="D3605" i="7"/>
  <c r="C3605" i="7"/>
  <c r="F3605" i="7"/>
  <c r="F3607" i="7"/>
  <c r="E3606" i="7"/>
  <c r="D3607" i="7"/>
  <c r="D3604" i="7"/>
  <c r="G3605" i="7"/>
  <c r="C3604" i="7"/>
  <c r="C3606" i="7"/>
  <c r="G3607" i="7"/>
  <c r="F3606" i="7"/>
  <c r="D3606" i="7"/>
  <c r="E3605" i="7"/>
  <c r="E3607" i="7"/>
  <c r="E3604" i="7"/>
  <c r="I12" i="6"/>
  <c r="G13" i="6" s="1"/>
  <c r="D86" i="4"/>
  <c r="H13" i="6" l="1"/>
  <c r="I13" i="6"/>
  <c r="G14" i="6" s="1"/>
  <c r="H14" i="6" l="1"/>
  <c r="I14" i="6" s="1"/>
  <c r="G15" i="6" s="1"/>
  <c r="E86" i="4"/>
  <c r="H15" i="6" l="1"/>
  <c r="I15" i="6"/>
  <c r="G16" i="6" s="1"/>
  <c r="D90" i="4"/>
  <c r="H16" i="6" l="1"/>
  <c r="I16" i="6"/>
  <c r="G17" i="6" s="1"/>
  <c r="H17" i="6" l="1"/>
  <c r="I17" i="6"/>
  <c r="G18" i="6" s="1"/>
  <c r="H18" i="6" l="1"/>
  <c r="I18" i="6"/>
  <c r="G19" i="6" s="1"/>
  <c r="D93" i="4"/>
  <c r="H19" i="6" l="1"/>
  <c r="I19" i="6"/>
  <c r="G20" i="6" s="1"/>
  <c r="E93" i="4"/>
  <c r="E90" i="4"/>
  <c r="H20" i="6" l="1"/>
  <c r="I20" i="6" s="1"/>
  <c r="G21" i="6" s="1"/>
  <c r="H21" i="6" l="1"/>
  <c r="I21" i="6" s="1"/>
  <c r="G22" i="6" s="1"/>
  <c r="H22" i="6" l="1"/>
  <c r="I22" i="6" s="1"/>
  <c r="G23" i="6" s="1"/>
  <c r="H23" i="6" l="1"/>
  <c r="I23" i="6"/>
  <c r="G24" i="6" s="1"/>
  <c r="H24" i="6" l="1"/>
  <c r="I24" i="6" s="1"/>
  <c r="G25" i="6" s="1"/>
  <c r="H25" i="6" l="1"/>
  <c r="I25" i="6"/>
  <c r="G26" i="6" s="1"/>
  <c r="I26" i="6" l="1"/>
  <c r="G27" i="6" s="1"/>
  <c r="H26" i="6"/>
  <c r="D84" i="4"/>
  <c r="H27" i="6" l="1"/>
  <c r="I27" i="6"/>
  <c r="G28" i="6" s="1"/>
  <c r="H28" i="6" l="1"/>
  <c r="I28" i="6" s="1"/>
  <c r="G29" i="6" s="1"/>
  <c r="H29" i="6" l="1"/>
  <c r="I29" i="6"/>
  <c r="G30" i="6" s="1"/>
  <c r="H30" i="6" l="1"/>
  <c r="I30" i="6" s="1"/>
  <c r="G31" i="6" s="1"/>
  <c r="H31" i="6" l="1"/>
  <c r="I31" i="6" s="1"/>
  <c r="G32" i="6" s="1"/>
  <c r="H32" i="6" l="1"/>
  <c r="I32" i="6"/>
  <c r="G33" i="6" s="1"/>
  <c r="H33" i="6" l="1"/>
  <c r="I33" i="6" s="1"/>
  <c r="G34" i="6" s="1"/>
  <c r="H34" i="6" l="1"/>
  <c r="I34" i="6"/>
  <c r="G35" i="6" s="1"/>
  <c r="D12" i="4"/>
  <c r="H35" i="6" l="1"/>
  <c r="I35" i="6" s="1"/>
  <c r="G36" i="6" s="1"/>
  <c r="D11" i="4"/>
  <c r="H36" i="6" l="1"/>
  <c r="I36" i="6"/>
  <c r="G37" i="6" s="1"/>
  <c r="H37" i="6" l="1"/>
  <c r="I37" i="6" s="1"/>
  <c r="G38" i="6" s="1"/>
  <c r="H38" i="6" l="1"/>
  <c r="I38" i="6" s="1"/>
  <c r="G39" i="6" s="1"/>
  <c r="H39" i="6" l="1"/>
  <c r="I39" i="6" s="1"/>
  <c r="G40" i="6" s="1"/>
  <c r="H40" i="6" l="1"/>
  <c r="I40" i="6" s="1"/>
  <c r="G41" i="6" s="1"/>
  <c r="H41" i="6" l="1"/>
  <c r="I41" i="6"/>
  <c r="G42" i="6" s="1"/>
  <c r="H42" i="6" l="1"/>
  <c r="I42" i="6" s="1"/>
  <c r="G43" i="6" s="1"/>
  <c r="H43" i="6" l="1"/>
  <c r="I43" i="6" s="1"/>
  <c r="G44" i="6" s="1"/>
  <c r="H44" i="6" l="1"/>
  <c r="I44" i="6"/>
  <c r="G45" i="6" s="1"/>
  <c r="H45" i="6" l="1"/>
  <c r="I45" i="6"/>
  <c r="G46" i="6" s="1"/>
  <c r="H46" i="6" l="1"/>
  <c r="I46" i="6" s="1"/>
  <c r="G47" i="6" s="1"/>
  <c r="H47" i="6" l="1"/>
  <c r="I47" i="6" s="1"/>
  <c r="G48" i="6" s="1"/>
  <c r="H48" i="6" l="1"/>
  <c r="I48" i="6" s="1"/>
  <c r="G49" i="6" s="1"/>
  <c r="H49" i="6" l="1"/>
  <c r="I49" i="6" s="1"/>
  <c r="D74" i="4"/>
  <c r="D72" i="4" l="1"/>
  <c r="D9" i="4"/>
  <c r="D8" i="4"/>
  <c r="D6" i="4" l="1"/>
  <c r="D33" i="4"/>
  <c r="D32" i="4" l="1"/>
  <c r="D10" i="4"/>
  <c r="D25" i="4" l="1"/>
  <c r="D24" i="4" l="1"/>
  <c r="D7" i="4" l="1"/>
  <c r="E8" i="4" l="1"/>
  <c r="D13" i="4"/>
  <c r="D66" i="4" l="1"/>
  <c r="D65" i="4" l="1"/>
  <c r="E65" i="4" l="1"/>
  <c r="E7" i="4"/>
  <c r="E13" i="4"/>
  <c r="E12" i="4"/>
  <c r="E11" i="4"/>
  <c r="E10" i="4"/>
  <c r="D27" i="4"/>
  <c r="D26" i="4" l="1"/>
  <c r="D35" i="4"/>
  <c r="D34" i="4" l="1"/>
  <c r="E9" i="4"/>
  <c r="E6" i="4"/>
  <c r="D39" i="4"/>
  <c r="D38" i="4" l="1"/>
  <c r="E38" i="4" l="1"/>
  <c r="D43" i="4"/>
  <c r="D42" i="4" l="1"/>
  <c r="E42" i="4" l="1"/>
  <c r="D63" i="4"/>
  <c r="D62" i="4" l="1"/>
  <c r="E62" i="4" l="1"/>
  <c r="D51" i="4"/>
  <c r="D50" i="4" l="1"/>
  <c r="E50" i="4" l="1"/>
  <c r="D55" i="4"/>
  <c r="D54" i="4" l="1"/>
  <c r="E54" i="4" l="1"/>
  <c r="D47" i="4"/>
  <c r="D46" i="4" l="1"/>
  <c r="E46" i="4" l="1"/>
  <c r="D59" i="4"/>
  <c r="D58" i="4" l="1"/>
  <c r="E58" i="4" l="1"/>
  <c r="E84" i="4"/>
  <c r="D82" i="4"/>
  <c r="D80" i="4" l="1"/>
  <c r="D23" i="4" l="1"/>
  <c r="E23" i="4" l="1"/>
  <c r="D41" i="4"/>
  <c r="E41" i="4" l="1"/>
  <c r="D31" i="4"/>
  <c r="E31" i="4" l="1"/>
  <c r="E35" i="4"/>
  <c r="E27" i="4"/>
  <c r="D37" i="4"/>
  <c r="E37" i="4" l="1"/>
  <c r="D49" i="4"/>
  <c r="E49" i="4" l="1"/>
  <c r="D45" i="4"/>
  <c r="E45" i="4" l="1"/>
  <c r="D57" i="4"/>
  <c r="E57" i="4" l="1"/>
  <c r="D53" i="4"/>
  <c r="E53" i="4" l="1"/>
  <c r="D61" i="4"/>
  <c r="E61" i="4" l="1"/>
  <c r="D71" i="4"/>
  <c r="E71" i="4" l="1"/>
  <c r="D69" i="4"/>
  <c r="D15" i="4" l="1"/>
  <c r="E15" i="4" l="1"/>
  <c r="D14" i="4"/>
  <c r="E14" i="4" l="1"/>
  <c r="D79" i="4"/>
  <c r="E79" i="4" l="1"/>
  <c r="D77" i="4"/>
  <c r="D18" i="4" l="1"/>
  <c r="E18" i="4" l="1"/>
  <c r="D17" i="4"/>
  <c r="E17" i="4" l="1"/>
  <c r="D16" i="4"/>
  <c r="E16" i="4" l="1"/>
  <c r="D19" i="4"/>
  <c r="E19" i="4" l="1"/>
  <c r="D20" i="4"/>
  <c r="E20" i="4" l="1"/>
  <c r="D21" i="4"/>
  <c r="E21" i="4" l="1"/>
  <c r="D22" i="4"/>
  <c r="E22" i="4" l="1"/>
  <c r="D76" i="4"/>
  <c r="E76" i="4" l="1"/>
  <c r="D5" i="4" l="1"/>
  <c r="E5" i="4" l="1"/>
  <c r="E80" i="4"/>
  <c r="D73" i="4"/>
  <c r="E73" i="4" l="1"/>
  <c r="E72" i="4"/>
  <c r="E47" i="4"/>
  <c r="D81" i="4"/>
  <c r="E81" i="4" l="1"/>
  <c r="D30" i="4"/>
  <c r="E30" i="4" l="1"/>
  <c r="E34" i="4"/>
  <c r="E39" i="4"/>
  <c r="E55" i="4"/>
  <c r="E51" i="4"/>
  <c r="E43" i="4"/>
  <c r="E63" i="4"/>
  <c r="E69" i="4"/>
  <c r="E59" i="4"/>
  <c r="D70" i="4"/>
  <c r="E70" i="4" l="1"/>
  <c r="D78" i="4"/>
  <c r="E78" i="4" l="1"/>
  <c r="E77" i="4"/>
  <c r="D28" i="4"/>
  <c r="E28" i="4" l="1"/>
  <c r="D29" i="4"/>
  <c r="E29" i="4" l="1"/>
  <c r="E24" i="4"/>
  <c r="D36" i="4"/>
  <c r="E36" i="4" l="1"/>
  <c r="D52" i="4"/>
  <c r="E52" i="4" l="1"/>
  <c r="D40" i="4"/>
  <c r="E40" i="4" l="1"/>
  <c r="E25" i="4"/>
  <c r="E26" i="4"/>
  <c r="E32" i="4"/>
  <c r="E33" i="4"/>
  <c r="D64" i="4"/>
  <c r="E64" i="4" l="1"/>
  <c r="D44" i="4"/>
  <c r="E44" i="4" l="1"/>
  <c r="D67" i="4"/>
  <c r="D56" i="4" l="1"/>
  <c r="E56" i="4" l="1"/>
  <c r="D92" i="4"/>
  <c r="E92" i="4" l="1"/>
  <c r="E74" i="4"/>
  <c r="D48" i="4"/>
  <c r="E48" i="4" l="1"/>
  <c r="E82" i="4"/>
  <c r="D104" i="4"/>
  <c r="E104" i="4" l="1"/>
  <c r="D83" i="4"/>
  <c r="E83" i="4" l="1"/>
  <c r="D85" i="4"/>
  <c r="E85" i="4" l="1"/>
  <c r="D75" i="4"/>
  <c r="E75" i="4" l="1"/>
  <c r="E66" i="4"/>
  <c r="E67" i="4"/>
  <c r="D60" i="4"/>
  <c r="E60" i="4" l="1"/>
  <c r="D87" i="4"/>
  <c r="E87" i="4" l="1"/>
  <c r="D91" i="4"/>
  <c r="E91" i="4" l="1"/>
  <c r="D88" i="4"/>
  <c r="E88" i="4" l="1"/>
  <c r="D102" i="4"/>
  <c r="E102" i="4" l="1"/>
  <c r="D68" i="4"/>
  <c r="E68" i="4" l="1"/>
  <c r="D101" i="4"/>
  <c r="E101" i="4" l="1"/>
  <c r="D96" i="4"/>
  <c r="E96" i="4" l="1"/>
  <c r="D103" i="4"/>
  <c r="E103" i="4" l="1"/>
  <c r="D89" i="4"/>
  <c r="E89" i="4" l="1"/>
  <c r="D94" i="4"/>
  <c r="E94" i="4" l="1"/>
  <c r="D106" i="4"/>
  <c r="E106" i="4" l="1"/>
  <c r="D107" i="4"/>
  <c r="E107" i="4" l="1"/>
  <c r="D95" i="4"/>
  <c r="E95" i="4" l="1"/>
  <c r="D97" i="4"/>
  <c r="E97" i="4" l="1"/>
  <c r="D99" i="4"/>
  <c r="E99" i="4" l="1"/>
  <c r="D98" i="4"/>
  <c r="E98" i="4" l="1"/>
  <c r="D105" i="4"/>
  <c r="E105" i="4" l="1"/>
  <c r="D100" i="4"/>
  <c r="E100" i="4" l="1"/>
  <c r="C88" i="4"/>
  <c r="C57" i="4"/>
  <c r="C30" i="4"/>
  <c r="C76" i="4"/>
  <c r="C43" i="4"/>
  <c r="C8" i="4"/>
  <c r="C103" i="4"/>
  <c r="C95" i="4"/>
  <c r="C87" i="4"/>
  <c r="C48" i="4"/>
  <c r="C53" i="4"/>
  <c r="C23" i="4"/>
  <c r="C15" i="4"/>
  <c r="C39" i="4"/>
  <c r="C27" i="4"/>
  <c r="C25" i="4"/>
  <c r="C102" i="4"/>
  <c r="C94" i="4"/>
  <c r="C86" i="4"/>
  <c r="C44" i="4"/>
  <c r="C49" i="4"/>
  <c r="C22" i="4"/>
  <c r="C14" i="4"/>
  <c r="C62" i="4"/>
  <c r="C32" i="4"/>
  <c r="C34" i="4"/>
  <c r="C80" i="4"/>
  <c r="C101" i="4"/>
  <c r="C93" i="4"/>
  <c r="C85" i="4"/>
  <c r="C67" i="4"/>
  <c r="C40" i="4"/>
  <c r="C70" i="4"/>
  <c r="C73" i="4"/>
  <c r="C45" i="4"/>
  <c r="C68" i="4"/>
  <c r="C21" i="4"/>
  <c r="C58" i="4"/>
  <c r="C63" i="4"/>
  <c r="C11" i="4"/>
  <c r="C33" i="4"/>
  <c r="C5" i="4"/>
  <c r="C83" i="4"/>
  <c r="C106" i="4"/>
  <c r="C98" i="4"/>
  <c r="C90" i="4"/>
  <c r="C60" i="4"/>
  <c r="C29" i="4"/>
  <c r="C65" i="4"/>
  <c r="C18" i="4"/>
  <c r="C46" i="4"/>
  <c r="C82" i="4"/>
  <c r="C51" i="4"/>
  <c r="C35" i="4"/>
  <c r="C104" i="4"/>
  <c r="C96" i="4"/>
  <c r="C75" i="4"/>
  <c r="C52" i="4"/>
  <c r="C78" i="4"/>
  <c r="C81" i="4"/>
  <c r="C31" i="4"/>
  <c r="C16" i="4"/>
  <c r="C38" i="4"/>
  <c r="C69" i="4"/>
  <c r="C100" i="4"/>
  <c r="C92" i="4"/>
  <c r="C36" i="4"/>
  <c r="C41" i="4"/>
  <c r="C20" i="4"/>
  <c r="C79" i="4"/>
  <c r="C54" i="4"/>
  <c r="C59" i="4"/>
  <c r="C7" i="4"/>
  <c r="C10" i="4"/>
  <c r="C107" i="4"/>
  <c r="C99" i="4"/>
  <c r="C91" i="4"/>
  <c r="C64" i="4"/>
  <c r="C37" i="4"/>
  <c r="C84" i="4"/>
  <c r="C19" i="4"/>
  <c r="C50" i="4"/>
  <c r="C24" i="4"/>
  <c r="C77" i="4"/>
  <c r="C55" i="4"/>
  <c r="C26" i="4"/>
  <c r="C72" i="4"/>
  <c r="C9" i="4"/>
  <c r="C74" i="4"/>
  <c r="C105" i="4"/>
  <c r="C97" i="4"/>
  <c r="C89" i="4"/>
  <c r="C56" i="4"/>
  <c r="C28" i="4"/>
  <c r="C61" i="4"/>
  <c r="C17" i="4"/>
  <c r="C71" i="4"/>
  <c r="C42" i="4"/>
  <c r="C47" i="4"/>
  <c r="C66" i="4"/>
  <c r="C13" i="4"/>
  <c r="C6" i="4"/>
  <c r="C12" i="4"/>
  <c r="D7" i="3" l="1"/>
  <c r="D15" i="3" l="1"/>
  <c r="D19" i="3" l="1"/>
  <c r="D11" i="3" l="1"/>
  <c r="D55" i="3" l="1"/>
  <c r="D16" i="3" l="1"/>
  <c r="D20" i="3" l="1"/>
  <c r="D71" i="3" l="1"/>
  <c r="D31" i="3" l="1"/>
  <c r="D12" i="3" l="1"/>
  <c r="D32" i="3" l="1"/>
  <c r="D48" i="3" l="1"/>
  <c r="D21" i="3" l="1"/>
  <c r="D13" i="3" l="1"/>
  <c r="D39" i="3" l="1"/>
  <c r="D24" i="3" l="1"/>
  <c r="D87" i="3" l="1"/>
  <c r="D9" i="3" l="1"/>
  <c r="D40" i="3" l="1"/>
  <c r="D63" i="3" l="1"/>
  <c r="D79" i="3" l="1"/>
  <c r="D6" i="3" l="1"/>
  <c r="D8" i="3" l="1"/>
  <c r="D17" i="3" l="1"/>
  <c r="D10" i="3" l="1"/>
  <c r="D14" i="3" l="1"/>
  <c r="D22" i="3" l="1"/>
  <c r="D18" i="3" l="1"/>
  <c r="D47" i="3" l="1"/>
  <c r="D36" i="3" l="1"/>
  <c r="D44" i="3" l="1"/>
  <c r="D60" i="3" l="1"/>
  <c r="D68" i="3" l="1"/>
  <c r="D5" i="3" l="1"/>
  <c r="E5" i="3"/>
  <c r="D76" i="3" l="1"/>
  <c r="D84" i="3" l="1"/>
  <c r="D92" i="3" l="1"/>
  <c r="D25" i="3" l="1"/>
  <c r="E25" i="3"/>
  <c r="E33" i="3" l="1"/>
  <c r="D33" i="3"/>
  <c r="E41" i="3" l="1"/>
  <c r="D41" i="3"/>
  <c r="D49" i="3" l="1"/>
  <c r="E49" i="3"/>
  <c r="D57" i="3" l="1"/>
  <c r="E57" i="3"/>
  <c r="D65" i="3" l="1"/>
  <c r="E65" i="3"/>
  <c r="D73" i="3" l="1"/>
  <c r="E73" i="3"/>
  <c r="D81" i="3" l="1"/>
  <c r="E81" i="3"/>
  <c r="E89" i="3" l="1"/>
  <c r="D89" i="3"/>
  <c r="D28" i="3" l="1"/>
  <c r="D52" i="3" l="1"/>
  <c r="E24" i="3"/>
  <c r="E32" i="3"/>
  <c r="E40" i="3"/>
  <c r="E38" i="3" l="1"/>
  <c r="D38" i="3"/>
  <c r="E48" i="3"/>
  <c r="E46" i="3" l="1"/>
  <c r="D46" i="3"/>
  <c r="D54" i="3" l="1"/>
  <c r="E62" i="3" l="1"/>
  <c r="D62" i="3"/>
  <c r="E30" i="3" l="1"/>
  <c r="D30" i="3"/>
  <c r="E70" i="3" l="1"/>
  <c r="D70" i="3"/>
  <c r="E78" i="3" l="1"/>
  <c r="D78" i="3"/>
  <c r="E86" i="3" l="1"/>
  <c r="D86" i="3"/>
  <c r="E94" i="3" l="1"/>
  <c r="D94" i="3"/>
  <c r="E54" i="3"/>
  <c r="E8" i="3"/>
  <c r="E7" i="3"/>
  <c r="E6" i="3"/>
  <c r="E9" i="3"/>
  <c r="E10" i="3"/>
  <c r="E11" i="3"/>
  <c r="E12" i="3"/>
  <c r="E15" i="3"/>
  <c r="E13" i="3"/>
  <c r="E17" i="3"/>
  <c r="E16" i="3"/>
  <c r="E14" i="3"/>
  <c r="E20" i="3"/>
  <c r="E18" i="3"/>
  <c r="E19" i="3"/>
  <c r="E22" i="3"/>
  <c r="E21" i="3"/>
  <c r="D27" i="3" l="1"/>
  <c r="E27" i="3"/>
  <c r="D35" i="3" l="1"/>
  <c r="E35" i="3"/>
  <c r="D43" i="3" l="1"/>
  <c r="E43" i="3"/>
  <c r="D51" i="3" l="1"/>
  <c r="E51" i="3"/>
  <c r="D59" i="3" l="1"/>
  <c r="E59" i="3"/>
  <c r="D67" i="3" l="1"/>
  <c r="E67" i="3"/>
  <c r="D75" i="3" l="1"/>
  <c r="E75" i="3"/>
  <c r="D83" i="3" l="1"/>
  <c r="E83" i="3"/>
  <c r="D91" i="3" l="1"/>
  <c r="E91" i="3"/>
  <c r="E64" i="3" l="1"/>
  <c r="D64" i="3"/>
  <c r="E72" i="3" l="1"/>
  <c r="D72" i="3"/>
  <c r="E80" i="3" l="1"/>
  <c r="D80" i="3"/>
  <c r="E31" i="3"/>
  <c r="D29" i="3" l="1"/>
  <c r="E29" i="3"/>
  <c r="D37" i="3" l="1"/>
  <c r="E37" i="3"/>
  <c r="E39" i="3"/>
  <c r="D45" i="3" l="1"/>
  <c r="E45" i="3"/>
  <c r="E47" i="3"/>
  <c r="E55" i="3"/>
  <c r="E53" i="3" l="1"/>
  <c r="D53" i="3"/>
  <c r="E63" i="3"/>
  <c r="E61" i="3" l="1"/>
  <c r="D61" i="3"/>
  <c r="E69" i="3" l="1"/>
  <c r="D69" i="3"/>
  <c r="E71" i="3"/>
  <c r="E79" i="3"/>
  <c r="E77" i="3" l="1"/>
  <c r="D77" i="3"/>
  <c r="E87" i="3"/>
  <c r="D85" i="3" l="1"/>
  <c r="E85" i="3"/>
  <c r="D93" i="3" l="1"/>
  <c r="E93" i="3"/>
  <c r="E56" i="3" l="1"/>
  <c r="D56" i="3"/>
  <c r="E88" i="3" l="1"/>
  <c r="D88" i="3"/>
  <c r="E26" i="3" l="1"/>
  <c r="D26" i="3"/>
  <c r="D23" i="3" l="1"/>
  <c r="E23" i="3"/>
  <c r="E28" i="3"/>
  <c r="E36" i="3"/>
  <c r="E34" i="3" l="1"/>
  <c r="D34" i="3"/>
  <c r="E42" i="3" l="1"/>
  <c r="D42" i="3"/>
  <c r="E44" i="3"/>
  <c r="E58" i="3" l="1"/>
  <c r="D58" i="3"/>
  <c r="E52" i="3"/>
  <c r="E50" i="3" l="1"/>
  <c r="D50" i="3"/>
  <c r="E68" i="3"/>
  <c r="E60" i="3"/>
  <c r="E66" i="3" l="1"/>
  <c r="D66" i="3"/>
  <c r="E74" i="3" l="1"/>
  <c r="D74" i="3"/>
  <c r="E76" i="3"/>
  <c r="E84" i="3"/>
  <c r="E82" i="3" l="1"/>
  <c r="D82" i="3"/>
  <c r="E92" i="3"/>
  <c r="E90" i="3" l="1"/>
  <c r="D90" i="3"/>
  <c r="E98" i="3" l="1"/>
  <c r="D98" i="3"/>
  <c r="E102" i="3" l="1"/>
  <c r="D102" i="3"/>
  <c r="D107" i="3" l="1"/>
  <c r="E107" i="3"/>
  <c r="E100" i="3" l="1"/>
  <c r="D100" i="3"/>
  <c r="D99" i="3" l="1"/>
  <c r="E99" i="3"/>
  <c r="E96" i="3" l="1"/>
  <c r="D96" i="3"/>
  <c r="D97" i="3" l="1"/>
  <c r="E97" i="3"/>
  <c r="E101" i="3" l="1"/>
  <c r="D101" i="3"/>
  <c r="D95" i="3" l="1"/>
  <c r="E95" i="3"/>
  <c r="D103" i="3" l="1"/>
  <c r="E103" i="3"/>
  <c r="E105" i="3" l="1"/>
  <c r="D105" i="3"/>
  <c r="E106" i="3" l="1"/>
  <c r="D106" i="3"/>
  <c r="E104" i="3" l="1"/>
  <c r="D104" i="3"/>
  <c r="C103" i="3"/>
  <c r="C56" i="3"/>
  <c r="C38" i="3"/>
  <c r="C33" i="3"/>
  <c r="C6" i="3"/>
  <c r="C32" i="3"/>
  <c r="C74" i="3"/>
  <c r="C53" i="3"/>
  <c r="C51" i="3"/>
  <c r="C78" i="3"/>
  <c r="C28" i="3"/>
  <c r="C84" i="3"/>
  <c r="C47" i="3"/>
  <c r="C17" i="3"/>
  <c r="C40" i="3"/>
  <c r="C16" i="3"/>
  <c r="C75" i="3"/>
  <c r="C52" i="3"/>
  <c r="C101" i="3"/>
  <c r="C50" i="3"/>
  <c r="C93" i="3"/>
  <c r="C29" i="3"/>
  <c r="C91" i="3"/>
  <c r="C27" i="3"/>
  <c r="C54" i="3"/>
  <c r="C73" i="3"/>
  <c r="C25" i="3"/>
  <c r="C60" i="3"/>
  <c r="C5" i="3"/>
  <c r="C21" i="3"/>
  <c r="C19" i="3"/>
  <c r="C95" i="3"/>
  <c r="C34" i="3"/>
  <c r="C77" i="3"/>
  <c r="C57" i="3"/>
  <c r="C39" i="3"/>
  <c r="C20" i="3"/>
  <c r="C102" i="3"/>
  <c r="C100" i="3"/>
  <c r="C90" i="3"/>
  <c r="C26" i="3"/>
  <c r="C88" i="3"/>
  <c r="C69" i="3"/>
  <c r="C80" i="3"/>
  <c r="C67" i="3"/>
  <c r="C94" i="3"/>
  <c r="C30" i="3"/>
  <c r="C49" i="3"/>
  <c r="C8" i="3"/>
  <c r="C9" i="3"/>
  <c r="C13" i="3"/>
  <c r="C12" i="3"/>
  <c r="C15" i="3"/>
  <c r="C23" i="3"/>
  <c r="C76" i="3"/>
  <c r="C79" i="3"/>
  <c r="C48" i="3"/>
  <c r="C98" i="3"/>
  <c r="C42" i="3"/>
  <c r="C85" i="3"/>
  <c r="C72" i="3"/>
  <c r="C83" i="3"/>
  <c r="C46" i="3"/>
  <c r="C65" i="3"/>
  <c r="C18" i="3"/>
  <c r="C71" i="3"/>
  <c r="C7" i="3"/>
  <c r="C107" i="3"/>
  <c r="C66" i="3"/>
  <c r="C45" i="3"/>
  <c r="C43" i="3"/>
  <c r="C89" i="3"/>
  <c r="C22" i="3"/>
  <c r="C24" i="3"/>
  <c r="C105" i="3"/>
  <c r="C97" i="3"/>
  <c r="C82" i="3"/>
  <c r="C61" i="3"/>
  <c r="C59" i="3"/>
  <c r="C86" i="3"/>
  <c r="C41" i="3"/>
  <c r="C92" i="3"/>
  <c r="C44" i="3"/>
  <c r="C14" i="3"/>
  <c r="C87" i="3"/>
  <c r="C99" i="3"/>
  <c r="C70" i="3"/>
  <c r="C11" i="3"/>
  <c r="C106" i="3"/>
  <c r="C104" i="3"/>
  <c r="C96" i="3"/>
  <c r="C58" i="3"/>
  <c r="C37" i="3"/>
  <c r="C64" i="3"/>
  <c r="C35" i="3"/>
  <c r="C62" i="3"/>
  <c r="C81" i="3"/>
  <c r="C68" i="3"/>
  <c r="C36" i="3"/>
  <c r="C10" i="3"/>
  <c r="C63" i="3"/>
  <c r="C31" i="3"/>
  <c r="C55" i="3"/>
  <c r="D33" i="2" l="1"/>
  <c r="D37" i="2" l="1"/>
  <c r="D45" i="2" l="1"/>
  <c r="D61" i="2" l="1"/>
  <c r="D53" i="2" l="1"/>
  <c r="D69" i="2" l="1"/>
  <c r="D77" i="2" l="1"/>
  <c r="D85" i="2" l="1"/>
  <c r="D82" i="2" l="1"/>
  <c r="D39" i="2" l="1"/>
  <c r="D47" i="2" l="1"/>
  <c r="D55" i="2" l="1"/>
  <c r="D63" i="2" l="1"/>
  <c r="D71" i="2" l="1"/>
  <c r="D79" i="2" l="1"/>
  <c r="D25" i="2" l="1"/>
  <c r="D42" i="2" l="1"/>
  <c r="D58" i="2" l="1"/>
  <c r="D24" i="2" l="1"/>
  <c r="E24" i="2"/>
  <c r="D32" i="2" l="1"/>
  <c r="E32" i="2"/>
  <c r="D28" i="2" l="1"/>
  <c r="E28" i="2"/>
  <c r="D44" i="2" l="1"/>
  <c r="E44" i="2"/>
  <c r="D36" i="2" l="1"/>
  <c r="E36" i="2"/>
  <c r="D60" i="2" l="1"/>
  <c r="E60" i="2"/>
  <c r="D52" i="2" l="1"/>
  <c r="E52" i="2"/>
  <c r="D76" i="2" l="1"/>
  <c r="E76" i="2"/>
  <c r="D68" i="2" l="1"/>
  <c r="E68" i="2"/>
  <c r="D84" i="2" l="1"/>
  <c r="E84" i="2"/>
  <c r="D65" i="2" l="1"/>
  <c r="E65" i="2"/>
  <c r="D49" i="2" l="1"/>
  <c r="E49" i="2"/>
  <c r="D41" i="2" l="1"/>
  <c r="E41" i="2"/>
  <c r="D57" i="2" l="1"/>
  <c r="E57" i="2"/>
  <c r="D73" i="2" l="1"/>
  <c r="E73" i="2"/>
  <c r="D81" i="2" l="1"/>
  <c r="E81" i="2"/>
  <c r="D7" i="2" l="1"/>
  <c r="D14" i="2" l="1"/>
  <c r="E14" i="2"/>
  <c r="D10" i="2" l="1"/>
  <c r="E10" i="2"/>
  <c r="D13" i="2" l="1"/>
  <c r="D12" i="2" l="1"/>
  <c r="E12" i="2"/>
  <c r="D15" i="2" l="1"/>
  <c r="E15" i="2"/>
  <c r="D16" i="2" l="1"/>
  <c r="E16" i="2"/>
  <c r="D17" i="2" l="1"/>
  <c r="D18" i="2" l="1"/>
  <c r="E18" i="2"/>
  <c r="D22" i="2" l="1"/>
  <c r="D19" i="2" l="1"/>
  <c r="D27" i="2" l="1"/>
  <c r="E27" i="2"/>
  <c r="D21" i="2" l="1"/>
  <c r="E21" i="2"/>
  <c r="D20" i="2" l="1"/>
  <c r="E20" i="2"/>
  <c r="D35" i="2" l="1"/>
  <c r="E35" i="2"/>
  <c r="D23" i="2" l="1"/>
  <c r="E23" i="2"/>
  <c r="E37" i="2"/>
  <c r="D38" i="2" l="1"/>
  <c r="E38" i="2"/>
  <c r="D31" i="2" l="1"/>
  <c r="E31" i="2"/>
  <c r="E45" i="2"/>
  <c r="E53" i="2"/>
  <c r="D46" i="2" l="1"/>
  <c r="E46" i="2"/>
  <c r="D54" i="2" l="1"/>
  <c r="E54" i="2"/>
  <c r="E61" i="2"/>
  <c r="E69" i="2" l="1"/>
  <c r="E77" i="2"/>
  <c r="D62" i="2" l="1"/>
  <c r="E62" i="2"/>
  <c r="E17" i="2"/>
  <c r="D70" i="2" l="1"/>
  <c r="E70" i="2"/>
  <c r="E85" i="2"/>
  <c r="E22" i="2"/>
  <c r="D78" i="2" l="1"/>
  <c r="E78" i="2"/>
  <c r="D74" i="2" l="1"/>
  <c r="D11" i="2" l="1"/>
  <c r="E11" i="2"/>
  <c r="E25" i="2"/>
  <c r="D9" i="2" l="1"/>
  <c r="E9" i="2"/>
  <c r="E42" i="2" l="1"/>
  <c r="E33" i="2"/>
  <c r="D51" i="2" l="1"/>
  <c r="E51" i="2"/>
  <c r="D43" i="2" l="1"/>
  <c r="E43" i="2"/>
  <c r="E58" i="2" l="1"/>
  <c r="E74" i="2"/>
  <c r="D67" i="2" l="1"/>
  <c r="E67" i="2"/>
  <c r="D59" i="2" l="1"/>
  <c r="E59" i="2"/>
  <c r="D75" i="2" l="1"/>
  <c r="E75" i="2"/>
  <c r="D83" i="2" l="1"/>
  <c r="E83" i="2"/>
  <c r="E82" i="2" l="1"/>
  <c r="E13" i="2"/>
  <c r="E7" i="2"/>
  <c r="E19" i="2"/>
  <c r="D29" i="2" l="1"/>
  <c r="E29" i="2"/>
  <c r="D5" i="2" l="1"/>
  <c r="E5" i="2"/>
  <c r="D50" i="2"/>
  <c r="E50" i="2"/>
  <c r="D8" i="2" l="1"/>
  <c r="E8" i="2"/>
  <c r="D6" i="2" l="1"/>
  <c r="E6" i="2"/>
  <c r="D66" i="2" l="1"/>
  <c r="E66" i="2"/>
  <c r="D26" i="2" l="1"/>
  <c r="E26" i="2"/>
  <c r="E39" i="2"/>
  <c r="D30" i="2" l="1"/>
  <c r="E30" i="2"/>
  <c r="D34" i="2" l="1"/>
  <c r="E34" i="2"/>
  <c r="D40" i="2" l="1"/>
  <c r="E40" i="2"/>
  <c r="E47" i="2"/>
  <c r="D48" i="2" l="1"/>
  <c r="E48" i="2"/>
  <c r="D56" i="2" l="1"/>
  <c r="E56" i="2"/>
  <c r="E55" i="2"/>
  <c r="E63" i="2"/>
  <c r="D72" i="2" l="1"/>
  <c r="E72" i="2"/>
  <c r="D64" i="2" l="1"/>
  <c r="E64" i="2"/>
  <c r="E71" i="2"/>
  <c r="D80" i="2" l="1"/>
  <c r="E80" i="2"/>
  <c r="E79" i="2"/>
  <c r="D93" i="2" l="1"/>
  <c r="E93" i="2"/>
  <c r="D101" i="2" l="1"/>
  <c r="E101" i="2"/>
  <c r="D89" i="2" l="1"/>
  <c r="E89" i="2"/>
  <c r="D97" i="2" l="1"/>
  <c r="E97" i="2"/>
  <c r="D98" i="2" l="1"/>
  <c r="E98" i="2"/>
  <c r="D103" i="2" l="1"/>
  <c r="E103" i="2"/>
  <c r="D91" i="2" l="1"/>
  <c r="E91" i="2"/>
  <c r="D88" i="2" l="1"/>
  <c r="E88" i="2"/>
  <c r="D104" i="2" l="1"/>
  <c r="E104" i="2"/>
  <c r="D90" i="2" l="1"/>
  <c r="E90" i="2"/>
  <c r="D86" i="2" l="1"/>
  <c r="E86" i="2"/>
  <c r="D102" i="2" l="1"/>
  <c r="E102" i="2"/>
  <c r="D94" i="2" l="1"/>
  <c r="E94" i="2"/>
  <c r="D87" i="2" l="1"/>
  <c r="E87" i="2"/>
  <c r="D107" i="2" l="1"/>
  <c r="E107" i="2"/>
  <c r="D96" i="2" l="1"/>
  <c r="E96" i="2"/>
  <c r="D100" i="2" l="1"/>
  <c r="E100" i="2"/>
  <c r="D92" i="2" l="1"/>
  <c r="E92" i="2"/>
  <c r="D95" i="2" l="1"/>
  <c r="E95" i="2"/>
  <c r="D99" i="2" l="1"/>
  <c r="E99" i="2"/>
  <c r="D106" i="2" l="1"/>
  <c r="E106" i="2"/>
  <c r="D105" i="2" l="1"/>
  <c r="E105" i="2"/>
  <c r="C20" i="2" l="1"/>
  <c r="C44" i="2"/>
  <c r="C101" i="2"/>
  <c r="C93" i="2"/>
  <c r="C8" i="2"/>
  <c r="C51" i="2"/>
  <c r="C78" i="2"/>
  <c r="C19" i="2"/>
  <c r="C10" i="2"/>
  <c r="C49" i="2"/>
  <c r="C84" i="2"/>
  <c r="C37" i="2"/>
  <c r="C102" i="2"/>
  <c r="C26" i="2"/>
  <c r="C75" i="2"/>
  <c r="C38" i="2"/>
  <c r="C47" i="2"/>
  <c r="C61" i="2"/>
  <c r="C100" i="2"/>
  <c r="C92" i="2"/>
  <c r="C64" i="2"/>
  <c r="C6" i="2"/>
  <c r="C74" i="2"/>
  <c r="C54" i="2"/>
  <c r="C35" i="2"/>
  <c r="C18" i="2"/>
  <c r="C7" i="2"/>
  <c r="C60" i="2"/>
  <c r="C63" i="2"/>
  <c r="C77" i="2"/>
  <c r="C48" i="2"/>
  <c r="C12" i="2"/>
  <c r="C73" i="2"/>
  <c r="C107" i="2"/>
  <c r="C99" i="2"/>
  <c r="C91" i="2"/>
  <c r="C40" i="2"/>
  <c r="C67" i="2"/>
  <c r="C31" i="2"/>
  <c r="C17" i="2"/>
  <c r="C65" i="2"/>
  <c r="C36" i="2"/>
  <c r="C58" i="2"/>
  <c r="C39" i="2"/>
  <c r="C53" i="2"/>
  <c r="C94" i="2"/>
  <c r="C106" i="2"/>
  <c r="C98" i="2"/>
  <c r="C90" i="2"/>
  <c r="C80" i="2"/>
  <c r="C43" i="2"/>
  <c r="C70" i="2"/>
  <c r="C27" i="2"/>
  <c r="C16" i="2"/>
  <c r="C41" i="2"/>
  <c r="C76" i="2"/>
  <c r="C32" i="2"/>
  <c r="C42" i="2"/>
  <c r="C79" i="2"/>
  <c r="C82" i="2"/>
  <c r="C33" i="2"/>
  <c r="C105" i="2"/>
  <c r="C97" i="2"/>
  <c r="C89" i="2"/>
  <c r="C56" i="2"/>
  <c r="C66" i="2"/>
  <c r="C83" i="2"/>
  <c r="C11" i="2"/>
  <c r="C46" i="2"/>
  <c r="C23" i="2"/>
  <c r="C15" i="2"/>
  <c r="C81" i="2"/>
  <c r="C52" i="2"/>
  <c r="C28" i="2"/>
  <c r="C25" i="2"/>
  <c r="C55" i="2"/>
  <c r="C69" i="2"/>
  <c r="C86" i="2"/>
  <c r="C104" i="2"/>
  <c r="C96" i="2"/>
  <c r="C88" i="2"/>
  <c r="C34" i="2"/>
  <c r="C50" i="2"/>
  <c r="C59" i="2"/>
  <c r="C9" i="2"/>
  <c r="C22" i="2"/>
  <c r="C14" i="2"/>
  <c r="C24" i="2"/>
  <c r="C45" i="2"/>
  <c r="C57" i="2"/>
  <c r="C103" i="2"/>
  <c r="C95" i="2"/>
  <c r="C87" i="2"/>
  <c r="C72" i="2"/>
  <c r="C30" i="2"/>
  <c r="C29" i="2"/>
  <c r="C5" i="2"/>
  <c r="C62" i="2"/>
  <c r="C21" i="2"/>
  <c r="C13" i="2"/>
  <c r="C68" i="2"/>
  <c r="C71" i="2"/>
  <c r="C85" i="2"/>
  <c r="D93" i="1" l="1"/>
  <c r="E93" i="1"/>
  <c r="D101" i="1" l="1"/>
  <c r="E101" i="1"/>
  <c r="D96" i="1" l="1"/>
  <c r="E96" i="1"/>
  <c r="D104" i="1" l="1"/>
  <c r="E104" i="1"/>
  <c r="D107" i="1" l="1"/>
  <c r="E107" i="1"/>
  <c r="D99" i="1" l="1"/>
  <c r="E99" i="1"/>
  <c r="D91" i="1" l="1"/>
  <c r="E91" i="1"/>
  <c r="D88" i="1" l="1"/>
  <c r="E88" i="1"/>
  <c r="D102" i="1" l="1"/>
  <c r="E102" i="1"/>
  <c r="D97" i="1" l="1"/>
  <c r="E97" i="1"/>
  <c r="D103" i="1" l="1"/>
  <c r="E103" i="1"/>
  <c r="D105" i="1" l="1"/>
  <c r="E105" i="1"/>
  <c r="D94" i="1" l="1"/>
  <c r="E94" i="1"/>
  <c r="D92" i="1" l="1"/>
  <c r="E92" i="1"/>
  <c r="D100" i="1" l="1"/>
  <c r="E100" i="1"/>
  <c r="D87" i="1" l="1"/>
  <c r="E87" i="1"/>
  <c r="D98" i="1" l="1"/>
  <c r="E98" i="1"/>
  <c r="D90" i="1" l="1"/>
  <c r="E90" i="1"/>
  <c r="D106" i="1" l="1"/>
  <c r="E106" i="1"/>
  <c r="D95" i="1" l="1"/>
  <c r="E95" i="1"/>
  <c r="D89" i="1" l="1"/>
  <c r="E89" i="1"/>
  <c r="C96" i="1"/>
  <c r="C99" i="1"/>
  <c r="C91" i="1"/>
  <c r="C97" i="1"/>
  <c r="C103" i="1"/>
  <c r="C87" i="1"/>
  <c r="C106" i="1"/>
  <c r="C90" i="1"/>
  <c r="C98" i="1" l="1"/>
  <c r="C104" i="1"/>
  <c r="C105" i="1"/>
  <c r="C92" i="1"/>
  <c r="C89" i="1"/>
  <c r="C94" i="1"/>
  <c r="C107" i="1"/>
  <c r="C93" i="1"/>
  <c r="C88" i="1"/>
  <c r="C101" i="1"/>
  <c r="C100" i="1"/>
  <c r="C95" i="1"/>
  <c r="C102" i="1"/>
  <c r="D23" i="1" l="1"/>
  <c r="E23" i="1"/>
  <c r="D19" i="1" l="1"/>
  <c r="E19" i="1"/>
  <c r="D15" i="1" l="1"/>
  <c r="E15" i="1"/>
  <c r="D11" i="1" l="1"/>
  <c r="E11" i="1"/>
  <c r="D7" i="1" l="1"/>
  <c r="E7" i="1"/>
  <c r="D12" i="1" l="1"/>
  <c r="E12" i="1"/>
  <c r="D22" i="1" l="1"/>
  <c r="E22" i="1"/>
  <c r="D16" i="1" l="1"/>
  <c r="E16" i="1"/>
  <c r="D8" i="1" l="1"/>
  <c r="E8" i="1"/>
  <c r="D20" i="1" l="1"/>
  <c r="E20" i="1"/>
  <c r="D10" i="1" l="1"/>
  <c r="E10" i="1"/>
  <c r="D24" i="1" l="1"/>
  <c r="E24" i="1"/>
  <c r="D18" i="1" l="1"/>
  <c r="E18" i="1"/>
  <c r="D13" i="1" l="1"/>
  <c r="E13" i="1"/>
  <c r="D25" i="1" l="1"/>
  <c r="E25" i="1"/>
  <c r="D9" i="1" l="1"/>
  <c r="E9" i="1"/>
  <c r="D17" i="1" l="1"/>
  <c r="E17" i="1"/>
  <c r="D6" i="1" l="1"/>
  <c r="E6" i="1"/>
  <c r="D26" i="1" l="1"/>
  <c r="E26" i="1"/>
  <c r="D14" i="1" l="1"/>
  <c r="E14" i="1"/>
  <c r="D21" i="1" l="1"/>
  <c r="E21" i="1"/>
  <c r="E5" i="1" l="1"/>
  <c r="D5" i="1"/>
  <c r="D66" i="1" l="1"/>
  <c r="E66" i="1"/>
  <c r="C66" i="1"/>
  <c r="D81" i="1" l="1"/>
  <c r="E81" i="1"/>
  <c r="C81" i="1"/>
  <c r="D86" i="1" l="1"/>
  <c r="E86" i="1"/>
  <c r="C86" i="1"/>
  <c r="C26" i="1"/>
  <c r="D46" i="1" l="1"/>
  <c r="E46" i="1"/>
  <c r="C46" i="1"/>
  <c r="C14" i="1"/>
  <c r="D73" i="1" l="1"/>
  <c r="E73" i="1"/>
  <c r="C73" i="1"/>
  <c r="D61" i="1" l="1"/>
  <c r="E61" i="1"/>
  <c r="C61" i="1"/>
  <c r="D53" i="1" l="1"/>
  <c r="E53" i="1"/>
  <c r="C53" i="1"/>
  <c r="D45" i="1" l="1"/>
  <c r="E45" i="1"/>
  <c r="C45" i="1"/>
  <c r="C21" i="1"/>
  <c r="C17" i="1"/>
  <c r="D37" i="1" l="1"/>
  <c r="E37" i="1"/>
  <c r="C37" i="1"/>
  <c r="D29" i="1" l="1"/>
  <c r="E29" i="1"/>
  <c r="C29" i="1"/>
  <c r="C9" i="1"/>
  <c r="D54" i="1" l="1"/>
  <c r="E54" i="1"/>
  <c r="C54" i="1"/>
  <c r="D74" i="1" l="1"/>
  <c r="E74" i="1"/>
  <c r="C74" i="1"/>
  <c r="D30" i="1" l="1"/>
  <c r="E30" i="1"/>
  <c r="C30" i="1"/>
  <c r="D69" i="1" l="1"/>
  <c r="E69" i="1"/>
  <c r="C69" i="1"/>
  <c r="C6" i="1"/>
  <c r="D85" i="1" l="1"/>
  <c r="E85" i="1"/>
  <c r="C85" i="1"/>
  <c r="D41" i="1" l="1"/>
  <c r="E41" i="1"/>
  <c r="C41" i="1"/>
  <c r="D57" i="1" l="1"/>
  <c r="E57" i="1"/>
  <c r="C57" i="1"/>
  <c r="D77" i="1" l="1"/>
  <c r="E77" i="1"/>
  <c r="C77" i="1"/>
  <c r="D65" i="1" l="1"/>
  <c r="E65" i="1"/>
  <c r="C65" i="1"/>
  <c r="D33" i="1" l="1"/>
  <c r="E33" i="1"/>
  <c r="C33" i="1"/>
  <c r="D49" i="1" l="1"/>
  <c r="E49" i="1"/>
  <c r="C49" i="1"/>
  <c r="D62" i="1" l="1"/>
  <c r="E62" i="1"/>
  <c r="C62" i="1"/>
  <c r="C25" i="1"/>
  <c r="C13" i="1"/>
  <c r="D82" i="1" l="1"/>
  <c r="E82" i="1"/>
  <c r="C82" i="1"/>
  <c r="C18" i="1"/>
  <c r="D42" i="1" l="1"/>
  <c r="E42" i="1"/>
  <c r="C42" i="1"/>
  <c r="D80" i="1" l="1"/>
  <c r="E80" i="1"/>
  <c r="C80" i="1"/>
  <c r="D60" i="1" l="1"/>
  <c r="E60" i="1"/>
  <c r="C60" i="1"/>
  <c r="D68" i="1" l="1"/>
  <c r="E68" i="1"/>
  <c r="C68" i="1"/>
  <c r="D40" i="1" l="1"/>
  <c r="E40" i="1"/>
  <c r="C40" i="1"/>
  <c r="D32" i="1" l="1"/>
  <c r="E32" i="1"/>
  <c r="C32" i="1"/>
  <c r="C8" i="1"/>
  <c r="C24" i="1"/>
  <c r="C16" i="1"/>
  <c r="D48" i="1" l="1"/>
  <c r="E48" i="1"/>
  <c r="C48" i="1"/>
  <c r="D70" i="1" l="1"/>
  <c r="E70" i="1"/>
  <c r="C70" i="1"/>
  <c r="D38" i="1" l="1"/>
  <c r="E38" i="1"/>
  <c r="C38" i="1"/>
  <c r="D50" i="1" l="1"/>
  <c r="E50" i="1"/>
  <c r="C50" i="1"/>
  <c r="C22" i="1"/>
  <c r="D72" i="1" l="1"/>
  <c r="E72" i="1"/>
  <c r="C72" i="1"/>
  <c r="C10" i="1"/>
  <c r="D76" i="1" l="1"/>
  <c r="E76" i="1"/>
  <c r="C76" i="1"/>
  <c r="D84" i="1" l="1"/>
  <c r="E84" i="1"/>
  <c r="C84" i="1"/>
  <c r="D64" i="1" l="1"/>
  <c r="E64" i="1"/>
  <c r="C64" i="1"/>
  <c r="D44" i="1" l="1"/>
  <c r="E44" i="1"/>
  <c r="C44" i="1"/>
  <c r="D28" i="1" l="1"/>
  <c r="E28" i="1"/>
  <c r="C28" i="1"/>
  <c r="D56" i="1" l="1"/>
  <c r="E56" i="1"/>
  <c r="C56" i="1"/>
  <c r="D36" i="1" l="1"/>
  <c r="E36" i="1"/>
  <c r="C36" i="1"/>
  <c r="C20" i="1"/>
  <c r="C12" i="1"/>
  <c r="D52" i="1" l="1"/>
  <c r="E52" i="1"/>
  <c r="C52" i="1"/>
  <c r="D63" i="1" l="1"/>
  <c r="E63" i="1"/>
  <c r="C63" i="1"/>
  <c r="D79" i="1" l="1"/>
  <c r="E79" i="1"/>
  <c r="C79" i="1"/>
  <c r="D31" i="1" l="1"/>
  <c r="E31" i="1"/>
  <c r="C31" i="1"/>
  <c r="C15" i="1"/>
  <c r="D47" i="1" l="1"/>
  <c r="E47" i="1"/>
  <c r="C47" i="1"/>
  <c r="D75" i="1" l="1"/>
  <c r="E75" i="1"/>
  <c r="C75" i="1"/>
  <c r="D71" i="1" l="1"/>
  <c r="E71" i="1"/>
  <c r="C71" i="1"/>
  <c r="C7" i="1"/>
  <c r="D43" i="1" l="1"/>
  <c r="E43" i="1"/>
  <c r="C43" i="1"/>
  <c r="D39" i="1" l="1"/>
  <c r="E39" i="1"/>
  <c r="C39" i="1"/>
  <c r="D78" i="1" l="1"/>
  <c r="E78" i="1"/>
  <c r="C78" i="1"/>
  <c r="C11" i="1"/>
  <c r="D35" i="1" l="1"/>
  <c r="E35" i="1"/>
  <c r="C35" i="1"/>
  <c r="D83" i="1" l="1"/>
  <c r="E83" i="1"/>
  <c r="C83" i="1"/>
  <c r="D58" i="1" l="1"/>
  <c r="E58" i="1"/>
  <c r="C58" i="1"/>
  <c r="D67" i="1" l="1"/>
  <c r="E67" i="1"/>
  <c r="C67" i="1"/>
  <c r="D55" i="1" l="1"/>
  <c r="E55" i="1"/>
  <c r="C55" i="1"/>
  <c r="D59" i="1" l="1"/>
  <c r="E59" i="1"/>
  <c r="C59" i="1"/>
  <c r="C19" i="1"/>
  <c r="D27" i="1" l="1"/>
  <c r="E27" i="1"/>
  <c r="C27" i="1"/>
  <c r="C23" i="1"/>
  <c r="D34" i="1" l="1"/>
  <c r="E34" i="1"/>
  <c r="C34" i="1"/>
  <c r="D51" i="1" l="1"/>
  <c r="E51" i="1"/>
  <c r="C51" i="1"/>
  <c r="C5" i="1" l="1"/>
</calcChain>
</file>

<file path=xl/sharedStrings.xml><?xml version="1.0" encoding="utf-8"?>
<sst xmlns="http://schemas.openxmlformats.org/spreadsheetml/2006/main" count="7397" uniqueCount="7284">
  <si>
    <t>GME US Equity</t>
  </si>
  <si>
    <t>Price</t>
  </si>
  <si>
    <t>Outstanding, shares</t>
  </si>
  <si>
    <t>Short interest, shares</t>
  </si>
  <si>
    <t>Short interest, %</t>
  </si>
  <si>
    <t>Volume, shares</t>
  </si>
  <si>
    <t>Days-to-cover</t>
  </si>
  <si>
    <t>Price, USD</t>
  </si>
  <si>
    <t>AMC US Equity</t>
  </si>
  <si>
    <t>BB US Equity</t>
  </si>
  <si>
    <t>Investment Advisor</t>
  </si>
  <si>
    <t>Hedge Fund Manager</t>
  </si>
  <si>
    <t>Individual</t>
  </si>
  <si>
    <t>Venture Capital</t>
  </si>
  <si>
    <t>Pension Fund (ERISA)</t>
  </si>
  <si>
    <t>Sovereign Wealth Fund</t>
  </si>
  <si>
    <t>Private Equity</t>
  </si>
  <si>
    <t>Bank</t>
  </si>
  <si>
    <t>Insurance Company</t>
  </si>
  <si>
    <t>Brokerage</t>
  </si>
  <si>
    <t>Government</t>
  </si>
  <si>
    <t>Other</t>
  </si>
  <si>
    <t>Endowment</t>
  </si>
  <si>
    <t>Ownership type</t>
  </si>
  <si>
    <t>Percent of shares</t>
  </si>
  <si>
    <t>Holding Company</t>
  </si>
  <si>
    <t>Corporation</t>
  </si>
  <si>
    <t>Unclassified</t>
  </si>
  <si>
    <t>Foundation</t>
  </si>
  <si>
    <t>NOK US Equity</t>
  </si>
  <si>
    <t>Family Office/Trust</t>
  </si>
  <si>
    <t>Trust</t>
  </si>
  <si>
    <t>Typical volume</t>
  </si>
  <si>
    <t>Days-to-cover (typical)</t>
  </si>
  <si>
    <t>Days-to-cover (current)</t>
  </si>
  <si>
    <t>Ticker</t>
  </si>
  <si>
    <t>Name</t>
  </si>
  <si>
    <t>Analyst target</t>
  </si>
  <si>
    <t>Average</t>
  </si>
  <si>
    <t>Median</t>
  </si>
  <si>
    <t>High</t>
  </si>
  <si>
    <t>Low</t>
  </si>
  <si>
    <t>SIRI US Equity</t>
  </si>
  <si>
    <t>SIRIUS XM HOLDINGS INC</t>
  </si>
  <si>
    <t>T US Equity</t>
  </si>
  <si>
    <t>AT&amp;T INC</t>
  </si>
  <si>
    <t>VIAC US Equity</t>
  </si>
  <si>
    <t>VIACOMCBS INC - CLASS B</t>
  </si>
  <si>
    <t>LUMN US Equity</t>
  </si>
  <si>
    <t>LUMEN TECHNOLOGIES INC</t>
  </si>
  <si>
    <t>F US Equity</t>
  </si>
  <si>
    <t>FORD MOTOR CO</t>
  </si>
  <si>
    <t>AAPL US Equity</t>
  </si>
  <si>
    <t>APPLE INC</t>
  </si>
  <si>
    <t>GE US Equity</t>
  </si>
  <si>
    <t>GENERAL ELECTRIC CO</t>
  </si>
  <si>
    <t>MAC US Equity</t>
  </si>
  <si>
    <t>MACERICH CO/THE</t>
  </si>
  <si>
    <t>TME US Equity</t>
  </si>
  <si>
    <t>TENCENT MUSIC ENTERTAINM-ADR</t>
  </si>
  <si>
    <t>CMCSA US Equity</t>
  </si>
  <si>
    <t>COMCAST CORP-CLASS A</t>
  </si>
  <si>
    <t>BAC US Equity</t>
  </si>
  <si>
    <t>BANK OF AMERICA CORP</t>
  </si>
  <si>
    <t>KR US Equity</t>
  </si>
  <si>
    <t>KROGER CO</t>
  </si>
  <si>
    <t>PCG US Equity</t>
  </si>
  <si>
    <t>P G &amp; E CORP</t>
  </si>
  <si>
    <t>INTC US Equity</t>
  </si>
  <si>
    <t>INTEL CORP</t>
  </si>
  <si>
    <t>PFE US Equity</t>
  </si>
  <si>
    <t>PFIZER INC</t>
  </si>
  <si>
    <t>AMD US Equity</t>
  </si>
  <si>
    <t>ADVANCED MICRO DEVICES</t>
  </si>
  <si>
    <t>TSLA US Equity</t>
  </si>
  <si>
    <t>TESLA INC</t>
  </si>
  <si>
    <t>DISCA US Equity</t>
  </si>
  <si>
    <t>DISCOVERY INC - A</t>
  </si>
  <si>
    <t>SWN US Equity</t>
  </si>
  <si>
    <t>SOUTHWESTERN ENERGY CO</t>
  </si>
  <si>
    <t>ATUS US Equity</t>
  </si>
  <si>
    <t>ALTICE USA INC- A</t>
  </si>
  <si>
    <t>ET US Equity</t>
  </si>
  <si>
    <t>ENERGY TRANSFER LP</t>
  </si>
  <si>
    <t>IRM US Equity</t>
  </si>
  <si>
    <t>IRON MOUNTAIN INC</t>
  </si>
  <si>
    <t>SKT US Equity</t>
  </si>
  <si>
    <t>TANGER FACTORY OUTLET CENTER</t>
  </si>
  <si>
    <t>MSFT US Equity</t>
  </si>
  <si>
    <t>MICROSOFT CORP</t>
  </si>
  <si>
    <t>FOXA US Equity</t>
  </si>
  <si>
    <t>FOX CORP - CLASS A</t>
  </si>
  <si>
    <t>WFC US Equity</t>
  </si>
  <si>
    <t>WELLS FARGO &amp; CO</t>
  </si>
  <si>
    <t>VTRS US Equity</t>
  </si>
  <si>
    <t>VIATRIS INC</t>
  </si>
  <si>
    <t>BABA US Equity</t>
  </si>
  <si>
    <t>ALIBABA GROUP HOLDING-SP ADR</t>
  </si>
  <si>
    <t>VZ US Equity</t>
  </si>
  <si>
    <t>VERIZON COMMUNICATIONS INC</t>
  </si>
  <si>
    <t>WU US Equity</t>
  </si>
  <si>
    <t>WESTERN UNION CO</t>
  </si>
  <si>
    <t>JD US Equity</t>
  </si>
  <si>
    <t>JD.COM INC-ADR</t>
  </si>
  <si>
    <t>HAL US Equity</t>
  </si>
  <si>
    <t>HALLIBURTON CO</t>
  </si>
  <si>
    <t>VIPS US Equity</t>
  </si>
  <si>
    <t>VIPSHOP HOLDINGS LTD - ADR</t>
  </si>
  <si>
    <t>EPD US Equity</t>
  </si>
  <si>
    <t>ENTERPRISE PRODUCTS PARTNERS</t>
  </si>
  <si>
    <t>HBAN US Equity</t>
  </si>
  <si>
    <t>HUNTINGTON BANCSHARES INC</t>
  </si>
  <si>
    <t>IVZ US Equity</t>
  </si>
  <si>
    <t>INVESCO LTD</t>
  </si>
  <si>
    <t>ON US Equity</t>
  </si>
  <si>
    <t>ON SEMICONDUCTOR CORP</t>
  </si>
  <si>
    <t>KMI US Equity</t>
  </si>
  <si>
    <t>KINDER MORGAN INC</t>
  </si>
  <si>
    <t>V US Equity</t>
  </si>
  <si>
    <t>VISA INC-CLASS A SHARES</t>
  </si>
  <si>
    <t>MTG US Equity</t>
  </si>
  <si>
    <t>MGIC INVESTMENT CORP</t>
  </si>
  <si>
    <t>ORCL US Equity</t>
  </si>
  <si>
    <t>ORACLE CORP</t>
  </si>
  <si>
    <t>HBI US Equity</t>
  </si>
  <si>
    <t>HANESBRANDS INC</t>
  </si>
  <si>
    <t>ADI US Equity</t>
  </si>
  <si>
    <t>ANALOG DEVICES INC</t>
  </si>
  <si>
    <t>MS US Equity</t>
  </si>
  <si>
    <t>MORGAN STANLEY</t>
  </si>
  <si>
    <t>KDP US Equity</t>
  </si>
  <si>
    <t>KEURIG DR PEPPER INC</t>
  </si>
  <si>
    <t>HUYA US Equity</t>
  </si>
  <si>
    <t>HUYA INC-ADR</t>
  </si>
  <si>
    <t>AMCR US Equity</t>
  </si>
  <si>
    <t>AMCOR PLC</t>
  </si>
  <si>
    <t>QRTEA US Equity</t>
  </si>
  <si>
    <t>QURATE RETAIL INC-SERIES A</t>
  </si>
  <si>
    <t>KO US Equity</t>
  </si>
  <si>
    <t>COCA-COLA CO/THE</t>
  </si>
  <si>
    <t>DISH US Equity</t>
  </si>
  <si>
    <t>DISH NETWORK CORP-A</t>
  </si>
  <si>
    <t>EBAY US Equity</t>
  </si>
  <si>
    <t>EBAY INC</t>
  </si>
  <si>
    <t>VICI US Equity</t>
  </si>
  <si>
    <t>VICI PROPERTIES INC</t>
  </si>
  <si>
    <t>MIK US Equity</t>
  </si>
  <si>
    <t>MICHAELS COS INC/THE</t>
  </si>
  <si>
    <t>IBM US Equity</t>
  </si>
  <si>
    <t>INTL BUSINESS MACHINES CORP</t>
  </si>
  <si>
    <t>WMB US Equity</t>
  </si>
  <si>
    <t>WILLIAMS COS INC</t>
  </si>
  <si>
    <t>HPE US Equity</t>
  </si>
  <si>
    <t>HEWLETT PACKARD ENTERPRISE</t>
  </si>
  <si>
    <t>MU US Equity</t>
  </si>
  <si>
    <t>MICRON TECHNOLOGY INC</t>
  </si>
  <si>
    <t>BEN US Equity</t>
  </si>
  <si>
    <t>FRANKLIN RESOURCES INC</t>
  </si>
  <si>
    <t>JNPR US Equity</t>
  </si>
  <si>
    <t>JUNIPER NETWORKS INC</t>
  </si>
  <si>
    <t>C US Equity</t>
  </si>
  <si>
    <t>CITIGROUP INC</t>
  </si>
  <si>
    <t>NLSN US Equity</t>
  </si>
  <si>
    <t>NIELSEN HOLDINGS PLC</t>
  </si>
  <si>
    <t>DD US Equity</t>
  </si>
  <si>
    <t>DUPONT DE NEMOURS INC</t>
  </si>
  <si>
    <t>FB US Equity</t>
  </si>
  <si>
    <t>FACEBOOK INC-CLASS A</t>
  </si>
  <si>
    <t>ETRN US Equity</t>
  </si>
  <si>
    <t>EQUITRANS MIDSTREAM CORP</t>
  </si>
  <si>
    <t>NEE US Equity</t>
  </si>
  <si>
    <t>NEXTERA ENERGY INC</t>
  </si>
  <si>
    <t>BGS US Equity</t>
  </si>
  <si>
    <t>B&amp;G FOODS INC</t>
  </si>
  <si>
    <t>PAA US Equity</t>
  </si>
  <si>
    <t>PLAINS ALL AMER PIPELINE LP</t>
  </si>
  <si>
    <t>HRL US Equity</t>
  </si>
  <si>
    <t>HORMEL FOODS CORP</t>
  </si>
  <si>
    <t>PBI US Equity</t>
  </si>
  <si>
    <t>PITNEY BOWES INC</t>
  </si>
  <si>
    <t>SPG US Equity</t>
  </si>
  <si>
    <t>SIMON PROPERTY GROUP INC</t>
  </si>
  <si>
    <t>GEO US Equity</t>
  </si>
  <si>
    <t>GEO GROUP INC/THE</t>
  </si>
  <si>
    <t>RF US Equity</t>
  </si>
  <si>
    <t>REGIONS FINANCIAL CORP</t>
  </si>
  <si>
    <t>CRM US Equity</t>
  </si>
  <si>
    <t>SALESFORCE.COM INC</t>
  </si>
  <si>
    <t>ENDP US Equity</t>
  </si>
  <si>
    <t>ENDO INTERNATIONAL PLC</t>
  </si>
  <si>
    <t>GILD US Equity</t>
  </si>
  <si>
    <t>GILEAD SCIENCES INC</t>
  </si>
  <si>
    <t>AON US Equity</t>
  </si>
  <si>
    <t>AON PLC-CLASS A</t>
  </si>
  <si>
    <t>RUN US Equity</t>
  </si>
  <si>
    <t>SUNRUN INC</t>
  </si>
  <si>
    <t>NLOK US Equity</t>
  </si>
  <si>
    <t>NORTONLIFELOCK INC</t>
  </si>
  <si>
    <t>CNX US Equity</t>
  </si>
  <si>
    <t>CNX RESOURCES CORP</t>
  </si>
  <si>
    <t>MDRX US Equity</t>
  </si>
  <si>
    <t>ALLSCRIPTS HEALTHCARE SOLUTI</t>
  </si>
  <si>
    <t>COG US Equity</t>
  </si>
  <si>
    <t>CABOT OIL &amp; GAS CORP</t>
  </si>
  <si>
    <t>DIS US Equity</t>
  </si>
  <si>
    <t>WALT DISNEY CO/THE</t>
  </si>
  <si>
    <t>TDC US Equity</t>
  </si>
  <si>
    <t>TERADATA CORP</t>
  </si>
  <si>
    <t>GIS US Equity</t>
  </si>
  <si>
    <t>GENERAL MILLS INC</t>
  </si>
  <si>
    <t>IFF US Equity</t>
  </si>
  <si>
    <t>INTL FLAVORS &amp; FRAGRANCES</t>
  </si>
  <si>
    <t>ACI US Equity</t>
  </si>
  <si>
    <t>ALBERTSONS COS INC - CLASS A</t>
  </si>
  <si>
    <t>JPM US Equity</t>
  </si>
  <si>
    <t>JPMORGAN CHASE &amp; CO</t>
  </si>
  <si>
    <t>SBH US Equity</t>
  </si>
  <si>
    <t>SALLY BEAUTY HOLDINGS INC</t>
  </si>
  <si>
    <t>OVV US Equity</t>
  </si>
  <si>
    <t>OVINTIV INC</t>
  </si>
  <si>
    <t>NLY US Equity</t>
  </si>
  <si>
    <t>ANNALY CAPITAL MANAGEMENT IN</t>
  </si>
  <si>
    <t>SLB US Equity</t>
  </si>
  <si>
    <t>SCHLUMBERGER LTD</t>
  </si>
  <si>
    <t>CPB US Equity</t>
  </si>
  <si>
    <t>CAMPBELL SOUP CO</t>
  </si>
  <si>
    <t>HRB US Equity</t>
  </si>
  <si>
    <t>H&amp;R BLOCK INC</t>
  </si>
  <si>
    <t>GLUU US Equity</t>
  </si>
  <si>
    <t>GLU MOBILE INC</t>
  </si>
  <si>
    <t>TWNK US Equity</t>
  </si>
  <si>
    <t>HOSTESS BRANDS INC</t>
  </si>
  <si>
    <t>BJ US Equity</t>
  </si>
  <si>
    <t>BJ'S WHOLESALE CLUB HOLDINGS</t>
  </si>
  <si>
    <t>IRWD US Equity</t>
  </si>
  <si>
    <t>IRONWOOD PHARMACEUTICALS INC</t>
  </si>
  <si>
    <t>HOG US Equity</t>
  </si>
  <si>
    <t>HARLEY-DAVIDSON INC</t>
  </si>
  <si>
    <t>PSEC US Equity</t>
  </si>
  <si>
    <t>PROSPECT CAPITAL CORP</t>
  </si>
  <si>
    <t>WBA US Equity</t>
  </si>
  <si>
    <t>WALGREENS BOOTS ALLIANCE INC</t>
  </si>
  <si>
    <t>KHC US Equity</t>
  </si>
  <si>
    <t>KRAFT HEINZ CO/THE</t>
  </si>
  <si>
    <t>HPQ US Equity</t>
  </si>
  <si>
    <t>HP INC</t>
  </si>
  <si>
    <t>NYT US Equity</t>
  </si>
  <si>
    <t>NEW YORK TIMES CO-A</t>
  </si>
  <si>
    <t>NYCB US Equity</t>
  </si>
  <si>
    <t>NEW YORK COMMUNITY BANCORP</t>
  </si>
  <si>
    <t>OCGN US Equity</t>
  </si>
  <si>
    <t>OCUGEN INC</t>
  </si>
  <si>
    <t>YUMC US Equity</t>
  </si>
  <si>
    <t>YUM CHINA HOLDINGS INC</t>
  </si>
  <si>
    <t>APA US Equity</t>
  </si>
  <si>
    <t>APACHE CORP</t>
  </si>
  <si>
    <t>PTON US Equity</t>
  </si>
  <si>
    <t>PELOTON INTERACTIVE INC-A</t>
  </si>
  <si>
    <t>FCX US Equity</t>
  </si>
  <si>
    <t>FREEPORT-MCMORAN INC</t>
  </si>
  <si>
    <t>BWA US Equity</t>
  </si>
  <si>
    <t>BORGWARNER INC</t>
  </si>
  <si>
    <t>CVS US Equity</t>
  </si>
  <si>
    <t>CVS HEALTH CORP</t>
  </si>
  <si>
    <t>DBX US Equity</t>
  </si>
  <si>
    <t>DROPBOX INC-CLASS A</t>
  </si>
  <si>
    <t>STX US Equity</t>
  </si>
  <si>
    <t>SEAGATE TECHNOLOGY</t>
  </si>
  <si>
    <t>MO US Equity</t>
  </si>
  <si>
    <t>ALTRIA GROUP INC</t>
  </si>
  <si>
    <t>MPLX US Equity</t>
  </si>
  <si>
    <t>MPLX LP</t>
  </si>
  <si>
    <t>MTDR US Equity</t>
  </si>
  <si>
    <t>MATADOR RESOURCES CO</t>
  </si>
  <si>
    <t>ELY US Equity</t>
  </si>
  <si>
    <t>CALLAWAY GOLF COMPANY</t>
  </si>
  <si>
    <t>PAGS US Equity</t>
  </si>
  <si>
    <t>PAGSEGURO DIGITAL LTD-CL A</t>
  </si>
  <si>
    <t>DVN US Equity</t>
  </si>
  <si>
    <t>DEVON ENERGY CORP</t>
  </si>
  <si>
    <t>CNP US Equity</t>
  </si>
  <si>
    <t>CENTERPOINT ENERGY INC</t>
  </si>
  <si>
    <t>AMCX US Equity</t>
  </si>
  <si>
    <t>AMC NETWORKS INC-A</t>
  </si>
  <si>
    <t>FE US Equity</t>
  </si>
  <si>
    <t>FIRSTENERGY CORP</t>
  </si>
  <si>
    <t>BGCP US Equity</t>
  </si>
  <si>
    <t>BGC PARTNERS INC-CL A</t>
  </si>
  <si>
    <t>ANGI US Equity</t>
  </si>
  <si>
    <t>ANGI HOMESERVICES INC- A</t>
  </si>
  <si>
    <t>QCOM US Equity</t>
  </si>
  <si>
    <t>QUALCOMM INC</t>
  </si>
  <si>
    <t>CFX US Equity</t>
  </si>
  <si>
    <t>COLFAX CORP</t>
  </si>
  <si>
    <t>WSC US Equity</t>
  </si>
  <si>
    <t>WILLSCOT MOBILE MINI HOLDING</t>
  </si>
  <si>
    <t>MRK US Equity</t>
  </si>
  <si>
    <t>MERCK &amp; CO. INC.</t>
  </si>
  <si>
    <t>SCHW US Equity</t>
  </si>
  <si>
    <t>SCHWAB (CHARLES) CORP</t>
  </si>
  <si>
    <t>BLDR US Equity</t>
  </si>
  <si>
    <t>BUILDERS FIRSTSOURCE INC</t>
  </si>
  <si>
    <t>GM US Equity</t>
  </si>
  <si>
    <t>GENERAL MOTORS CO</t>
  </si>
  <si>
    <t>CHRS US Equity</t>
  </si>
  <si>
    <t>COHERUS BIOSCIENCES INC</t>
  </si>
  <si>
    <t>PG US Equity</t>
  </si>
  <si>
    <t>PROCTER &amp; GAMBLE CO/THE</t>
  </si>
  <si>
    <t>IPG US Equity</t>
  </si>
  <si>
    <t>INTERPUBLIC GROUP OF COS INC</t>
  </si>
  <si>
    <t>WTI US Equity</t>
  </si>
  <si>
    <t>W&amp;T OFFSHORE INC</t>
  </si>
  <si>
    <t>FAST US Equity</t>
  </si>
  <si>
    <t>FASTENAL CO</t>
  </si>
  <si>
    <t>BSX US Equity</t>
  </si>
  <si>
    <t>BOSTON SCIENTIFIC CORP</t>
  </si>
  <si>
    <t>BMY US Equity</t>
  </si>
  <si>
    <t>BRISTOL-MYERS SQUIBB CO</t>
  </si>
  <si>
    <t>GPRO US Equity</t>
  </si>
  <si>
    <t>GOPRO INC-CLASS A</t>
  </si>
  <si>
    <t>GNW US Equity</t>
  </si>
  <si>
    <t>GENWORTH FINANCIAL INC-CL A</t>
  </si>
  <si>
    <t>HALO US Equity</t>
  </si>
  <si>
    <t>HALOZYME THERAPEUTICS INC</t>
  </si>
  <si>
    <t>FHN US Equity</t>
  </si>
  <si>
    <t>FIRST HORIZON CORP</t>
  </si>
  <si>
    <t>VEON US Equity</t>
  </si>
  <si>
    <t>VEON LTD</t>
  </si>
  <si>
    <t>EXEL US Equity</t>
  </si>
  <si>
    <t>EXELIXIS INC</t>
  </si>
  <si>
    <t>BRX US Equity</t>
  </si>
  <si>
    <t>BRIXMOR PROPERTY GROUP INC</t>
  </si>
  <si>
    <t>HL US Equity</t>
  </si>
  <si>
    <t>HECLA MINING CO</t>
  </si>
  <si>
    <t>ZTO US Equity</t>
  </si>
  <si>
    <t>ZTO EXPRESS CAYMAN INC-ADR</t>
  </si>
  <si>
    <t>TRN US Equity</t>
  </si>
  <si>
    <t>TRINITY INDUSTRIES INC</t>
  </si>
  <si>
    <t>SFM US Equity</t>
  </si>
  <si>
    <t>SPROUTS FARMERS MARKET INC</t>
  </si>
  <si>
    <t>UNFI US Equity</t>
  </si>
  <si>
    <t>UNITED NATURAL FOODS INC</t>
  </si>
  <si>
    <t>RTX US Equity</t>
  </si>
  <si>
    <t>RAYTHEON TECHNOLOGIES CORP</t>
  </si>
  <si>
    <t>WMT US Equity</t>
  </si>
  <si>
    <t>WALMART INC</t>
  </si>
  <si>
    <t>PYPL US Equity</t>
  </si>
  <si>
    <t>PAYPAL HOLDINGS INC</t>
  </si>
  <si>
    <t>NAVI US Equity</t>
  </si>
  <si>
    <t>NAVIENT CORP</t>
  </si>
  <si>
    <t>KIM US Equity</t>
  </si>
  <si>
    <t>KIMCO REALTY CORP</t>
  </si>
  <si>
    <t>TJX US Equity</t>
  </si>
  <si>
    <t>TJX COMPANIES INC</t>
  </si>
  <si>
    <t>K US Equity</t>
  </si>
  <si>
    <t>KELLOGG CO</t>
  </si>
  <si>
    <t>FUTU US Equity</t>
  </si>
  <si>
    <t>FUTU HOLDINGS LTD-ADR</t>
  </si>
  <si>
    <t>CHGG US Equity</t>
  </si>
  <si>
    <t>CHEGG INC</t>
  </si>
  <si>
    <t>RDN US Equity</t>
  </si>
  <si>
    <t>RADIAN GROUP INC</t>
  </si>
  <si>
    <t>DKS US Equity</t>
  </si>
  <si>
    <t>DICK'S SPORTING GOODS INC</t>
  </si>
  <si>
    <t>JNJ US Equity</t>
  </si>
  <si>
    <t>JOHNSON &amp; JOHNSON</t>
  </si>
  <si>
    <t>NKE US Equity</t>
  </si>
  <si>
    <t>NIKE INC -CL B</t>
  </si>
  <si>
    <t>ABBV US Equity</t>
  </si>
  <si>
    <t>ABBVIE INC</t>
  </si>
  <si>
    <t>TXN US Equity</t>
  </si>
  <si>
    <t>TEXAS INSTRUMENTS INC</t>
  </si>
  <si>
    <t>CERN US Equity</t>
  </si>
  <si>
    <t>CERNER CORP</t>
  </si>
  <si>
    <t>ELAN US Equity</t>
  </si>
  <si>
    <t>ELANCO ANIMAL HEALTH INC</t>
  </si>
  <si>
    <t>CHRW US Equity</t>
  </si>
  <si>
    <t>C.H. ROBINSON WORLDWIDE INC</t>
  </si>
  <si>
    <t>AM US Equity</t>
  </si>
  <si>
    <t>ANTERO MIDSTREAM CORP</t>
  </si>
  <si>
    <t>PBCT US Equity</t>
  </si>
  <si>
    <t>PEOPLE'S UNITED FINANCIAL</t>
  </si>
  <si>
    <t>OLLI US Equity</t>
  </si>
  <si>
    <t>OLLIE'S BARGAIN OUTLET HOLDI</t>
  </si>
  <si>
    <t>AES US Equity</t>
  </si>
  <si>
    <t>AES CORP</t>
  </si>
  <si>
    <t>MTCH US Equity</t>
  </si>
  <si>
    <t>MATCH GROUP INC</t>
  </si>
  <si>
    <t>IIVI US Equity</t>
  </si>
  <si>
    <t>II-VI INC</t>
  </si>
  <si>
    <t>STOR US Equity</t>
  </si>
  <si>
    <t>STORE CAPITAL CORP</t>
  </si>
  <si>
    <t>USB US Equity</t>
  </si>
  <si>
    <t>US BANCORP</t>
  </si>
  <si>
    <t>FSR US Equity</t>
  </si>
  <si>
    <t>FISKER INC</t>
  </si>
  <si>
    <t>MD US Equity</t>
  </si>
  <si>
    <t>MEDNAX INC</t>
  </si>
  <si>
    <t>CLX US Equity</t>
  </si>
  <si>
    <t>CLOROX COMPANY</t>
  </si>
  <si>
    <t>DOYU US Equity</t>
  </si>
  <si>
    <t>DOUYU INTERNATIONAL HOLD-ADR</t>
  </si>
  <si>
    <t>NVST US Equity</t>
  </si>
  <si>
    <t>ENVISTA HOLDINGS CORP</t>
  </si>
  <si>
    <t>CORT US Equity</t>
  </si>
  <si>
    <t>CORCEPT THERAPEUTICS INC</t>
  </si>
  <si>
    <t>HCSG US Equity</t>
  </si>
  <si>
    <t>HEALTHCARE SERVICES GROUP</t>
  </si>
  <si>
    <t>PPL US Equity</t>
  </si>
  <si>
    <t>PPL CORP</t>
  </si>
  <si>
    <t>TMUS US Equity</t>
  </si>
  <si>
    <t>T-MOBILE US INC</t>
  </si>
  <si>
    <t>SBUX US Equity</t>
  </si>
  <si>
    <t>STARBUCKS CORP</t>
  </si>
  <si>
    <t>MET US Equity</t>
  </si>
  <si>
    <t>METLIFE INC</t>
  </si>
  <si>
    <t>ATI US Equity</t>
  </si>
  <si>
    <t>ALLEGHENY TECHNOLOGIES INC</t>
  </si>
  <si>
    <t>ROL US Equity</t>
  </si>
  <si>
    <t>ROLLINS INC</t>
  </si>
  <si>
    <t>HTA US Equity</t>
  </si>
  <si>
    <t>HEALTHCARE TRUST OF AME-CL A</t>
  </si>
  <si>
    <t>ALKS US Equity</t>
  </si>
  <si>
    <t>ALKERMES PLC</t>
  </si>
  <si>
    <t>KEY US Equity</t>
  </si>
  <si>
    <t>KEYCORP</t>
  </si>
  <si>
    <t>CHKP US Equity</t>
  </si>
  <si>
    <t>CHECK POINT SOFTWARE TECH</t>
  </si>
  <si>
    <t>ESRT US Equity</t>
  </si>
  <si>
    <t>EMPIRE STATE REALTY TRUST-A</t>
  </si>
  <si>
    <t>TAP US Equity</t>
  </si>
  <si>
    <t>MOLSON COORS BEVERAGE CO - B</t>
  </si>
  <si>
    <t>TAL US Equity</t>
  </si>
  <si>
    <t>TAL EDUCATION GROUP- ADR</t>
  </si>
  <si>
    <t>HOME US Equity</t>
  </si>
  <si>
    <t>AT HOME GROUP INC</t>
  </si>
  <si>
    <t>LOW US Equity</t>
  </si>
  <si>
    <t>LOWE'S COS INC</t>
  </si>
  <si>
    <t>MPW US Equity</t>
  </si>
  <si>
    <t>MEDICAL PROPERTIES TRUST INC</t>
  </si>
  <si>
    <t>STLA US Equity</t>
  </si>
  <si>
    <t>STELLANTIS NV</t>
  </si>
  <si>
    <t>BMRN US Equity</t>
  </si>
  <si>
    <t>BIOMARIN PHARMACEUTICAL INC</t>
  </si>
  <si>
    <t>LGF/A US Equity</t>
  </si>
  <si>
    <t>LIONS GATE ENTERTAINMENT-A</t>
  </si>
  <si>
    <t>AIG US Equity</t>
  </si>
  <si>
    <t>AMERICAN INTERNATIONAL GROUP</t>
  </si>
  <si>
    <t>EOG US Equity</t>
  </si>
  <si>
    <t>EOG RESOURCES INC</t>
  </si>
  <si>
    <t>OMC US Equity</t>
  </si>
  <si>
    <t>OMNICOM GROUP</t>
  </si>
  <si>
    <t>NTAP US Equity</t>
  </si>
  <si>
    <t>NETAPP INC</t>
  </si>
  <si>
    <t>WY US Equity</t>
  </si>
  <si>
    <t>WEYERHAEUSER CO</t>
  </si>
  <si>
    <t>VSAT US Equity</t>
  </si>
  <si>
    <t>VIASAT INC</t>
  </si>
  <si>
    <t>MXIM US Equity</t>
  </si>
  <si>
    <t>MAXIM INTEGRATED PRODUCTS</t>
  </si>
  <si>
    <t>CHTR US Equity</t>
  </si>
  <si>
    <t>CHARTER COMMUNICATIONS INC-A</t>
  </si>
  <si>
    <t>AMAT US Equity</t>
  </si>
  <si>
    <t>APPLIED MATERIALS INC</t>
  </si>
  <si>
    <t>BIDU US Equity</t>
  </si>
  <si>
    <t>BAIDU INC - SPON ADR</t>
  </si>
  <si>
    <t>ATVI US Equity</t>
  </si>
  <si>
    <t>ACTIVISION BLIZZARD INC</t>
  </si>
  <si>
    <t>PSX US Equity</t>
  </si>
  <si>
    <t>PHILLIPS 66</t>
  </si>
  <si>
    <t>CARG US Equity</t>
  </si>
  <si>
    <t>CARGURUS INC</t>
  </si>
  <si>
    <t>INVH US Equity</t>
  </si>
  <si>
    <t>INVITATION HOMES INC</t>
  </si>
  <si>
    <t>HLX US Equity</t>
  </si>
  <si>
    <t>HELIX ENERGY SOLUTIONS GROUP</t>
  </si>
  <si>
    <t>NWL US Equity</t>
  </si>
  <si>
    <t>NEWELL BRANDS INC</t>
  </si>
  <si>
    <t>VIAV US Equity</t>
  </si>
  <si>
    <t>VIAVI SOLUTIONS INC</t>
  </si>
  <si>
    <t>SIG US Equity</t>
  </si>
  <si>
    <t>SIGNET JEWELERS LTD</t>
  </si>
  <si>
    <t>DT US Equity</t>
  </si>
  <si>
    <t>DYNATRACE INC</t>
  </si>
  <si>
    <t>IRBT US Equity</t>
  </si>
  <si>
    <t>IROBOT CORP</t>
  </si>
  <si>
    <t>AKAM US Equity</t>
  </si>
  <si>
    <t>AKAMAI TECHNOLOGIES INC</t>
  </si>
  <si>
    <t>MDLZ US Equity</t>
  </si>
  <si>
    <t>MONDELEZ INTERNATIONAL INC-A</t>
  </si>
  <si>
    <t>INVA US Equity</t>
  </si>
  <si>
    <t>INNOVIVA INC</t>
  </si>
  <si>
    <t>CPRX US Equity</t>
  </si>
  <si>
    <t>CATALYST PHARMACEUTICALS INC</t>
  </si>
  <si>
    <t>QD US Equity</t>
  </si>
  <si>
    <t>QUDIAN INC-SPON ADR</t>
  </si>
  <si>
    <t>ISBC US Equity</t>
  </si>
  <si>
    <t>INVESTORS BANCORP INC</t>
  </si>
  <si>
    <t>CC US Equity</t>
  </si>
  <si>
    <t>CHEMOURS CO/THE</t>
  </si>
  <si>
    <t>MAT US Equity</t>
  </si>
  <si>
    <t>MATTEL INC</t>
  </si>
  <si>
    <t>CTVA US Equity</t>
  </si>
  <si>
    <t>CORTEVA INC</t>
  </si>
  <si>
    <t>SWI US Equity</t>
  </si>
  <si>
    <t>SOLARWINDS CORP</t>
  </si>
  <si>
    <t>WTRG US Equity</t>
  </si>
  <si>
    <t>ESSENTIAL UTILITIES INC</t>
  </si>
  <si>
    <t>ABT US Equity</t>
  </si>
  <si>
    <t>ABBOTT LABORATORIES</t>
  </si>
  <si>
    <t>GLW US Equity</t>
  </si>
  <si>
    <t>CORNING INC</t>
  </si>
  <si>
    <t>CPRI US Equity</t>
  </si>
  <si>
    <t>CAPRI HOLDINGS LTD</t>
  </si>
  <si>
    <t>RAD US Equity</t>
  </si>
  <si>
    <t>RITE AID CORP</t>
  </si>
  <si>
    <t>TPH US Equity</t>
  </si>
  <si>
    <t>TRI POINTE HOMES INC</t>
  </si>
  <si>
    <t>WB US Equity</t>
  </si>
  <si>
    <t>WEIBO CORP-SPON ADR</t>
  </si>
  <si>
    <t>PEP US Equity</t>
  </si>
  <si>
    <t>PEPSICO INC</t>
  </si>
  <si>
    <t>SYF US Equity</t>
  </si>
  <si>
    <t>SYNCHRONY FINANCIAL</t>
  </si>
  <si>
    <t>KMX US Equity</t>
  </si>
  <si>
    <t>CARMAX INC</t>
  </si>
  <si>
    <t>MSGN US Equity</t>
  </si>
  <si>
    <t>MSG NETWORKS INC- A</t>
  </si>
  <si>
    <t>LB US Equity</t>
  </si>
  <si>
    <t>L BRANDS INC</t>
  </si>
  <si>
    <t>HLT US Equity</t>
  </si>
  <si>
    <t>HILTON WORLDWIDE HOLDINGS IN</t>
  </si>
  <si>
    <t>FLO US Equity</t>
  </si>
  <si>
    <t>FLOWERS FOODS INC</t>
  </si>
  <si>
    <t>PAGP US Equity</t>
  </si>
  <si>
    <t>PLAINS GP HOLDINGS LP-CL A</t>
  </si>
  <si>
    <t>SLG US Equity</t>
  </si>
  <si>
    <t>SL GREEN REALTY CORP</t>
  </si>
  <si>
    <t>DOW US Equity</t>
  </si>
  <si>
    <t>DOW INC</t>
  </si>
  <si>
    <t>PDCO US Equity</t>
  </si>
  <si>
    <t>PATTERSON COS INC</t>
  </si>
  <si>
    <t>EXC US Equity</t>
  </si>
  <si>
    <t>EXELON CORP</t>
  </si>
  <si>
    <t>KEYS US Equity</t>
  </si>
  <si>
    <t>KEYSIGHT TECHNOLOGIES IN</t>
  </si>
  <si>
    <t>SLM US Equity</t>
  </si>
  <si>
    <t>SLM CORP</t>
  </si>
  <si>
    <t>EQR US Equity</t>
  </si>
  <si>
    <t>EQUITY RESIDENTIAL</t>
  </si>
  <si>
    <t>VMW US Equity</t>
  </si>
  <si>
    <t>VMWARE INC-CLASS A</t>
  </si>
  <si>
    <t>WELL US Equity</t>
  </si>
  <si>
    <t>WELLTOWER INC</t>
  </si>
  <si>
    <t>OHI US Equity</t>
  </si>
  <si>
    <t>OMEGA HEALTHCARE INVESTORS</t>
  </si>
  <si>
    <t>LEVI US Equity</t>
  </si>
  <si>
    <t>LEVI STRAUSS &amp; CO- CLASS A</t>
  </si>
  <si>
    <t>STNE US Equity</t>
  </si>
  <si>
    <t>STONECO LTD-A</t>
  </si>
  <si>
    <t>TFC US Equity</t>
  </si>
  <si>
    <t>TRUIST FINANCIAL CORP</t>
  </si>
  <si>
    <t>ZM US Equity</t>
  </si>
  <si>
    <t>ZOOM VIDEO COMMUNICATIONS-A</t>
  </si>
  <si>
    <t>CAG US Equity</t>
  </si>
  <si>
    <t>CONAGRA BRANDS INC</t>
  </si>
  <si>
    <t>FNMA US Equity</t>
  </si>
  <si>
    <t>FANNIE MAE</t>
  </si>
  <si>
    <t>FNF US Equity</t>
  </si>
  <si>
    <t>FIDELITY NATIONAL FINANCIAL</t>
  </si>
  <si>
    <t>SLQT US Equity</t>
  </si>
  <si>
    <t>SELECTQUOTE INC</t>
  </si>
  <si>
    <t>EA US Equity</t>
  </si>
  <si>
    <t>ELECTRONIC ARTS INC</t>
  </si>
  <si>
    <t>SO US Equity</t>
  </si>
  <si>
    <t>SOUTHERN CO/THE</t>
  </si>
  <si>
    <t>PDCE US Equity</t>
  </si>
  <si>
    <t>PDC ENERGY INC</t>
  </si>
  <si>
    <t>JCI US Equity</t>
  </si>
  <si>
    <t>JOHNSON CONTROLS INTERNATION</t>
  </si>
  <si>
    <t>ED US Equity</t>
  </si>
  <si>
    <t>CONSOLIDATED EDISON INC</t>
  </si>
  <si>
    <t>FISV US Equity</t>
  </si>
  <si>
    <t>FISERV INC</t>
  </si>
  <si>
    <t>BX US Equity</t>
  </si>
  <si>
    <t>BLACKSTONE GROUP INC/THE-A</t>
  </si>
  <si>
    <t>TER US Equity</t>
  </si>
  <si>
    <t>TERADYNE INC</t>
  </si>
  <si>
    <t>COLD US Equity</t>
  </si>
  <si>
    <t>AMERICOLD REALTY TRUST</t>
  </si>
  <si>
    <t>ALLY US Equity</t>
  </si>
  <si>
    <t>ALLY FINANCIAL INC</t>
  </si>
  <si>
    <t>YNDX US Equity</t>
  </si>
  <si>
    <t>YANDEX NV-A</t>
  </si>
  <si>
    <t>CNC US Equity</t>
  </si>
  <si>
    <t>CENTENE CORP</t>
  </si>
  <si>
    <t>O US Equity</t>
  </si>
  <si>
    <t>REALTY INCOME CORP</t>
  </si>
  <si>
    <t>TREX US Equity</t>
  </si>
  <si>
    <t>TREX COMPANY INC</t>
  </si>
  <si>
    <t>MIDD US Equity</t>
  </si>
  <si>
    <t>MIDDLEBY CORP</t>
  </si>
  <si>
    <t>ETSY US Equity</t>
  </si>
  <si>
    <t>ETSY INC</t>
  </si>
  <si>
    <t>WETF US Equity</t>
  </si>
  <si>
    <t>WISDOMTREE INVESTMENTS INC</t>
  </si>
  <si>
    <t>VTR US Equity</t>
  </si>
  <si>
    <t>VENTAS INC</t>
  </si>
  <si>
    <t>BIG US Equity</t>
  </si>
  <si>
    <t>BIG LOTS INC</t>
  </si>
  <si>
    <t>PHM US Equity</t>
  </si>
  <si>
    <t>PULTEGROUP INC</t>
  </si>
  <si>
    <t>NAT US Equity</t>
  </si>
  <si>
    <t>NORDIC AMERICAN TANKERS LTD</t>
  </si>
  <si>
    <t>FRO US Equity</t>
  </si>
  <si>
    <t>FRONTLINE LTD</t>
  </si>
  <si>
    <t>CL US Equity</t>
  </si>
  <si>
    <t>COLGATE-PALMOLIVE CO</t>
  </si>
  <si>
    <t>FLEX US Equity</t>
  </si>
  <si>
    <t>FLEX LTD</t>
  </si>
  <si>
    <t>ENPH US Equity</t>
  </si>
  <si>
    <t>ENPHASE ENERGY INC</t>
  </si>
  <si>
    <t>VRRM US Equity</t>
  </si>
  <si>
    <t>VERRA MOBILITY CORP</t>
  </si>
  <si>
    <t>QTS US Equity</t>
  </si>
  <si>
    <t>QTS REALTY TRUST INC-CL A</t>
  </si>
  <si>
    <t>URBN US Equity</t>
  </si>
  <si>
    <t>URBAN OUTFITTERS INC</t>
  </si>
  <si>
    <t>KAR US Equity</t>
  </si>
  <si>
    <t>KAR AUCTION SERVICES INC</t>
  </si>
  <si>
    <t>MTZ US Equity</t>
  </si>
  <si>
    <t>MASTEC INC</t>
  </si>
  <si>
    <t>BLL US Equity</t>
  </si>
  <si>
    <t>BALL CORP</t>
  </si>
  <si>
    <t>CSX US Equity</t>
  </si>
  <si>
    <t>CSX CORP</t>
  </si>
  <si>
    <t>DQ US Equity</t>
  </si>
  <si>
    <t>DAQO NEW ENERGY CORP-ADR</t>
  </si>
  <si>
    <t>STL US Equity</t>
  </si>
  <si>
    <t>STERLING BANCORP/DE</t>
  </si>
  <si>
    <t>PM US Equity</t>
  </si>
  <si>
    <t>PHILIP MORRIS INTERNATIONAL</t>
  </si>
  <si>
    <t>SUM US Equity</t>
  </si>
  <si>
    <t>SUMMIT MATERIALS INC -CL A</t>
  </si>
  <si>
    <t>LEN US Equity</t>
  </si>
  <si>
    <t>LENNAR CORP-A</t>
  </si>
  <si>
    <t>CPE US Equity</t>
  </si>
  <si>
    <t>CALLON PETROLEUM CO</t>
  </si>
  <si>
    <t>BZUN US Equity</t>
  </si>
  <si>
    <t>BAOZUN INC-SPN ADR</t>
  </si>
  <si>
    <t>OZK US Equity</t>
  </si>
  <si>
    <t>BANK OZK</t>
  </si>
  <si>
    <t>AEP US Equity</t>
  </si>
  <si>
    <t>AMERICAN ELECTRIC POWER</t>
  </si>
  <si>
    <t>LX US Equity</t>
  </si>
  <si>
    <t>LEXINFINTECH HOLDINGS L-ADR</t>
  </si>
  <si>
    <t>CTSH US Equity</t>
  </si>
  <si>
    <t>COGNIZANT TECH SOLUTIONS-A</t>
  </si>
  <si>
    <t>LAUR US Equity</t>
  </si>
  <si>
    <t>LAUREATE EDUCATION INC-A</t>
  </si>
  <si>
    <t>PLD US Equity</t>
  </si>
  <si>
    <t>PROLOGIS INC</t>
  </si>
  <si>
    <t>SRC US Equity</t>
  </si>
  <si>
    <t>SPIRIT REALTY CAPITAL INC</t>
  </si>
  <si>
    <t>FOSL US Equity</t>
  </si>
  <si>
    <t>FOSSIL GROUP INC</t>
  </si>
  <si>
    <t>IONS US Equity</t>
  </si>
  <si>
    <t>IONIS PHARMACEUTICALS INC</t>
  </si>
  <si>
    <t>WDC US Equity</t>
  </si>
  <si>
    <t>WESTERN DIGITAL CORP</t>
  </si>
  <si>
    <t>SJM US Equity</t>
  </si>
  <si>
    <t>JM SMUCKER CO/THE</t>
  </si>
  <si>
    <t>CWH US Equity</t>
  </si>
  <si>
    <t>CAMPING WORLD HOLDINGS INC-A</t>
  </si>
  <si>
    <t>OKE US Equity</t>
  </si>
  <si>
    <t>ONEOK INC</t>
  </si>
  <si>
    <t>D US Equity</t>
  </si>
  <si>
    <t>DOMINION ENERGY INC</t>
  </si>
  <si>
    <t>HD US Equity</t>
  </si>
  <si>
    <t>HOME DEPOT INC</t>
  </si>
  <si>
    <t>EYE US Equity</t>
  </si>
  <si>
    <t>NATIONAL VISION HOLDINGS INC</t>
  </si>
  <si>
    <t>LXP US Equity</t>
  </si>
  <si>
    <t>LEXINGTON REALTY TRUST</t>
  </si>
  <si>
    <t>MMM US Equity</t>
  </si>
  <si>
    <t>3M CO</t>
  </si>
  <si>
    <t>TVTY US Equity</t>
  </si>
  <si>
    <t>TIVITY HEALTH INC</t>
  </si>
  <si>
    <t>SYY US Equity</t>
  </si>
  <si>
    <t>SYSCO CORP</t>
  </si>
  <si>
    <t>FSLR US Equity</t>
  </si>
  <si>
    <t>FIRST SOLAR INC</t>
  </si>
  <si>
    <t>NFLX US Equity</t>
  </si>
  <si>
    <t>NETFLIX INC</t>
  </si>
  <si>
    <t>EBIX US Equity</t>
  </si>
  <si>
    <t>EBIX INC</t>
  </si>
  <si>
    <t>MMP US Equity</t>
  </si>
  <si>
    <t>MAGELLAN MIDSTREAM PARTNERS</t>
  </si>
  <si>
    <t>HZNP US Equity</t>
  </si>
  <si>
    <t>HORIZON THERAPEUTICS PLC</t>
  </si>
  <si>
    <t>FTV US Equity</t>
  </si>
  <si>
    <t>FORTIVE CORP</t>
  </si>
  <si>
    <t>BK US Equity</t>
  </si>
  <si>
    <t>BANK OF NEW YORK MELLON CORP</t>
  </si>
  <si>
    <t>EMR US Equity</t>
  </si>
  <si>
    <t>EMERSON ELECTRIC CO</t>
  </si>
  <si>
    <t>FITB US Equity</t>
  </si>
  <si>
    <t>FIFTH THIRD BANCORP</t>
  </si>
  <si>
    <t>BDN US Equity</t>
  </si>
  <si>
    <t>BRANDYWINE REALTY TRUST</t>
  </si>
  <si>
    <t>UPS US Equity</t>
  </si>
  <si>
    <t>UNITED PARCEL SERVICE-CL B</t>
  </si>
  <si>
    <t>THO US Equity</t>
  </si>
  <si>
    <t>THOR INDUSTRIES INC</t>
  </si>
  <si>
    <t>HWM US Equity</t>
  </si>
  <si>
    <t>HOWMET AEROSPACE INC</t>
  </si>
  <si>
    <t>NCR US Equity</t>
  </si>
  <si>
    <t>NCR CORPORATION</t>
  </si>
  <si>
    <t>VFC US Equity</t>
  </si>
  <si>
    <t>VF CORP</t>
  </si>
  <si>
    <t>TPX US Equity</t>
  </si>
  <si>
    <t>TEMPUR SEALY INTERNATIONAL I</t>
  </si>
  <si>
    <t>WEN US Equity</t>
  </si>
  <si>
    <t>WENDY'S CO/THE</t>
  </si>
  <si>
    <t>VST US Equity</t>
  </si>
  <si>
    <t>VISTRA CORP</t>
  </si>
  <si>
    <t>FIZZ US Equity</t>
  </si>
  <si>
    <t>NATIONAL BEVERAGE CORP</t>
  </si>
  <si>
    <t>KKR US Equity</t>
  </si>
  <si>
    <t>KKR &amp; CO INC</t>
  </si>
  <si>
    <t>PEAK US Equity</t>
  </si>
  <si>
    <t>HEALTHPEAK PROPERTIES INC</t>
  </si>
  <si>
    <t>UNM US Equity</t>
  </si>
  <si>
    <t>UNUM GROUP</t>
  </si>
  <si>
    <t>OSTK US Equity</t>
  </si>
  <si>
    <t>OVERSTOCK.COM INC</t>
  </si>
  <si>
    <t>CAT US Equity</t>
  </si>
  <si>
    <t>CATERPILLAR INC</t>
  </si>
  <si>
    <t>FLWS US Equity</t>
  </si>
  <si>
    <t>1-800-FLOWERS.COM INC-CL A</t>
  </si>
  <si>
    <t>CXW US Equity</t>
  </si>
  <si>
    <t>CORECIVIC INC</t>
  </si>
  <si>
    <t>FANG US Equity</t>
  </si>
  <si>
    <t>DIAMONDBACK ENERGY INC</t>
  </si>
  <si>
    <t>NRG US Equity</t>
  </si>
  <si>
    <t>NRG ENERGY INC</t>
  </si>
  <si>
    <t>BAX US Equity</t>
  </si>
  <si>
    <t>BAXTER INTERNATIONAL INC</t>
  </si>
  <si>
    <t>SJI US Equity</t>
  </si>
  <si>
    <t>SOUTH JERSEY INDUSTRIES</t>
  </si>
  <si>
    <t>PCRX US Equity</t>
  </si>
  <si>
    <t>PACIRA BIOSCIENCES INC</t>
  </si>
  <si>
    <t>FL US Equity</t>
  </si>
  <si>
    <t>FOOT LOCKER INC</t>
  </si>
  <si>
    <t>WSM US Equity</t>
  </si>
  <si>
    <t>WILLIAMS-SONOMA INC</t>
  </si>
  <si>
    <t>EVRG US Equity</t>
  </si>
  <si>
    <t>EVERGY INC</t>
  </si>
  <si>
    <t>AMGN US Equity</t>
  </si>
  <si>
    <t>AMGEN INC</t>
  </si>
  <si>
    <t>RHI US Equity</t>
  </si>
  <si>
    <t>ROBERT HALF INTL INC</t>
  </si>
  <si>
    <t>WBT US Equity</t>
  </si>
  <si>
    <t>WELBILT INC</t>
  </si>
  <si>
    <t>CLNE US Equity</t>
  </si>
  <si>
    <t>CLEAN ENERGY FUELS CORP</t>
  </si>
  <si>
    <t>YY US Equity</t>
  </si>
  <si>
    <t>JOYY INC</t>
  </si>
  <si>
    <t>SBGI US Equity</t>
  </si>
  <si>
    <t>SINCLAIR BROADCAST GROUP -A</t>
  </si>
  <si>
    <t>STAG US Equity</t>
  </si>
  <si>
    <t>STAG INDUSTRIAL INC</t>
  </si>
  <si>
    <t>GO US Equity</t>
  </si>
  <si>
    <t>GROCERY OUTLET HOLDING CORP</t>
  </si>
  <si>
    <t>IP US Equity</t>
  </si>
  <si>
    <t>INTERNATIONAL PAPER CO</t>
  </si>
  <si>
    <t>RVLV US Equity</t>
  </si>
  <si>
    <t>REVOLVE GROUP INC</t>
  </si>
  <si>
    <t>VLY US Equity</t>
  </si>
  <si>
    <t>VALLEY NATIONAL BANCORP</t>
  </si>
  <si>
    <t>PETS US Equity</t>
  </si>
  <si>
    <t>PETMED EXPRESS INC</t>
  </si>
  <si>
    <t>DFS US Equity</t>
  </si>
  <si>
    <t>DISCOVER FINANCIAL SERVICES</t>
  </si>
  <si>
    <t>WWE US Equity</t>
  </si>
  <si>
    <t>WORLD WRESTLING ENTERTAIN-A</t>
  </si>
  <si>
    <t>DEI US Equity</t>
  </si>
  <si>
    <t>DOUGLAS EMMETT INC</t>
  </si>
  <si>
    <t>AL US Equity</t>
  </si>
  <si>
    <t>AIR LEASE CORP</t>
  </si>
  <si>
    <t>YETI US Equity</t>
  </si>
  <si>
    <t>YETI HOLDINGS INC</t>
  </si>
  <si>
    <t>HAIN US Equity</t>
  </si>
  <si>
    <t>HAIN CELESTIAL GROUP INC</t>
  </si>
  <si>
    <t>WLTW US Equity</t>
  </si>
  <si>
    <t>WILLIS TOWERS WATSON PLC</t>
  </si>
  <si>
    <t>SITC US Equity</t>
  </si>
  <si>
    <t>SITE CENTERS CORP</t>
  </si>
  <si>
    <t>XLNX US Equity</t>
  </si>
  <si>
    <t>XILINX INC</t>
  </si>
  <si>
    <t>MDT US Equity</t>
  </si>
  <si>
    <t>MEDTRONIC PLC</t>
  </si>
  <si>
    <t>DUK US Equity</t>
  </si>
  <si>
    <t>DUKE ENERGY CORP</t>
  </si>
  <si>
    <t>KMB US Equity</t>
  </si>
  <si>
    <t>KIMBERLY-CLARK CORP</t>
  </si>
  <si>
    <t>HPP US Equity</t>
  </si>
  <si>
    <t>HUDSON PACIFIC PROPERTIES IN</t>
  </si>
  <si>
    <t>CODX US Equity</t>
  </si>
  <si>
    <t>CO-DIAGNOSTICS INC</t>
  </si>
  <si>
    <t>KBR US Equity</t>
  </si>
  <si>
    <t>KBR INC</t>
  </si>
  <si>
    <t>CFG US Equity</t>
  </si>
  <si>
    <t>CITIZENS FINANCIAL GROUP</t>
  </si>
  <si>
    <t>CWK US Equity</t>
  </si>
  <si>
    <t>CUSHMAN &amp; WAKEFIELD PLC</t>
  </si>
  <si>
    <t>ESI US Equity</t>
  </si>
  <si>
    <t>ELEMENT SOLUTIONS INC</t>
  </si>
  <si>
    <t>GIII US Equity</t>
  </si>
  <si>
    <t>G-III APPAREL GROUP LTD</t>
  </si>
  <si>
    <t>NVDA US Equity</t>
  </si>
  <si>
    <t>NVIDIA CORP</t>
  </si>
  <si>
    <t>NEM US Equity</t>
  </si>
  <si>
    <t>NEWMONT CORP</t>
  </si>
  <si>
    <t>SUPN US Equity</t>
  </si>
  <si>
    <t>SUPERNUS PHARMACEUTICALS INC</t>
  </si>
  <si>
    <t>DLR US Equity</t>
  </si>
  <si>
    <t>DIGITAL REALTY TRUST INC</t>
  </si>
  <si>
    <t>BXMT US Equity</t>
  </si>
  <si>
    <t>BLACKSTONE MORTGAGE TRU-CL A</t>
  </si>
  <si>
    <t>LITE US Equity</t>
  </si>
  <si>
    <t>LUMENTUM HOLDINGS INC</t>
  </si>
  <si>
    <t>SMPL US Equity</t>
  </si>
  <si>
    <t>SIMPLY GOOD FOODS CO/THE</t>
  </si>
  <si>
    <t>NWSA US Equity</t>
  </si>
  <si>
    <t>NEWS CORP - CLASS A</t>
  </si>
  <si>
    <t>AFL US Equity</t>
  </si>
  <si>
    <t>AFLAC INC</t>
  </si>
  <si>
    <t>PLNT US Equity</t>
  </si>
  <si>
    <t>PLANET FITNESS INC - CL A</t>
  </si>
  <si>
    <t>MAR US Equity</t>
  </si>
  <si>
    <t>MARRIOTT INTERNATIONAL -CL A</t>
  </si>
  <si>
    <t>WNC US Equity</t>
  </si>
  <si>
    <t>WABASH NATIONAL CORP</t>
  </si>
  <si>
    <t>SINA US Equity</t>
  </si>
  <si>
    <t>SINA CORP</t>
  </si>
  <si>
    <t>BBY US Equity</t>
  </si>
  <si>
    <t>BEST BUY CO INC</t>
  </si>
  <si>
    <t>AXP US Equity</t>
  </si>
  <si>
    <t>AMERICAN EXPRESS CO</t>
  </si>
  <si>
    <t>DXC US Equity</t>
  </si>
  <si>
    <t>DXC TECHNOLOGY CO</t>
  </si>
  <si>
    <t>PAYX US Equity</t>
  </si>
  <si>
    <t>PAYCHEX INC</t>
  </si>
  <si>
    <t>UNH US Equity</t>
  </si>
  <si>
    <t>UNITEDHEALTH GROUP INC</t>
  </si>
  <si>
    <t>PNC US Equity</t>
  </si>
  <si>
    <t>PNC FINANCIAL SERVICES GROUP</t>
  </si>
  <si>
    <t>CBRE US Equity</t>
  </si>
  <si>
    <t>CBRE GROUP INC - A</t>
  </si>
  <si>
    <t>VNDA US Equity</t>
  </si>
  <si>
    <t>VANDA PHARMACEUTICALS INC</t>
  </si>
  <si>
    <t>JKS US Equity</t>
  </si>
  <si>
    <t>JINKOSOLAR HOLDING CO-ADR</t>
  </si>
  <si>
    <t>MCHP US Equity</t>
  </si>
  <si>
    <t>MICROCHIP TECHNOLOGY INC</t>
  </si>
  <si>
    <t>YUM US Equity</t>
  </si>
  <si>
    <t>YUM! BRANDS INC</t>
  </si>
  <si>
    <t>NATI US Equity</t>
  </si>
  <si>
    <t>NATIONAL INSTRUMENTS CORP</t>
  </si>
  <si>
    <t>CTXS US Equity</t>
  </si>
  <si>
    <t>CITRIX SYSTEMS INC</t>
  </si>
  <si>
    <t>MOMO US Equity</t>
  </si>
  <si>
    <t>MOMO INC-SPON ADR</t>
  </si>
  <si>
    <t>STWD US Equity</t>
  </si>
  <si>
    <t>STARWOOD PROPERTY TRUST INC</t>
  </si>
  <si>
    <t>HXL US Equity</t>
  </si>
  <si>
    <t>HEXCEL CORP</t>
  </si>
  <si>
    <t>ZYXI US Equity</t>
  </si>
  <si>
    <t>ZYNEX INC</t>
  </si>
  <si>
    <t>NTES US Equity</t>
  </si>
  <si>
    <t>NETEASE INC-ADR</t>
  </si>
  <si>
    <t>OMI US Equity</t>
  </si>
  <si>
    <t>OWENS &amp; MINOR INC</t>
  </si>
  <si>
    <t>ORC US Equity</t>
  </si>
  <si>
    <t>ORCHID ISLAND CAPITAL INC</t>
  </si>
  <si>
    <t>PXD US Equity</t>
  </si>
  <si>
    <t>PIONEER NATURAL RESOURCES CO</t>
  </si>
  <si>
    <t>CFFN US Equity</t>
  </si>
  <si>
    <t>CAPITOL FEDERAL FINANCIAL IN</t>
  </si>
  <si>
    <t>EIX US Equity</t>
  </si>
  <si>
    <t>EDISON INTERNATIONAL</t>
  </si>
  <si>
    <t>TRV US Equity</t>
  </si>
  <si>
    <t>TRAVELERS COS INC/THE</t>
  </si>
  <si>
    <t>NLS US Equity</t>
  </si>
  <si>
    <t>NAUTILUS INC</t>
  </si>
  <si>
    <t>SPGI US Equity</t>
  </si>
  <si>
    <t>S&amp;P GLOBAL INC</t>
  </si>
  <si>
    <t>QLYS US Equity</t>
  </si>
  <si>
    <t>QUALYS INC</t>
  </si>
  <si>
    <t>ANF US Equity</t>
  </si>
  <si>
    <t>ABERCROMBIE &amp; FITCH CO-CL A</t>
  </si>
  <si>
    <t>DRE US Equity</t>
  </si>
  <si>
    <t>DUKE REALTY CORP</t>
  </si>
  <si>
    <t>AGO US Equity</t>
  </si>
  <si>
    <t>ASSURED GUARANTY LTD</t>
  </si>
  <si>
    <t>DOC US Equity</t>
  </si>
  <si>
    <t>PHYSICIANS REALTY TRUST</t>
  </si>
  <si>
    <t>DELL US Equity</t>
  </si>
  <si>
    <t>DELL TECHNOLOGIES -C</t>
  </si>
  <si>
    <t>TOL US Equity</t>
  </si>
  <si>
    <t>TOLL BROTHERS INC</t>
  </si>
  <si>
    <t>FIS US Equity</t>
  </si>
  <si>
    <t>FIDELITY NATIONAL INFO SERV</t>
  </si>
  <si>
    <t>NAV US Equity</t>
  </si>
  <si>
    <t>NAVISTAR INTERNATIONAL CORP</t>
  </si>
  <si>
    <t>FNB US Equity</t>
  </si>
  <si>
    <t>FNB CORP</t>
  </si>
  <si>
    <t>EZPW US Equity</t>
  </si>
  <si>
    <t>EZCORP INC-CL A</t>
  </si>
  <si>
    <t>SHLX US Equity</t>
  </si>
  <si>
    <t>SHELL MIDSTREAM PARTNERS LP</t>
  </si>
  <si>
    <t>LNC US Equity</t>
  </si>
  <si>
    <t>LINCOLN NATIONAL CORP</t>
  </si>
  <si>
    <t>RPAI US Equity</t>
  </si>
  <si>
    <t>RETAIL PROPERTIES OF AME - A</t>
  </si>
  <si>
    <t>ARAY US Equity</t>
  </si>
  <si>
    <t>ACCURAY INC</t>
  </si>
  <si>
    <t>HQY US Equity</t>
  </si>
  <si>
    <t>HEALTHEQUITY INC</t>
  </si>
  <si>
    <t>FRBK US Equity</t>
  </si>
  <si>
    <t>REPUBLIC FIRST BANCORP INC</t>
  </si>
  <si>
    <t>COWN US Equity</t>
  </si>
  <si>
    <t>COWEN INC - A</t>
  </si>
  <si>
    <t>CINF US Equity</t>
  </si>
  <si>
    <t>CINCINNATI FINANCIAL CORP</t>
  </si>
  <si>
    <t>KNX US Equity</t>
  </si>
  <si>
    <t>KNIGHT-SWIFT TRANSPORTATION</t>
  </si>
  <si>
    <t>WDR US Equity</t>
  </si>
  <si>
    <t>WADDELL &amp; REED FINANCIAL-A</t>
  </si>
  <si>
    <t>EV US Equity</t>
  </si>
  <si>
    <t>EATON VANCE CORP</t>
  </si>
  <si>
    <t>CUZ US Equity</t>
  </si>
  <si>
    <t>COUSINS PROPERTIES INC</t>
  </si>
  <si>
    <t>HOMB US Equity</t>
  </si>
  <si>
    <t>HOME BANCSHARES INC</t>
  </si>
  <si>
    <t>SWBI US Equity</t>
  </si>
  <si>
    <t>SMITH &amp; WESSON BRANDS INC</t>
  </si>
  <si>
    <t>FOE US Equity</t>
  </si>
  <si>
    <t>FERRO CORP</t>
  </si>
  <si>
    <t>ESNT US Equity</t>
  </si>
  <si>
    <t>ESSENT GROUP LTD</t>
  </si>
  <si>
    <t>ACHC US Equity</t>
  </si>
  <si>
    <t>ACADIA HEALTHCARE CO INC</t>
  </si>
  <si>
    <t>TGNA US Equity</t>
  </si>
  <si>
    <t>TEGNA INC</t>
  </si>
  <si>
    <t>LKQ US Equity</t>
  </si>
  <si>
    <t>LKQ CORP</t>
  </si>
  <si>
    <t>AJRD US Equity</t>
  </si>
  <si>
    <t>AEROJET ROCKETDYNE HOLDINGS</t>
  </si>
  <si>
    <t>AEE US Equity</t>
  </si>
  <si>
    <t>AMEREN CORPORATION</t>
  </si>
  <si>
    <t>FHB US Equity</t>
  </si>
  <si>
    <t>FIRST HAWAIIAN INC</t>
  </si>
  <si>
    <t>KTOS US Equity</t>
  </si>
  <si>
    <t>KRATOS DEFENSE &amp; SECURITY</t>
  </si>
  <si>
    <t>VSH US Equity</t>
  </si>
  <si>
    <t>VISHAY INTERTECHNOLOGY INC</t>
  </si>
  <si>
    <t>NXPI US Equity</t>
  </si>
  <si>
    <t>NXP SEMICONDUCTORS NV</t>
  </si>
  <si>
    <t>MNST US Equity</t>
  </si>
  <si>
    <t>MONSTER BEVERAGE CORP</t>
  </si>
  <si>
    <t>GLOG US Equity</t>
  </si>
  <si>
    <t>GASLOG LTD</t>
  </si>
  <si>
    <t>MCD US Equity</t>
  </si>
  <si>
    <t>MCDONALD'S CORP</t>
  </si>
  <si>
    <t>STNG US Equity</t>
  </si>
  <si>
    <t>SCORPIO TANKERS INC</t>
  </si>
  <si>
    <t>AXTA US Equity</t>
  </si>
  <si>
    <t>AXALTA COATING SYSTEMS LTD</t>
  </si>
  <si>
    <t>CIEN US Equity</t>
  </si>
  <si>
    <t>CIENA CORP</t>
  </si>
  <si>
    <t>REGI US Equity</t>
  </si>
  <si>
    <t>RENEWABLE ENERGY GROUP INC</t>
  </si>
  <si>
    <t>DHI US Equity</t>
  </si>
  <si>
    <t>DR HORTON INC</t>
  </si>
  <si>
    <t>JCOM US Equity</t>
  </si>
  <si>
    <t>J2 GLOBAL INC</t>
  </si>
  <si>
    <t>RP US Equity</t>
  </si>
  <si>
    <t>REALPAGE INC</t>
  </si>
  <si>
    <t>UNP US Equity</t>
  </si>
  <si>
    <t>UNION PACIFIC CORP</t>
  </si>
  <si>
    <t>CME US Equity</t>
  </si>
  <si>
    <t>CME GROUP INC</t>
  </si>
  <si>
    <t>VER US Equity</t>
  </si>
  <si>
    <t>VEREIT INC</t>
  </si>
  <si>
    <t>SYNH US Equity</t>
  </si>
  <si>
    <t>SYNEOS HEALTH INC</t>
  </si>
  <si>
    <t>NVCR US Equity</t>
  </si>
  <si>
    <t>NOVOCURE LTD</t>
  </si>
  <si>
    <t>DHT US Equity</t>
  </si>
  <si>
    <t>DHT HOLDINGS INC</t>
  </si>
  <si>
    <t>ORA US Equity</t>
  </si>
  <si>
    <t>ORMAT TECHNOLOGIES INC</t>
  </si>
  <si>
    <t>LSCC US Equity</t>
  </si>
  <si>
    <t>LATTICE SEMICONDUCTOR CORP</t>
  </si>
  <si>
    <t>FULT US Equity</t>
  </si>
  <si>
    <t>FULTON FINANCIAL CORP</t>
  </si>
  <si>
    <t>HUM US Equity</t>
  </si>
  <si>
    <t>HUMANA INC</t>
  </si>
  <si>
    <t>HLF US Equity</t>
  </si>
  <si>
    <t>HERBALIFE NUTRITION LTD</t>
  </si>
  <si>
    <t>SONO US Equity</t>
  </si>
  <si>
    <t>SONOS INC</t>
  </si>
  <si>
    <t>ABR US Equity</t>
  </si>
  <si>
    <t>ARBOR REALTY TRUST INC</t>
  </si>
  <si>
    <t>FLS US Equity</t>
  </si>
  <si>
    <t>FLOWSERVE CORP</t>
  </si>
  <si>
    <t>WW US Equity</t>
  </si>
  <si>
    <t>WW INTERNATIONAL INC</t>
  </si>
  <si>
    <t>CLB US Equity</t>
  </si>
  <si>
    <t>CORE LABORATORIES N.V.</t>
  </si>
  <si>
    <t>ATO US Equity</t>
  </si>
  <si>
    <t>ATMOS ENERGY CORP</t>
  </si>
  <si>
    <t>LLY US Equity</t>
  </si>
  <si>
    <t>ELI LILLY &amp; CO</t>
  </si>
  <si>
    <t>NOG US Equity</t>
  </si>
  <si>
    <t>NORTHERN OIL AND GAS INC</t>
  </si>
  <si>
    <t>SCCO US Equity</t>
  </si>
  <si>
    <t>SOUTHERN COPPER CORP</t>
  </si>
  <si>
    <t>ADM US Equity</t>
  </si>
  <si>
    <t>ARCHER-DANIELS-MIDLAND CO</t>
  </si>
  <si>
    <t>TGT US Equity</t>
  </si>
  <si>
    <t>TARGET CORP</t>
  </si>
  <si>
    <t>NI US Equity</t>
  </si>
  <si>
    <t>NISOURCE INC</t>
  </si>
  <si>
    <t>FFIN US Equity</t>
  </si>
  <si>
    <t>FIRST FINL BANKSHARES INC</t>
  </si>
  <si>
    <t>GATX US Equity</t>
  </si>
  <si>
    <t>GATX CORP</t>
  </si>
  <si>
    <t>CDAY US Equity</t>
  </si>
  <si>
    <t>CERIDIAN HCM HOLDING INC</t>
  </si>
  <si>
    <t>AMRX US Equity</t>
  </si>
  <si>
    <t>AMNEAL PHARMACEUTICALS INC</t>
  </si>
  <si>
    <t>ICE US Equity</t>
  </si>
  <si>
    <t>INTERCONTINENTAL EXCHANGE IN</t>
  </si>
  <si>
    <t>AMH US Equity</t>
  </si>
  <si>
    <t>AMERICAN HOMES 4 RENT- A</t>
  </si>
  <si>
    <t>ARCC US Equity</t>
  </si>
  <si>
    <t>ARES CAPITAL CORP</t>
  </si>
  <si>
    <t>CALM US Equity</t>
  </si>
  <si>
    <t>CAL-MAINE FOODS INC</t>
  </si>
  <si>
    <t>STT US Equity</t>
  </si>
  <si>
    <t>STATE STREET CORP</t>
  </si>
  <si>
    <t>CMC US Equity</t>
  </si>
  <si>
    <t>COMMERCIAL METALS CO</t>
  </si>
  <si>
    <t>CUBE US Equity</t>
  </si>
  <si>
    <t>CUBESMART</t>
  </si>
  <si>
    <t>CRNC US Equity</t>
  </si>
  <si>
    <t>CERENCE INC</t>
  </si>
  <si>
    <t>ILMN US Equity</t>
  </si>
  <si>
    <t>ILLUMINA INC</t>
  </si>
  <si>
    <t>HON US Equity</t>
  </si>
  <si>
    <t>HONEYWELL INTERNATIONAL INC</t>
  </si>
  <si>
    <t>TSCO US Equity</t>
  </si>
  <si>
    <t>TRACTOR SUPPLY COMPANY</t>
  </si>
  <si>
    <t>XEL US Equity</t>
  </si>
  <si>
    <t>XCEL ENERGY INC</t>
  </si>
  <si>
    <t>DHR US Equity</t>
  </si>
  <si>
    <t>DANAHER CORP</t>
  </si>
  <si>
    <t>BXP US Equity</t>
  </si>
  <si>
    <t>BOSTON PROPERTIES INC</t>
  </si>
  <si>
    <t>EAF US Equity</t>
  </si>
  <si>
    <t>GRAFTECH INTERNATIONAL LTD</t>
  </si>
  <si>
    <t>NTCT US Equity</t>
  </si>
  <si>
    <t>NETSCOUT SYSTEMS INC</t>
  </si>
  <si>
    <t>HASI US Equity</t>
  </si>
  <si>
    <t>HANNON ARMSTRONG SUSTAINABLE</t>
  </si>
  <si>
    <t>EAT US Equity</t>
  </si>
  <si>
    <t>BRINKER INTERNATIONAL INC</t>
  </si>
  <si>
    <t>VGR US Equity</t>
  </si>
  <si>
    <t>VECTOR GROUP LTD</t>
  </si>
  <si>
    <t>IAA US Equity</t>
  </si>
  <si>
    <t>IAA INC</t>
  </si>
  <si>
    <t>COF US Equity</t>
  </si>
  <si>
    <t>CAPITAL ONE FINANCIAL CORP</t>
  </si>
  <si>
    <t>EPRT US Equity</t>
  </si>
  <si>
    <t>ESSENTIAL PROPERTIES REALTY</t>
  </si>
  <si>
    <t>HAS US Equity</t>
  </si>
  <si>
    <t>HASBRO INC</t>
  </si>
  <si>
    <t>CIM US Equity</t>
  </si>
  <si>
    <t>CHIMERA INVESTMENT CORP</t>
  </si>
  <si>
    <t>AMT US Equity</t>
  </si>
  <si>
    <t>AMERICAN TOWER CORP</t>
  </si>
  <si>
    <t>GPN US Equity</t>
  </si>
  <si>
    <t>GLOBAL PAYMENTS INC</t>
  </si>
  <si>
    <t>IR US Equity</t>
  </si>
  <si>
    <t>INGERSOLL-RAND INC</t>
  </si>
  <si>
    <t>SNA US Equity</t>
  </si>
  <si>
    <t>SNAP-ON INC</t>
  </si>
  <si>
    <t>XPO US Equity</t>
  </si>
  <si>
    <t>XPO LOGISTICS INC</t>
  </si>
  <si>
    <t>TCS US Equity</t>
  </si>
  <si>
    <t>CONTAINER STORE GROUP INC/TH</t>
  </si>
  <si>
    <t>EW US Equity</t>
  </si>
  <si>
    <t>EDWARDS LIFESCIENCES CORP</t>
  </si>
  <si>
    <t>HSIC US Equity</t>
  </si>
  <si>
    <t>HENRY SCHEIN INC</t>
  </si>
  <si>
    <t>MKC US Equity</t>
  </si>
  <si>
    <t>MCCORMICK &amp; CO-NON VTG SHRS</t>
  </si>
  <si>
    <t>KN US Equity</t>
  </si>
  <si>
    <t>KNOWLES CORP</t>
  </si>
  <si>
    <t>URI US Equity</t>
  </si>
  <si>
    <t>UNITED RENTALS INC</t>
  </si>
  <si>
    <t>PGR US Equity</t>
  </si>
  <si>
    <t>PROGRESSIVE CORP</t>
  </si>
  <si>
    <t>GSKY US Equity</t>
  </si>
  <si>
    <t>GREENSKY INC-CLASS A</t>
  </si>
  <si>
    <t>MAS US Equity</t>
  </si>
  <si>
    <t>MASCO CORP</t>
  </si>
  <si>
    <t>SWCH US Equity</t>
  </si>
  <si>
    <t>SWITCH INC - A</t>
  </si>
  <si>
    <t>LSXMA US Equity</t>
  </si>
  <si>
    <t>LIBERTY MEDIA COR-SIRIUSXM A</t>
  </si>
  <si>
    <t>BF/B US Equity</t>
  </si>
  <si>
    <t>BROWN-FORMAN CORP-CLASS B</t>
  </si>
  <si>
    <t>QEP US Equity</t>
  </si>
  <si>
    <t>QEP RESOURCES INC</t>
  </si>
  <si>
    <t>ADBE US Equity</t>
  </si>
  <si>
    <t>ADOBE INC</t>
  </si>
  <si>
    <t>DRI US Equity</t>
  </si>
  <si>
    <t>DARDEN RESTAURANTS INC</t>
  </si>
  <si>
    <t>ADP US Equity</t>
  </si>
  <si>
    <t>AUTOMATIC DATA PROCESSING</t>
  </si>
  <si>
    <t>HCC US Equity</t>
  </si>
  <si>
    <t>WARRIOR MET COAL INC</t>
  </si>
  <si>
    <t>KMT US Equity</t>
  </si>
  <si>
    <t>KENNAMETAL INC</t>
  </si>
  <si>
    <t>PRLB US Equity</t>
  </si>
  <si>
    <t>PROTO LABS INC</t>
  </si>
  <si>
    <t>GRWG US Equity</t>
  </si>
  <si>
    <t>GROWGENERATION CORP</t>
  </si>
  <si>
    <t>TROW US Equity</t>
  </si>
  <si>
    <t>T ROWE PRICE GROUP INC</t>
  </si>
  <si>
    <t>SC US Equity</t>
  </si>
  <si>
    <t>SANTANDER CONSUMER USA HOLDI</t>
  </si>
  <si>
    <t>NUVA US Equity</t>
  </si>
  <si>
    <t>NUVASIVE INC</t>
  </si>
  <si>
    <t>SYNA US Equity</t>
  </si>
  <si>
    <t>SYNAPTICS INC</t>
  </si>
  <si>
    <t>LPX US Equity</t>
  </si>
  <si>
    <t>LOUISIANA-PACIFIC CORP</t>
  </si>
  <si>
    <t>AROC US Equity</t>
  </si>
  <si>
    <t>ARCHROCK INC</t>
  </si>
  <si>
    <t>LEG US Equity</t>
  </si>
  <si>
    <t>LEGGETT &amp; PLATT INC</t>
  </si>
  <si>
    <t>CSIQ US Equity</t>
  </si>
  <si>
    <t>CANADIAN SOLAR INC</t>
  </si>
  <si>
    <t>ROST US Equity</t>
  </si>
  <si>
    <t>ROSS STORES INC</t>
  </si>
  <si>
    <t>PRU US Equity</t>
  </si>
  <si>
    <t>PRUDENTIAL FINANCIAL INC</t>
  </si>
  <si>
    <t>INOV US Equity</t>
  </si>
  <si>
    <t>INOVALON HOLDINGS INC - A</t>
  </si>
  <si>
    <t>GS US Equity</t>
  </si>
  <si>
    <t>GOLDMAN SACHS GROUP INC</t>
  </si>
  <si>
    <t>TROX US Equity</t>
  </si>
  <si>
    <t>TRONOX HOLDINGS PLC- A</t>
  </si>
  <si>
    <t>NBIX US Equity</t>
  </si>
  <si>
    <t>NEUROCRINE BIOSCIENCES INC</t>
  </si>
  <si>
    <t>ACN US Equity</t>
  </si>
  <si>
    <t>ACCENTURE PLC-CL A</t>
  </si>
  <si>
    <t>CHD US Equity</t>
  </si>
  <si>
    <t>CHURCH &amp; DWIGHT CO INC</t>
  </si>
  <si>
    <t>THS US Equity</t>
  </si>
  <si>
    <t>TREEHOUSE FOODS INC</t>
  </si>
  <si>
    <t>HIG US Equity</t>
  </si>
  <si>
    <t>HARTFORD FINANCIAL SVCS GRP</t>
  </si>
  <si>
    <t>SGEN US Equity</t>
  </si>
  <si>
    <t>SEAGEN INC</t>
  </si>
  <si>
    <t>CNSL US Equity</t>
  </si>
  <si>
    <t>CONSOLIDATED COMMUNICATIONS</t>
  </si>
  <si>
    <t>QGEN US Equity</t>
  </si>
  <si>
    <t>QIAGEN N.V.</t>
  </si>
  <si>
    <t>PCAR US Equity</t>
  </si>
  <si>
    <t>PACCAR INC</t>
  </si>
  <si>
    <t>SRE US Equity</t>
  </si>
  <si>
    <t>SEMPRA ENERGY</t>
  </si>
  <si>
    <t>PRGO US Equity</t>
  </si>
  <si>
    <t>PERRIGO CO PLC</t>
  </si>
  <si>
    <t>VVV US Equity</t>
  </si>
  <si>
    <t>VALVOLINE INC</t>
  </si>
  <si>
    <t>OI US Equity</t>
  </si>
  <si>
    <t>O-I GLASS INC</t>
  </si>
  <si>
    <t>EDU US Equity</t>
  </si>
  <si>
    <t>NEW ORIENTAL EDUCATIO-SP ADR</t>
  </si>
  <si>
    <t>KBH US Equity</t>
  </si>
  <si>
    <t>KB HOME</t>
  </si>
  <si>
    <t>GOEV US Equity</t>
  </si>
  <si>
    <t>CANOO INC</t>
  </si>
  <si>
    <t>ROIC US Equity</t>
  </si>
  <si>
    <t>RETAIL OPPORTUNITY INVESTMEN</t>
  </si>
  <si>
    <t>ACGL US Equity</t>
  </si>
  <si>
    <t>ARCH CAPITAL GROUP LTD</t>
  </si>
  <si>
    <t>FIVE US Equity</t>
  </si>
  <si>
    <t>FIVE BELOW</t>
  </si>
  <si>
    <t>CATM US Equity</t>
  </si>
  <si>
    <t>CARDTRONICS PLC - A</t>
  </si>
  <si>
    <t>ZION US Equity</t>
  </si>
  <si>
    <t>ZIONS BANCORP NA</t>
  </si>
  <si>
    <t>ATHM US Equity</t>
  </si>
  <si>
    <t>AUTOHOME INC-ADR</t>
  </si>
  <si>
    <t>DEA US Equity</t>
  </si>
  <si>
    <t>EASTERLY GOVERNMENT PROPERTI</t>
  </si>
  <si>
    <t>STLD US Equity</t>
  </si>
  <si>
    <t>STEEL DYNAMICS INC</t>
  </si>
  <si>
    <t>CMS US Equity</t>
  </si>
  <si>
    <t>CMS ENERGY CORP</t>
  </si>
  <si>
    <t>WHR US Equity</t>
  </si>
  <si>
    <t>WHIRLPOOL CORP</t>
  </si>
  <si>
    <t>ATCO US Equity</t>
  </si>
  <si>
    <t>ATLAS CORP</t>
  </si>
  <si>
    <t>NSA US Equity</t>
  </si>
  <si>
    <t>NATIONAL STORAGE AFFILIATES</t>
  </si>
  <si>
    <t>BCO US Equity</t>
  </si>
  <si>
    <t>BRINK'S CO/THE</t>
  </si>
  <si>
    <t>FBP US Equity</t>
  </si>
  <si>
    <t>FIRST BANCORP PUERTO RICO</t>
  </si>
  <si>
    <t>UMPQ US Equity</t>
  </si>
  <si>
    <t>UMPQUA HOLDINGS CORP</t>
  </si>
  <si>
    <t>TMHC US Equity</t>
  </si>
  <si>
    <t>TAYLOR MORRISON HOME CORP</t>
  </si>
  <si>
    <t>TCBI US Equity</t>
  </si>
  <si>
    <t>TEXAS CAPITAL BANCSHARES INC</t>
  </si>
  <si>
    <t>ECPG US Equity</t>
  </si>
  <si>
    <t>ENCORE CAPITAL GROUP INC</t>
  </si>
  <si>
    <t>WAB US Equity</t>
  </si>
  <si>
    <t>WABTEC CORP</t>
  </si>
  <si>
    <t>BRMK US Equity</t>
  </si>
  <si>
    <t>BROADMARK REALTY CAPITAL INC</t>
  </si>
  <si>
    <t>NNN US Equity</t>
  </si>
  <si>
    <t>NATIONAL RETAIL PROPERTIES</t>
  </si>
  <si>
    <t>ALB US Equity</t>
  </si>
  <si>
    <t>ALBEMARLE CORP</t>
  </si>
  <si>
    <t>GBX US Equity</t>
  </si>
  <si>
    <t>GREENBRIER COMPANIES INC</t>
  </si>
  <si>
    <t>ATRS US Equity</t>
  </si>
  <si>
    <t>ANTARES PHARMA INC</t>
  </si>
  <si>
    <t>DVA US Equity</t>
  </si>
  <si>
    <t>DAVITA INC</t>
  </si>
  <si>
    <t>CCI US Equity</t>
  </si>
  <si>
    <t>CROWN CASTLE INTL CORP</t>
  </si>
  <si>
    <t>PZZA US Equity</t>
  </si>
  <si>
    <t>PAPA JOHN'S INTL INC</t>
  </si>
  <si>
    <t>VSTO US Equity</t>
  </si>
  <si>
    <t>VISTA OUTDOOR INC</t>
  </si>
  <si>
    <t>OLN US Equity</t>
  </si>
  <si>
    <t>OLIN CORP</t>
  </si>
  <si>
    <t>LNG US Equity</t>
  </si>
  <si>
    <t>CHENIERE ENERGY INC</t>
  </si>
  <si>
    <t>KTB US Equity</t>
  </si>
  <si>
    <t>KONTOOR BRANDS INC</t>
  </si>
  <si>
    <t>FLGT US Equity</t>
  </si>
  <si>
    <t>FULGENT GENETICS INC</t>
  </si>
  <si>
    <t>TPC US Equity</t>
  </si>
  <si>
    <t>TUTOR PERINI CORP</t>
  </si>
  <si>
    <t>GPK US Equity</t>
  </si>
  <si>
    <t>GRAPHIC PACKAGING HOLDING CO</t>
  </si>
  <si>
    <t>COLL US Equity</t>
  </si>
  <si>
    <t>COLLEGIUM PHARMACEUTICAL INC</t>
  </si>
  <si>
    <t>SKX US Equity</t>
  </si>
  <si>
    <t>SKECHERS USA INC-CL A</t>
  </si>
  <si>
    <t>NUE US Equity</t>
  </si>
  <si>
    <t>NUCOR CORP</t>
  </si>
  <si>
    <t>ACCO US Equity</t>
  </si>
  <si>
    <t>ACCO BRANDS CORP</t>
  </si>
  <si>
    <t>GD US Equity</t>
  </si>
  <si>
    <t>GENERAL DYNAMICS CORP</t>
  </si>
  <si>
    <t>COST US Equity</t>
  </si>
  <si>
    <t>COSTCO WHOLESALE CORP</t>
  </si>
  <si>
    <t>MA US Equity</t>
  </si>
  <si>
    <t>MASTERCARD INC - A</t>
  </si>
  <si>
    <t>DAR US Equity</t>
  </si>
  <si>
    <t>DARLING INGREDIENTS INC</t>
  </si>
  <si>
    <t>HOLX US Equity</t>
  </si>
  <si>
    <t>HOLOGIC INC</t>
  </si>
  <si>
    <t>UNVR US Equity</t>
  </si>
  <si>
    <t>UNIVAR SOLUTIONS INC</t>
  </si>
  <si>
    <t>GTLS US Equity</t>
  </si>
  <si>
    <t>CHART INDUSTRIES INC</t>
  </si>
  <si>
    <t>ACIW US Equity</t>
  </si>
  <si>
    <t>ACI WORLDWIDE INC</t>
  </si>
  <si>
    <t>RNST US Equity</t>
  </si>
  <si>
    <t>RENASANT CORP</t>
  </si>
  <si>
    <t>APTV US Equity</t>
  </si>
  <si>
    <t>APTIV PLC</t>
  </si>
  <si>
    <t>LYB US Equity</t>
  </si>
  <si>
    <t>LYONDELLBASELL INDU-CL A</t>
  </si>
  <si>
    <t>PNW US Equity</t>
  </si>
  <si>
    <t>PINNACLE WEST CAPITAL</t>
  </si>
  <si>
    <t>VIVO US Equity</t>
  </si>
  <si>
    <t>MERIDIAN BIOSCIENCE INC</t>
  </si>
  <si>
    <t>HCA US Equity</t>
  </si>
  <si>
    <t>HCA HEALTHCARE INC</t>
  </si>
  <si>
    <t>AVGO US Equity</t>
  </si>
  <si>
    <t>BROADCOM INC</t>
  </si>
  <si>
    <t>HSC US Equity</t>
  </si>
  <si>
    <t>HARSCO CORP</t>
  </si>
  <si>
    <t>DENN US Equity</t>
  </si>
  <si>
    <t>DENNY'S CORP</t>
  </si>
  <si>
    <t>GLPI US Equity</t>
  </si>
  <si>
    <t>GAMING AND LEISURE PROPERTIE</t>
  </si>
  <si>
    <t>PPG US Equity</t>
  </si>
  <si>
    <t>PPG INDUSTRIES INC</t>
  </si>
  <si>
    <t>SCI US Equity</t>
  </si>
  <si>
    <t>SERVICE CORP INTERNATIONAL</t>
  </si>
  <si>
    <t>BIIB US Equity</t>
  </si>
  <si>
    <t>BIOGEN INC</t>
  </si>
  <si>
    <t>ALL US Equity</t>
  </si>
  <si>
    <t>ALLSTATE CORP</t>
  </si>
  <si>
    <t>PRDO US Equity</t>
  </si>
  <si>
    <t>PERDOCEO EDUCATION CORP</t>
  </si>
  <si>
    <t>ENBL US Equity</t>
  </si>
  <si>
    <t>ENABLE MIDSTREAM PARTNERS LP</t>
  </si>
  <si>
    <t>TXRH US Equity</t>
  </si>
  <si>
    <t>TEXAS ROADHOUSE INC</t>
  </si>
  <si>
    <t>AMKR US Equity</t>
  </si>
  <si>
    <t>AMKOR TECHNOLOGY INC</t>
  </si>
  <si>
    <t>ALXN US Equity</t>
  </si>
  <si>
    <t>ALEXION PHARMACEUTICALS INC</t>
  </si>
  <si>
    <t>ITW US Equity</t>
  </si>
  <si>
    <t>ILLINOIS TOOL WORKS</t>
  </si>
  <si>
    <t>ONB US Equity</t>
  </si>
  <si>
    <t>OLD NATIONAL BANCORP</t>
  </si>
  <si>
    <t>IART US Equity</t>
  </si>
  <si>
    <t>INTEGRA LIFESCIENCES HOLDING</t>
  </si>
  <si>
    <t>RCM US Equity</t>
  </si>
  <si>
    <t>R1 RCM INC</t>
  </si>
  <si>
    <t>AAON US Equity</t>
  </si>
  <si>
    <t>AAON INC</t>
  </si>
  <si>
    <t>LIN US Equity</t>
  </si>
  <si>
    <t>LINDE PLC</t>
  </si>
  <si>
    <t>WM US Equity</t>
  </si>
  <si>
    <t>WASTE MANAGEMENT INC</t>
  </si>
  <si>
    <t>SWKS US Equity</t>
  </si>
  <si>
    <t>SKYWORKS SOLUTIONS INC</t>
  </si>
  <si>
    <t>GNTX US Equity</t>
  </si>
  <si>
    <t>GENTEX CORP</t>
  </si>
  <si>
    <t>MMC US Equity</t>
  </si>
  <si>
    <t>MARSH &amp; MCLENNAN COS</t>
  </si>
  <si>
    <t>WES US Equity</t>
  </si>
  <si>
    <t>WESTERN MIDSTREAM PARTNERS L</t>
  </si>
  <si>
    <t>ACC US Equity</t>
  </si>
  <si>
    <t>AMERICAN CAMPUS COMMUNITIES</t>
  </si>
  <si>
    <t>CBSH US Equity</t>
  </si>
  <si>
    <t>COMMERCE BANCSHARES INC</t>
  </si>
  <si>
    <t>CI US Equity</t>
  </si>
  <si>
    <t>CIGNA CORP</t>
  </si>
  <si>
    <t>ALRM US Equity</t>
  </si>
  <si>
    <t>ALARM.COM HOLDINGS INC</t>
  </si>
  <si>
    <t>AYI US Equity</t>
  </si>
  <si>
    <t>ACUITY BRANDS INC</t>
  </si>
  <si>
    <t>EXPD US Equity</t>
  </si>
  <si>
    <t>EXPEDITORS INTL WASH INC</t>
  </si>
  <si>
    <t>PMT US Equity</t>
  </si>
  <si>
    <t>PENNYMAC MORTGAGE INVESTMENT</t>
  </si>
  <si>
    <t>ODP US Equity</t>
  </si>
  <si>
    <t>ODP CORP/THE</t>
  </si>
  <si>
    <t>PRAA US Equity</t>
  </si>
  <si>
    <t>PRA GROUP INC</t>
  </si>
  <si>
    <t>JAZZ US Equity</t>
  </si>
  <si>
    <t>JAZZ PHARMACEUTICALS PLC</t>
  </si>
  <si>
    <t>DXCM US Equity</t>
  </si>
  <si>
    <t>DEXCOM INC</t>
  </si>
  <si>
    <t>PNM US Equity</t>
  </si>
  <si>
    <t>PNM RESOURCES INC</t>
  </si>
  <si>
    <t>MWA US Equity</t>
  </si>
  <si>
    <t>MUELLER WATER PRODUCTS INC-A</t>
  </si>
  <si>
    <t>WWW US Equity</t>
  </si>
  <si>
    <t>WOLVERINE WORLD WIDE INC</t>
  </si>
  <si>
    <t>CPRT US Equity</t>
  </si>
  <si>
    <t>COPART INC</t>
  </si>
  <si>
    <t>REG US Equity</t>
  </si>
  <si>
    <t>REGENCY CENTERS CORP</t>
  </si>
  <si>
    <t>CEQP US Equity</t>
  </si>
  <si>
    <t>CRESTWOOD EQUITY PARTNERS LP</t>
  </si>
  <si>
    <t>SAH US Equity</t>
  </si>
  <si>
    <t>SONIC AUTOMOTIVE INC-CLASS A</t>
  </si>
  <si>
    <t>NTGR US Equity</t>
  </si>
  <si>
    <t>NETGEAR INC</t>
  </si>
  <si>
    <t>BERY US Equity</t>
  </si>
  <si>
    <t>BERRY GLOBAL GROUP INC</t>
  </si>
  <si>
    <t>CNO US Equity</t>
  </si>
  <si>
    <t>CNO FINANCIAL GROUP INC</t>
  </si>
  <si>
    <t>VRTX US Equity</t>
  </si>
  <si>
    <t>VERTEX PHARMACEUTICALS INC</t>
  </si>
  <si>
    <t>HIBB US Equity</t>
  </si>
  <si>
    <t>HIBBETT SPORTS INC</t>
  </si>
  <si>
    <t>PBH US Equity</t>
  </si>
  <si>
    <t>PRESTIGE CONSUMER HEALTHCARE</t>
  </si>
  <si>
    <t>XRX US Equity</t>
  </si>
  <si>
    <t>XEROX HOLDINGS CORP</t>
  </si>
  <si>
    <t>WEC US Equity</t>
  </si>
  <si>
    <t>WEC ENERGY GROUP INC</t>
  </si>
  <si>
    <t>AOS US Equity</t>
  </si>
  <si>
    <t>SMITH (A.O.) CORP</t>
  </si>
  <si>
    <t>AER US Equity</t>
  </si>
  <si>
    <t>AERCAP HOLDINGS NV</t>
  </si>
  <si>
    <t>INFO US Equity</t>
  </si>
  <si>
    <t>IHS MARKIT LTD</t>
  </si>
  <si>
    <t>IRT US Equity</t>
  </si>
  <si>
    <t>INDEPENDENCE REALTY TRUST IN</t>
  </si>
  <si>
    <t>ADC US Equity</t>
  </si>
  <si>
    <t>AGREE REALTY CORP</t>
  </si>
  <si>
    <t>AMZN US Equity</t>
  </si>
  <si>
    <t>AMAZON.COM INC</t>
  </si>
  <si>
    <t>TTWO US Equity</t>
  </si>
  <si>
    <t>TAKE-TWO INTERACTIVE SOFTWRE</t>
  </si>
  <si>
    <t>EPC US Equity</t>
  </si>
  <si>
    <t>EDGEWELL PERSONAL CARE CO</t>
  </si>
  <si>
    <t>FFIV US Equity</t>
  </si>
  <si>
    <t>F5 NETWORKS INC</t>
  </si>
  <si>
    <t>SFL US Equity</t>
  </si>
  <si>
    <t>SFL CORP LTD</t>
  </si>
  <si>
    <t>NXST US Equity</t>
  </si>
  <si>
    <t>NEXSTAR MEDIA GROUP INC-CL A</t>
  </si>
  <si>
    <t>MMSI US Equity</t>
  </si>
  <si>
    <t>MERIT MEDICAL SYSTEMS INC</t>
  </si>
  <si>
    <t>TRGP US Equity</t>
  </si>
  <si>
    <t>TARGA RESOURCES CORP</t>
  </si>
  <si>
    <t>PRPL US Equity</t>
  </si>
  <si>
    <t>PURPLE INNOVATION INC</t>
  </si>
  <si>
    <t>CALX US Equity</t>
  </si>
  <si>
    <t>CALIX INC</t>
  </si>
  <si>
    <t>SNBR US Equity</t>
  </si>
  <si>
    <t>SLEEP NUMBER CORP</t>
  </si>
  <si>
    <t>RMO US Equity</t>
  </si>
  <si>
    <t>ROMEO POWER INC</t>
  </si>
  <si>
    <t>APPS US Equity</t>
  </si>
  <si>
    <t>DIGITAL TURBINE INC</t>
  </si>
  <si>
    <t>PFGC US Equity</t>
  </si>
  <si>
    <t>PERFORMANCE FOOD GROUP CO</t>
  </si>
  <si>
    <t>ORI US Equity</t>
  </si>
  <si>
    <t>OLD REPUBLIC INTL CORP</t>
  </si>
  <si>
    <t>SSP US Equity</t>
  </si>
  <si>
    <t>EW SCRIPPS CO/THE-A</t>
  </si>
  <si>
    <t>SFNC US Equity</t>
  </si>
  <si>
    <t>SIMMONS FIRST NATL CORP-CL A</t>
  </si>
  <si>
    <t>TXT US Equity</t>
  </si>
  <si>
    <t>TEXTRON INC</t>
  </si>
  <si>
    <t>PDM US Equity</t>
  </si>
  <si>
    <t>PIEDMONT OFFICE REALTY TRU-A</t>
  </si>
  <si>
    <t>SF US Equity</t>
  </si>
  <si>
    <t>STIFEL FINANCIAL CORP</t>
  </si>
  <si>
    <t>LW US Equity</t>
  </si>
  <si>
    <t>LAMB WESTON HOLDINGS INC</t>
  </si>
  <si>
    <t>LMNX US Equity</t>
  </si>
  <si>
    <t>LUMINEX CORP</t>
  </si>
  <si>
    <t>WRK US Equity</t>
  </si>
  <si>
    <t>WESTROCK CO</t>
  </si>
  <si>
    <t>VITL US Equity</t>
  </si>
  <si>
    <t>VITAL FARMS INC</t>
  </si>
  <si>
    <t>FOCS US Equity</t>
  </si>
  <si>
    <t>FOCUS FINANCIAL PARTNERS-A</t>
  </si>
  <si>
    <t>SXC US Equity</t>
  </si>
  <si>
    <t>SUNCOKE ENERGY INC</t>
  </si>
  <si>
    <t>MX US Equity</t>
  </si>
  <si>
    <t>MAGNACHIP SEMICONDUCT</t>
  </si>
  <si>
    <t>NJR US Equity</t>
  </si>
  <si>
    <t>NEW JERSEY RESOURCES CORP</t>
  </si>
  <si>
    <t>BPFH US Equity</t>
  </si>
  <si>
    <t>BOSTON PRIVATE FINL HOLDING</t>
  </si>
  <si>
    <t>LADR US Equity</t>
  </si>
  <si>
    <t>LADDER CAPITAL CORP-REIT</t>
  </si>
  <si>
    <t>ELF US Equity</t>
  </si>
  <si>
    <t>ELF BEAUTY INC</t>
  </si>
  <si>
    <t>UE US Equity</t>
  </si>
  <si>
    <t>URBAN EDGE PROPERTIES</t>
  </si>
  <si>
    <t>AAWW US Equity</t>
  </si>
  <si>
    <t>ATLAS AIR WORLDWIDE HOLDINGS</t>
  </si>
  <si>
    <t>UBSI US Equity</t>
  </si>
  <si>
    <t>UNITED BANKSHARES INC</t>
  </si>
  <si>
    <t>XRAY US Equity</t>
  </si>
  <si>
    <t>DENTSPLY SIRONA INC</t>
  </si>
  <si>
    <t>PKI US Equity</t>
  </si>
  <si>
    <t>PERKINELMER INC</t>
  </si>
  <si>
    <t>KRC US Equity</t>
  </si>
  <si>
    <t>KILROY REALTY CORP</t>
  </si>
  <si>
    <t>TUP US Equity</t>
  </si>
  <si>
    <t>TUPPERWARE BRANDS CORP</t>
  </si>
  <si>
    <t>G US Equity</t>
  </si>
  <si>
    <t>GENPACT LTD</t>
  </si>
  <si>
    <t>BRO US Equity</t>
  </si>
  <si>
    <t>BROWN &amp; BROWN INC</t>
  </si>
  <si>
    <t>PSN US Equity</t>
  </si>
  <si>
    <t>PARSONS CORP</t>
  </si>
  <si>
    <t>CUB US Equity</t>
  </si>
  <si>
    <t>CUBIC CORP</t>
  </si>
  <si>
    <t>BC US Equity</t>
  </si>
  <si>
    <t>BRUNSWICK CORP</t>
  </si>
  <si>
    <t>BHF US Equity</t>
  </si>
  <si>
    <t>BRIGHTHOUSE FINANCIAL INC</t>
  </si>
  <si>
    <t>LAZ US Equity</t>
  </si>
  <si>
    <t>LAZARD LTD-CL A</t>
  </si>
  <si>
    <t>CF US Equity</t>
  </si>
  <si>
    <t>CF INDUSTRIES HOLDINGS INC</t>
  </si>
  <si>
    <t>DCP US Equity</t>
  </si>
  <si>
    <t>DCP MIDSTREAM LP</t>
  </si>
  <si>
    <t>NMIH US Equity</t>
  </si>
  <si>
    <t>NMI HOLDINGS INC-CLASS A</t>
  </si>
  <si>
    <t>SITE US Equity</t>
  </si>
  <si>
    <t>SITEONE LANDSCAPE SUPPLY INC</t>
  </si>
  <si>
    <t>BECN US Equity</t>
  </si>
  <si>
    <t>BEACON ROOFING SUPPLY INC</t>
  </si>
  <si>
    <t>PSA US Equity</t>
  </si>
  <si>
    <t>PUBLIC STORAGE</t>
  </si>
  <si>
    <t>DLTR US Equity</t>
  </si>
  <si>
    <t>DOLLAR TREE INC</t>
  </si>
  <si>
    <t>ES US Equity</t>
  </si>
  <si>
    <t>EVERSOURCE ENERGY</t>
  </si>
  <si>
    <t>CVBF US Equity</t>
  </si>
  <si>
    <t>CVB FINANCIAL CORP</t>
  </si>
  <si>
    <t>FMBI US Equity</t>
  </si>
  <si>
    <t>FIRST MIDWEST BANCORP INC/IL</t>
  </si>
  <si>
    <t>TSN US Equity</t>
  </si>
  <si>
    <t>TYSON FOODS INC-CL A</t>
  </si>
  <si>
    <t>SWK US Equity</t>
  </si>
  <si>
    <t>STANLEY BLACK &amp; DECKER INC</t>
  </si>
  <si>
    <t>AN US Equity</t>
  </si>
  <si>
    <t>AUTONATION INC</t>
  </si>
  <si>
    <t>BOOT US Equity</t>
  </si>
  <si>
    <t>BOOT BARN HOLDINGS INC</t>
  </si>
  <si>
    <t>CGNX US Equity</t>
  </si>
  <si>
    <t>COGNEX CORP</t>
  </si>
  <si>
    <t>ZTS US Equity</t>
  </si>
  <si>
    <t>ZOETIS INC</t>
  </si>
  <si>
    <t>ANTM US Equity</t>
  </si>
  <si>
    <t>ANTHEM INC</t>
  </si>
  <si>
    <t>CROX US Equity</t>
  </si>
  <si>
    <t>CROCS INC</t>
  </si>
  <si>
    <t>FTNT US Equity</t>
  </si>
  <si>
    <t>FORTINET INC</t>
  </si>
  <si>
    <t>RL US Equity</t>
  </si>
  <si>
    <t>RALPH LAUREN CORP</t>
  </si>
  <si>
    <t>CAH US Equity</t>
  </si>
  <si>
    <t>CARDINAL HEALTH INC</t>
  </si>
  <si>
    <t>SPTN US Equity</t>
  </si>
  <si>
    <t>SPARTANNASH CO</t>
  </si>
  <si>
    <t>ETN US Equity</t>
  </si>
  <si>
    <t>EATON CORP PLC</t>
  </si>
  <si>
    <t>ALLE US Equity</t>
  </si>
  <si>
    <t>ALLEGION PLC</t>
  </si>
  <si>
    <t>AVA US Equity</t>
  </si>
  <si>
    <t>AVISTA CORP</t>
  </si>
  <si>
    <t>HIMX US Equity</t>
  </si>
  <si>
    <t>HIMAX TECHNOLOGIES INC-ADR</t>
  </si>
  <si>
    <t>SCS US Equity</t>
  </si>
  <si>
    <t>STEELCASE INC-CL A</t>
  </si>
  <si>
    <t>BLKB US Equity</t>
  </si>
  <si>
    <t>BLACKBAUD INC</t>
  </si>
  <si>
    <t>FTDR US Equity</t>
  </si>
  <si>
    <t>FRONTDOOR INC</t>
  </si>
  <si>
    <t>CDNS US Equity</t>
  </si>
  <si>
    <t>CADENCE DESIGN SYS INC</t>
  </si>
  <si>
    <t>TEL US Equity</t>
  </si>
  <si>
    <t>TE CONNECTIVITY LTD</t>
  </si>
  <si>
    <t>APT US Equity</t>
  </si>
  <si>
    <t>ALPHA PRO TECH LTD</t>
  </si>
  <si>
    <t>CNR US Equity</t>
  </si>
  <si>
    <t>CORNERSTONE BUILDING BRANDS</t>
  </si>
  <si>
    <t>PFSI US Equity</t>
  </si>
  <si>
    <t>PENNYMAC FINANCIAL SERVICES</t>
  </si>
  <si>
    <t>ETR US Equity</t>
  </si>
  <si>
    <t>ENTERGY CORP</t>
  </si>
  <si>
    <t>REZI US Equity</t>
  </si>
  <si>
    <t>RESIDEO TECHNOLOGIES INC</t>
  </si>
  <si>
    <t>HUN US Equity</t>
  </si>
  <si>
    <t>HUNTSMAN CORP</t>
  </si>
  <si>
    <t>JBL US Equity</t>
  </si>
  <si>
    <t>JABIL INC</t>
  </si>
  <si>
    <t>BG US Equity</t>
  </si>
  <si>
    <t>BUNGE LTD</t>
  </si>
  <si>
    <t>REXR US Equity</t>
  </si>
  <si>
    <t>REXFORD INDUSTRIAL REALTY IN</t>
  </si>
  <si>
    <t>HELE US Equity</t>
  </si>
  <si>
    <t>HELEN OF TROY LTD</t>
  </si>
  <si>
    <t>CB US Equity</t>
  </si>
  <si>
    <t>CHUBB LTD</t>
  </si>
  <si>
    <t>TRUP US Equity</t>
  </si>
  <si>
    <t>TRUPANION INC</t>
  </si>
  <si>
    <t>ERII US Equity</t>
  </si>
  <si>
    <t>ENERGY RECOVERY INC</t>
  </si>
  <si>
    <t>UTZ US Equity</t>
  </si>
  <si>
    <t>UTZ BRANDS INC</t>
  </si>
  <si>
    <t>LMT US Equity</t>
  </si>
  <si>
    <t>LOCKHEED MARTIN CORP</t>
  </si>
  <si>
    <t>AEL US Equity</t>
  </si>
  <si>
    <t>AMERICAN EQUITY INVT LIFE HL</t>
  </si>
  <si>
    <t>SYK US Equity</t>
  </si>
  <si>
    <t>STRYKER CORP</t>
  </si>
  <si>
    <t>ALSN US Equity</t>
  </si>
  <si>
    <t>ALLISON TRANSMISSION HOLDING</t>
  </si>
  <si>
    <t>DGX US Equity</t>
  </si>
  <si>
    <t>QUEST DIAGNOSTICS INC</t>
  </si>
  <si>
    <t>AAP US Equity</t>
  </si>
  <si>
    <t>ADVANCE AUTO PARTS INC</t>
  </si>
  <si>
    <t>XEC US Equity</t>
  </si>
  <si>
    <t>CIMAREX ENERGY CO</t>
  </si>
  <si>
    <t>FRC US Equity</t>
  </si>
  <si>
    <t>FIRST REPUBLIC BANK/CA</t>
  </si>
  <si>
    <t>TPIC US Equity</t>
  </si>
  <si>
    <t>TPI COMPOSITES INC</t>
  </si>
  <si>
    <t>RUTH US Equity</t>
  </si>
  <si>
    <t>RUTH'S HOSPITALITY GROUP INC</t>
  </si>
  <si>
    <t>WGO US Equity</t>
  </si>
  <si>
    <t>WINNEBAGO INDUSTRIES</t>
  </si>
  <si>
    <t>HR US Equity</t>
  </si>
  <si>
    <t>HEALTHCARE REALTY TRUST INC</t>
  </si>
  <si>
    <t>RH US Equity</t>
  </si>
  <si>
    <t>RH</t>
  </si>
  <si>
    <t>FDX US Equity</t>
  </si>
  <si>
    <t>FEDEX CORP</t>
  </si>
  <si>
    <t>SEDG US Equity</t>
  </si>
  <si>
    <t>SOLAREDGE TECHNOLOGIES INC</t>
  </si>
  <si>
    <t>HOPE US Equity</t>
  </si>
  <si>
    <t>HOPE BANCORP INC</t>
  </si>
  <si>
    <t>NDAQ US Equity</t>
  </si>
  <si>
    <t>NASDAQ INC</t>
  </si>
  <si>
    <t>NPTN US Equity</t>
  </si>
  <si>
    <t>NEOPHOTONICS CORP</t>
  </si>
  <si>
    <t>GBCI US Equity</t>
  </si>
  <si>
    <t>GLACIER BANCORP INC</t>
  </si>
  <si>
    <t>LZB US Equity</t>
  </si>
  <si>
    <t>LA-Z-BOY INC</t>
  </si>
  <si>
    <t>TMO US Equity</t>
  </si>
  <si>
    <t>THERMO FISHER SCIENTIFIC INC</t>
  </si>
  <si>
    <t>BDC US Equity</t>
  </si>
  <si>
    <t>BELDEN INC</t>
  </si>
  <si>
    <t>EXR US Equity</t>
  </si>
  <si>
    <t>EXTRA SPACE STORAGE INC</t>
  </si>
  <si>
    <t>BPMC US Equity</t>
  </si>
  <si>
    <t>BLUEPRINT MEDICINES CORP</t>
  </si>
  <si>
    <t>PAG US Equity</t>
  </si>
  <si>
    <t>PENSKE AUTOMOTIVE GROUP INC</t>
  </si>
  <si>
    <t>BNL US Equity</t>
  </si>
  <si>
    <t>BROADSTONE NET LEASE INC-A</t>
  </si>
  <si>
    <t>PRSP US Equity</t>
  </si>
  <si>
    <t>PERSPECTA INC</t>
  </si>
  <si>
    <t>ADS US Equity</t>
  </si>
  <si>
    <t>ALLIANCE DATA SYSTEMS CORP</t>
  </si>
  <si>
    <t>CMI US Equity</t>
  </si>
  <si>
    <t>CUMMINS INC</t>
  </si>
  <si>
    <t>REYN US Equity</t>
  </si>
  <si>
    <t>REYNOLDS CONSUMER PRODUCTS I</t>
  </si>
  <si>
    <t>LRCX US Equity</t>
  </si>
  <si>
    <t>LAM RESEARCH CORP</t>
  </si>
  <si>
    <t>AINV US Equity</t>
  </si>
  <si>
    <t>APOLLO INVESTMENT CORP</t>
  </si>
  <si>
    <t>ACIA US Equity</t>
  </si>
  <si>
    <t>ACACIA COMMUNICATIONS INC</t>
  </si>
  <si>
    <t>EHTH US Equity</t>
  </si>
  <si>
    <t>EHEALTH INC</t>
  </si>
  <si>
    <t>MNR US Equity</t>
  </si>
  <si>
    <t>MONMOUTH REAL ESTATE INV COR</t>
  </si>
  <si>
    <t>EBS US Equity</t>
  </si>
  <si>
    <t>EMERGENT BIOSOLUTIONS INC</t>
  </si>
  <si>
    <t>SEM US Equity</t>
  </si>
  <si>
    <t>SELECT MEDICAL HOLDINGS CORP</t>
  </si>
  <si>
    <t>AMPH US Equity</t>
  </si>
  <si>
    <t>AMPHASTAR PHARMACEUTICALS IN</t>
  </si>
  <si>
    <t>NFG US Equity</t>
  </si>
  <si>
    <t>NATIONAL FUEL GAS CO</t>
  </si>
  <si>
    <t>PNR US Equity</t>
  </si>
  <si>
    <t>PENTAIR PLC</t>
  </si>
  <si>
    <t>FNKO US Equity</t>
  </si>
  <si>
    <t>FUNKO INC-CLASS A</t>
  </si>
  <si>
    <t>ARI US Equity</t>
  </si>
  <si>
    <t>APOLLO COMMERCIAL REAL ESTAT</t>
  </si>
  <si>
    <t>WPC US Equity</t>
  </si>
  <si>
    <t>WP CAREY INC</t>
  </si>
  <si>
    <t>ABC US Equity</t>
  </si>
  <si>
    <t>AMERISOURCEBERGEN CORP</t>
  </si>
  <si>
    <t>AY US Equity</t>
  </si>
  <si>
    <t>ATLANTICA SUSTAINABLE INFRAS</t>
  </si>
  <si>
    <t>MIME US Equity</t>
  </si>
  <si>
    <t>MIMECAST LTD</t>
  </si>
  <si>
    <t>NSC US Equity</t>
  </si>
  <si>
    <t>NORFOLK SOUTHERN CORP</t>
  </si>
  <si>
    <t>GPMT US Equity</t>
  </si>
  <si>
    <t>GRANITE POINT MORTGAGE TRUST</t>
  </si>
  <si>
    <t>KLAC US Equity</t>
  </si>
  <si>
    <t>KLA CORP</t>
  </si>
  <si>
    <t>NTRS US Equity</t>
  </si>
  <si>
    <t>NORTHERN TRUST CORP</t>
  </si>
  <si>
    <t>XP US Equity</t>
  </si>
  <si>
    <t>XP INC - CLASS A</t>
  </si>
  <si>
    <t>CMA US Equity</t>
  </si>
  <si>
    <t>COMERICA INC</t>
  </si>
  <si>
    <t>SEE US Equity</t>
  </si>
  <si>
    <t>SEALED AIR CORP</t>
  </si>
  <si>
    <t>AVB US Equity</t>
  </si>
  <si>
    <t>AVALONBAY COMMUNITIES INC</t>
  </si>
  <si>
    <t>ENR US Equity</t>
  </si>
  <si>
    <t>ENERGIZER HOLDINGS INC</t>
  </si>
  <si>
    <t>CCS US Equity</t>
  </si>
  <si>
    <t>CENTURY COMMUNITIES INC</t>
  </si>
  <si>
    <t>AQUA US Equity</t>
  </si>
  <si>
    <t>EVOQUA WATER TECHNOLOGIES CO</t>
  </si>
  <si>
    <t>BOOM US Equity</t>
  </si>
  <si>
    <t>DMC GLOBAL INC</t>
  </si>
  <si>
    <t>VRA US Equity</t>
  </si>
  <si>
    <t>VERA BRADLEY INC</t>
  </si>
  <si>
    <t>AGR US Equity</t>
  </si>
  <si>
    <t>AVANGRID INC</t>
  </si>
  <si>
    <t>NWBI US Equity</t>
  </si>
  <si>
    <t>NORTHWEST BANCSHARES INC</t>
  </si>
  <si>
    <t>DAN US Equity</t>
  </si>
  <si>
    <t>DANA INC</t>
  </si>
  <si>
    <t>LULU US Equity</t>
  </si>
  <si>
    <t>LULULEMON ATHLETICA INC</t>
  </si>
  <si>
    <t>MCO US Equity</t>
  </si>
  <si>
    <t>MOODY'S CORP</t>
  </si>
  <si>
    <t>BDSI US Equity</t>
  </si>
  <si>
    <t>BIODELIVERY SCIENCES INTL</t>
  </si>
  <si>
    <t>GTN US Equity</t>
  </si>
  <si>
    <t>GRAY TELEVISION INC</t>
  </si>
  <si>
    <t>PODD US Equity</t>
  </si>
  <si>
    <t>INSULET CORP</t>
  </si>
  <si>
    <t>NOMD US Equity</t>
  </si>
  <si>
    <t>NOMAD FOODS LTD</t>
  </si>
  <si>
    <t>GOOGL US Equity</t>
  </si>
  <si>
    <t>ALPHABET INC-CL A</t>
  </si>
  <si>
    <t>VAR US Equity</t>
  </si>
  <si>
    <t>VARIAN MEDICAL SYSTEMS INC</t>
  </si>
  <si>
    <t>WING US Equity</t>
  </si>
  <si>
    <t>WINGSTOP INC</t>
  </si>
  <si>
    <t>NMRK US Equity</t>
  </si>
  <si>
    <t>NEWMARK GROUP INC-CLASS A</t>
  </si>
  <si>
    <t>JLL US Equity</t>
  </si>
  <si>
    <t>JONES LANG LASALLE INC</t>
  </si>
  <si>
    <t>A US Equity</t>
  </si>
  <si>
    <t>AGILENT TECHNOLOGIES INC</t>
  </si>
  <si>
    <t>CYBR US Equity</t>
  </si>
  <si>
    <t>CYBERARK SOFTWARE LTD/ISRAEL</t>
  </si>
  <si>
    <t>TALO US Equity</t>
  </si>
  <si>
    <t>TALOS ENERGY INC</t>
  </si>
  <si>
    <t>SSTK US Equity</t>
  </si>
  <si>
    <t>SHUTTERSTOCK INC</t>
  </si>
  <si>
    <t>MNRO US Equity</t>
  </si>
  <si>
    <t>MONRO INC</t>
  </si>
  <si>
    <t>ANET US Equity</t>
  </si>
  <si>
    <t>ARISTA NETWORKS INC</t>
  </si>
  <si>
    <t>FRT US Equity</t>
  </si>
  <si>
    <t>FEDERAL REALTY INVS TRUST</t>
  </si>
  <si>
    <t>FOXF US Equity</t>
  </si>
  <si>
    <t>FOX FACTORY HOLDING CORP</t>
  </si>
  <si>
    <t>PSXP US Equity</t>
  </si>
  <si>
    <t>PHILLIPS 66 PARTNERS LP</t>
  </si>
  <si>
    <t>DOX US Equity</t>
  </si>
  <si>
    <t>AMDOCS LTD</t>
  </si>
  <si>
    <t>AX US Equity</t>
  </si>
  <si>
    <t>AXOS FINANCIAL INC</t>
  </si>
  <si>
    <t>CELH US Equity</t>
  </si>
  <si>
    <t>CELSIUS HOLDINGS INC</t>
  </si>
  <si>
    <t>UGI US Equity</t>
  </si>
  <si>
    <t>UGI CORP</t>
  </si>
  <si>
    <t>SND US Equity</t>
  </si>
  <si>
    <t>SMART SAND INC</t>
  </si>
  <si>
    <t>GPI US Equity</t>
  </si>
  <si>
    <t>GROUP 1 AUTOMOTIVE INC</t>
  </si>
  <si>
    <t>ASB US Equity</t>
  </si>
  <si>
    <t>ASSOCIATED BANC-CORP</t>
  </si>
  <si>
    <t>CXP US Equity</t>
  </si>
  <si>
    <t>COLUMBIA PROPERTY TRUST INC</t>
  </si>
  <si>
    <t>HGV US Equity</t>
  </si>
  <si>
    <t>HILTON GRAND VACATIONS INC</t>
  </si>
  <si>
    <t>NESR US Equity</t>
  </si>
  <si>
    <t>NATIONAL ENERGY SERVICES REU</t>
  </si>
  <si>
    <t>ACM US Equity</t>
  </si>
  <si>
    <t>AECOM</t>
  </si>
  <si>
    <t>JHG US Equity</t>
  </si>
  <si>
    <t>JANUS HENDERSON GROUP PLC</t>
  </si>
  <si>
    <t>LPG US Equity</t>
  </si>
  <si>
    <t>DORIAN LPG LTD</t>
  </si>
  <si>
    <t>CMD US Equity</t>
  </si>
  <si>
    <t>CANTEL MEDICAL CORP</t>
  </si>
  <si>
    <t>SNDR US Equity</t>
  </si>
  <si>
    <t>SCHNEIDER NATIONAL INC-CL B</t>
  </si>
  <si>
    <t>SHOO US Equity</t>
  </si>
  <si>
    <t>STEVEN MADDEN LTD</t>
  </si>
  <si>
    <t>DLTH US Equity</t>
  </si>
  <si>
    <t>DULUTH HOLDINGS INC - CL B</t>
  </si>
  <si>
    <t>MTOR US Equity</t>
  </si>
  <si>
    <t>MERITOR INC</t>
  </si>
  <si>
    <t>LRN US Equity</t>
  </si>
  <si>
    <t>STRIDE INC</t>
  </si>
  <si>
    <t>IPHI US Equity</t>
  </si>
  <si>
    <t>INPHI CORP</t>
  </si>
  <si>
    <t>ZBH US Equity</t>
  </si>
  <si>
    <t>ZIMMER BIOMET HOLDINGS INC</t>
  </si>
  <si>
    <t>BRKS US Equity</t>
  </si>
  <si>
    <t>BROOKS AUTOMATION INC</t>
  </si>
  <si>
    <t>JEF US Equity</t>
  </si>
  <si>
    <t>JEFFERIES FINANCIAL GROUP IN</t>
  </si>
  <si>
    <t>COLB US Equity</t>
  </si>
  <si>
    <t>COLUMBIA BANKING SYSTEM INC</t>
  </si>
  <si>
    <t>CACC US Equity</t>
  </si>
  <si>
    <t>CREDIT ACCEPTANCE CORP</t>
  </si>
  <si>
    <t>CLGX US Equity</t>
  </si>
  <si>
    <t>CORELOGIC INC</t>
  </si>
  <si>
    <t>OMF US Equity</t>
  </si>
  <si>
    <t>ONEMAIN HOLDINGS INC</t>
  </si>
  <si>
    <t>CNNE US Equity</t>
  </si>
  <si>
    <t>CANNAE HOLDINGS INC</t>
  </si>
  <si>
    <t>SCVL US Equity</t>
  </si>
  <si>
    <t>SHOE CARNIVAL INC</t>
  </si>
  <si>
    <t>TCF US Equity</t>
  </si>
  <si>
    <t>TCF FINANCIAL CORP</t>
  </si>
  <si>
    <t>JACK US Equity</t>
  </si>
  <si>
    <t>JACK IN THE BOX INC</t>
  </si>
  <si>
    <t>STAA US Equity</t>
  </si>
  <si>
    <t>STAAR SURGICAL CO</t>
  </si>
  <si>
    <t>HEAR US Equity</t>
  </si>
  <si>
    <t>TURTLE BEACH CORP</t>
  </si>
  <si>
    <t>DLX US Equity</t>
  </si>
  <si>
    <t>DELUXE CORP</t>
  </si>
  <si>
    <t>NOW US Equity</t>
  </si>
  <si>
    <t>SERVICENOW INC</t>
  </si>
  <si>
    <t>GDOT US Equity</t>
  </si>
  <si>
    <t>GREEN DOT CORP-CLASS A</t>
  </si>
  <si>
    <t>LOCO US Equity</t>
  </si>
  <si>
    <t>EL POLLO LOCO HOLDINGS INC</t>
  </si>
  <si>
    <t>OC US Equity</t>
  </si>
  <si>
    <t>OWENS CORNING</t>
  </si>
  <si>
    <t>TRMB US Equity</t>
  </si>
  <si>
    <t>TRIMBLE INC</t>
  </si>
  <si>
    <t>REGN US Equity</t>
  </si>
  <si>
    <t>REGENERON PHARMACEUTICALS</t>
  </si>
  <si>
    <t>BV US Equity</t>
  </si>
  <si>
    <t>BRIGHTVIEW HOLDINGS INC</t>
  </si>
  <si>
    <t>ATGE US Equity</t>
  </si>
  <si>
    <t>ADTALEM GLOBAL EDUCATION INC</t>
  </si>
  <si>
    <t>MTB US Equity</t>
  </si>
  <si>
    <t>M &amp; T BANK CORP</t>
  </si>
  <si>
    <t>JELD US Equity</t>
  </si>
  <si>
    <t>JELD-WEN HOLDING INC</t>
  </si>
  <si>
    <t>MLHR US Equity</t>
  </si>
  <si>
    <t>HERMAN MILLER INC</t>
  </si>
  <si>
    <t>HCHC US Equity</t>
  </si>
  <si>
    <t>HC2 HOLDINGS INC</t>
  </si>
  <si>
    <t>SPWH US Equity</t>
  </si>
  <si>
    <t>SPORTSMAN'S WAREHOUSE HOLDIN</t>
  </si>
  <si>
    <t>BAH US Equity</t>
  </si>
  <si>
    <t>BOOZ ALLEN HAMILTON HOLDINGS</t>
  </si>
  <si>
    <t>QRVO US Equity</t>
  </si>
  <si>
    <t>QORVO INC</t>
  </si>
  <si>
    <t>PUMP US Equity</t>
  </si>
  <si>
    <t>PROPETRO HOLDING CORP</t>
  </si>
  <si>
    <t>DG US Equity</t>
  </si>
  <si>
    <t>DOLLAR GENERAL CORP</t>
  </si>
  <si>
    <t>BOH US Equity</t>
  </si>
  <si>
    <t>BANK OF HAWAII CORP</t>
  </si>
  <si>
    <t>WRI US Equity</t>
  </si>
  <si>
    <t>WEINGARTEN REALTY INVESTORS</t>
  </si>
  <si>
    <t>CRI US Equity</t>
  </si>
  <si>
    <t>CARTER'S INC</t>
  </si>
  <si>
    <t>IBKR US Equity</t>
  </si>
  <si>
    <t>INTERACTIVE BROKERS GRO-CL A</t>
  </si>
  <si>
    <t>AMG US Equity</t>
  </si>
  <si>
    <t>AFFILIATED MANAGERS GROUP</t>
  </si>
  <si>
    <t>LGIH US Equity</t>
  </si>
  <si>
    <t>LGI HOMES INC</t>
  </si>
  <si>
    <t>DE US Equity</t>
  </si>
  <si>
    <t>DEERE &amp; CO</t>
  </si>
  <si>
    <t>LNTH US Equity</t>
  </si>
  <si>
    <t>LANTHEUS HOLDINGS INC</t>
  </si>
  <si>
    <t>ABG US Equity</t>
  </si>
  <si>
    <t>ASBURY AUTOMOTIVE GROUP</t>
  </si>
  <si>
    <t>VIRT US Equity</t>
  </si>
  <si>
    <t>VIRTU FINANCIAL INC-CLASS A</t>
  </si>
  <si>
    <t>XYL US Equity</t>
  </si>
  <si>
    <t>XYLEM INC</t>
  </si>
  <si>
    <t>MPAA US Equity</t>
  </si>
  <si>
    <t>MOTORCAR PARTS OF AMERICA IN</t>
  </si>
  <si>
    <t>STZ US Equity</t>
  </si>
  <si>
    <t>CONSTELLATION BRANDS INC-A</t>
  </si>
  <si>
    <t>PFG US Equity</t>
  </si>
  <si>
    <t>PRINCIPAL FINANCIAL GROUP</t>
  </si>
  <si>
    <t>LNT US Equity</t>
  </si>
  <si>
    <t>ALLIANT ENERGY CORP</t>
  </si>
  <si>
    <t>AKR US Equity</t>
  </si>
  <si>
    <t>ACADIA REALTY TRUST</t>
  </si>
  <si>
    <t>ULTA US Equity</t>
  </si>
  <si>
    <t>ULTA BEAUTY INC</t>
  </si>
  <si>
    <t>CTB US Equity</t>
  </si>
  <si>
    <t>COOPER TIRE &amp; RUBBER</t>
  </si>
  <si>
    <t>PLAB US Equity</t>
  </si>
  <si>
    <t>PHOTRONICS INC</t>
  </si>
  <si>
    <t>POWI US Equity</t>
  </si>
  <si>
    <t>POWER INTEGRATIONS INC</t>
  </si>
  <si>
    <t>CCK US Equity</t>
  </si>
  <si>
    <t>CROWN HOLDINGS INC</t>
  </si>
  <si>
    <t>LAD US Equity</t>
  </si>
  <si>
    <t>LITHIA MOTORS INC-CL A</t>
  </si>
  <si>
    <t>RSG US Equity</t>
  </si>
  <si>
    <t>REPUBLIC SERVICES INC</t>
  </si>
  <si>
    <t>QDEL US Equity</t>
  </si>
  <si>
    <t>QUIDEL CORP</t>
  </si>
  <si>
    <t>POST US Equity</t>
  </si>
  <si>
    <t>POST HOLDINGS INC</t>
  </si>
  <si>
    <t>BGFV US Equity</t>
  </si>
  <si>
    <t>BIG 5 SPORTING GOODS CORP</t>
  </si>
  <si>
    <t>OSK US Equity</t>
  </si>
  <si>
    <t>OSHKOSH CORP</t>
  </si>
  <si>
    <t>ECL US Equity</t>
  </si>
  <si>
    <t>ECOLAB INC</t>
  </si>
  <si>
    <t>RYN US Equity</t>
  </si>
  <si>
    <t>RAYONIER INC</t>
  </si>
  <si>
    <t>NOAH US Equity</t>
  </si>
  <si>
    <t>NOAH HOLDINGS LTD-SPON ADS</t>
  </si>
  <si>
    <t>WWD US Equity</t>
  </si>
  <si>
    <t>WOODWARD INC</t>
  </si>
  <si>
    <t>GPC US Equity</t>
  </si>
  <si>
    <t>GENUINE PARTS CO</t>
  </si>
  <si>
    <t>EPAC US Equity</t>
  </si>
  <si>
    <t>ENERPAC TOOL GROUP CORP</t>
  </si>
  <si>
    <t>ABMD US Equity</t>
  </si>
  <si>
    <t>ABIOMED INC</t>
  </si>
  <si>
    <t>LOB US Equity</t>
  </si>
  <si>
    <t>LIVE OAK BANCSHARES INC</t>
  </si>
  <si>
    <t>ENV US Equity</t>
  </si>
  <si>
    <t>ENVESTNET INC</t>
  </si>
  <si>
    <t>ADSK US Equity</t>
  </si>
  <si>
    <t>AUTODESK INC</t>
  </si>
  <si>
    <t>CSGS US Equity</t>
  </si>
  <si>
    <t>CSG SYSTEMS INTL INC</t>
  </si>
  <si>
    <t>FCPT US Equity</t>
  </si>
  <si>
    <t>FOUR CORNERS PROPERTY TRUST</t>
  </si>
  <si>
    <t>BEAT US Equity</t>
  </si>
  <si>
    <t>BIOTELEMETRY INC</t>
  </si>
  <si>
    <t>TMX US Equity</t>
  </si>
  <si>
    <t>TERMINIX GLOBAL HOLDINGS INC</t>
  </si>
  <si>
    <t>IQV US Equity</t>
  </si>
  <si>
    <t>IQVIA HOLDINGS INC</t>
  </si>
  <si>
    <t>NVT US Equity</t>
  </si>
  <si>
    <t>NVENT ELECTRIC PLC</t>
  </si>
  <si>
    <t>SUN US Equity</t>
  </si>
  <si>
    <t>SUNOCO LP</t>
  </si>
  <si>
    <t>MDU US Equity</t>
  </si>
  <si>
    <t>MDU RESOURCES GROUP INC</t>
  </si>
  <si>
    <t>WH US Equity</t>
  </si>
  <si>
    <t>WYNDHAM HOTELS &amp; RESORTS INC</t>
  </si>
  <si>
    <t>NSIT US Equity</t>
  </si>
  <si>
    <t>INSIGHT ENTERPRISES INC</t>
  </si>
  <si>
    <t>TW US Equity</t>
  </si>
  <si>
    <t>TRADEWEB MARKETS INC-CLASS A</t>
  </si>
  <si>
    <t>TEX US Equity</t>
  </si>
  <si>
    <t>TEREX CORP</t>
  </si>
  <si>
    <t>VRNT US Equity</t>
  </si>
  <si>
    <t>VERINT SYSTEMS INC</t>
  </si>
  <si>
    <t>EWBC US Equity</t>
  </si>
  <si>
    <t>EAST WEST BANCORP INC</t>
  </si>
  <si>
    <t>SSNC US Equity</t>
  </si>
  <si>
    <t>SS&amp;C TECHNOLOGIES HOLDINGS</t>
  </si>
  <si>
    <t>ASH US Equity</t>
  </si>
  <si>
    <t>ASHLAND GLOBAL HOLDINGS INC</t>
  </si>
  <si>
    <t>SRCL US Equity</t>
  </si>
  <si>
    <t>STERICYCLE INC</t>
  </si>
  <si>
    <t>BKU US Equity</t>
  </si>
  <si>
    <t>BANKUNITED INC</t>
  </si>
  <si>
    <t>CTRE US Equity</t>
  </si>
  <si>
    <t>CARETRUST REIT INC</t>
  </si>
  <si>
    <t>FHI US Equity</t>
  </si>
  <si>
    <t>FEDERATED HERMES INC</t>
  </si>
  <si>
    <t>TNET US Equity</t>
  </si>
  <si>
    <t>TRINET GROUP INC</t>
  </si>
  <si>
    <t>MANH US Equity</t>
  </si>
  <si>
    <t>MANHATTAN ASSOCIATES INC</t>
  </si>
  <si>
    <t>PRG US Equity</t>
  </si>
  <si>
    <t>PROG HOLDINGS INC</t>
  </si>
  <si>
    <t>VRTU US Equity</t>
  </si>
  <si>
    <t>VIRTUSA CORP</t>
  </si>
  <si>
    <t>TDG US Equity</t>
  </si>
  <si>
    <t>TRANSDIGM GROUP INC</t>
  </si>
  <si>
    <t>ROK US Equity</t>
  </si>
  <si>
    <t>ROCKWELL AUTOMATION INC</t>
  </si>
  <si>
    <t>INTU US Equity</t>
  </si>
  <si>
    <t>INTUIT INC</t>
  </si>
  <si>
    <t>CVLT US Equity</t>
  </si>
  <si>
    <t>COMMVAULT SYSTEMS INC</t>
  </si>
  <si>
    <t>BDX US Equity</t>
  </si>
  <si>
    <t>BECTON DICKINSON AND CO</t>
  </si>
  <si>
    <t>WSO US Equity</t>
  </si>
  <si>
    <t>WATSCO INC</t>
  </si>
  <si>
    <t>GNOG US Equity</t>
  </si>
  <si>
    <t>GOLDEN NUGGET ONLINE GAMING</t>
  </si>
  <si>
    <t>MGPI US Equity</t>
  </si>
  <si>
    <t>MGP INGREDIENTS INC</t>
  </si>
  <si>
    <t>GOLF US Equity</t>
  </si>
  <si>
    <t>ACUSHNET HOLDINGS CORP</t>
  </si>
  <si>
    <t>LII US Equity</t>
  </si>
  <si>
    <t>LENNOX INTERNATIONAL INC</t>
  </si>
  <si>
    <t>AMP US Equity</t>
  </si>
  <si>
    <t>AMERIPRISE FINANCIAL INC</t>
  </si>
  <si>
    <t>CATY US Equity</t>
  </si>
  <si>
    <t>CATHAY GENERAL BANCORP</t>
  </si>
  <si>
    <t>AVNT US Equity</t>
  </si>
  <si>
    <t>AVIENT CORP</t>
  </si>
  <si>
    <t>FLIR US Equity</t>
  </si>
  <si>
    <t>FLIR SYSTEMS INC</t>
  </si>
  <si>
    <t>CFR US Equity</t>
  </si>
  <si>
    <t>CULLEN/FROST BANKERS INC</t>
  </si>
  <si>
    <t>TGI US Equity</t>
  </si>
  <si>
    <t>TRIUMPH GROUP INC</t>
  </si>
  <si>
    <t>ABCB US Equity</t>
  </si>
  <si>
    <t>AMERIS BANCORP</t>
  </si>
  <si>
    <t>KEX US Equity</t>
  </si>
  <si>
    <t>KIRBY CORP</t>
  </si>
  <si>
    <t>TT US Equity</t>
  </si>
  <si>
    <t>TRANE TECHNOLOGIES PLC</t>
  </si>
  <si>
    <t>EXPI US Equity</t>
  </si>
  <si>
    <t>EXP WORLD HOLDINGS INC</t>
  </si>
  <si>
    <t>PWR US Equity</t>
  </si>
  <si>
    <t>QUANTA SERVICES INC</t>
  </si>
  <si>
    <t>MSI US Equity</t>
  </si>
  <si>
    <t>MOTOROLA SOLUTIONS INC</t>
  </si>
  <si>
    <t>EL US Equity</t>
  </si>
  <si>
    <t>ESTEE LAUDER COMPANIES-CL A</t>
  </si>
  <si>
    <t>BSIG US Equity</t>
  </si>
  <si>
    <t>BRIGHTSPHERE INVESTMENT GROU</t>
  </si>
  <si>
    <t>AVNS US Equity</t>
  </si>
  <si>
    <t>AVANOS MEDICAL INC</t>
  </si>
  <si>
    <t>MRTN US Equity</t>
  </si>
  <si>
    <t>MARTEN TRANSPORT LTD</t>
  </si>
  <si>
    <t>FND US Equity</t>
  </si>
  <si>
    <t>FLOOR &amp; DECOR HOLDINGS INC-A</t>
  </si>
  <si>
    <t>ENVA US Equity</t>
  </si>
  <si>
    <t>ENOVA INTERNATIONAL INC</t>
  </si>
  <si>
    <t>CDW US Equity</t>
  </si>
  <si>
    <t>CDW CORP/DE</t>
  </si>
  <si>
    <t>PAE US Equity</t>
  </si>
  <si>
    <t>PAE INC</t>
  </si>
  <si>
    <t>LL US Equity</t>
  </si>
  <si>
    <t>LUMBER LIQUIDATORS HOLDINGS</t>
  </si>
  <si>
    <t>PPBI US Equity</t>
  </si>
  <si>
    <t>PACIFIC PREMIER BANCORP INC</t>
  </si>
  <si>
    <t>ATEN US Equity</t>
  </si>
  <si>
    <t>A10 NETWORKS INC</t>
  </si>
  <si>
    <t>RXN US Equity</t>
  </si>
  <si>
    <t>REXNORD CORP</t>
  </si>
  <si>
    <t>MAIN US Equity</t>
  </si>
  <si>
    <t>MAIN STREET CAPITAL CORP</t>
  </si>
  <si>
    <t>HTGC US Equity</t>
  </si>
  <si>
    <t>HERCULES CAPITAL INC</t>
  </si>
  <si>
    <t>HTH US Equity</t>
  </si>
  <si>
    <t>HILLTOP HOLDINGS INC</t>
  </si>
  <si>
    <t>RC US Equity</t>
  </si>
  <si>
    <t>READY CAPITAL CORP</t>
  </si>
  <si>
    <t>ATSG US Equity</t>
  </si>
  <si>
    <t>AIR TRANSPORT SERVICES GROUP</t>
  </si>
  <si>
    <t>HTLD US Equity</t>
  </si>
  <si>
    <t>HEARTLAND EXPRESS INC</t>
  </si>
  <si>
    <t>GNRC US Equity</t>
  </si>
  <si>
    <t>GENERAC HOLDINGS INC</t>
  </si>
  <si>
    <t>CTLT US Equity</t>
  </si>
  <si>
    <t>CATALENT INC</t>
  </si>
  <si>
    <t>LTRPA US Equity</t>
  </si>
  <si>
    <t>LIBERTY TRIPADVISOR HDG-A</t>
  </si>
  <si>
    <t>UTHR US Equity</t>
  </si>
  <si>
    <t>UNITED THERAPEUTICS CORP</t>
  </si>
  <si>
    <t>INT US Equity</t>
  </si>
  <si>
    <t>WORLD FUEL SERVICES CORP</t>
  </si>
  <si>
    <t>UCBI US Equity</t>
  </si>
  <si>
    <t>UNITED COMMUNITY BANKS/GA</t>
  </si>
  <si>
    <t>BRKL US Equity</t>
  </si>
  <si>
    <t>BROOKLINE BANCORP INC</t>
  </si>
  <si>
    <t>OMCL US Equity</t>
  </si>
  <si>
    <t>OMNICELL INC</t>
  </si>
  <si>
    <t>APH US Equity</t>
  </si>
  <si>
    <t>AMPHENOL CORP-CL A</t>
  </si>
  <si>
    <t>RCII US Equity</t>
  </si>
  <si>
    <t>RENT-A-CENTER INC</t>
  </si>
  <si>
    <t>TTD US Equity</t>
  </si>
  <si>
    <t>TRADE DESK INC/THE -CLASS A</t>
  </si>
  <si>
    <t>VEEV US Equity</t>
  </si>
  <si>
    <t>VEEVA SYSTEMS INC-CLASS A</t>
  </si>
  <si>
    <t>IIPR US Equity</t>
  </si>
  <si>
    <t>INNOVATIVE INDUSTRIAL PROPER</t>
  </si>
  <si>
    <t>OPI US Equity</t>
  </si>
  <si>
    <t>OFFICE PROPERTIES INCOME TRU</t>
  </si>
  <si>
    <t>SGH US Equity</t>
  </si>
  <si>
    <t>SMART GLOBAL HOLDINGS INC</t>
  </si>
  <si>
    <t>JW/A US Equity</t>
  </si>
  <si>
    <t>WILEY (JOHN) &amp; SONS-CLASS A</t>
  </si>
  <si>
    <t>GGG US Equity</t>
  </si>
  <si>
    <t>GRACO INC</t>
  </si>
  <si>
    <t>USX US Equity</t>
  </si>
  <si>
    <t>US XPRESS ENTERPRISES INC -A</t>
  </si>
  <si>
    <t>KREF US Equity</t>
  </si>
  <si>
    <t>KKR REAL ESTATE FINANCE TRUS</t>
  </si>
  <si>
    <t>PB US Equity</t>
  </si>
  <si>
    <t>PROSPERITY BANCSHARES INC</t>
  </si>
  <si>
    <t>RBBN US Equity</t>
  </si>
  <si>
    <t>RIBBON COMMUNICATIONS INC</t>
  </si>
  <si>
    <t>HSTM US Equity</t>
  </si>
  <si>
    <t>HEALTHSTREAM INC</t>
  </si>
  <si>
    <t>ARE US Equity</t>
  </si>
  <si>
    <t>ALEXANDRIA REAL ESTATE EQUIT</t>
  </si>
  <si>
    <t>LMAT US Equity</t>
  </si>
  <si>
    <t>LEMAITRE VASCULAR INC</t>
  </si>
  <si>
    <t>HSY US Equity</t>
  </si>
  <si>
    <t>HERSHEY CO/THE</t>
  </si>
  <si>
    <t>APAM US Equity</t>
  </si>
  <si>
    <t>ARTISAN PARTNERS ASSET MA -A</t>
  </si>
  <si>
    <t>DOV US Equity</t>
  </si>
  <si>
    <t>DOVER CORP</t>
  </si>
  <si>
    <t>WCC US Equity</t>
  </si>
  <si>
    <t>WESCO INTERNATIONAL INC</t>
  </si>
  <si>
    <t>RJF US Equity</t>
  </si>
  <si>
    <t>RAYMOND JAMES FINANCIAL INC</t>
  </si>
  <si>
    <t>BR US Equity</t>
  </si>
  <si>
    <t>BROADRIDGE FINANCIAL SOLUTIO</t>
  </si>
  <si>
    <t>BXS US Equity</t>
  </si>
  <si>
    <t>BANCORPSOUTH BANK</t>
  </si>
  <si>
    <t>OSPN US Equity</t>
  </si>
  <si>
    <t>ONESPAN INC</t>
  </si>
  <si>
    <t>EQC US Equity</t>
  </si>
  <si>
    <t>EQUITY COMMONWEALTH</t>
  </si>
  <si>
    <t>LE US Equity</t>
  </si>
  <si>
    <t>LANDS' END INC</t>
  </si>
  <si>
    <t>FLT US Equity</t>
  </si>
  <si>
    <t>FLEETCOR TECHNOLOGIES INC</t>
  </si>
  <si>
    <t>HZO US Equity</t>
  </si>
  <si>
    <t>MARINEMAX INC</t>
  </si>
  <si>
    <t>NIU US Equity</t>
  </si>
  <si>
    <t>NIU TECHNOLOGIES-SPONS ADR</t>
  </si>
  <si>
    <t>ELS US Equity</t>
  </si>
  <si>
    <t>EQUITY LIFESTYLE PROPERTIES</t>
  </si>
  <si>
    <t>MTH US Equity</t>
  </si>
  <si>
    <t>MERITAGE HOMES CORP</t>
  </si>
  <si>
    <t>SNV US Equity</t>
  </si>
  <si>
    <t>SYNOVUS FINANCIAL CORP</t>
  </si>
  <si>
    <t>SFBS US Equity</t>
  </si>
  <si>
    <t>SERVISFIRST BANCSHARES INC</t>
  </si>
  <si>
    <t>J US Equity</t>
  </si>
  <si>
    <t>JACOBS ENGINEERING GROUP INC</t>
  </si>
  <si>
    <t>SLGN US Equity</t>
  </si>
  <si>
    <t>SILGAN HOLDINGS INC</t>
  </si>
  <si>
    <t>CHH US Equity</t>
  </si>
  <si>
    <t>CHOICE HOTELS INTL INC</t>
  </si>
  <si>
    <t>HVT US Equity</t>
  </si>
  <si>
    <t>HAVERTY FURNITURE</t>
  </si>
  <si>
    <t>LAMR US Equity</t>
  </si>
  <si>
    <t>LAMAR ADVERTISING CO-A</t>
  </si>
  <si>
    <t>FCN US Equity</t>
  </si>
  <si>
    <t>FTI CONSULTING INC</t>
  </si>
  <si>
    <t>FFBC US Equity</t>
  </si>
  <si>
    <t>FIRST FINANCIAL BANCORP</t>
  </si>
  <si>
    <t>WERN US Equity</t>
  </si>
  <si>
    <t>WERNER ENTERPRISES INC</t>
  </si>
  <si>
    <t>KWR US Equity</t>
  </si>
  <si>
    <t>QUAKER CHEMICAL CORP</t>
  </si>
  <si>
    <t>WAL US Equity</t>
  </si>
  <si>
    <t>WESTERN ALLIANCE BANCORP</t>
  </si>
  <si>
    <t>GLOP US Equity</t>
  </si>
  <si>
    <t>GASLOG PARTNERS LP</t>
  </si>
  <si>
    <t>TDS US Equity</t>
  </si>
  <si>
    <t>TELEPHONE AND DATA SYSTEMS</t>
  </si>
  <si>
    <t>ONTO US Equity</t>
  </si>
  <si>
    <t>ONTO INNOVATION INC</t>
  </si>
  <si>
    <t>TTGT US Equity</t>
  </si>
  <si>
    <t>TECHTARGET</t>
  </si>
  <si>
    <t>IEA US Equity</t>
  </si>
  <si>
    <t>INFRASTRUCTURE AND ENERGY AL</t>
  </si>
  <si>
    <t>NOC US Equity</t>
  </si>
  <si>
    <t>NORTHROP GRUMMAN CORP</t>
  </si>
  <si>
    <t>GSBD US Equity</t>
  </si>
  <si>
    <t>GOLDMAN SACHS BDC INC</t>
  </si>
  <si>
    <t>STRL US Equity</t>
  </si>
  <si>
    <t>STERLING CONSTRUCTION CO</t>
  </si>
  <si>
    <t>SUI US Equity</t>
  </si>
  <si>
    <t>SUN COMMUNITIES INC</t>
  </si>
  <si>
    <t>VYGR US Equity</t>
  </si>
  <si>
    <t>VOYAGER THERAPEUTICS INC</t>
  </si>
  <si>
    <t>FIBK US Equity</t>
  </si>
  <si>
    <t>FIRST INTERSTATE BANCSYS-A</t>
  </si>
  <si>
    <t>JKHY US Equity</t>
  </si>
  <si>
    <t>JACK HENRY &amp; ASSOCIATES INC</t>
  </si>
  <si>
    <t>SBCF US Equity</t>
  </si>
  <si>
    <t>SEACOAST BANKING CORP/FL</t>
  </si>
  <si>
    <t>PRFT US Equity</t>
  </si>
  <si>
    <t>PERFICIENT INC</t>
  </si>
  <si>
    <t>DRQ US Equity</t>
  </si>
  <si>
    <t>DRIL-QUIP INC</t>
  </si>
  <si>
    <t>BKH US Equity</t>
  </si>
  <si>
    <t>BLACK HILLS CORP</t>
  </si>
  <si>
    <t>BKI US Equity</t>
  </si>
  <si>
    <t>BLACK KNIGHT INC</t>
  </si>
  <si>
    <t>PVAC US Equity</t>
  </si>
  <si>
    <t>PENN VIRGINIA CORP</t>
  </si>
  <si>
    <t>AIZ US Equity</t>
  </si>
  <si>
    <t>ASSURANT INC</t>
  </si>
  <si>
    <t>ODFL US Equity</t>
  </si>
  <si>
    <t>OLD DOMINION FREIGHT LINE</t>
  </si>
  <si>
    <t>HIW US Equity</t>
  </si>
  <si>
    <t>HIGHWOODS PROPERTIES INC</t>
  </si>
  <si>
    <t>WAT US Equity</t>
  </si>
  <si>
    <t>WATERS CORP</t>
  </si>
  <si>
    <t>ETH US Equity</t>
  </si>
  <si>
    <t>ETHAN ALLEN INTERIORS INC</t>
  </si>
  <si>
    <t>GLDD US Equity</t>
  </si>
  <si>
    <t>GREAT LAKES DREDGE &amp; DOCK CO</t>
  </si>
  <si>
    <t>MSA US Equity</t>
  </si>
  <si>
    <t>MSA SAFETY INC</t>
  </si>
  <si>
    <t>NWN US Equity</t>
  </si>
  <si>
    <t>NORTHWEST NATURAL HOLDING CO</t>
  </si>
  <si>
    <t>NS US Equity</t>
  </si>
  <si>
    <t>NUSTAR ENERGY LP</t>
  </si>
  <si>
    <t>LSI US Equity</t>
  </si>
  <si>
    <t>LIFE STORAGE INC</t>
  </si>
  <si>
    <t>AVID US Equity</t>
  </si>
  <si>
    <t>AVID TECHNOLOGY INC</t>
  </si>
  <si>
    <t>JBHT US Equity</t>
  </si>
  <si>
    <t>HUNT (JB) TRANSPRT SVCS INC</t>
  </si>
  <si>
    <t>ANIK US Equity</t>
  </si>
  <si>
    <t>ANIKA THERAPEUTICS INC</t>
  </si>
  <si>
    <t>CPT US Equity</t>
  </si>
  <si>
    <t>CAMDEN PROPERTY TRUST</t>
  </si>
  <si>
    <t>CCOI US Equity</t>
  </si>
  <si>
    <t>COGENT COMMUNICATIONS HOLDIN</t>
  </si>
  <si>
    <t>FCF US Equity</t>
  </si>
  <si>
    <t>FIRST COMMONWEALTH FINL CORP</t>
  </si>
  <si>
    <t>UFS US Equity</t>
  </si>
  <si>
    <t>DOMTAR CORP</t>
  </si>
  <si>
    <t>WBS US Equity</t>
  </si>
  <si>
    <t>WEBSTER FINANCIAL CORP</t>
  </si>
  <si>
    <t>TREE US Equity</t>
  </si>
  <si>
    <t>LENDINGTREE INC</t>
  </si>
  <si>
    <t>TRU US Equity</t>
  </si>
  <si>
    <t>TRANSUNION</t>
  </si>
  <si>
    <t>CRS US Equity</t>
  </si>
  <si>
    <t>CARPENTER TECHNOLOGY</t>
  </si>
  <si>
    <t>CBU US Equity</t>
  </si>
  <si>
    <t>COMMUNITY BANK SYSTEM INC</t>
  </si>
  <si>
    <t>TSE US Equity</t>
  </si>
  <si>
    <t>TRINSEO SA</t>
  </si>
  <si>
    <t>INGR US Equity</t>
  </si>
  <si>
    <t>INGREDION INC</t>
  </si>
  <si>
    <t>OGE US Equity</t>
  </si>
  <si>
    <t>OGE ENERGY CORP</t>
  </si>
  <si>
    <t>LH US Equity</t>
  </si>
  <si>
    <t>LABORATORY CRP OF AMER HLDGS</t>
  </si>
  <si>
    <t>EXP US Equity</t>
  </si>
  <si>
    <t>EAGLE MATERIALS INC</t>
  </si>
  <si>
    <t>BLK US Equity</t>
  </si>
  <si>
    <t>BLACKROCK INC</t>
  </si>
  <si>
    <t>BRKR US Equity</t>
  </si>
  <si>
    <t>BRUKER CORP</t>
  </si>
  <si>
    <t>RRD US Equity</t>
  </si>
  <si>
    <t>RR DONNELLEY &amp; SONS CO</t>
  </si>
  <si>
    <t>OGS US Equity</t>
  </si>
  <si>
    <t>ONE GAS INC</t>
  </si>
  <si>
    <t>GRMN US Equity</t>
  </si>
  <si>
    <t>GARMIN LTD</t>
  </si>
  <si>
    <t>ENTG US Equity</t>
  </si>
  <si>
    <t>ENTEGRIS INC</t>
  </si>
  <si>
    <t>SCPL US Equity</t>
  </si>
  <si>
    <t>SCIPLAY CORP-CLASS A</t>
  </si>
  <si>
    <t>DTE US Equity</t>
  </si>
  <si>
    <t>DTE ENERGY COMPANY</t>
  </si>
  <si>
    <t>SLP US Equity</t>
  </si>
  <si>
    <t>SIMULATIONS PLUS INC</t>
  </si>
  <si>
    <t>UCTT US Equity</t>
  </si>
  <si>
    <t>ULTRA CLEAN HOLDINGS INC</t>
  </si>
  <si>
    <t>SNPS US Equity</t>
  </si>
  <si>
    <t>SYNOPSYS INC</t>
  </si>
  <si>
    <t>HFWA US Equity</t>
  </si>
  <si>
    <t>HERITAGE FINANCIAL CORP</t>
  </si>
  <si>
    <t>PACW US Equity</t>
  </si>
  <si>
    <t>PACWEST BANCORP</t>
  </si>
  <si>
    <t>BPOP US Equity</t>
  </si>
  <si>
    <t>POPULAR INC</t>
  </si>
  <si>
    <t>BMI US Equity</t>
  </si>
  <si>
    <t>BADGER METER INC</t>
  </si>
  <si>
    <t>LHX US Equity</t>
  </si>
  <si>
    <t>L3HARRIS TECHNOLOGIES INC</t>
  </si>
  <si>
    <t>EMN US Equity</t>
  </si>
  <si>
    <t>EASTMAN CHEMICAL CO</t>
  </si>
  <si>
    <t>MGP US Equity</t>
  </si>
  <si>
    <t>MGM GROWTH PROPERTIES LLC-A</t>
  </si>
  <si>
    <t>HLNE US Equity</t>
  </si>
  <si>
    <t>HAMILTON LANE INC-CLASS A</t>
  </si>
  <si>
    <t>CZZ US Equity</t>
  </si>
  <si>
    <t>COSAN LTD-CLASS A SHARES</t>
  </si>
  <si>
    <t>SON US Equity</t>
  </si>
  <si>
    <t>SONOCO PRODUCTS CO</t>
  </si>
  <si>
    <t>MDC US Equity</t>
  </si>
  <si>
    <t>MDC HOLDINGS INC</t>
  </si>
  <si>
    <t>IDCC US Equity</t>
  </si>
  <si>
    <t>INTERDIGITAL INC</t>
  </si>
  <si>
    <t>SANM US Equity</t>
  </si>
  <si>
    <t>SANMINA CORP</t>
  </si>
  <si>
    <t>ATRO US Equity</t>
  </si>
  <si>
    <t>ASTRONICS CORP</t>
  </si>
  <si>
    <t>JBT US Equity</t>
  </si>
  <si>
    <t>JOHN BEAN TECHNOLOGIES CORP</t>
  </si>
  <si>
    <t>EHC US Equity</t>
  </si>
  <si>
    <t>ENCOMPASS HEALTH CORP</t>
  </si>
  <si>
    <t>CE US Equity</t>
  </si>
  <si>
    <t>CELANESE CORP</t>
  </si>
  <si>
    <t>PCH US Equity</t>
  </si>
  <si>
    <t>POTLATCHDELTIC CORP</t>
  </si>
  <si>
    <t>CCEP US Equity</t>
  </si>
  <si>
    <t>COCA-COLA EUROPEAN PARTNERS</t>
  </si>
  <si>
    <t>SLAB US Equity</t>
  </si>
  <si>
    <t>SILICON LABORATORIES INC</t>
  </si>
  <si>
    <t>AWI US Equity</t>
  </si>
  <si>
    <t>ARMSTRONG WORLD INDUSTRIES</t>
  </si>
  <si>
    <t>LPLA US Equity</t>
  </si>
  <si>
    <t>LPL FINANCIAL HOLDINGS INC</t>
  </si>
  <si>
    <t>PNFP US Equity</t>
  </si>
  <si>
    <t>PINNACLE FINANCIAL PARTNERS</t>
  </si>
  <si>
    <t>INMD US Equity</t>
  </si>
  <si>
    <t>INMODE LTD</t>
  </si>
  <si>
    <t>MITK US Equity</t>
  </si>
  <si>
    <t>MITEK SYSTEMS INC</t>
  </si>
  <si>
    <t>EGRX US Equity</t>
  </si>
  <si>
    <t>EAGLE PHARMACEUTICALS INC</t>
  </si>
  <si>
    <t>FBC US Equity</t>
  </si>
  <si>
    <t>FLAGSTAR BANCORP INC</t>
  </si>
  <si>
    <t>ROP US Equity</t>
  </si>
  <si>
    <t>ROPER TECHNOLOGIES INC</t>
  </si>
  <si>
    <t>WAFD US Equity</t>
  </si>
  <si>
    <t>WASHINGTON FEDERAL INC</t>
  </si>
  <si>
    <t>AJG US Equity</t>
  </si>
  <si>
    <t>ARTHUR J GALLAGHER &amp; CO</t>
  </si>
  <si>
    <t>ISRG US Equity</t>
  </si>
  <si>
    <t>INTUITIVE SURGICAL INC</t>
  </si>
  <si>
    <t>LDOS US Equity</t>
  </si>
  <si>
    <t>LEIDOS HOLDINGS INC</t>
  </si>
  <si>
    <t>PPC US Equity</t>
  </si>
  <si>
    <t>PILGRIM'S PRIDE CORP</t>
  </si>
  <si>
    <t>AME US Equity</t>
  </si>
  <si>
    <t>AMETEK INC</t>
  </si>
  <si>
    <t>WSFS US Equity</t>
  </si>
  <si>
    <t>WSFS FINANCIAL CORP</t>
  </si>
  <si>
    <t>DY US Equity</t>
  </si>
  <si>
    <t>DYCOM INDUSTRIES INC</t>
  </si>
  <si>
    <t>PII US Equity</t>
  </si>
  <si>
    <t>POLARIS INC</t>
  </si>
  <si>
    <t>EFX US Equity</t>
  </si>
  <si>
    <t>EQUIFAX INC</t>
  </si>
  <si>
    <t>CMRE US Equity</t>
  </si>
  <si>
    <t>COSTAMARE INC</t>
  </si>
  <si>
    <t>ANSS US Equity</t>
  </si>
  <si>
    <t>ANSYS INC</t>
  </si>
  <si>
    <t>PTC US Equity</t>
  </si>
  <si>
    <t>PTC INC</t>
  </si>
  <si>
    <t>GMED US Equity</t>
  </si>
  <si>
    <t>GLOBUS MEDICAL INC - A</t>
  </si>
  <si>
    <t>SRGA US Equity</t>
  </si>
  <si>
    <t>SURGALIGN HOLDINGS INC</t>
  </si>
  <si>
    <t>CNMD US Equity</t>
  </si>
  <si>
    <t>CONMED CORP</t>
  </si>
  <si>
    <t>FORM US Equity</t>
  </si>
  <si>
    <t>FORMFACTOR INC</t>
  </si>
  <si>
    <t>VC US Equity</t>
  </si>
  <si>
    <t>VISTEON CORP</t>
  </si>
  <si>
    <t>IBTX US Equity</t>
  </si>
  <si>
    <t>INDEPENDENT BANK GROUP INC</t>
  </si>
  <si>
    <t>NEOG US Equity</t>
  </si>
  <si>
    <t>NEOGEN CORP</t>
  </si>
  <si>
    <t>FBHS US Equity</t>
  </si>
  <si>
    <t>FORTUNE BRANDS HOME &amp; SECURI</t>
  </si>
  <si>
    <t>SMCI US Equity</t>
  </si>
  <si>
    <t>SUPER MICRO COMPUTER INC</t>
  </si>
  <si>
    <t>HMSY US Equity</t>
  </si>
  <si>
    <t>HMS HOLDINGS CORP</t>
  </si>
  <si>
    <t>CQP US Equity</t>
  </si>
  <si>
    <t>CHENIERE ENERGY PARTNERS LP</t>
  </si>
  <si>
    <t>VRSK US Equity</t>
  </si>
  <si>
    <t>VERISK ANALYTICS INC</t>
  </si>
  <si>
    <t>DCI US Equity</t>
  </si>
  <si>
    <t>DONALDSON CO INC</t>
  </si>
  <si>
    <t>INSW US Equity</t>
  </si>
  <si>
    <t>INTERNATIONAL SEAWAYS INC</t>
  </si>
  <si>
    <t>CDK US Equity</t>
  </si>
  <si>
    <t>CDK GLOBAL INC</t>
  </si>
  <si>
    <t>SY US Equity</t>
  </si>
  <si>
    <t>SO-YOUNG INTERNATIONAL-ADR</t>
  </si>
  <si>
    <t>DPZ US Equity</t>
  </si>
  <si>
    <t>DOMINO'S PIZZA INC</t>
  </si>
  <si>
    <t>AWK US Equity</t>
  </si>
  <si>
    <t>AMERICAN WATER WORKS CO INC</t>
  </si>
  <si>
    <t>TNK US Equity</t>
  </si>
  <si>
    <t>TEEKAY TANKERS LTD-CLASS A</t>
  </si>
  <si>
    <t>MTN US Equity</t>
  </si>
  <si>
    <t>VAIL RESORTS INC</t>
  </si>
  <si>
    <t>AMRC US Equity</t>
  </si>
  <si>
    <t>AMERESCO INC-CL A</t>
  </si>
  <si>
    <t>ALGN US Equity</t>
  </si>
  <si>
    <t>ALIGN TECHNOLOGY INC</t>
  </si>
  <si>
    <t>SSSS US Equity</t>
  </si>
  <si>
    <t>SURO CAPITAL CORP</t>
  </si>
  <si>
    <t>WMS US Equity</t>
  </si>
  <si>
    <t>ADVANCED DRAINAGE SYSTEMS IN</t>
  </si>
  <si>
    <t>SBNY US Equity</t>
  </si>
  <si>
    <t>SIGNATURE BANK</t>
  </si>
  <si>
    <t>RACE US Equity</t>
  </si>
  <si>
    <t>FERRARI NV</t>
  </si>
  <si>
    <t>RGEN US Equity</t>
  </si>
  <si>
    <t>REPLIGEN CORP</t>
  </si>
  <si>
    <t>WDFC US Equity</t>
  </si>
  <si>
    <t>WD-40 CO</t>
  </si>
  <si>
    <t>TRST US Equity</t>
  </si>
  <si>
    <t>TRUSTCO BANK CORP NY</t>
  </si>
  <si>
    <t>OFC US Equity</t>
  </si>
  <si>
    <t>CORPORATE OFFICE PROPERTIES</t>
  </si>
  <si>
    <t>CHUY US Equity</t>
  </si>
  <si>
    <t>CHUY'S HOLDINGS INC</t>
  </si>
  <si>
    <t>SPB US Equity</t>
  </si>
  <si>
    <t>SPECTRUM BRANDS HOLDINGS INC</t>
  </si>
  <si>
    <t>NXGN US Equity</t>
  </si>
  <si>
    <t>NEXTGEN HEALTHCARE INC</t>
  </si>
  <si>
    <t>PFS US Equity</t>
  </si>
  <si>
    <t>PROVIDENT FINANCIAL SERVICES</t>
  </si>
  <si>
    <t>CMP US Equity</t>
  </si>
  <si>
    <t>COMPASS MINERALS INTERNATION</t>
  </si>
  <si>
    <t>MUSA US Equity</t>
  </si>
  <si>
    <t>MURPHY USA INC</t>
  </si>
  <si>
    <t>WEX US Equity</t>
  </si>
  <si>
    <t>WEX INC</t>
  </si>
  <si>
    <t>LSTR US Equity</t>
  </si>
  <si>
    <t>LANDSTAR SYSTEM INC</t>
  </si>
  <si>
    <t>PH US Equity</t>
  </si>
  <si>
    <t>PARKER HANNIFIN CORP</t>
  </si>
  <si>
    <t>MMS US Equity</t>
  </si>
  <si>
    <t>MAXIMUS INC</t>
  </si>
  <si>
    <t>AIR US Equity</t>
  </si>
  <si>
    <t>AAR CORP</t>
  </si>
  <si>
    <t>DX US Equity</t>
  </si>
  <si>
    <t>DYNEX CAPITAL INC</t>
  </si>
  <si>
    <t>GMS US Equity</t>
  </si>
  <si>
    <t>GMS INC</t>
  </si>
  <si>
    <t>CLBK US Equity</t>
  </si>
  <si>
    <t>COLUMBIA FINANCIAL INC</t>
  </si>
  <si>
    <t>HEI US Equity</t>
  </si>
  <si>
    <t>HEICO CORP</t>
  </si>
  <si>
    <t>MBUU US Equity</t>
  </si>
  <si>
    <t>MALIBU BOATS INC - A</t>
  </si>
  <si>
    <t>MC US Equity</t>
  </si>
  <si>
    <t>MOELIS &amp; CO - CLASS A</t>
  </si>
  <si>
    <t>MAA US Equity</t>
  </si>
  <si>
    <t>MID-AMERICA APARTMENT COMM</t>
  </si>
  <si>
    <t>CHDN US Equity</t>
  </si>
  <si>
    <t>CHURCHILL DOWNS INC</t>
  </si>
  <si>
    <t>BHLB US Equity</t>
  </si>
  <si>
    <t>BERKSHIRE HILLS BANCORP INC</t>
  </si>
  <si>
    <t>FBNC US Equity</t>
  </si>
  <si>
    <t>FIRST BANCORP/NC</t>
  </si>
  <si>
    <t>CFB US Equity</t>
  </si>
  <si>
    <t>CROSSFIRST BANKSHARES INC</t>
  </si>
  <si>
    <t>TRMK US Equity</t>
  </si>
  <si>
    <t>TRUSTMARK CORP</t>
  </si>
  <si>
    <t>HTBK US Equity</t>
  </si>
  <si>
    <t>HERITAGE COMMERCE CORP</t>
  </si>
  <si>
    <t>GWB US Equity</t>
  </si>
  <si>
    <t>GREAT WESTERN BANCORP INC</t>
  </si>
  <si>
    <t>TRTN US Equity</t>
  </si>
  <si>
    <t>TRITON INTERNATIONAL LTD/BER</t>
  </si>
  <si>
    <t>MSTR US Equity</t>
  </si>
  <si>
    <t>MICROSTRATEGY INC-CL A</t>
  </si>
  <si>
    <t>DCOM US Equity</t>
  </si>
  <si>
    <t>DIME COMMUNITY BANCSHARES</t>
  </si>
  <si>
    <t>MSM US Equity</t>
  </si>
  <si>
    <t>MSC INDUSTRIAL DIRECT CO-A</t>
  </si>
  <si>
    <t>FAF US Equity</t>
  </si>
  <si>
    <t>FIRST AMERICAN FINANCIAL</t>
  </si>
  <si>
    <t>VMC US Equity</t>
  </si>
  <si>
    <t>VULCAN MATERIALS CO</t>
  </si>
  <si>
    <t>POR US Equity</t>
  </si>
  <si>
    <t>PORTLAND GENERAL ELECTRIC CO</t>
  </si>
  <si>
    <t>FCFS US Equity</t>
  </si>
  <si>
    <t>FIRSTCASH INC</t>
  </si>
  <si>
    <t>SEIC US Equity</t>
  </si>
  <si>
    <t>SEI INVESTMENTS COMPANY</t>
  </si>
  <si>
    <t>BZH US Equity</t>
  </si>
  <si>
    <t>BEAZER HOMES USA INC</t>
  </si>
  <si>
    <t>FSS US Equity</t>
  </si>
  <si>
    <t>FEDERAL SIGNAL CORP</t>
  </si>
  <si>
    <t>ST US Equity</t>
  </si>
  <si>
    <t>SENSATA TECHNOLOGIES HOLDING</t>
  </si>
  <si>
    <t>CSL US Equity</t>
  </si>
  <si>
    <t>CARLISLE COS INC</t>
  </si>
  <si>
    <t>APOG US Equity</t>
  </si>
  <si>
    <t>APOGEE ENTERPRISES INC</t>
  </si>
  <si>
    <t>COLM US Equity</t>
  </si>
  <si>
    <t>COLUMBIA SPORTSWEAR CO</t>
  </si>
  <si>
    <t>TBK US Equity</t>
  </si>
  <si>
    <t>TRIUMPH BANCORP INC</t>
  </si>
  <si>
    <t>AUB US Equity</t>
  </si>
  <si>
    <t>ATLANTIC UNION BANKSHARES CO</t>
  </si>
  <si>
    <t>FRPT US Equity</t>
  </si>
  <si>
    <t>FRESHPET INC</t>
  </si>
  <si>
    <t>FRTA US Equity</t>
  </si>
  <si>
    <t>FORTERRA INC</t>
  </si>
  <si>
    <t>LECO US Equity</t>
  </si>
  <si>
    <t>LINCOLN ELECTRIC HOLDINGS</t>
  </si>
  <si>
    <t>FINV US Equity</t>
  </si>
  <si>
    <t>FINVOLUTION GROUP</t>
  </si>
  <si>
    <t>FUL US Equity</t>
  </si>
  <si>
    <t>H.B. FULLER CO.</t>
  </si>
  <si>
    <t>PGTI US Equity</t>
  </si>
  <si>
    <t>PGT INNOVATIONS INC</t>
  </si>
  <si>
    <t>UFPI US Equity</t>
  </si>
  <si>
    <t>UFP INDUSTRIES INC</t>
  </si>
  <si>
    <t>ALE US Equity</t>
  </si>
  <si>
    <t>ALLETE INC</t>
  </si>
  <si>
    <t>NUS US Equity</t>
  </si>
  <si>
    <t>NU SKIN ENTERPRISES INC - A</t>
  </si>
  <si>
    <t>BANF US Equity</t>
  </si>
  <si>
    <t>BANCFIRST CORP</t>
  </si>
  <si>
    <t>EVR US Equity</t>
  </si>
  <si>
    <t>EVERCORE INC - A</t>
  </si>
  <si>
    <t>TRNO US Equity</t>
  </si>
  <si>
    <t>TERRENO REALTY CORP</t>
  </si>
  <si>
    <t>VCTR US Equity</t>
  </si>
  <si>
    <t>VICTORY CAPITAL HOLDING - A</t>
  </si>
  <si>
    <t>SSB US Equity</t>
  </si>
  <si>
    <t>SOUTH STATE CORP</t>
  </si>
  <si>
    <t>MCK US Equity</t>
  </si>
  <si>
    <t>MCKESSON CORP</t>
  </si>
  <si>
    <t>SHW US Equity</t>
  </si>
  <si>
    <t>SHERWIN-WILLIAMS CO/THE</t>
  </si>
  <si>
    <t>RPM US Equity</t>
  </si>
  <si>
    <t>RPM INTERNATIONAL INC</t>
  </si>
  <si>
    <t>SKY US Equity</t>
  </si>
  <si>
    <t>SKYLINE CHAMPION CORP</t>
  </si>
  <si>
    <t>WRLD US Equity</t>
  </si>
  <si>
    <t>WORLD ACCEPTANCE CORP</t>
  </si>
  <si>
    <t>VRSN US Equity</t>
  </si>
  <si>
    <t>VERISIGN INC</t>
  </si>
  <si>
    <t>AMN US Equity</t>
  </si>
  <si>
    <t>AMN HEALTHCARE SERVICES INC</t>
  </si>
  <si>
    <t>WTFC US Equity</t>
  </si>
  <si>
    <t>WINTRUST FINANCIAL CORP</t>
  </si>
  <si>
    <t>BCOR US Equity</t>
  </si>
  <si>
    <t>BLUCORA INC</t>
  </si>
  <si>
    <t>JYNT US Equity</t>
  </si>
  <si>
    <t>JOINT CORP/THE</t>
  </si>
  <si>
    <t>KNL US Equity</t>
  </si>
  <si>
    <t>KNOLL INC</t>
  </si>
  <si>
    <t>PAYC US Equity</t>
  </si>
  <si>
    <t>PAYCOM SOFTWARE INC</t>
  </si>
  <si>
    <t>APD US Equity</t>
  </si>
  <si>
    <t>AIR PRODUCTS &amp; CHEMICALS INC</t>
  </si>
  <si>
    <t>PAHC US Equity</t>
  </si>
  <si>
    <t>PHIBRO ANIMAL HEALTH CORP-A</t>
  </si>
  <si>
    <t>GFF US Equity</t>
  </si>
  <si>
    <t>GRIFFON CORP</t>
  </si>
  <si>
    <t>ENS US Equity</t>
  </si>
  <si>
    <t>ENERSYS</t>
  </si>
  <si>
    <t>PLMR US Equity</t>
  </si>
  <si>
    <t>PALOMAR HOLDINGS INC</t>
  </si>
  <si>
    <t>SSTI US Equity</t>
  </si>
  <si>
    <t>SHOTSPOTTER INC</t>
  </si>
  <si>
    <t>DECK US Equity</t>
  </si>
  <si>
    <t>DECKERS OUTDOOR CORP</t>
  </si>
  <si>
    <t>NGVT US Equity</t>
  </si>
  <si>
    <t>INGEVITY CORP</t>
  </si>
  <si>
    <t>AHCO US Equity</t>
  </si>
  <si>
    <t>ADAPTHEALTH CORP</t>
  </si>
  <si>
    <t>SAFE US Equity</t>
  </si>
  <si>
    <t>SAFEHOLD INC</t>
  </si>
  <si>
    <t>KBAL US Equity</t>
  </si>
  <si>
    <t>KIMBALL INTERNATIONAL-B</t>
  </si>
  <si>
    <t>MHK US Equity</t>
  </si>
  <si>
    <t>MOHAWK INDUSTRIES INC</t>
  </si>
  <si>
    <t>ESTE US Equity</t>
  </si>
  <si>
    <t>EARTHSTONE ENERGY INC - A</t>
  </si>
  <si>
    <t>ICHR US Equity</t>
  </si>
  <si>
    <t>ICHOR HOLDINGS LTD</t>
  </si>
  <si>
    <t>WTS US Equity</t>
  </si>
  <si>
    <t>WATTS WATER TECHNOLOGIES-A</t>
  </si>
  <si>
    <t>VBTX US Equity</t>
  </si>
  <si>
    <t>VERITEX HOLDINGS INC</t>
  </si>
  <si>
    <t>KSU US Equity</t>
  </si>
  <si>
    <t>KANSAS CITY SOUTHERN</t>
  </si>
  <si>
    <t>HAE US Equity</t>
  </si>
  <si>
    <t>HAEMONETICS CORP/MASS</t>
  </si>
  <si>
    <t>ARCE US Equity</t>
  </si>
  <si>
    <t>ARCO PLATFORM LTD - CLASS A</t>
  </si>
  <si>
    <t>AEIS US Equity</t>
  </si>
  <si>
    <t>ADVANCED ENERGY INDUSTRIES</t>
  </si>
  <si>
    <t>SXT US Equity</t>
  </si>
  <si>
    <t>SENSIENT TECHNOLOGIES CORP</t>
  </si>
  <si>
    <t>UHS US Equity</t>
  </si>
  <si>
    <t>UNIVERSAL HEALTH SERVICES-B</t>
  </si>
  <si>
    <t>BRBR US Equity</t>
  </si>
  <si>
    <t>BELLRING BRANDS INC-CLASS A</t>
  </si>
  <si>
    <t>AZPN US Equity</t>
  </si>
  <si>
    <t>ASPEN TECHNOLOGY INC</t>
  </si>
  <si>
    <t>KRA US Equity</t>
  </si>
  <si>
    <t>KRATON CORP</t>
  </si>
  <si>
    <t>ECHO US Equity</t>
  </si>
  <si>
    <t>ECHO GLOBAL LOGISTICS INC</t>
  </si>
  <si>
    <t>MAN US Equity</t>
  </si>
  <si>
    <t>MANPOWERGROUP INC</t>
  </si>
  <si>
    <t>WRB US Equity</t>
  </si>
  <si>
    <t>WR BERKLEY CORP</t>
  </si>
  <si>
    <t>AIMC US Equity</t>
  </si>
  <si>
    <t>ALTRA INDUSTRIAL MOTION CORP</t>
  </si>
  <si>
    <t>FBK US Equity</t>
  </si>
  <si>
    <t>FB FINANCIAL CORP</t>
  </si>
  <si>
    <t>GRBK US Equity</t>
  </si>
  <si>
    <t>GREEN BRICK PARTNERS INC</t>
  </si>
  <si>
    <t>EGAN US Equity</t>
  </si>
  <si>
    <t>EGAIN CORP</t>
  </si>
  <si>
    <t>FR US Equity</t>
  </si>
  <si>
    <t>FIRST INDUSTRIAL REALTY TR</t>
  </si>
  <si>
    <t>ORLY US Equity</t>
  </si>
  <si>
    <t>O'REILLY AUTOMOTIVE INC</t>
  </si>
  <si>
    <t>BCEI US Equity</t>
  </si>
  <si>
    <t>BONANZA CREEK ENERGY INC</t>
  </si>
  <si>
    <t>HI US Equity</t>
  </si>
  <si>
    <t>HILLENBRAND INC</t>
  </si>
  <si>
    <t>ACMR US Equity</t>
  </si>
  <si>
    <t>ACM RESEARCH INC-CLASS A</t>
  </si>
  <si>
    <t>BKNG US Equity</t>
  </si>
  <si>
    <t>BOOKING HOLDINGS INC</t>
  </si>
  <si>
    <t>RMD US Equity</t>
  </si>
  <si>
    <t>RESMED INC</t>
  </si>
  <si>
    <t>ARES US Equity</t>
  </si>
  <si>
    <t>ARES MANAGEMENT CORP - A</t>
  </si>
  <si>
    <t>MLM US Equity</t>
  </si>
  <si>
    <t>MARTIN MARIETTA MATERIALS</t>
  </si>
  <si>
    <t>QFIN US Equity</t>
  </si>
  <si>
    <t>360 DIGITECH INC</t>
  </si>
  <si>
    <t>STMP US Equity</t>
  </si>
  <si>
    <t>STAMPS.COM INC</t>
  </si>
  <si>
    <t>MASI US Equity</t>
  </si>
  <si>
    <t>MASIMO CORP</t>
  </si>
  <si>
    <t>WOR US Equity</t>
  </si>
  <si>
    <t>WORTHINGTON INDUSTRIES</t>
  </si>
  <si>
    <t>ITRI US Equity</t>
  </si>
  <si>
    <t>ITRON INC</t>
  </si>
  <si>
    <t>KRO US Equity</t>
  </si>
  <si>
    <t>KRONOS WORLDWIDE INC</t>
  </si>
  <si>
    <t>CRUS US Equity</t>
  </si>
  <si>
    <t>CIRRUS LOGIC INC</t>
  </si>
  <si>
    <t>AGCO US Equity</t>
  </si>
  <si>
    <t>AGCO CORP</t>
  </si>
  <si>
    <t>CWST US Equity</t>
  </si>
  <si>
    <t>CASELLA WASTE SYSTEMS INC-A</t>
  </si>
  <si>
    <t>WSBC US Equity</t>
  </si>
  <si>
    <t>WESBANCO INC</t>
  </si>
  <si>
    <t>EQIX US Equity</t>
  </si>
  <si>
    <t>EQUINIX INC</t>
  </si>
  <si>
    <t>QIWI US Equity</t>
  </si>
  <si>
    <t>QIWI PLC-SPONSORED ADR</t>
  </si>
  <si>
    <t>TGH US Equity</t>
  </si>
  <si>
    <t>TEXTAINER GROUP HOLDINGS LTD</t>
  </si>
  <si>
    <t>PRGS US Equity</t>
  </si>
  <si>
    <t>PROGRESS SOFTWARE CORP</t>
  </si>
  <si>
    <t>LAKE US Equity</t>
  </si>
  <si>
    <t>LAKELAND INDUSTRIES INC</t>
  </si>
  <si>
    <t>CASH US Equity</t>
  </si>
  <si>
    <t>META FINANCIAL GROUP INC</t>
  </si>
  <si>
    <t>MPWR US Equity</t>
  </si>
  <si>
    <t>MONOLITHIC POWER SYSTEMS INC</t>
  </si>
  <si>
    <t>FDP US Equity</t>
  </si>
  <si>
    <t>FRESH DEL MONTE PRODUCE INC</t>
  </si>
  <si>
    <t>ARW US Equity</t>
  </si>
  <si>
    <t>ARROW ELECTRONICS INC</t>
  </si>
  <si>
    <t>RGLD US Equity</t>
  </si>
  <si>
    <t>ROYAL GOLD INC</t>
  </si>
  <si>
    <t>SBAC US Equity</t>
  </si>
  <si>
    <t>SBA COMMUNICATIONS CORP</t>
  </si>
  <si>
    <t>SMG US Equity</t>
  </si>
  <si>
    <t>SCOTTS MIRACLE-GRO CO</t>
  </si>
  <si>
    <t>PKG US Equity</t>
  </si>
  <si>
    <t>PACKAGING CORP OF AMERICA</t>
  </si>
  <si>
    <t>HONE US Equity</t>
  </si>
  <si>
    <t>HARBORONE BANCORP INC</t>
  </si>
  <si>
    <t>EGOV US Equity</t>
  </si>
  <si>
    <t>NIC INC</t>
  </si>
  <si>
    <t>BAP US Equity</t>
  </si>
  <si>
    <t>CREDICORP LTD</t>
  </si>
  <si>
    <t>DAC US Equity</t>
  </si>
  <si>
    <t>DANAOS CORP</t>
  </si>
  <si>
    <t>RGR US Equity</t>
  </si>
  <si>
    <t>STURM RUGER &amp; CO INC</t>
  </si>
  <si>
    <t>RDWR US Equity</t>
  </si>
  <si>
    <t>RADWARE LTD</t>
  </si>
  <si>
    <t>TTC US Equity</t>
  </si>
  <si>
    <t>TORO CO</t>
  </si>
  <si>
    <t>SR US Equity</t>
  </si>
  <si>
    <t>SPIRE INC</t>
  </si>
  <si>
    <t>MEDP US Equity</t>
  </si>
  <si>
    <t>MEDPACE HOLDINGS INC</t>
  </si>
  <si>
    <t>WABC US Equity</t>
  </si>
  <si>
    <t>WESTAMERICA BANCORPORATION</t>
  </si>
  <si>
    <t>HEES US Equity</t>
  </si>
  <si>
    <t>H&amp;E EQUIPMENT SERVICES INC</t>
  </si>
  <si>
    <t>TPB US Equity</t>
  </si>
  <si>
    <t>TURNING POINT BRANDS INC</t>
  </si>
  <si>
    <t>RGA US Equity</t>
  </si>
  <si>
    <t>REINSURANCE GROUP OF AMERICA</t>
  </si>
  <si>
    <t>LOPE US Equity</t>
  </si>
  <si>
    <t>GRAND CANYON EDUCATION INC</t>
  </si>
  <si>
    <t>TYL US Equity</t>
  </si>
  <si>
    <t>TYLER TECHNOLOGIES INC</t>
  </si>
  <si>
    <t>FIX US Equity</t>
  </si>
  <si>
    <t>COMFORT SYSTEMS USA INC</t>
  </si>
  <si>
    <t>UI US Equity</t>
  </si>
  <si>
    <t>UBIQUITI INC</t>
  </si>
  <si>
    <t>AVAV US Equity</t>
  </si>
  <si>
    <t>AEROVIRONMENT INC</t>
  </si>
  <si>
    <t>NMFC US Equity</t>
  </si>
  <si>
    <t>NEW MOUNTAIN FINANCE CORP</t>
  </si>
  <si>
    <t>ZVO US Equity</t>
  </si>
  <si>
    <t>ZOVIO INC</t>
  </si>
  <si>
    <t>GRA US Equity</t>
  </si>
  <si>
    <t>WR GRACE &amp; CO</t>
  </si>
  <si>
    <t>ALV US Equity</t>
  </si>
  <si>
    <t>AUTOLIV INC</t>
  </si>
  <si>
    <t>LBAI US Equity</t>
  </si>
  <si>
    <t>LAKELAND BANCORP INC</t>
  </si>
  <si>
    <t>KRMD US Equity</t>
  </si>
  <si>
    <t>REPRO MEDSYSTEMS INC</t>
  </si>
  <si>
    <t>EVOP US Equity</t>
  </si>
  <si>
    <t>EVO PAYMENTS INC-CLASS A</t>
  </si>
  <si>
    <t>RLI US Equity</t>
  </si>
  <si>
    <t>RLI CORP</t>
  </si>
  <si>
    <t>SI US Equity</t>
  </si>
  <si>
    <t>SILVERGATE CAPITAL CORP-CL A</t>
  </si>
  <si>
    <t>AAT US Equity</t>
  </si>
  <si>
    <t>AMERICAN ASSETS TRUST INC</t>
  </si>
  <si>
    <t>POOL US Equity</t>
  </si>
  <si>
    <t>POOL CORP</t>
  </si>
  <si>
    <t>JJSF US Equity</t>
  </si>
  <si>
    <t>J &amp; J SNACK FOODS CORP</t>
  </si>
  <si>
    <t>SHEN US Equity</t>
  </si>
  <si>
    <t>SHENANDOAH TELECOMMUNICATION</t>
  </si>
  <si>
    <t>IPGP US Equity</t>
  </si>
  <si>
    <t>IPG PHOTONICS CORP</t>
  </si>
  <si>
    <t>ROAD US Equity</t>
  </si>
  <si>
    <t>CONSTRUCTION PARTNERS INC-A</t>
  </si>
  <si>
    <t>KFY US Equity</t>
  </si>
  <si>
    <t>KORN FERRY</t>
  </si>
  <si>
    <t>LANC US Equity</t>
  </si>
  <si>
    <t>LANCASTER COLONY CORP</t>
  </si>
  <si>
    <t>SYKE US Equity</t>
  </si>
  <si>
    <t>SYKES ENTERPRISES INC</t>
  </si>
  <si>
    <t>SMTC US Equity</t>
  </si>
  <si>
    <t>SEMTECH CORP</t>
  </si>
  <si>
    <t>KRNY US Equity</t>
  </si>
  <si>
    <t>KEARNY FINANCIAL CORP/MD</t>
  </si>
  <si>
    <t>QNST US Equity</t>
  </si>
  <si>
    <t>QUINSTREET INC</t>
  </si>
  <si>
    <t>ACRE US Equity</t>
  </si>
  <si>
    <t>ARES COMMERCIAL REAL ESTATE</t>
  </si>
  <si>
    <t>DLB US Equity</t>
  </si>
  <si>
    <t>DOLBY LABORATORIES INC-CL A</t>
  </si>
  <si>
    <t>NWE US Equity</t>
  </si>
  <si>
    <t>NORTHWESTERN CORP</t>
  </si>
  <si>
    <t>OESX US Equity</t>
  </si>
  <si>
    <t>ORION ENERGY SYSTEMS INC</t>
  </si>
  <si>
    <t>HE US Equity</t>
  </si>
  <si>
    <t>HAWAIIAN ELECTRIC INDS</t>
  </si>
  <si>
    <t>SSD US Equity</t>
  </si>
  <si>
    <t>SIMPSON MANUFACTURING CO INC</t>
  </si>
  <si>
    <t>PRAH US Equity</t>
  </si>
  <si>
    <t>PRA HEALTH SCIENCES INC</t>
  </si>
  <si>
    <t>OSIS US Equity</t>
  </si>
  <si>
    <t>OSI SYSTEMS INC</t>
  </si>
  <si>
    <t>ITGR US Equity</t>
  </si>
  <si>
    <t>INTEGER HOLDINGS CORP</t>
  </si>
  <si>
    <t>IT US Equity</t>
  </si>
  <si>
    <t>GARTNER INC</t>
  </si>
  <si>
    <t>TSLX US Equity</t>
  </si>
  <si>
    <t>SIXTH STREET SPECIALTY LENDI</t>
  </si>
  <si>
    <t>EVTC US Equity</t>
  </si>
  <si>
    <t>EVERTEC INC</t>
  </si>
  <si>
    <t>DIN US Equity</t>
  </si>
  <si>
    <t>DINE BRANDS GLOBAL INC</t>
  </si>
  <si>
    <t>BLD US Equity</t>
  </si>
  <si>
    <t>TOPBUILD CORP</t>
  </si>
  <si>
    <t>GNL US Equity</t>
  </si>
  <si>
    <t>GLOBAL NET LEASE INC</t>
  </si>
  <si>
    <t>LNDC US Equity</t>
  </si>
  <si>
    <t>LANDEC CORP</t>
  </si>
  <si>
    <t>NX US Equity</t>
  </si>
  <si>
    <t>QUANEX BUILDING PRODUCTS</t>
  </si>
  <si>
    <t>TTEK US Equity</t>
  </si>
  <si>
    <t>TETRA TECH INC</t>
  </si>
  <si>
    <t>ENSG US Equity</t>
  </si>
  <si>
    <t>ENSIGN GROUP INC/THE</t>
  </si>
  <si>
    <t>MATX US Equity</t>
  </si>
  <si>
    <t>MATSON INC</t>
  </si>
  <si>
    <t>CWEN/A US Equity</t>
  </si>
  <si>
    <t>CLEARWAY ENERGY INC-A</t>
  </si>
  <si>
    <t>MRCY US Equity</t>
  </si>
  <si>
    <t>MERCURY SYSTEMS INC</t>
  </si>
  <si>
    <t>CMCM US Equity</t>
  </si>
  <si>
    <t>CHEETAH MOBILE INC - ADR</t>
  </si>
  <si>
    <t>NHI US Equity</t>
  </si>
  <si>
    <t>NATL HEALTH INVESTORS INC</t>
  </si>
  <si>
    <t>STE US Equity</t>
  </si>
  <si>
    <t>STERIS PLC</t>
  </si>
  <si>
    <t>HRC US Equity</t>
  </si>
  <si>
    <t>HILL-ROM HOLDINGS INC</t>
  </si>
  <si>
    <t>CBT US Equity</t>
  </si>
  <si>
    <t>CABOT CORP</t>
  </si>
  <si>
    <t>EXLS US Equity</t>
  </si>
  <si>
    <t>EXLSERVICE HOLDINGS INC</t>
  </si>
  <si>
    <t>HMI US Equity</t>
  </si>
  <si>
    <t>HUAMI CORP - ADR</t>
  </si>
  <si>
    <t>SIGI US Equity</t>
  </si>
  <si>
    <t>SELECTIVE INSURANCE GROUP</t>
  </si>
  <si>
    <t>SCHN US Equity</t>
  </si>
  <si>
    <t>SCHNITZER STEEL INDS INC-A</t>
  </si>
  <si>
    <t>FRME US Equity</t>
  </si>
  <si>
    <t>FIRST MERCHANTS CORP</t>
  </si>
  <si>
    <t>BSM US Equity</t>
  </si>
  <si>
    <t>BLACK STONE MINERALS LP</t>
  </si>
  <si>
    <t>ALEX US Equity</t>
  </si>
  <si>
    <t>ALEXANDER &amp; BALDWIN INC</t>
  </si>
  <si>
    <t>INS US Equity</t>
  </si>
  <si>
    <t>INTELLIGENT SYSTEMS CORP</t>
  </si>
  <si>
    <t>ASC US Equity</t>
  </si>
  <si>
    <t>ARDMORE SHIPPING CORP</t>
  </si>
  <si>
    <t>SBSI US Equity</t>
  </si>
  <si>
    <t>SOUTHSIDE BANCSHARES INC</t>
  </si>
  <si>
    <t>CMTL US Equity</t>
  </si>
  <si>
    <t>COMTECH TELECOMMUNICATIONS</t>
  </si>
  <si>
    <t>COR US Equity</t>
  </si>
  <si>
    <t>CORESITE REALTY CORP</t>
  </si>
  <si>
    <t>MNRL US Equity</t>
  </si>
  <si>
    <t>BRIGHAM MINERALS INC-CL A</t>
  </si>
  <si>
    <t>EME US Equity</t>
  </si>
  <si>
    <t>EMCOR GROUP INC</t>
  </si>
  <si>
    <t>GSHD US Equity</t>
  </si>
  <si>
    <t>GOOSEHEAD INSURANCE INC -A</t>
  </si>
  <si>
    <t>BCC US Equity</t>
  </si>
  <si>
    <t>BOISE CASCADE CO</t>
  </si>
  <si>
    <t>APPF US Equity</t>
  </si>
  <si>
    <t>APPFOLIO INC - A</t>
  </si>
  <si>
    <t>PBFX US Equity</t>
  </si>
  <si>
    <t>PBF LOGISTICS LP</t>
  </si>
  <si>
    <t>HLI US Equity</t>
  </si>
  <si>
    <t>HOULIHAN LOKEY INC</t>
  </si>
  <si>
    <t>FPH US Equity</t>
  </si>
  <si>
    <t>FIVE POINT HOLDINGS LLC-CL A</t>
  </si>
  <si>
    <t>FMC US Equity</t>
  </si>
  <si>
    <t>FMC CORP</t>
  </si>
  <si>
    <t>LEA US Equity</t>
  </si>
  <si>
    <t>LEAR CORP</t>
  </si>
  <si>
    <t>PATK US Equity</t>
  </si>
  <si>
    <t>PATRICK INDUSTRIES INC</t>
  </si>
  <si>
    <t>OLED US Equity</t>
  </si>
  <si>
    <t>UNIVERSAL DISPLAY CORP</t>
  </si>
  <si>
    <t>BOKF US Equity</t>
  </si>
  <si>
    <t>BOK FINANCIAL CORPORATION</t>
  </si>
  <si>
    <t>MTRX US Equity</t>
  </si>
  <si>
    <t>MATRIX SERVICE CO</t>
  </si>
  <si>
    <t>NBTB US Equity</t>
  </si>
  <si>
    <t>N B T BANCORP INC</t>
  </si>
  <si>
    <t>FREE US Equity</t>
  </si>
  <si>
    <t>WHOLE EARTH BRANDS INC</t>
  </si>
  <si>
    <t>USM US Equity</t>
  </si>
  <si>
    <t>US CELLULAR CORP</t>
  </si>
  <si>
    <t>ABM US Equity</t>
  </si>
  <si>
    <t>ABM INDUSTRIES INC</t>
  </si>
  <si>
    <t>BRP US Equity</t>
  </si>
  <si>
    <t>BRP GROUP INC-A</t>
  </si>
  <si>
    <t>ECOM US Equity</t>
  </si>
  <si>
    <t>CHANNELADVISOR CORP</t>
  </si>
  <si>
    <t>CWT US Equity</t>
  </si>
  <si>
    <t>CALIFORNIA WATER SERVICE GRP</t>
  </si>
  <si>
    <t>HNI US Equity</t>
  </si>
  <si>
    <t>HNI CORP</t>
  </si>
  <si>
    <t>CR US Equity</t>
  </si>
  <si>
    <t>CRANE CO</t>
  </si>
  <si>
    <t>COHR US Equity</t>
  </si>
  <si>
    <t>COHERENT INC</t>
  </si>
  <si>
    <t>MLI US Equity</t>
  </si>
  <si>
    <t>MUELLER INDUSTRIES INC</t>
  </si>
  <si>
    <t>GBDC US Equity</t>
  </si>
  <si>
    <t>GOLUB CAPITAL BDC INC</t>
  </si>
  <si>
    <t>IMXI US Equity</t>
  </si>
  <si>
    <t>INTERNATIONAL MONEY EXPRESS</t>
  </si>
  <si>
    <t>SMSI US Equity</t>
  </si>
  <si>
    <t>SMITH MICRO SOFTWARE INC</t>
  </si>
  <si>
    <t>ECOL US Equity</t>
  </si>
  <si>
    <t>US ECOLOGY INC</t>
  </si>
  <si>
    <t>KLIC US Equity</t>
  </si>
  <si>
    <t>KULICKE &amp; SOFFA INDUSTRIES</t>
  </si>
  <si>
    <t>AWR US Equity</t>
  </si>
  <si>
    <t>AMERICAN STATES WATER CO</t>
  </si>
  <si>
    <t>DORM US Equity</t>
  </si>
  <si>
    <t>DORMAN PRODUCTS INC</t>
  </si>
  <si>
    <t>WHD US Equity</t>
  </si>
  <si>
    <t>CACTUS INC - A</t>
  </si>
  <si>
    <t>GEF US Equity</t>
  </si>
  <si>
    <t>GREIF INC-CL A</t>
  </si>
  <si>
    <t>TFSL US Equity</t>
  </si>
  <si>
    <t>TFS FINANCIAL CORP</t>
  </si>
  <si>
    <t>BRC US Equity</t>
  </si>
  <si>
    <t>BRADY CORPORATION - CL A</t>
  </si>
  <si>
    <t>WLK US Equity</t>
  </si>
  <si>
    <t>WESTLAKE CHEMICAL CORP</t>
  </si>
  <si>
    <t>DXPE US Equity</t>
  </si>
  <si>
    <t>DXP ENTERPRISES INC</t>
  </si>
  <si>
    <t>LTC US Equity</t>
  </si>
  <si>
    <t>LTC PROPERTIES INC</t>
  </si>
  <si>
    <t>NVEE US Equity</t>
  </si>
  <si>
    <t>NV5 GLOBAL INC</t>
  </si>
  <si>
    <t>ESS US Equity</t>
  </si>
  <si>
    <t>ESSEX PROPERTY TRUST INC</t>
  </si>
  <si>
    <t>AFYA US Equity</t>
  </si>
  <si>
    <t>AFYA LTD-CLASS A</t>
  </si>
  <si>
    <t>MOH US Equity</t>
  </si>
  <si>
    <t>MOLINA HEALTHCARE INC</t>
  </si>
  <si>
    <t>MHO US Equity</t>
  </si>
  <si>
    <t>M/I HOMES INC</t>
  </si>
  <si>
    <t>FLOW US Equity</t>
  </si>
  <si>
    <t>SPX FLOW INC</t>
  </si>
  <si>
    <t>CTAS US Equity</t>
  </si>
  <si>
    <t>CINTAS CORP</t>
  </si>
  <si>
    <t>DIOD US Equity</t>
  </si>
  <si>
    <t>DIODES INC</t>
  </si>
  <si>
    <t>CBZ US Equity</t>
  </si>
  <si>
    <t>CBIZ INC</t>
  </si>
  <si>
    <t>OCFC US Equity</t>
  </si>
  <si>
    <t>OCEANFIRST FINANCIAL CORP</t>
  </si>
  <si>
    <t>CMG US Equity</t>
  </si>
  <si>
    <t>CHIPOTLE MEXICAN GRILL INC</t>
  </si>
  <si>
    <t>INDB US Equity</t>
  </si>
  <si>
    <t>INDEPENDENT BANK CORP/MA</t>
  </si>
  <si>
    <t>TOWN US Equity</t>
  </si>
  <si>
    <t>TOWNE BANK</t>
  </si>
  <si>
    <t>RMAX US Equity</t>
  </si>
  <si>
    <t>RE/MAX HOLDINGS INC-CL A</t>
  </si>
  <si>
    <t>ZUMZ US Equity</t>
  </si>
  <si>
    <t>ZUMIEZ INC</t>
  </si>
  <si>
    <t>PSMT US Equity</t>
  </si>
  <si>
    <t>PRICESMART INC</t>
  </si>
  <si>
    <t>TKR US Equity</t>
  </si>
  <si>
    <t>TIMKEN CO</t>
  </si>
  <si>
    <t>USCR US Equity</t>
  </si>
  <si>
    <t>US CONCRETE INC</t>
  </si>
  <si>
    <t>SWM US Equity</t>
  </si>
  <si>
    <t>SCHWEITZER-MAUDUIT INTL INC</t>
  </si>
  <si>
    <t>ASGN US Equity</t>
  </si>
  <si>
    <t>ASGN INC</t>
  </si>
  <si>
    <t>ILPT US Equity</t>
  </si>
  <si>
    <t>INDUSTRIAL LOGISTICS PROPERT</t>
  </si>
  <si>
    <t>ACLS US Equity</t>
  </si>
  <si>
    <t>AXCELIS TECHNOLOGIES INC</t>
  </si>
  <si>
    <t>AEGN US Equity</t>
  </si>
  <si>
    <t>AEGION CORP</t>
  </si>
  <si>
    <t>HII US Equity</t>
  </si>
  <si>
    <t>HUNTINGTON INGALLS INDUSTRIE</t>
  </si>
  <si>
    <t>B US Equity</t>
  </si>
  <si>
    <t>BARNES GROUP INC</t>
  </si>
  <si>
    <t>EGP US Equity</t>
  </si>
  <si>
    <t>EASTGROUP PROPERTIES INC</t>
  </si>
  <si>
    <t>LCII US Equity</t>
  </si>
  <si>
    <t>LCI INDUSTRIES</t>
  </si>
  <si>
    <t>IDXX US Equity</t>
  </si>
  <si>
    <t>IDEXX LABORATORIES INC</t>
  </si>
  <si>
    <t>RS US Equity</t>
  </si>
  <si>
    <t>RELIANCE STEEL &amp; ALUMINUM</t>
  </si>
  <si>
    <t>WOW US Equity</t>
  </si>
  <si>
    <t>WIDEOPENWEST INC</t>
  </si>
  <si>
    <t>USNA US Equity</t>
  </si>
  <si>
    <t>USANA HEALTH SCIENCES INC</t>
  </si>
  <si>
    <t>THRM US Equity</t>
  </si>
  <si>
    <t>GENTHERM INC</t>
  </si>
  <si>
    <t>ARCB US Equity</t>
  </si>
  <si>
    <t>ARCBEST CORP</t>
  </si>
  <si>
    <t>TIGR US Equity</t>
  </si>
  <si>
    <t>UP FINTECH HOLDING LTD - ADR</t>
  </si>
  <si>
    <t>VICR US Equity</t>
  </si>
  <si>
    <t>VICOR CORP</t>
  </si>
  <si>
    <t>JOBS US Equity</t>
  </si>
  <si>
    <t>51JOB INC-ADR</t>
  </si>
  <si>
    <t>SWX US Equity</t>
  </si>
  <si>
    <t>SOUTHWEST GAS HOLDINGS INC</t>
  </si>
  <si>
    <t>BUSE US Equity</t>
  </si>
  <si>
    <t>FIRST BUSEY CORP</t>
  </si>
  <si>
    <t>GWW US Equity</t>
  </si>
  <si>
    <t>WW GRAINGER INC</t>
  </si>
  <si>
    <t>UMBF US Equity</t>
  </si>
  <si>
    <t>UMB FINANCIAL CORP</t>
  </si>
  <si>
    <t>USPH US Equity</t>
  </si>
  <si>
    <t>U.S. PHYSICAL THERAPY INC</t>
  </si>
  <si>
    <t>KELYA US Equity</t>
  </si>
  <si>
    <t>KELLY SERVICES INC -A</t>
  </si>
  <si>
    <t>HNGR US Equity</t>
  </si>
  <si>
    <t>HANGER INC</t>
  </si>
  <si>
    <t>ITT US Equity</t>
  </si>
  <si>
    <t>ITT INC</t>
  </si>
  <si>
    <t>EPAM US Equity</t>
  </si>
  <si>
    <t>EPAM SYSTEMS INC</t>
  </si>
  <si>
    <t>MOD US Equity</t>
  </si>
  <si>
    <t>MODINE MANUFACTURING CO</t>
  </si>
  <si>
    <t>TBBK US Equity</t>
  </si>
  <si>
    <t>BANCORP INC/THE</t>
  </si>
  <si>
    <t>MCFT US Equity</t>
  </si>
  <si>
    <t>MASTERCRAFT BOAT HOLDINGS IN</t>
  </si>
  <si>
    <t>NSP US Equity</t>
  </si>
  <si>
    <t>INSPERITY INC</t>
  </si>
  <si>
    <t>OPRA US Equity</t>
  </si>
  <si>
    <t>OPERA LTD-ADR</t>
  </si>
  <si>
    <t>BRY US Equity</t>
  </si>
  <si>
    <t>BERRY CORP</t>
  </si>
  <si>
    <t>SYBT US Equity</t>
  </si>
  <si>
    <t>STOCK YARDS BANCORP INC</t>
  </si>
  <si>
    <t>SASR US Equity</t>
  </si>
  <si>
    <t>SANDY SPRING BANCORP INC</t>
  </si>
  <si>
    <t>SAM US Equity</t>
  </si>
  <si>
    <t>BOSTON BEER COMPANY INC-A</t>
  </si>
  <si>
    <t>HEP US Equity</t>
  </si>
  <si>
    <t>HOLLY ENERGY PARTNERS LP</t>
  </si>
  <si>
    <t>WSR US Equity</t>
  </si>
  <si>
    <t>WHITESTONE REIT</t>
  </si>
  <si>
    <t>BANR US Equity</t>
  </si>
  <si>
    <t>BANNER CORPORATION</t>
  </si>
  <si>
    <t>EEFT US Equity</t>
  </si>
  <si>
    <t>EURONET WORLDWIDE INC</t>
  </si>
  <si>
    <t>RUSHA US Equity</t>
  </si>
  <si>
    <t>RUSH ENTERPRISES INC-CL A</t>
  </si>
  <si>
    <t>KAMN US Equity</t>
  </si>
  <si>
    <t>KAMAN CORP</t>
  </si>
  <si>
    <t>SNX US Equity</t>
  </si>
  <si>
    <t>SYNNEX CORP</t>
  </si>
  <si>
    <t>TBI US Equity</t>
  </si>
  <si>
    <t>TRUEBLUE INC</t>
  </si>
  <si>
    <t>FBM US Equity</t>
  </si>
  <si>
    <t>FOUNDATION BUILDING MATERIAL</t>
  </si>
  <si>
    <t>XPEL US Equity</t>
  </si>
  <si>
    <t>XPEL INC</t>
  </si>
  <si>
    <t>GLOB US Equity</t>
  </si>
  <si>
    <t>GLOBANT SA</t>
  </si>
  <si>
    <t>CASY US Equity</t>
  </si>
  <si>
    <t>CASEY'S GENERAL STORES INC</t>
  </si>
  <si>
    <t>RICK US Equity</t>
  </si>
  <si>
    <t>RCI HOSPITALITY HOLDINGS INC</t>
  </si>
  <si>
    <t>FENG US Equity</t>
  </si>
  <si>
    <t>PHOENIX NEW MEDIA LTD -ADR</t>
  </si>
  <si>
    <t>DSSI US Equity</t>
  </si>
  <si>
    <t>DIAMOND S SHIPPING INC</t>
  </si>
  <si>
    <t>BFAM US Equity</t>
  </si>
  <si>
    <t>BRIGHT HORIZONS FAMILY SOLUT</t>
  </si>
  <si>
    <t>CNA US Equity</t>
  </si>
  <si>
    <t>CNA FINANCIAL CORP</t>
  </si>
  <si>
    <t>RLGT US Equity</t>
  </si>
  <si>
    <t>RADIANT LOGISTICS INC</t>
  </si>
  <si>
    <t>HBNC US Equity</t>
  </si>
  <si>
    <t>HORIZON BANCORP INC/IN</t>
  </si>
  <si>
    <t>EFC US Equity</t>
  </si>
  <si>
    <t>ELLINGTON FINANCIAL INC</t>
  </si>
  <si>
    <t>IEX US Equity</t>
  </si>
  <si>
    <t>IDEX CORP</t>
  </si>
  <si>
    <t>LAZY US Equity</t>
  </si>
  <si>
    <t>LAZYDAYS HOLDINGS INC</t>
  </si>
  <si>
    <t>BHE US Equity</t>
  </si>
  <si>
    <t>BENCHMARK ELECTRONICS INC</t>
  </si>
  <si>
    <t>LHCG US Equity</t>
  </si>
  <si>
    <t>LHC GROUP INC</t>
  </si>
  <si>
    <t>MATW US Equity</t>
  </si>
  <si>
    <t>MATTHEWS INTL CORP-CLASS A</t>
  </si>
  <si>
    <t>TITN US Equity</t>
  </si>
  <si>
    <t>TITAN MACHINERY INC</t>
  </si>
  <si>
    <t>TPCO US Equity</t>
  </si>
  <si>
    <t>TRIBUNE PUBLISHING CO</t>
  </si>
  <si>
    <t>OEC US Equity</t>
  </si>
  <si>
    <t>ORION ENGINEERED CARBONS SA</t>
  </si>
  <si>
    <t>NSSC US Equity</t>
  </si>
  <si>
    <t>NAPCO SECURITY TECHNOLOGIES</t>
  </si>
  <si>
    <t>FDS US Equity</t>
  </si>
  <si>
    <t>FACTSET RESEARCH SYSTEMS INC</t>
  </si>
  <si>
    <t>CURO US Equity</t>
  </si>
  <si>
    <t>CURO GROUP HOLDINGS CORP</t>
  </si>
  <si>
    <t>HYMC US Equity</t>
  </si>
  <si>
    <t>HYCROFT MINING HOLDING CORP</t>
  </si>
  <si>
    <t>CRL US Equity</t>
  </si>
  <si>
    <t>CHARLES RIVER LABORATORIES</t>
  </si>
  <si>
    <t>ICLR US Equity</t>
  </si>
  <si>
    <t>ICON PLC</t>
  </si>
  <si>
    <t>HMN US Equity</t>
  </si>
  <si>
    <t>HORACE MANN EDUCATORS</t>
  </si>
  <si>
    <t>CLW US Equity</t>
  </si>
  <si>
    <t>CLEARWATER PAPER CORP</t>
  </si>
  <si>
    <t>TRS US Equity</t>
  </si>
  <si>
    <t>TRIMAS CORP</t>
  </si>
  <si>
    <t>SPSC US Equity</t>
  </si>
  <si>
    <t>SPS COMMERCE INC</t>
  </si>
  <si>
    <t>STRA US Equity</t>
  </si>
  <si>
    <t>STRATEGIC EDUCATION INC</t>
  </si>
  <si>
    <t>GCP US Equity</t>
  </si>
  <si>
    <t>GCP APPLIED TECHNOLOGIES</t>
  </si>
  <si>
    <t>LKFN US Equity</t>
  </si>
  <si>
    <t>LAKELAND FINANCIAL CORP</t>
  </si>
  <si>
    <t>CLH US Equity</t>
  </si>
  <si>
    <t>CLEAN HARBORS INC</t>
  </si>
  <si>
    <t>PLXS US Equity</t>
  </si>
  <si>
    <t>PLEXUS CORP</t>
  </si>
  <si>
    <t>WD US Equity</t>
  </si>
  <si>
    <t>WALKER &amp; DUNLOP INC</t>
  </si>
  <si>
    <t>EXPO US Equity</t>
  </si>
  <si>
    <t>EXPONENT INC</t>
  </si>
  <si>
    <t>FFWM US Equity</t>
  </si>
  <si>
    <t>FIRST FOUNDATION INC</t>
  </si>
  <si>
    <t>NBLX US Equity</t>
  </si>
  <si>
    <t>NOBLE MIDSTREAM PARTNERS LP</t>
  </si>
  <si>
    <t>CMLS US Equity</t>
  </si>
  <si>
    <t>CUMULUS MEDIA INC-CL A</t>
  </si>
  <si>
    <t>WST US Equity</t>
  </si>
  <si>
    <t>WEST PHARMACEUTICAL SERVICES</t>
  </si>
  <si>
    <t>VRS US Equity</t>
  </si>
  <si>
    <t>VERSO CORP - A</t>
  </si>
  <si>
    <t>ROCK US Equity</t>
  </si>
  <si>
    <t>GIBRALTAR INDUSTRIES INC</t>
  </si>
  <si>
    <t>GL US Equity</t>
  </si>
  <si>
    <t>GLOBE LIFE INC</t>
  </si>
  <si>
    <t>FICO US Equity</t>
  </si>
  <si>
    <t>FAIR ISAAC CORP</t>
  </si>
  <si>
    <t>KNSL US Equity</t>
  </si>
  <si>
    <t>KINSALE CAPITAL GROUP INC</t>
  </si>
  <si>
    <t>CW US Equity</t>
  </si>
  <si>
    <t>CURTISS-WRIGHT CORP</t>
  </si>
  <si>
    <t>RE US Equity</t>
  </si>
  <si>
    <t>EVEREST RE GROUP LTD</t>
  </si>
  <si>
    <t>COO US Equity</t>
  </si>
  <si>
    <t>COOPER COS INC/THE</t>
  </si>
  <si>
    <t>FELE US Equity</t>
  </si>
  <si>
    <t>FRANKLIN ELECTRIC CO INC</t>
  </si>
  <si>
    <t>RTLR US Equity</t>
  </si>
  <si>
    <t>RATTLER MIDSTREAM LP</t>
  </si>
  <si>
    <t>SIVB US Equity</t>
  </si>
  <si>
    <t>SVB FINANCIAL GROUP</t>
  </si>
  <si>
    <t>CORE US Equity</t>
  </si>
  <si>
    <t>CORE-MARK HOLDING CO INC</t>
  </si>
  <si>
    <t>ORCC US Equity</t>
  </si>
  <si>
    <t>OWL ROCK CAPITAL CORP</t>
  </si>
  <si>
    <t>FLNT US Equity</t>
  </si>
  <si>
    <t>FLUENT INC</t>
  </si>
  <si>
    <t>AIN US Equity</t>
  </si>
  <si>
    <t>ALBANY INTL CORP-CL A</t>
  </si>
  <si>
    <t>SHYF US Equity</t>
  </si>
  <si>
    <t>SHYFT GROUP INC/THE</t>
  </si>
  <si>
    <t>MYE US Equity</t>
  </si>
  <si>
    <t>MYERS INDUSTRIES INC</t>
  </si>
  <si>
    <t>BIO US Equity</t>
  </si>
  <si>
    <t>BIO-RAD LABORATORIES-A</t>
  </si>
  <si>
    <t>ACA US Equity</t>
  </si>
  <si>
    <t>ARCOSA INC</t>
  </si>
  <si>
    <t>GAIN US Equity</t>
  </si>
  <si>
    <t>GLADSTONE INVESTMENT CORP</t>
  </si>
  <si>
    <t>STC US Equity</t>
  </si>
  <si>
    <t>STEWART INFORMATION SERVICES</t>
  </si>
  <si>
    <t>HRI US Equity</t>
  </si>
  <si>
    <t>HERC HOLDINGS INC</t>
  </si>
  <si>
    <t>TFX US Equity</t>
  </si>
  <si>
    <t>TELEFLEX INC</t>
  </si>
  <si>
    <t>ATKR US Equity</t>
  </si>
  <si>
    <t>ATKORE INTERNATIONAL GROUP I</t>
  </si>
  <si>
    <t>KOP US Equity</t>
  </si>
  <si>
    <t>KOPPERS HOLDINGS INC</t>
  </si>
  <si>
    <t>RAVN US Equity</t>
  </si>
  <si>
    <t>RAVEN INDUSTRIES INC</t>
  </si>
  <si>
    <t>IBP US Equity</t>
  </si>
  <si>
    <t>INSTALLED BUILDING PRODUCTS</t>
  </si>
  <si>
    <t>CKH US Equity</t>
  </si>
  <si>
    <t>SEACOR HOLDINGS INC</t>
  </si>
  <si>
    <t>MKSI US Equity</t>
  </si>
  <si>
    <t>MKS INSTRUMENTS INC</t>
  </si>
  <si>
    <t>LPI US Equity</t>
  </si>
  <si>
    <t>LAREDO PETROLEUM INC</t>
  </si>
  <si>
    <t>RBC US Equity</t>
  </si>
  <si>
    <t>REGAL BELOIT CORP</t>
  </si>
  <si>
    <t>IDA US Equity</t>
  </si>
  <si>
    <t>IDACORP INC</t>
  </si>
  <si>
    <t>TSC US Equity</t>
  </si>
  <si>
    <t>TRISTATE CAPITAL HLDGS INC</t>
  </si>
  <si>
    <t>CCRN US Equity</t>
  </si>
  <si>
    <t>CROSS COUNTRY HEALTHCARE INC</t>
  </si>
  <si>
    <t>CMCO US Equity</t>
  </si>
  <si>
    <t>COLUMBUS MCKINNON CORP/NY</t>
  </si>
  <si>
    <t>EGBN US Equity</t>
  </si>
  <si>
    <t>EAGLE BANCORP INC</t>
  </si>
  <si>
    <t>SMED US Equity</t>
  </si>
  <si>
    <t>SHARPS COMPLIANCE CORP</t>
  </si>
  <si>
    <t>SAIC US Equity</t>
  </si>
  <si>
    <t>SCIENCE APPLICATIONS INTE</t>
  </si>
  <si>
    <t>PCTY US Equity</t>
  </si>
  <si>
    <t>PAYLOCITY HOLDING CORP</t>
  </si>
  <si>
    <t>FN US Equity</t>
  </si>
  <si>
    <t>FABRINET</t>
  </si>
  <si>
    <t>PRK US Equity</t>
  </si>
  <si>
    <t>PARK NATIONAL CORP</t>
  </si>
  <si>
    <t>VRTV US Equity</t>
  </si>
  <si>
    <t>VERITIV CORP</t>
  </si>
  <si>
    <t>CAI US Equity</t>
  </si>
  <si>
    <t>CAI INTERNATIONAL INC</t>
  </si>
  <si>
    <t>CCMP US Equity</t>
  </si>
  <si>
    <t>CMC MATERIALS INC</t>
  </si>
  <si>
    <t>NFBK US Equity</t>
  </si>
  <si>
    <t>NORTHFIELD BANCORP INC</t>
  </si>
  <si>
    <t>PQG US Equity</t>
  </si>
  <si>
    <t>PQ GROUP HOLDINGS INC</t>
  </si>
  <si>
    <t>MKTX US Equity</t>
  </si>
  <si>
    <t>MARKETAXESS HOLDINGS INC</t>
  </si>
  <si>
    <t>GTY US Equity</t>
  </si>
  <si>
    <t>GETTY REALTY CORP</t>
  </si>
  <si>
    <t>BDGE US Equity</t>
  </si>
  <si>
    <t>BRIDGE BANCORP INC</t>
  </si>
  <si>
    <t>AHH US Equity</t>
  </si>
  <si>
    <t>ARMADA HOFFLER PROPERTIES IN</t>
  </si>
  <si>
    <t>SAIA US Equity</t>
  </si>
  <si>
    <t>SAIA INC</t>
  </si>
  <si>
    <t>SRI US Equity</t>
  </si>
  <si>
    <t>STONERIDGE INC</t>
  </si>
  <si>
    <t>MEI US Equity</t>
  </si>
  <si>
    <t>METHODE ELECTRONICS INC</t>
  </si>
  <si>
    <t>JRVR US Equity</t>
  </si>
  <si>
    <t>JAMES RIVER GROUP HOLDINGS L</t>
  </si>
  <si>
    <t>DGII US Equity</t>
  </si>
  <si>
    <t>DIGI INTERNATIONAL INC</t>
  </si>
  <si>
    <t>BWXT US Equity</t>
  </si>
  <si>
    <t>BWX TECHNOLOGIES INC</t>
  </si>
  <si>
    <t>AMK US Equity</t>
  </si>
  <si>
    <t>ASSETMARK FINANCIAL HOLDINGS</t>
  </si>
  <si>
    <t>AMED US Equity</t>
  </si>
  <si>
    <t>AMEDISYS INC</t>
  </si>
  <si>
    <t>UBA US Equity</t>
  </si>
  <si>
    <t>URSTADT BIDDLE - CLASS A</t>
  </si>
  <si>
    <t>MED US Equity</t>
  </si>
  <si>
    <t>MEDIFAST INC</t>
  </si>
  <si>
    <t>PFBC US Equity</t>
  </si>
  <si>
    <t>PREFERRED BANK/LOS ANGELES</t>
  </si>
  <si>
    <t>KFRC US Equity</t>
  </si>
  <si>
    <t>KFORCE INC</t>
  </si>
  <si>
    <t>CCBG US Equity</t>
  </si>
  <si>
    <t>CAPITAL CITY BANK GROUP INC</t>
  </si>
  <si>
    <t>MSCI US Equity</t>
  </si>
  <si>
    <t>MSCI INC</t>
  </si>
  <si>
    <t>HOLI US Equity</t>
  </si>
  <si>
    <t>HOLLYSYS AUTOMATION TECHNOLO</t>
  </si>
  <si>
    <t>GLT US Equity</t>
  </si>
  <si>
    <t>GLATFELTER CORP</t>
  </si>
  <si>
    <t>MANT US Equity</t>
  </si>
  <si>
    <t>MANTECH INTERNATIONAL CORP-A</t>
  </si>
  <si>
    <t>NGVC US Equity</t>
  </si>
  <si>
    <t>NATURAL GROCERS BY VITAMIN C</t>
  </si>
  <si>
    <t>SPNS US Equity</t>
  </si>
  <si>
    <t>SAPIENS INTERNATIONAL CORP</t>
  </si>
  <si>
    <t>TA US Equity</t>
  </si>
  <si>
    <t>TRAVELCENTERS OF AMERICA INC</t>
  </si>
  <si>
    <t>DOOR US Equity</t>
  </si>
  <si>
    <t>MASONITE INTERNATIONAL CORP</t>
  </si>
  <si>
    <t>AVY US Equity</t>
  </si>
  <si>
    <t>AVERY DENNISON CORP</t>
  </si>
  <si>
    <t>HRTG US Equity</t>
  </si>
  <si>
    <t>HERITAGE INSURANCE HOLDINGS</t>
  </si>
  <si>
    <t>CRTO US Equity</t>
  </si>
  <si>
    <t>CRITEO SA-SPON ADR</t>
  </si>
  <si>
    <t>NBHC US Equity</t>
  </si>
  <si>
    <t>NATIONAL BANK HOLD-CL A</t>
  </si>
  <si>
    <t>LCUT US Equity</t>
  </si>
  <si>
    <t>LIFETIME BRANDS INC</t>
  </si>
  <si>
    <t>AZZ US Equity</t>
  </si>
  <si>
    <t>AZZ INC</t>
  </si>
  <si>
    <t>ARLP US Equity</t>
  </si>
  <si>
    <t>ALLIANCE RESOURCE PARTNERS</t>
  </si>
  <si>
    <t>BCSF US Equity</t>
  </si>
  <si>
    <t>BAIN CAPITAL SPECIALTY FINAN</t>
  </si>
  <si>
    <t>MOG/A US Equity</t>
  </si>
  <si>
    <t>MOOG INC-CLASS A</t>
  </si>
  <si>
    <t>CECE US Equity</t>
  </si>
  <si>
    <t>CECO ENVIRONMENTAL CORP</t>
  </si>
  <si>
    <t>LYTS US Equity</t>
  </si>
  <si>
    <t>LSI INDUSTRIES INC</t>
  </si>
  <si>
    <t>GEN US Equity</t>
  </si>
  <si>
    <t>GENESIS HEALTHCARE INC</t>
  </si>
  <si>
    <t>HLIO US Equity</t>
  </si>
  <si>
    <t>HELIOS TECHNOLOGIES INC</t>
  </si>
  <si>
    <t>RNR US Equity</t>
  </si>
  <si>
    <t>RENAISSANCERE HOLDINGS LTD</t>
  </si>
  <si>
    <t>CTS US Equity</t>
  </si>
  <si>
    <t>CTS CORP</t>
  </si>
  <si>
    <t>CENT US Equity</t>
  </si>
  <si>
    <t>CENTRAL GARDEN &amp; PET CO</t>
  </si>
  <si>
    <t>OFG US Equity</t>
  </si>
  <si>
    <t>OFG BANCORP</t>
  </si>
  <si>
    <t>HUBB US Equity</t>
  </si>
  <si>
    <t>HUBBELL INC</t>
  </si>
  <si>
    <t>CPF US Equity</t>
  </si>
  <si>
    <t>CENTRAL PACIFIC FINANCIAL CO</t>
  </si>
  <si>
    <t>MGLN US Equity</t>
  </si>
  <si>
    <t>MAGELLAN HEALTH INC</t>
  </si>
  <si>
    <t>STBA US Equity</t>
  </si>
  <si>
    <t>S &amp; T BANCORP INC</t>
  </si>
  <si>
    <t>PJT US Equity</t>
  </si>
  <si>
    <t>PJT PARTNERS INC - A</t>
  </si>
  <si>
    <t>BXG US Equity</t>
  </si>
  <si>
    <t>BLUEGREEN VACATIONS CORP</t>
  </si>
  <si>
    <t>BCPC US Equity</t>
  </si>
  <si>
    <t>BALCHEM CORP</t>
  </si>
  <si>
    <t>HOFT US Equity</t>
  </si>
  <si>
    <t>HOOKER FURNITURE CORP</t>
  </si>
  <si>
    <t>WTBA US Equity</t>
  </si>
  <si>
    <t>WEST BANCORPORATION</t>
  </si>
  <si>
    <t>HSII US Equity</t>
  </si>
  <si>
    <t>HEIDRICK &amp; STRUGGLES INTL</t>
  </si>
  <si>
    <t>CMBM US Equity</t>
  </si>
  <si>
    <t>CAMBIUM NETWORKS CORP</t>
  </si>
  <si>
    <t>CEVA US Equity</t>
  </si>
  <si>
    <t>CEVA INC</t>
  </si>
  <si>
    <t>PRI US Equity</t>
  </si>
  <si>
    <t>PRIMERICA INC</t>
  </si>
  <si>
    <t>HPR US Equity</t>
  </si>
  <si>
    <t>HIGHPOINT RESOURCES CORP</t>
  </si>
  <si>
    <t>AIT US Equity</t>
  </si>
  <si>
    <t>APPLIED INDUSTRIAL TECH INC</t>
  </si>
  <si>
    <t>ITI US Equity</t>
  </si>
  <si>
    <t>ITERIS INC</t>
  </si>
  <si>
    <t>FORR US Equity</t>
  </si>
  <si>
    <t>FORRESTER RESEARCH INC</t>
  </si>
  <si>
    <t>MSBI US Equity</t>
  </si>
  <si>
    <t>MIDLAND STATES BANCORP INC</t>
  </si>
  <si>
    <t>IPAR US Equity</t>
  </si>
  <si>
    <t>INTER PARFUMS INC</t>
  </si>
  <si>
    <t>HURN US Equity</t>
  </si>
  <si>
    <t>HURON CONSULTING GROUP INC</t>
  </si>
  <si>
    <t>GNSS US Equity</t>
  </si>
  <si>
    <t>GENASYS INC</t>
  </si>
  <si>
    <t>CIO US Equity</t>
  </si>
  <si>
    <t>CITY OFFICE REIT INC</t>
  </si>
  <si>
    <t>DFIN US Equity</t>
  </si>
  <si>
    <t>DONNELLEY FINANCIAL SOLUTION</t>
  </si>
  <si>
    <t>HUBG US Equity</t>
  </si>
  <si>
    <t>HUB GROUP INC-CL A</t>
  </si>
  <si>
    <t>HTLF US Equity</t>
  </si>
  <si>
    <t>HEARTLAND FINANCIAL USA INC</t>
  </si>
  <si>
    <t>JBSS US Equity</t>
  </si>
  <si>
    <t>JOHN B. SANFILIPPO &amp; SON INC</t>
  </si>
  <si>
    <t>AMSWA US Equity</t>
  </si>
  <si>
    <t>AMERICAN SOFTWARE INC-CL A</t>
  </si>
  <si>
    <t>SPXC US Equity</t>
  </si>
  <si>
    <t>SPX CORP</t>
  </si>
  <si>
    <t>PNTG US Equity</t>
  </si>
  <si>
    <t>PENNANT GROUP INC/THE</t>
  </si>
  <si>
    <t>FOR US Equity</t>
  </si>
  <si>
    <t>FORESTAR GROUP INC</t>
  </si>
  <si>
    <t>SP US Equity</t>
  </si>
  <si>
    <t>SP PLUS CORP</t>
  </si>
  <si>
    <t>MTD US Equity</t>
  </si>
  <si>
    <t>METTLER-TOLEDO INTERNATIONAL</t>
  </si>
  <si>
    <t>PRIM US Equity</t>
  </si>
  <si>
    <t>PRIMORIS SERVICES CORP</t>
  </si>
  <si>
    <t>AFG US Equity</t>
  </si>
  <si>
    <t>AMERICAN FINANCIAL GROUP INC</t>
  </si>
  <si>
    <t>KALU US Equity</t>
  </si>
  <si>
    <t>KAISER ALUMINUM CORP</t>
  </si>
  <si>
    <t>PEBO US Equity</t>
  </si>
  <si>
    <t>PEOPLES BANCORP INC</t>
  </si>
  <si>
    <t>GABC US Equity</t>
  </si>
  <si>
    <t>GERMAN AMERICAN BANCORP</t>
  </si>
  <si>
    <t>ICUI US Equity</t>
  </si>
  <si>
    <t>ICU MEDICAL INC</t>
  </si>
  <si>
    <t>LINC US Equity</t>
  </si>
  <si>
    <t>LINCOLN EDUCATIONAL SERVICES</t>
  </si>
  <si>
    <t>ZBRA US Equity</t>
  </si>
  <si>
    <t>ZEBRA TECHNOLOGIES CORP-CL A</t>
  </si>
  <si>
    <t>CHCT US Equity</t>
  </si>
  <si>
    <t>COMMUNITY HEALTHCARE TRUST I</t>
  </si>
  <si>
    <t>FWRD US Equity</t>
  </si>
  <si>
    <t>FORWARD AIR CORP</t>
  </si>
  <si>
    <t>ASIX US Equity</t>
  </si>
  <si>
    <t>ADVANSIX INC</t>
  </si>
  <si>
    <t>IOSP US Equity</t>
  </si>
  <si>
    <t>INNOSPEC INC</t>
  </si>
  <si>
    <t>CLAR US Equity</t>
  </si>
  <si>
    <t>CLARUS CORP</t>
  </si>
  <si>
    <t>GMLP US Equity</t>
  </si>
  <si>
    <t>GOLAR LNG PARTNERS LP</t>
  </si>
  <si>
    <t>AZO US Equity</t>
  </si>
  <si>
    <t>AUTOZONE INC</t>
  </si>
  <si>
    <t>EBSB US Equity</t>
  </si>
  <si>
    <t>MERIDIAN BANCORP INC</t>
  </si>
  <si>
    <t>ASTE US Equity</t>
  </si>
  <si>
    <t>ASTEC INDUSTRIES INC</t>
  </si>
  <si>
    <t>NOVT US Equity</t>
  </si>
  <si>
    <t>NOVANTA INC</t>
  </si>
  <si>
    <t>CNXN US Equity</t>
  </si>
  <si>
    <t>PC CONNECTION INC</t>
  </si>
  <si>
    <t>EFSC US Equity</t>
  </si>
  <si>
    <t>ENTERPRISE FINANCIAL SERVICE</t>
  </si>
  <si>
    <t>ATR US Equity</t>
  </si>
  <si>
    <t>APTARGROUP INC</t>
  </si>
  <si>
    <t>THR US Equity</t>
  </si>
  <si>
    <t>THERMON GROUP HOLDINGS INC</t>
  </si>
  <si>
    <t>PSB US Equity</t>
  </si>
  <si>
    <t>PS BUSINESS PARKS INC/CA</t>
  </si>
  <si>
    <t>AOSL US Equity</t>
  </si>
  <si>
    <t>ALPHA &amp; OMEGA SEMICONDUCTOR</t>
  </si>
  <si>
    <t>WIRE US Equity</t>
  </si>
  <si>
    <t>ENCORE WIRE CORP</t>
  </si>
  <si>
    <t>HOFV US Equity</t>
  </si>
  <si>
    <t>HALL OF FAME RESORT &amp; ENTERT</t>
  </si>
  <si>
    <t>TNAV US Equity</t>
  </si>
  <si>
    <t>TELENAV INC</t>
  </si>
  <si>
    <t>CTRN US Equity</t>
  </si>
  <si>
    <t>CITI TRENDS INC</t>
  </si>
  <si>
    <t>LUNA US Equity</t>
  </si>
  <si>
    <t>LUNA INNOVATIONS INC</t>
  </si>
  <si>
    <t>CNOB US Equity</t>
  </si>
  <si>
    <t>CONNECTONE BANCORP INC</t>
  </si>
  <si>
    <t>WTRE US Equity</t>
  </si>
  <si>
    <t>WATFORD HOLDINGS LTD</t>
  </si>
  <si>
    <t>EVC US Equity</t>
  </si>
  <si>
    <t>ENTRAVISION COMMUNICATIONS-A</t>
  </si>
  <si>
    <t>TCBK US Equity</t>
  </si>
  <si>
    <t>TRICO BANCSHARES</t>
  </si>
  <si>
    <t>TX US Equity</t>
  </si>
  <si>
    <t>TERNIUM SA-SPONSORED ADR</t>
  </si>
  <si>
    <t>HBB US Equity</t>
  </si>
  <si>
    <t>HAMILTON BEACH BRAND-A</t>
  </si>
  <si>
    <t>KMPR US Equity</t>
  </si>
  <si>
    <t>KEMPER CORP</t>
  </si>
  <si>
    <t>MODV US Equity</t>
  </si>
  <si>
    <t>MODIVCARE INC</t>
  </si>
  <si>
    <t>CSV US Equity</t>
  </si>
  <si>
    <t>CARRIAGE SERVICES INC</t>
  </si>
  <si>
    <t>CBPO US Equity</t>
  </si>
  <si>
    <t>CHINA BIOLOGIC PRODUCTS HOLD</t>
  </si>
  <si>
    <t>QTRX US Equity</t>
  </si>
  <si>
    <t>QUANTERIX CORP</t>
  </si>
  <si>
    <t>AUDC US Equity</t>
  </si>
  <si>
    <t>AUDIOCODES LTD</t>
  </si>
  <si>
    <t>OFIX US Equity</t>
  </si>
  <si>
    <t>ORTHOFIX MEDICAL INC</t>
  </si>
  <si>
    <t>SRDX US Equity</t>
  </si>
  <si>
    <t>SURMODICS INC</t>
  </si>
  <si>
    <t>MMI US Equity</t>
  </si>
  <si>
    <t>MARCUS &amp; MILLICHAP INC</t>
  </si>
  <si>
    <t>AVD US Equity</t>
  </si>
  <si>
    <t>AMERICAN VANGUARD CORP</t>
  </si>
  <si>
    <t>NP US Equity</t>
  </si>
  <si>
    <t>NEENAH INC</t>
  </si>
  <si>
    <t>CPK US Equity</t>
  </si>
  <si>
    <t>CHESAPEAKE UTILITIES CORP</t>
  </si>
  <si>
    <t>FLMN US Equity</t>
  </si>
  <si>
    <t>FALCON MINERALS CORP</t>
  </si>
  <si>
    <t>TDY US Equity</t>
  </si>
  <si>
    <t>TELEDYNE TECHNOLOGIES INC</t>
  </si>
  <si>
    <t>HESM US Equity</t>
  </si>
  <si>
    <t>HESS MIDSTREAM LP - CLASS A</t>
  </si>
  <si>
    <t>IBCP US Equity</t>
  </si>
  <si>
    <t>INDEPENDENT BANK CORP - MICH</t>
  </si>
  <si>
    <t>TTEC US Equity</t>
  </si>
  <si>
    <t>TTEC HOLDINGS INC</t>
  </si>
  <si>
    <t>ESCA US Equity</t>
  </si>
  <si>
    <t>ESCALADE INC</t>
  </si>
  <si>
    <t>MTRN US Equity</t>
  </si>
  <si>
    <t>MATERION CORP</t>
  </si>
  <si>
    <t>CHCO US Equity</t>
  </si>
  <si>
    <t>CITY HOLDING CO</t>
  </si>
  <si>
    <t>OTTR US Equity</t>
  </si>
  <si>
    <t>OTTER TAIL CORP</t>
  </si>
  <si>
    <t>ROLL US Equity</t>
  </si>
  <si>
    <t>RBC BEARINGS INC</t>
  </si>
  <si>
    <t>UVSP US Equity</t>
  </si>
  <si>
    <t>UNIVEST FINANCIAL CORP</t>
  </si>
  <si>
    <t>SCL US Equity</t>
  </si>
  <si>
    <t>STEPAN CO</t>
  </si>
  <si>
    <t>MCRI US Equity</t>
  </si>
  <si>
    <t>MONARCH CASINO &amp; RESORT INC</t>
  </si>
  <si>
    <t>MTX US Equity</t>
  </si>
  <si>
    <t>MINERALS TECHNOLOGIES INC</t>
  </si>
  <si>
    <t>FLY US Equity</t>
  </si>
  <si>
    <t>FLY LEASING LTD-ADR</t>
  </si>
  <si>
    <t>TRC US Equity</t>
  </si>
  <si>
    <t>TEJON RANCH CO</t>
  </si>
  <si>
    <t>FFIC US Equity</t>
  </si>
  <si>
    <t>FLUSHING FINANCIAL CORP</t>
  </si>
  <si>
    <t>CAC US Equity</t>
  </si>
  <si>
    <t>CAMDEN NATIONAL CORP</t>
  </si>
  <si>
    <t>BPMP US Equity</t>
  </si>
  <si>
    <t>BP MIDSTREAM PARTNERS LP</t>
  </si>
  <si>
    <t>RVSB US Equity</t>
  </si>
  <si>
    <t>RIVERVIEW BANCORP INC</t>
  </si>
  <si>
    <t>CPSI US Equity</t>
  </si>
  <si>
    <t>COMPUTER PROGRAMS &amp; SYSTEMS</t>
  </si>
  <si>
    <t>HMST US Equity</t>
  </si>
  <si>
    <t>HOMESTREET INC</t>
  </si>
  <si>
    <t>CUBI US Equity</t>
  </si>
  <si>
    <t>CUSTOMERS BANCORP INC</t>
  </si>
  <si>
    <t>NVMI US Equity</t>
  </si>
  <si>
    <t>NOVA MEASURING INSTRUMENTS</t>
  </si>
  <si>
    <t>TECH US Equity</t>
  </si>
  <si>
    <t>BIO-TECHNE CORP</t>
  </si>
  <si>
    <t>ROG US Equity</t>
  </si>
  <si>
    <t>ROGERS CORP</t>
  </si>
  <si>
    <t>BMTC US Equity</t>
  </si>
  <si>
    <t>BRYN MAWR BANK CORP</t>
  </si>
  <si>
    <t>NPO US Equity</t>
  </si>
  <si>
    <t>ENPRO INDUSTRIES INC</t>
  </si>
  <si>
    <t>PLOW US Equity</t>
  </si>
  <si>
    <t>DOUGLAS DYNAMICS INC</t>
  </si>
  <si>
    <t>MGEE US Equity</t>
  </si>
  <si>
    <t>MGE ENERGY INC</t>
  </si>
  <si>
    <t>CSGP US Equity</t>
  </si>
  <si>
    <t>COSTAR GROUP INC</t>
  </si>
  <si>
    <t>SCSC US Equity</t>
  </si>
  <si>
    <t>SCANSOURCE INC</t>
  </si>
  <si>
    <t>ABTX US Equity</t>
  </si>
  <si>
    <t>ALLEGIANCE BANCSHARES INC</t>
  </si>
  <si>
    <t>WASH US Equity</t>
  </si>
  <si>
    <t>WASHINGTON TRUST BANCORP</t>
  </si>
  <si>
    <t>MYRG US Equity</t>
  </si>
  <si>
    <t>MYR GROUP INC/DELAWARE</t>
  </si>
  <si>
    <t>NDSN US Equity</t>
  </si>
  <si>
    <t>NORDSON CORP</t>
  </si>
  <si>
    <t>TMP US Equity</t>
  </si>
  <si>
    <t>TOMPKINS FINANCIAL CORP</t>
  </si>
  <si>
    <t>MGRC US Equity</t>
  </si>
  <si>
    <t>MCGRATH RENTCORP</t>
  </si>
  <si>
    <t>KE US Equity</t>
  </si>
  <si>
    <t>KIMBALL ELECTRONICS INC</t>
  </si>
  <si>
    <t>SJW US Equity</t>
  </si>
  <si>
    <t>SJW GROUP</t>
  </si>
  <si>
    <t>DHX US Equity</t>
  </si>
  <si>
    <t>DHI GROUP INC</t>
  </si>
  <si>
    <t>BLBD US Equity</t>
  </si>
  <si>
    <t>BLUE BIRD CORP</t>
  </si>
  <si>
    <t>POWL US Equity</t>
  </si>
  <si>
    <t>POWELL INDUSTRIES INC</t>
  </si>
  <si>
    <t>EEX US Equity</t>
  </si>
  <si>
    <t>EMERALD HOLDING INC</t>
  </si>
  <si>
    <t>TCP US Equity</t>
  </si>
  <si>
    <t>TC PIPELINES LP</t>
  </si>
  <si>
    <t>RM US Equity</t>
  </si>
  <si>
    <t>REGIONAL MANAGEMENT CORP</t>
  </si>
  <si>
    <t>SRCE US Equity</t>
  </si>
  <si>
    <t>1ST SOURCE CORP</t>
  </si>
  <si>
    <t>HCI US Equity</t>
  </si>
  <si>
    <t>HCI GROUP INC</t>
  </si>
  <si>
    <t>OIIM US Equity</t>
  </si>
  <si>
    <t>O2MICRO INTERNATIONAL-ADR</t>
  </si>
  <si>
    <t>MPX US Equity</t>
  </si>
  <si>
    <t>MARINE PRODUCTS CORP</t>
  </si>
  <si>
    <t>MLAB US Equity</t>
  </si>
  <si>
    <t>MESA LABORATORIES INC</t>
  </si>
  <si>
    <t>RMR US Equity</t>
  </si>
  <si>
    <t>RMR GROUP INC/THE - A</t>
  </si>
  <si>
    <t>PFC US Equity</t>
  </si>
  <si>
    <t>PREMIER FINANCIAL CORP</t>
  </si>
  <si>
    <t>HY US Equity</t>
  </si>
  <si>
    <t>HYSTER-YALE MATERIALS</t>
  </si>
  <si>
    <t>THG US Equity</t>
  </si>
  <si>
    <t>HANOVER INSURANCE GROUP INC/</t>
  </si>
  <si>
    <t>DCTH US Equity</t>
  </si>
  <si>
    <t>DELCATH SYSTEMS INC</t>
  </si>
  <si>
    <t>HAFC US Equity</t>
  </si>
  <si>
    <t>HANMI FINANCIAL CORPORATION</t>
  </si>
  <si>
    <t>FVE US Equity</t>
  </si>
  <si>
    <t>FIVE STAR SENIOR LIVING INC</t>
  </si>
  <si>
    <t>ONEW US Equity</t>
  </si>
  <si>
    <t>ONEWATER MARINE INC-CL A</t>
  </si>
  <si>
    <t>AJX US Equity</t>
  </si>
  <si>
    <t>GREAT AJAX CORP</t>
  </si>
  <si>
    <t>GLAD US Equity</t>
  </si>
  <si>
    <t>GLADSTONE CAPITAL CORP</t>
  </si>
  <si>
    <t>YRD US Equity</t>
  </si>
  <si>
    <t>YIREN DIGITAL LTD - SPS ADR</t>
  </si>
  <si>
    <t>TNC US Equity</t>
  </si>
  <si>
    <t>TENNANT CO</t>
  </si>
  <si>
    <t>BFC US Equity</t>
  </si>
  <si>
    <t>BANK FIRST CORP</t>
  </si>
  <si>
    <t>LNN US Equity</t>
  </si>
  <si>
    <t>LINDSAY CORP</t>
  </si>
  <si>
    <t>LEU US Equity</t>
  </si>
  <si>
    <t>CENTRUS ENERGY CORP-CLASS A</t>
  </si>
  <si>
    <t>UEIC US Equity</t>
  </si>
  <si>
    <t>UNIVERSAL ELECTRONICS INC</t>
  </si>
  <si>
    <t>III US Equity</t>
  </si>
  <si>
    <t>INFORMATION SERVICES GROUP</t>
  </si>
  <si>
    <t>CACI US Equity</t>
  </si>
  <si>
    <t>CACI INTERNATIONAL INC -CL A</t>
  </si>
  <si>
    <t>HCKT US Equity</t>
  </si>
  <si>
    <t>HACKETT GROUP INC/THE</t>
  </si>
  <si>
    <t>VEC US Equity</t>
  </si>
  <si>
    <t>VECTRUS INC</t>
  </si>
  <si>
    <t>ESE US Equity</t>
  </si>
  <si>
    <t>ESCO TECHNOLOGIES INC</t>
  </si>
  <si>
    <t>RYI US Equity</t>
  </si>
  <si>
    <t>RYERSON HOLDING CORP</t>
  </si>
  <si>
    <t>HCCI US Equity</t>
  </si>
  <si>
    <t>HERITAGE-CRYSTAL CLEAN INC</t>
  </si>
  <si>
    <t>KRP US Equity</t>
  </si>
  <si>
    <t>KIMBELL ROYALTY PARTNERS LP</t>
  </si>
  <si>
    <t>AMWD US Equity</t>
  </si>
  <si>
    <t>AMERICAN WOODMARK CORP</t>
  </si>
  <si>
    <t>GECC US Equity</t>
  </si>
  <si>
    <t>GREAT ELM CAPITAL CORP</t>
  </si>
  <si>
    <t>WSBF US Equity</t>
  </si>
  <si>
    <t>WATERSTONE FINANCIAL INC</t>
  </si>
  <si>
    <t>FBMS US Equity</t>
  </si>
  <si>
    <t>FIRST BANCSHARES INC/MS</t>
  </si>
  <si>
    <t>CAMT US Equity</t>
  </si>
  <si>
    <t>CAMTEK LTD</t>
  </si>
  <si>
    <t>HRZN US Equity</t>
  </si>
  <si>
    <t>HORIZON TECHNOLOGY FINANCE C</t>
  </si>
  <si>
    <t>MCBS US Equity</t>
  </si>
  <si>
    <t>METROCITY BANKSHARES INC</t>
  </si>
  <si>
    <t>ELMD US Equity</t>
  </si>
  <si>
    <t>ELECTROMED INC</t>
  </si>
  <si>
    <t>SPH US Equity</t>
  </si>
  <si>
    <t>SUBURBAN PROPANE PARTNERS LP</t>
  </si>
  <si>
    <t>CNS US Equity</t>
  </si>
  <si>
    <t>COHEN &amp; STEERS INC</t>
  </si>
  <si>
    <t>PERI US Equity</t>
  </si>
  <si>
    <t>PERION NETWORK LTD</t>
  </si>
  <si>
    <t>BWB US Equity</t>
  </si>
  <si>
    <t>BRIDGEWATER BANCSHARES INC</t>
  </si>
  <si>
    <t>TNP US Equity</t>
  </si>
  <si>
    <t>TSAKOS ENERGY NAVIGATION LTD</t>
  </si>
  <si>
    <t>INFU US Equity</t>
  </si>
  <si>
    <t>INFUSYSTEM HOLDINGS INC</t>
  </si>
  <si>
    <t>WNEB US Equity</t>
  </si>
  <si>
    <t>WESTERN NEW ENGLAND BANCORP</t>
  </si>
  <si>
    <t>IVAC US Equity</t>
  </si>
  <si>
    <t>INTEVAC INC</t>
  </si>
  <si>
    <t>ALTM US Equity</t>
  </si>
  <si>
    <t>ALTUS MIDSTREAM CO -A</t>
  </si>
  <si>
    <t>BW US Equity</t>
  </si>
  <si>
    <t>BABCOCK &amp; WILCOX ENTERPR</t>
  </si>
  <si>
    <t>ADUS US Equity</t>
  </si>
  <si>
    <t>ADDUS HOMECARE CORP</t>
  </si>
  <si>
    <t>ELVT US Equity</t>
  </si>
  <si>
    <t>ELEVATE CREDIT INC</t>
  </si>
  <si>
    <t>OSBC US Equity</t>
  </si>
  <si>
    <t>OLD SECOND BANCORP INC</t>
  </si>
  <si>
    <t>AGX US Equity</t>
  </si>
  <si>
    <t>ARGAN INC</t>
  </si>
  <si>
    <t>FMBH US Equity</t>
  </si>
  <si>
    <t>FIRST MID BANCSHARES INC</t>
  </si>
  <si>
    <t>APEI US Equity</t>
  </si>
  <si>
    <t>AMERICAN PUBLIC EDUCATION</t>
  </si>
  <si>
    <t>BY US Equity</t>
  </si>
  <si>
    <t>BYLINE BANCORP INC</t>
  </si>
  <si>
    <t>SRT US Equity</t>
  </si>
  <si>
    <t>STARTEK INC</t>
  </si>
  <si>
    <t>PRGX US Equity</t>
  </si>
  <si>
    <t>PRGX GLOBAL INC</t>
  </si>
  <si>
    <t>RGP US Equity</t>
  </si>
  <si>
    <t>RESOURCES CONNECTION INC</t>
  </si>
  <si>
    <t>FCNCA US Equity</t>
  </si>
  <si>
    <t>FIRST CITIZENS BCSHS -CL A</t>
  </si>
  <si>
    <t>PIPR US Equity</t>
  </si>
  <si>
    <t>PIPER SANDLER COS</t>
  </si>
  <si>
    <t>MBWM US Equity</t>
  </si>
  <si>
    <t>MERCANTILE BANK CORP</t>
  </si>
  <si>
    <t>LBRDA US Equity</t>
  </si>
  <si>
    <t>LIBERTY BROADBAND-A</t>
  </si>
  <si>
    <t>DKL US Equity</t>
  </si>
  <si>
    <t>DELEK LOGISTICS PARTNERS LP</t>
  </si>
  <si>
    <t>UTL US Equity</t>
  </si>
  <si>
    <t>UNITIL CORP</t>
  </si>
  <si>
    <t>MCBC US Equity</t>
  </si>
  <si>
    <t>MACATAWA BANK CORP</t>
  </si>
  <si>
    <t>FSTR US Equity</t>
  </si>
  <si>
    <t>FOSTER (LB) CO-A</t>
  </si>
  <si>
    <t>LXFR US Equity</t>
  </si>
  <si>
    <t>LUXFER HOLDINGS PLC</t>
  </si>
  <si>
    <t>AB US Equity</t>
  </si>
  <si>
    <t>ALLIANCEBERNSTEIN HOLDING LP</t>
  </si>
  <si>
    <t>BGSF US Equity</t>
  </si>
  <si>
    <t>BG STAFFING INC</t>
  </si>
  <si>
    <t>FMNB US Equity</t>
  </si>
  <si>
    <t>FARMERS NATL BANC CORP</t>
  </si>
  <si>
    <t>BKCC US Equity</t>
  </si>
  <si>
    <t>BLACKROCK CAPITAL INVESTMENT</t>
  </si>
  <si>
    <t>IIIN US Equity</t>
  </si>
  <si>
    <t>INSTEEL INDUSTRIES INC</t>
  </si>
  <si>
    <t>NCBS US Equity</t>
  </si>
  <si>
    <t>NICOLET BANKSHARES INC</t>
  </si>
  <si>
    <t>VPG US Equity</t>
  </si>
  <si>
    <t>VISHAY PRECISION GROUP</t>
  </si>
  <si>
    <t>SNEX US Equity</t>
  </si>
  <si>
    <t>STONEX GROUP INC</t>
  </si>
  <si>
    <t>NNI US Equity</t>
  </si>
  <si>
    <t>NELNET INC-CL A</t>
  </si>
  <si>
    <t>AMTB US Equity</t>
  </si>
  <si>
    <t>AMERANT BANCORP INC</t>
  </si>
  <si>
    <t>AMSF US Equity</t>
  </si>
  <si>
    <t>AMERISAFE INC</t>
  </si>
  <si>
    <t>ICFI US Equity</t>
  </si>
  <si>
    <t>ICF INTERNATIONAL INC</t>
  </si>
  <si>
    <t>PNNT US Equity</t>
  </si>
  <si>
    <t>PENNANTPARK INVESTMENT CORP</t>
  </si>
  <si>
    <t>BSRR US Equity</t>
  </si>
  <si>
    <t>SIERRA BANCORP</t>
  </si>
  <si>
    <t>MSEX US Equity</t>
  </si>
  <si>
    <t>MIDDLESEX WATER CO</t>
  </si>
  <si>
    <t>PLUS US Equity</t>
  </si>
  <si>
    <t>EPLUS INC</t>
  </si>
  <si>
    <t>LFUS US Equity</t>
  </si>
  <si>
    <t>LITTELFUSE INC</t>
  </si>
  <si>
    <t>BOCH US Equity</t>
  </si>
  <si>
    <t>BANK OF COMMERCE HOLDINGS</t>
  </si>
  <si>
    <t>BFIN US Equity</t>
  </si>
  <si>
    <t>BANKFINANCIAL CORP</t>
  </si>
  <si>
    <t>PCTI US Equity</t>
  </si>
  <si>
    <t>PCTEL INC</t>
  </si>
  <si>
    <t>SLRC US Equity</t>
  </si>
  <si>
    <t>SOLAR CAPITAL LTD</t>
  </si>
  <si>
    <t>GPX US Equity</t>
  </si>
  <si>
    <t>GP STRATEGIES CORP</t>
  </si>
  <si>
    <t>NEWT US Equity</t>
  </si>
  <si>
    <t>NEWTEK BUSINESS SERVICES COR</t>
  </si>
  <si>
    <t>CRMT US Equity</t>
  </si>
  <si>
    <t>AMERICA'S CAR-MART INC</t>
  </si>
  <si>
    <t>OLP US Equity</t>
  </si>
  <si>
    <t>ONE LIBERTY PROPERTIES INC</t>
  </si>
  <si>
    <t>FMAO US Equity</t>
  </si>
  <si>
    <t>FARMERS &amp; MERCHANTS BANCO/OH</t>
  </si>
  <si>
    <t>SIMO US Equity</t>
  </si>
  <si>
    <t>SILICON MOTION TECHNOL-ADR</t>
  </si>
  <si>
    <t>SMP US Equity</t>
  </si>
  <si>
    <t>STANDARD MOTOR PRODS</t>
  </si>
  <si>
    <t>VMI US Equity</t>
  </si>
  <si>
    <t>VALMONT INDUSTRIES</t>
  </si>
  <si>
    <t>DCO US Equity</t>
  </si>
  <si>
    <t>DUCOMMUN INC</t>
  </si>
  <si>
    <t>RADA US Equity</t>
  </si>
  <si>
    <t>RADA ELECTRONIC INDS LTD</t>
  </si>
  <si>
    <t>FDUS US Equity</t>
  </si>
  <si>
    <t>FIDUS INVESTMENT CORP</t>
  </si>
  <si>
    <t>YORW US Equity</t>
  </si>
  <si>
    <t>YORK WATER CO</t>
  </si>
  <si>
    <t>ACBI US Equity</t>
  </si>
  <si>
    <t>ATLANTIC CAPITAL BANCSHARES</t>
  </si>
  <si>
    <t>PFLT US Equity</t>
  </si>
  <si>
    <t>PENNANTPARK FLOATING RATE CA</t>
  </si>
  <si>
    <t>RCKY US Equity</t>
  </si>
  <si>
    <t>ROCKY BRANDS INC</t>
  </si>
  <si>
    <t>TCPC US Equity</t>
  </si>
  <si>
    <t>BLACKROCK TCP CAPITAL CORP</t>
  </si>
  <si>
    <t>SGC US Equity</t>
  </si>
  <si>
    <t>SUPERIOR GROUP OF COS INC</t>
  </si>
  <si>
    <t>STXB US Equity</t>
  </si>
  <si>
    <t>SPIRIT OF TEXAS BANCSHARES I</t>
  </si>
  <si>
    <t>HBT US Equity</t>
  </si>
  <si>
    <t>HBT FINANCIAL INC/DE</t>
  </si>
  <si>
    <t>GTES US Equity</t>
  </si>
  <si>
    <t>GATES INDUSTRIAL CORP PLC</t>
  </si>
  <si>
    <t>FFG US Equity</t>
  </si>
  <si>
    <t>FBL FINANCIAL GROUP INC-CL A</t>
  </si>
  <si>
    <t>SONA US Equity</t>
  </si>
  <si>
    <t>SOUTHERN NATL BANCORP OF VA</t>
  </si>
  <si>
    <t>TREC US Equity</t>
  </si>
  <si>
    <t>TRECORA RESOURCES</t>
  </si>
  <si>
    <t>BMRC US Equity</t>
  </si>
  <si>
    <t>BANK OF MARIN BANCORP/CA</t>
  </si>
  <si>
    <t>METC US Equity</t>
  </si>
  <si>
    <t>RAMACO RESOURCES INC</t>
  </si>
  <si>
    <t>CHE US Equity</t>
  </si>
  <si>
    <t>CHEMED CORP</t>
  </si>
  <si>
    <t>KAI US Equity</t>
  </si>
  <si>
    <t>KADANT INC</t>
  </si>
  <si>
    <t>ORN US Equity</t>
  </si>
  <si>
    <t>ORION GROUP HOLDINGS INC</t>
  </si>
  <si>
    <t>OBNK US Equity</t>
  </si>
  <si>
    <t>ORIGIN BANCORP INC</t>
  </si>
  <si>
    <t>CYBE US Equity</t>
  </si>
  <si>
    <t>CYBEROPTICS CORP</t>
  </si>
  <si>
    <t>ATNI US Equity</t>
  </si>
  <si>
    <t>ATN INTERNATIONAL INC</t>
  </si>
  <si>
    <t>ALG US Equity</t>
  </si>
  <si>
    <t>ALAMO GROUP INC</t>
  </si>
  <si>
    <t>FISI US Equity</t>
  </si>
  <si>
    <t>FINANCIAL INSTITUTIONS INC</t>
  </si>
  <si>
    <t>CLFD US Equity</t>
  </si>
  <si>
    <t>CLEARFIELD INC</t>
  </si>
  <si>
    <t>TGLS US Equity</t>
  </si>
  <si>
    <t>TECNOGLASS INC</t>
  </si>
  <si>
    <t>ESXB US Equity</t>
  </si>
  <si>
    <t>COMMUNITY BANKERS TRUST CORP</t>
  </si>
  <si>
    <t>BXC US Equity</t>
  </si>
  <si>
    <t>BLUELINX HOLDINGS INC</t>
  </si>
  <si>
    <t>SHBI US Equity</t>
  </si>
  <si>
    <t>SHORE BANCSHARES INC</t>
  </si>
  <si>
    <t>PVBC US Equity</t>
  </si>
  <si>
    <t>PROVIDENT BANCORP INC</t>
  </si>
  <si>
    <t>CBTX US Equity</t>
  </si>
  <si>
    <t>CBTX INC</t>
  </si>
  <si>
    <t>TPVG US Equity</t>
  </si>
  <si>
    <t>TRIPLEPOINT VENTURE GROWTH B</t>
  </si>
  <si>
    <t>GSBC US Equity</t>
  </si>
  <si>
    <t>GREAT SOUTHERN BANCORP INC</t>
  </si>
  <si>
    <t>BSET US Equity</t>
  </si>
  <si>
    <t>BASSETT FURNITURE INDS</t>
  </si>
  <si>
    <t>PCYG US Equity</t>
  </si>
  <si>
    <t>PARK CITY GROUP INC</t>
  </si>
  <si>
    <t>HBMD US Equity</t>
  </si>
  <si>
    <t>HOWARD BANCORP INC</t>
  </si>
  <si>
    <t>ALRS US Equity</t>
  </si>
  <si>
    <t>ALERUS FINANCIAL CORP</t>
  </si>
  <si>
    <t>PKOH US Equity</t>
  </si>
  <si>
    <t>PARK-OHIO HOLDINGS CORP</t>
  </si>
  <si>
    <t>CZNC US Equity</t>
  </si>
  <si>
    <t>CITIZENS &amp; NORTHERN CORP</t>
  </si>
  <si>
    <t>BBSI US Equity</t>
  </si>
  <si>
    <t>BARRETT BUSINESS SVCS INC</t>
  </si>
  <si>
    <t>VRTS US Equity</t>
  </si>
  <si>
    <t>VIRTUS INVESTMENT PARTNERS</t>
  </si>
  <si>
    <t>OMP US Equity</t>
  </si>
  <si>
    <t>OASIS MIDSTREAM PARTNERS LP</t>
  </si>
  <si>
    <t>RBB US Equity</t>
  </si>
  <si>
    <t>RBB BANCORP</t>
  </si>
  <si>
    <t>AMAL US Equity</t>
  </si>
  <si>
    <t>AMALGAMATED BK OF NEW YORK-A</t>
  </si>
  <si>
    <t>FCBC US Equity</t>
  </si>
  <si>
    <t>FIRST COMMUNITY BANKSHARES</t>
  </si>
  <si>
    <t>CPSS US Equity</t>
  </si>
  <si>
    <t>CONSUMER PORTFOLIO SERVICES</t>
  </si>
  <si>
    <t>CGBD US Equity</t>
  </si>
  <si>
    <t>TCG BDC INC</t>
  </si>
  <si>
    <t>LPTH US Equity</t>
  </si>
  <si>
    <t>LIGHTPATH TECHNOLOGIES INC-A</t>
  </si>
  <si>
    <t>CSTE US Equity</t>
  </si>
  <si>
    <t>CAESARSTONE LTD</t>
  </si>
  <si>
    <t>UNF US Equity</t>
  </si>
  <si>
    <t>UNIFIRST CORP/MA</t>
  </si>
  <si>
    <t>BBDC US Equity</t>
  </si>
  <si>
    <t>BARINGS BDC INC</t>
  </si>
  <si>
    <t>AGM US Equity</t>
  </si>
  <si>
    <t>FEDERAL AGRIC MTG CORP-CL C</t>
  </si>
  <si>
    <t>TARO US Equity</t>
  </si>
  <si>
    <t>TARO PHARMACEUTICAL INDUS</t>
  </si>
  <si>
    <t>BCBP US Equity</t>
  </si>
  <si>
    <t>BCB BANCORP INC</t>
  </si>
  <si>
    <t>PCSB US Equity</t>
  </si>
  <si>
    <t>PCSB FINANCIAL CORP</t>
  </si>
  <si>
    <t>HTBI US Equity</t>
  </si>
  <si>
    <t>HOMETRUST BANCSHARES INC</t>
  </si>
  <si>
    <t>LBC US Equity</t>
  </si>
  <si>
    <t>LUTHER BURBANK CORP</t>
  </si>
  <si>
    <t>CIVB US Equity</t>
  </si>
  <si>
    <t>CIVISTA BANCSHARES INC</t>
  </si>
  <si>
    <t>MOFG US Equity</t>
  </si>
  <si>
    <t>MIDWESTONE FINANCIAL GROUP I</t>
  </si>
  <si>
    <t>WYY US Equity</t>
  </si>
  <si>
    <t>WIDEPOINT CORP</t>
  </si>
  <si>
    <t>FRBA US Equity</t>
  </si>
  <si>
    <t>FIRST BANK/HAMILTON NJ</t>
  </si>
  <si>
    <t>PTMN US Equity</t>
  </si>
  <si>
    <t>PORTMAN RIDGE FINANCE CORP</t>
  </si>
  <si>
    <t>VIOT US Equity</t>
  </si>
  <si>
    <t>VIOMI TECHNOLOGY CO LTD-ADR</t>
  </si>
  <si>
    <t>RBNC US Equity</t>
  </si>
  <si>
    <t>RELIANT BANCORP INC</t>
  </si>
  <si>
    <t>FLIC US Equity</t>
  </si>
  <si>
    <t>FIRST OF LONG ISLAND CORP</t>
  </si>
  <si>
    <t>CVCO US Equity</t>
  </si>
  <si>
    <t>CAVCO INDUSTRIES INC</t>
  </si>
  <si>
    <t>AMOT US Equity</t>
  </si>
  <si>
    <t>ALLIED MOTION TECHNOLOGIES</t>
  </si>
  <si>
    <t>CTBI US Equity</t>
  </si>
  <si>
    <t>COMMUNITY TRUST BANCORP INC</t>
  </si>
  <si>
    <t>REX US Equity</t>
  </si>
  <si>
    <t>REX AMERICAN RESOURCES CORP</t>
  </si>
  <si>
    <t>BFST US Equity</t>
  </si>
  <si>
    <t>BUSINESS FIRST BANCSHARES</t>
  </si>
  <si>
    <t>GNTY US Equity</t>
  </si>
  <si>
    <t>GUARANTY BANCSHARES INC</t>
  </si>
  <si>
    <t>ALTA US Equity</t>
  </si>
  <si>
    <t>ALTABANCORP</t>
  </si>
  <si>
    <t>BFS US Equity</t>
  </si>
  <si>
    <t>SAUL CENTERS INC</t>
  </si>
  <si>
    <t>VSEC US Equity</t>
  </si>
  <si>
    <t>VSE CORP</t>
  </si>
  <si>
    <t>UHAL US Equity</t>
  </si>
  <si>
    <t>AMERCO</t>
  </si>
  <si>
    <t>WLKP US Equity</t>
  </si>
  <si>
    <t>WESTLAKE CHEMICAL PARTNERS L</t>
  </si>
  <si>
    <t>JFIN US Equity</t>
  </si>
  <si>
    <t>JIAYIN GROUP INC-ADR</t>
  </si>
  <si>
    <t>IRMD US Equity</t>
  </si>
  <si>
    <t>IRADIMED CORP</t>
  </si>
  <si>
    <t>HWKN US Equity</t>
  </si>
  <si>
    <t>HAWKINS INC</t>
  </si>
  <si>
    <t>CMCL US Equity</t>
  </si>
  <si>
    <t>CALEDONIA MINING CORP PLC</t>
  </si>
  <si>
    <t>DGICA US Equity</t>
  </si>
  <si>
    <t>DONEGAL GROUP INC-CL A</t>
  </si>
  <si>
    <t>NWPX US Equity</t>
  </si>
  <si>
    <t>NORTHWEST PIPE CO</t>
  </si>
  <si>
    <t>CCNE US Equity</t>
  </si>
  <si>
    <t>CNB FINANCIAL CORP/PA</t>
  </si>
  <si>
    <t>HMTV US Equity</t>
  </si>
  <si>
    <t>HEMISPHERE MEDIA GROUP INC</t>
  </si>
  <si>
    <t>RBCAA US Equity</t>
  </si>
  <si>
    <t>REPUBLIC BANCORP INC-CLASS A</t>
  </si>
  <si>
    <t>JOUT US Equity</t>
  </si>
  <si>
    <t>JOHNSON OUTDOORS INC-A</t>
  </si>
  <si>
    <t>PGC US Equity</t>
  </si>
  <si>
    <t>PEAPACK GLADSTONE FINL CORP</t>
  </si>
  <si>
    <t>INBK US Equity</t>
  </si>
  <si>
    <t>FIRST INTERNET BANCORP</t>
  </si>
  <si>
    <t>RVI US Equity</t>
  </si>
  <si>
    <t>RETAIL VALUE INC</t>
  </si>
  <si>
    <t>MBIN US Equity</t>
  </si>
  <si>
    <t>MERCHANTS BANCORP/IN</t>
  </si>
  <si>
    <t>MRCC US Equity</t>
  </si>
  <si>
    <t>MONROE CAPITAL CORP</t>
  </si>
  <si>
    <t>FKWL US Equity</t>
  </si>
  <si>
    <t>FRANKLIN WIRELESS CORP</t>
  </si>
  <si>
    <t>HMLP US Equity</t>
  </si>
  <si>
    <t>HOEGH LNG PARTNERS LP</t>
  </si>
  <si>
    <t>PDLB US Equity</t>
  </si>
  <si>
    <t>PDL COMMUNITY BANCORP</t>
  </si>
  <si>
    <t>NBN US Equity</t>
  </si>
  <si>
    <t>NORTHEAST BANK</t>
  </si>
  <si>
    <t>QCRH US Equity</t>
  </si>
  <si>
    <t>QCR HOLDINGS INC</t>
  </si>
  <si>
    <t>VNCE US Equity</t>
  </si>
  <si>
    <t>VINCE HOLDING CORP</t>
  </si>
  <si>
    <t>EQBK US Equity</t>
  </si>
  <si>
    <t>EQUITY BANCSHARES INC - CL A</t>
  </si>
  <si>
    <t>HGBL US Equity</t>
  </si>
  <si>
    <t>HERITAGE GLOBAL INC</t>
  </si>
  <si>
    <t>SXI US Equity</t>
  </si>
  <si>
    <t>STANDEX INTERNATIONAL CORP</t>
  </si>
  <si>
    <t>CVCY US Equity</t>
  </si>
  <si>
    <t>CENTRAL VALLEY COMM BANCORP</t>
  </si>
  <si>
    <t>STKS US Equity</t>
  </si>
  <si>
    <t>ONE GROUP HOSPITALITY INC/TH</t>
  </si>
  <si>
    <t>BMTX US Equity</t>
  </si>
  <si>
    <t>BM TECHNOLOGIES INC</t>
  </si>
  <si>
    <t>CSWI US Equity</t>
  </si>
  <si>
    <t>CSW INDUSTRIALS INC</t>
  </si>
  <si>
    <t>ULH US Equity</t>
  </si>
  <si>
    <t>UNIVERSAL LOGISTICS HOLDINGS</t>
  </si>
  <si>
    <t>SLCT US Equity</t>
  </si>
  <si>
    <t>SELECT BANCORP INC</t>
  </si>
  <si>
    <t>SMBK US Equity</t>
  </si>
  <si>
    <t>SMARTFINANCIAL INC</t>
  </si>
  <si>
    <t>Y US Equity</t>
  </si>
  <si>
    <t>ALLEGHANY CORP</t>
  </si>
  <si>
    <t>BWFG US Equity</t>
  </si>
  <si>
    <t>BANKWELL FINANCIAL GROUP INC</t>
  </si>
  <si>
    <t>CWCO US Equity</t>
  </si>
  <si>
    <t>CONSOLIDATED WATER CO-ORD SH</t>
  </si>
  <si>
    <t>ARTNA US Equity</t>
  </si>
  <si>
    <t>ARTESIAN RESOURCES CORP-CL A</t>
  </si>
  <si>
    <t>FVCB US Equity</t>
  </si>
  <si>
    <t>FVCBANKCORP INC</t>
  </si>
  <si>
    <t>GWRS US Equity</t>
  </si>
  <si>
    <t>GLOBAL WATER RESOURCES INC</t>
  </si>
  <si>
    <t>CCB US Equity</t>
  </si>
  <si>
    <t>COASTAL FINANCIAL CORP/WA</t>
  </si>
  <si>
    <t>EVA US Equity</t>
  </si>
  <si>
    <t>ENVIVA PARTNERS LP</t>
  </si>
  <si>
    <t>MVBF US Equity</t>
  </si>
  <si>
    <t>MVB FINANCIAL CORP</t>
  </si>
  <si>
    <t>CSTR US Equity</t>
  </si>
  <si>
    <t>CAPSTAR FINANCIAL HOLDINGS I</t>
  </si>
  <si>
    <t>CABO US Equity</t>
  </si>
  <si>
    <t>CABLE ONE INC</t>
  </si>
  <si>
    <t>GFN US Equity</t>
  </si>
  <si>
    <t>GENERAL FINANCE CORP</t>
  </si>
  <si>
    <t>AROW US Equity</t>
  </si>
  <si>
    <t>ARROW FINANCIAL CORP</t>
  </si>
  <si>
    <t>UFPT US Equity</t>
  </si>
  <si>
    <t>UFP TECHNOLOGIES INC</t>
  </si>
  <si>
    <t>MCB US Equity</t>
  </si>
  <si>
    <t>METROPOLITAN BANK HOLDING CO</t>
  </si>
  <si>
    <t>AMNB US Equity</t>
  </si>
  <si>
    <t>AMER NATL BNKSHS/DANVILLE VA</t>
  </si>
  <si>
    <t>MKL US Equity</t>
  </si>
  <si>
    <t>MARKEL CORP</t>
  </si>
  <si>
    <t>LCNB US Equity</t>
  </si>
  <si>
    <t>LCNB CORPORATION</t>
  </si>
  <si>
    <t>IBEX US Equity</t>
  </si>
  <si>
    <t>IBEX LTD</t>
  </si>
  <si>
    <t>SCM US Equity</t>
  </si>
  <si>
    <t>STELLUS CAPITAL INVESTMENT C</t>
  </si>
  <si>
    <t>CODI US Equity</t>
  </si>
  <si>
    <t>COMPASS DIVERSIFIED HOLDINGS</t>
  </si>
  <si>
    <t>SAMG US Equity</t>
  </si>
  <si>
    <t>SILVERCREST ASSET MANAGEME-A</t>
  </si>
  <si>
    <t>PMBC US Equity</t>
  </si>
  <si>
    <t>PACIFIC MERCANTILE BANCORP</t>
  </si>
  <si>
    <t>SMMF US Equity</t>
  </si>
  <si>
    <t>SUMMIT FINANCIAL GROUP INC</t>
  </si>
  <si>
    <t>CZWI US Equity</t>
  </si>
  <si>
    <t>CITIZENS COMMUNITY BANCORP I</t>
  </si>
  <si>
    <t>THFF US Equity</t>
  </si>
  <si>
    <t>FIRST FINANCIAL CORP/INDIANA</t>
  </si>
  <si>
    <t>CATC US Equity</t>
  </si>
  <si>
    <t>CAMBRIDGE BANCORP</t>
  </si>
  <si>
    <t>RGCO US Equity</t>
  </si>
  <si>
    <t>RGC RESOURCES INC</t>
  </si>
  <si>
    <t>FCBP US Equity</t>
  </si>
  <si>
    <t>FIRST CHOICE BANCORP</t>
  </si>
  <si>
    <t>TGP US Equity</t>
  </si>
  <si>
    <t>TEEKAY LNG PARTNERS LP</t>
  </si>
  <si>
    <t>ICBK US Equity</t>
  </si>
  <si>
    <t>COUNTY BANCORP INC</t>
  </si>
  <si>
    <t>OSS US Equity</t>
  </si>
  <si>
    <t>ONE STOP SYSTEMS INC</t>
  </si>
  <si>
    <t>LODE US Equity</t>
  </si>
  <si>
    <t>COMSTOCK MINING INC</t>
  </si>
  <si>
    <t>SYX US Equity</t>
  </si>
  <si>
    <t>SYSTEMAX INC</t>
  </si>
  <si>
    <t>NNA US Equity</t>
  </si>
  <si>
    <t>NAVIOS MARITIME ACQUISITION</t>
  </si>
  <si>
    <t>OPBK US Equity</t>
  </si>
  <si>
    <t>OP BANCORP</t>
  </si>
  <si>
    <t>MNSB US Equity</t>
  </si>
  <si>
    <t>MAINSTREET BANCSHARES INC</t>
  </si>
  <si>
    <t>TSQ US Equity</t>
  </si>
  <si>
    <t>TOWNSQUARE MEDIA INC - CL A</t>
  </si>
  <si>
    <t>DAVA US Equity</t>
  </si>
  <si>
    <t>ENDAVA PLC- SPON ADR</t>
  </si>
  <si>
    <t>HBCP US Equity</t>
  </si>
  <si>
    <t>HOME BANCORP INC</t>
  </si>
  <si>
    <t>MBCN US Equity</t>
  </si>
  <si>
    <t>MIDDLEFIELD BANC CORP</t>
  </si>
  <si>
    <t>SFST US Equity</t>
  </si>
  <si>
    <t>SOUTHERN FIRST BANCSHARES</t>
  </si>
  <si>
    <t>CALB US Equity</t>
  </si>
  <si>
    <t>CALIFORNIA BANCORP INC</t>
  </si>
  <si>
    <t>SMBC US Equity</t>
  </si>
  <si>
    <t>SOUTHERN MISSOURI BANCORP</t>
  </si>
  <si>
    <t>LEGH US Equity</t>
  </si>
  <si>
    <t>LEGACY HOUSING CORP</t>
  </si>
  <si>
    <t>WHF US Equity</t>
  </si>
  <si>
    <t>WHITEHORSE FINANCE INC</t>
  </si>
  <si>
    <t>GHG US Equity</t>
  </si>
  <si>
    <t>GREENTREE HOSPITALITY GR-ADR</t>
  </si>
  <si>
    <t>SBFG US Equity</t>
  </si>
  <si>
    <t>SB FINANCIAL GROUP INC</t>
  </si>
  <si>
    <t>GHM US Equity</t>
  </si>
  <si>
    <t>GRAHAM CORP</t>
  </si>
  <si>
    <t>CRAI US Equity</t>
  </si>
  <si>
    <t>CRA INTERNATIONAL INC</t>
  </si>
  <si>
    <t>PANL US Equity</t>
  </si>
  <si>
    <t>PANGAEA LOGISTICS SOLUTIONS</t>
  </si>
  <si>
    <t>PCB US Equity</t>
  </si>
  <si>
    <t>PCB BANCORP</t>
  </si>
  <si>
    <t>CPLP US Equity</t>
  </si>
  <si>
    <t>CAPITAL PRODUCT PARTNERS LP</t>
  </si>
  <si>
    <t>BCML US Equity</t>
  </si>
  <si>
    <t>BAYCOM CORP</t>
  </si>
  <si>
    <t>AMRK US Equity</t>
  </si>
  <si>
    <t>A-MARK PRECIOUS METALS INC</t>
  </si>
  <si>
    <t>ESQ US Equity</t>
  </si>
  <si>
    <t>ESQUIRE FINANCIAL HOLDINGS I</t>
  </si>
  <si>
    <t>FCCO US Equity</t>
  </si>
  <si>
    <t>FIRST COMMUNITY CORP</t>
  </si>
  <si>
    <t>ORRF US Equity</t>
  </si>
  <si>
    <t>ORRSTOWN FINL SERVICES INC</t>
  </si>
  <si>
    <t>CAPL US Equity</t>
  </si>
  <si>
    <t>CROSSAMERICA PARTNERS LP</t>
  </si>
  <si>
    <t>MFNC US Equity</t>
  </si>
  <si>
    <t>MACKINAC FINANCIAL CORP</t>
  </si>
  <si>
    <t>ALX US Equity</t>
  </si>
  <si>
    <t>ALEXANDER'S INC</t>
  </si>
  <si>
    <t>GHC US Equity</t>
  </si>
  <si>
    <t>GRAHAM HOLDINGS CO-CLASS B</t>
  </si>
  <si>
    <t>ESSA US Equity</t>
  </si>
  <si>
    <t>ESSA BANCORP INC</t>
  </si>
  <si>
    <t>NKSH US Equity</t>
  </si>
  <si>
    <t>NATIONAL BANKSHARES INC/VA</t>
  </si>
  <si>
    <t>SPFI US Equity</t>
  </si>
  <si>
    <t>SOUTH PLAINS FINANCIAL INC</t>
  </si>
  <si>
    <t>FFNW US Equity</t>
  </si>
  <si>
    <t>FIRST FINANCIAL NORTHWEST</t>
  </si>
  <si>
    <t>LMB US Equity</t>
  </si>
  <si>
    <t>LIMBACH HOLDINGS INC</t>
  </si>
  <si>
    <t>CBNK US Equity</t>
  </si>
  <si>
    <t>CAPITAL BANCORP INC/MD</t>
  </si>
  <si>
    <t>CXDO US Equity</t>
  </si>
  <si>
    <t>CREXENDO INC</t>
  </si>
  <si>
    <t>FCCY US Equity</t>
  </si>
  <si>
    <t>1ST CONSTITUTION BANCORP</t>
  </si>
  <si>
    <t>ISTR US Equity</t>
  </si>
  <si>
    <t>INVESTAR HOLDING CORP</t>
  </si>
  <si>
    <t>GLP US Equity</t>
  </si>
  <si>
    <t>GLOBAL PARTNERS LP</t>
  </si>
  <si>
    <t>KNOP US Equity</t>
  </si>
  <si>
    <t>KNOT OFFSHORE PARTNERS LP</t>
  </si>
  <si>
    <t>UNTY US Equity</t>
  </si>
  <si>
    <t>UNITY BANCORP INC</t>
  </si>
  <si>
    <t>PROV US Equity</t>
  </si>
  <si>
    <t>PROVIDENT FINANCIAL HLDGS</t>
  </si>
  <si>
    <t>LAWS US Equity</t>
  </si>
  <si>
    <t>LAWSON PRODUCTS INC</t>
  </si>
  <si>
    <t>BPRN US Equity</t>
  </si>
  <si>
    <t>THE BANK OF PRINCETON</t>
  </si>
  <si>
    <t>ZDGE US Equity</t>
  </si>
  <si>
    <t>ZEDGE INC-CL B</t>
  </si>
  <si>
    <t>TRNS US Equity</t>
  </si>
  <si>
    <t>TRANSCAT INC</t>
  </si>
  <si>
    <t>CBAN US Equity</t>
  </si>
  <si>
    <t>COLONY BANKCORP</t>
  </si>
  <si>
    <t>NRIM US Equity</t>
  </si>
  <si>
    <t>NORTHRIM BANCORP INC</t>
  </si>
  <si>
    <t>FBIZ US Equity</t>
  </si>
  <si>
    <t>FIRST BUSINESS FINANCIAL SER</t>
  </si>
  <si>
    <t>RRBI US Equity</t>
  </si>
  <si>
    <t>RED RIVER BANCSHARES INC</t>
  </si>
  <si>
    <t>TCFC US Equity</t>
  </si>
  <si>
    <t>COMMUNITY FINANCIAL CORP/THE</t>
  </si>
  <si>
    <t>MYFW US Equity</t>
  </si>
  <si>
    <t>FIRST WESTERN FINANCIAL INC</t>
  </si>
  <si>
    <t>MHH US Equity</t>
  </si>
  <si>
    <t>MASTECH DIGITAL INC</t>
  </si>
  <si>
    <t>EBMT US Equity</t>
  </si>
  <si>
    <t>EAGLE BANCORP MONTANA INC</t>
  </si>
  <si>
    <t>PROS US Equity</t>
  </si>
  <si>
    <t>PROSIGHT GLOBAL INC</t>
  </si>
  <si>
    <t>ICMB US Equity</t>
  </si>
  <si>
    <t>INVESTCORP CREDIT MANAGEMENT</t>
  </si>
  <si>
    <t>FSKR US Equity</t>
  </si>
  <si>
    <t>FS KKR CAPITAL CORP II</t>
  </si>
  <si>
    <t>OFS US Equity</t>
  </si>
  <si>
    <t>OFS CAPITAL CORP</t>
  </si>
  <si>
    <t>CHMG US Equity</t>
  </si>
  <si>
    <t>CHEMUNG FINANCIAL CORP</t>
  </si>
  <si>
    <t>FSBW US Equity</t>
  </si>
  <si>
    <t>FS BANCORP INC</t>
  </si>
  <si>
    <t>CSWC US Equity</t>
  </si>
  <si>
    <t>CAPITAL SOUTHWEST CORP</t>
  </si>
  <si>
    <t>LEVL US Equity</t>
  </si>
  <si>
    <t>LEVEL ONE BANCORP INC</t>
  </si>
  <si>
    <t>SMTX US Equity</t>
  </si>
  <si>
    <t>SMTC CORPORATION</t>
  </si>
  <si>
    <t>BSVN US Equity</t>
  </si>
  <si>
    <t>BANK7 CORP</t>
  </si>
  <si>
    <t>LMST US Equity</t>
  </si>
  <si>
    <t>LIMESTONE BANCORP INC</t>
  </si>
  <si>
    <t>FCRD US Equity</t>
  </si>
  <si>
    <t>FIRST EAGLE ALTERNATIVE CAPI</t>
  </si>
  <si>
    <t>CBFV US Equity</t>
  </si>
  <si>
    <t>CB FINANCIAL SERVICES INC</t>
  </si>
  <si>
    <t>TBNK US Equity</t>
  </si>
  <si>
    <t>TERRITORIAL BANCORP INC</t>
  </si>
  <si>
    <t>IFS US Equity</t>
  </si>
  <si>
    <t>INTERCORP FINANCIAL SERVICES</t>
  </si>
  <si>
    <t>MPB US Equity</t>
  </si>
  <si>
    <t>MID PENN BANCORP INC</t>
  </si>
  <si>
    <t>SWKH US Equity</t>
  </si>
  <si>
    <t>SWK HOLDINGS CORP</t>
  </si>
  <si>
    <t>CANG US Equity</t>
  </si>
  <si>
    <t>CANGO INC/KY - ADR</t>
  </si>
  <si>
    <t>PSTV US Equity</t>
  </si>
  <si>
    <t>PLUS THERAPEUTICS INC</t>
  </si>
  <si>
    <t>PRT US Equity</t>
  </si>
  <si>
    <t>PERMROCK ROYALTY TRUST</t>
  </si>
  <si>
    <t>CYD US Equity</t>
  </si>
  <si>
    <t>CHINA YUCHAI INTL LTD</t>
  </si>
  <si>
    <t>MRBK US Equity</t>
  </si>
  <si>
    <t>MERIDIAN CORP</t>
  </si>
  <si>
    <t>QRHC US Equity</t>
  </si>
  <si>
    <t>QUEST RESOURCE HOLDING CORP</t>
  </si>
  <si>
    <t>YTEN US Equity</t>
  </si>
  <si>
    <t>YIELD10 BIOSCIENCE INC</t>
  </si>
  <si>
    <t>EVBN US Equity</t>
  </si>
  <si>
    <t>EVANS BANCORP INC</t>
  </si>
  <si>
    <t>NVR US Equity</t>
  </si>
  <si>
    <t>NVR INC</t>
  </si>
  <si>
    <t>AMRB US Equity</t>
  </si>
  <si>
    <t>AMERICAN RIVER BANKSHRS (CA)</t>
  </si>
  <si>
    <t>RFIL US Equity</t>
  </si>
  <si>
    <t>RF INDUSTRIES LTD</t>
  </si>
  <si>
    <t>SAR US Equity</t>
  </si>
  <si>
    <t>SARATOGA INVESTMENT CORP</t>
  </si>
  <si>
    <t>BEDU US Equity</t>
  </si>
  <si>
    <t>BRIGHT SCHOLAR EDUCATION-ADR</t>
  </si>
  <si>
    <t>HCAP US Equity</t>
  </si>
  <si>
    <t>HARVEST CAPITAL CREDIT CORP</t>
  </si>
  <si>
    <t>WNS US Equity</t>
  </si>
  <si>
    <t>WNS HOLDINGS LTD-ADR</t>
  </si>
  <si>
    <t>ATAX US Equity</t>
  </si>
  <si>
    <t>AMERICA FIRST MULTIFAMILY IN</t>
  </si>
  <si>
    <t>SMLP US Equity</t>
  </si>
  <si>
    <t>SUMMIT MIDSTREAM PARTNERS LP</t>
  </si>
  <si>
    <t>DL US Equity</t>
  </si>
  <si>
    <t>CHINA DISTANCE EDUCATION-ADR</t>
  </si>
  <si>
    <t>SUNS US Equity</t>
  </si>
  <si>
    <t>SOLAR SENIOR CAPITAL LTD</t>
  </si>
  <si>
    <t>PTSI US Equity</t>
  </si>
  <si>
    <t>P.A.M. TRANSPORTATION SVCS</t>
  </si>
  <si>
    <t>JMP US Equity</t>
  </si>
  <si>
    <t>JMP GROUP LLC</t>
  </si>
  <si>
    <t>FSI US Equity</t>
  </si>
  <si>
    <t>FLEXIBLE SOLUTIONS INTL INC</t>
  </si>
  <si>
    <t>MLVF US Equity</t>
  </si>
  <si>
    <t>MALVERN BANCORP INC</t>
  </si>
  <si>
    <t>SAL US Equity</t>
  </si>
  <si>
    <t>SALISBURY BANCORP INC</t>
  </si>
  <si>
    <t>LFT US Equity</t>
  </si>
  <si>
    <t>LUMENT FINANCE TRUST INC</t>
  </si>
  <si>
    <t>CPTA US Equity</t>
  </si>
  <si>
    <t>CAPITALA FINANCE CORP</t>
  </si>
  <si>
    <t>DLNG US Equity</t>
  </si>
  <si>
    <t>DYNAGAS LNG PARTNERS LP</t>
  </si>
  <si>
    <t>FSFG US Equity</t>
  </si>
  <si>
    <t>FIRST SAVINGS FINANCIAL GRP</t>
  </si>
  <si>
    <t>SILC US Equity</t>
  </si>
  <si>
    <t>SILICOM LTD</t>
  </si>
  <si>
    <t>STRM US Equity</t>
  </si>
  <si>
    <t>STREAMLINE HEALTH SOLUTIONS</t>
  </si>
  <si>
    <t>WSG US Equity</t>
  </si>
  <si>
    <t>WANDA SPORTS GROUP CO LT-ADR</t>
  </si>
  <si>
    <t>GASS US Equity</t>
  </si>
  <si>
    <t>STEALTHGAS INC</t>
  </si>
  <si>
    <t>CCAP US Equity</t>
  </si>
  <si>
    <t>CRESCENT CAPITAL BDC INC</t>
  </si>
  <si>
    <t>PDEX US Equity</t>
  </si>
  <si>
    <t>PRO-DEX INC</t>
  </si>
  <si>
    <t>OCSI US Equity</t>
  </si>
  <si>
    <t>OAKTREE STRATEGIC INCOME COR</t>
  </si>
  <si>
    <t>HLG US Equity</t>
  </si>
  <si>
    <t>HAILIANG EDUCATION GROUP-ADR</t>
  </si>
  <si>
    <t>AVNW US Equity</t>
  </si>
  <si>
    <t>AVIAT NETWORKS INC</t>
  </si>
  <si>
    <t>SIC US Equity</t>
  </si>
  <si>
    <t>SELECT INTERIOR CONCEPTS-A</t>
  </si>
  <si>
    <t>JOB US Equity</t>
  </si>
  <si>
    <t>GEE GROUP INC</t>
  </si>
  <si>
    <t>HKIB US Equity</t>
  </si>
  <si>
    <t>AMTD INTERNATIONAL INC -ADR</t>
  </si>
  <si>
    <t>BELFA US Equity</t>
  </si>
  <si>
    <t>BEL FUSE INC-CL A</t>
  </si>
  <si>
    <t>CTG US Equity</t>
  </si>
  <si>
    <t>COMPUTER TASK GROUP INC</t>
  </si>
  <si>
    <t>MGIC US Equity</t>
  </si>
  <si>
    <t>MAGIC SOFTWARE ENTERPRISES</t>
  </si>
  <si>
    <t>GPP US Equity</t>
  </si>
  <si>
    <t>GREEN PLAINS PARTNERS LP</t>
  </si>
  <si>
    <t>SACH US Equity</t>
  </si>
  <si>
    <t>SACHEM CAPITAL CORP</t>
  </si>
  <si>
    <t>BWMX US Equity</t>
  </si>
  <si>
    <t>BETTERWARE DE MEXICO SAB DE</t>
  </si>
  <si>
    <t>GSL US Equity</t>
  </si>
  <si>
    <t>GLOBAL SHIP LEASE INC-CL A</t>
  </si>
  <si>
    <t>SIFY US Equity</t>
  </si>
  <si>
    <t>SIFY TECHNOLOGIES-SPON ADR</t>
  </si>
  <si>
    <t>COE US Equity</t>
  </si>
  <si>
    <t>CHINA ONLINE EDUCATION-ADR</t>
  </si>
  <si>
    <t>WLMS US Equity</t>
  </si>
  <si>
    <t>WILLIAMS INDUSTRIAL SERVICES</t>
  </si>
  <si>
    <t>BIOX US Equity</t>
  </si>
  <si>
    <t>BIOCERES CROP SOLUTIONS CORP</t>
  </si>
  <si>
    <t>INTT US Equity</t>
  </si>
  <si>
    <t>INTEST CORP</t>
  </si>
  <si>
    <t>JRSH US Equity</t>
  </si>
  <si>
    <t>JERASH HOLDINGS US INC</t>
  </si>
  <si>
    <t>ISSC US Equity</t>
  </si>
  <si>
    <t>INNOVATIVE SOLUTIONS &amp; SUPP</t>
  </si>
  <si>
    <t>DLHC US Equity</t>
  </si>
  <si>
    <t>DLH HOLDINGS CORP</t>
  </si>
  <si>
    <t>CRWS US Equity</t>
  </si>
  <si>
    <t>CROWN CRAFTS INC</t>
  </si>
  <si>
    <t>RNDB US Equity</t>
  </si>
  <si>
    <t>RANDOLPH BANCORP INC</t>
  </si>
  <si>
    <t>QADB US Equity</t>
  </si>
  <si>
    <t>QAD INC-B</t>
  </si>
  <si>
    <t>ISDR US Equity</t>
  </si>
  <si>
    <t>ISSUER DIRECT CORP</t>
  </si>
  <si>
    <t>ESEA US Equity</t>
  </si>
  <si>
    <t>EUROSEAS LTD</t>
  </si>
  <si>
    <t>CNF US Equity</t>
  </si>
  <si>
    <t>CNFINANCE HOLDINGS LTD</t>
  </si>
  <si>
    <t>CFBK US Equity</t>
  </si>
  <si>
    <t>CF BANKSHARES INC</t>
  </si>
  <si>
    <t>VTSI US Equity</t>
  </si>
  <si>
    <t>VIRTRA INC</t>
  </si>
  <si>
    <t>MMMB US Equity</t>
  </si>
  <si>
    <t>MAMAMANCINI'S HOLDINGS INC</t>
  </si>
  <si>
    <t>SMLR US Equity</t>
  </si>
  <si>
    <t>SEMLER SCIENTIFIC INC</t>
  </si>
  <si>
    <t>TRMT US Equity</t>
  </si>
  <si>
    <t>TREMONT MORTGAGE TRUST</t>
  </si>
  <si>
    <t>FSRL US Equity</t>
  </si>
  <si>
    <t>FIRST RELIANCE BANCSHARES IN</t>
  </si>
  <si>
    <t>CZFS US Equity</t>
  </si>
  <si>
    <t>CITIZENS FINANCIAL SERVICES</t>
  </si>
  <si>
    <t>BRK/A US Equity</t>
  </si>
  <si>
    <t>BERKSHIRE HATHAWAY INC-CL A</t>
  </si>
  <si>
    <t>SCSG US Equity</t>
  </si>
  <si>
    <t>SOUTHCREST FINANCIAL GROUP I</t>
  </si>
  <si>
    <t>CPKF US Equity</t>
  </si>
  <si>
    <t>CHESAPEAKE FINL SHS INC</t>
  </si>
  <si>
    <t>BANX US Equity</t>
  </si>
  <si>
    <t>STONECASTLE FINANCIAL CORP</t>
  </si>
  <si>
    <t>OTCM US Equity</t>
  </si>
  <si>
    <t>OTC MARKETS GROUP INC-A</t>
  </si>
  <si>
    <t>UBAB US Equity</t>
  </si>
  <si>
    <t>UNITED BANCORPORATION ALAB-A</t>
  </si>
  <si>
    <t>PBAM US Equity</t>
  </si>
  <si>
    <t>PRIVATE BANCORP OF AMERICA I</t>
  </si>
  <si>
    <t>Market price (30/11/2020)</t>
  </si>
  <si>
    <t>Contract size, shares</t>
  </si>
  <si>
    <t>Position</t>
  </si>
  <si>
    <t>short</t>
  </si>
  <si>
    <t>Initial margin, %</t>
  </si>
  <si>
    <t>Margin call threshold, %</t>
  </si>
  <si>
    <t>P&amp;L, per share</t>
  </si>
  <si>
    <t>GameStop</t>
  </si>
  <si>
    <t>P&amp;L, gross</t>
  </si>
  <si>
    <t>Daily</t>
  </si>
  <si>
    <t>Cumulative</t>
  </si>
  <si>
    <t>Margining</t>
  </si>
  <si>
    <t>Current</t>
  </si>
  <si>
    <t>Margin payments</t>
  </si>
  <si>
    <t>After payments</t>
  </si>
  <si>
    <t>Initial margin, USD</t>
  </si>
  <si>
    <t>Margin call threshold, USD</t>
  </si>
  <si>
    <t>Date</t>
  </si>
  <si>
    <t>Analyst consensus price</t>
  </si>
  <si>
    <t>Market price</t>
  </si>
  <si>
    <t>AAL US Equity</t>
  </si>
  <si>
    <t>AMERICAN AIRLINES GROUP INC</t>
  </si>
  <si>
    <t>ZNGA US Equity</t>
  </si>
  <si>
    <t>ZYNGA INC - CL A</t>
  </si>
  <si>
    <t>OPK US Equity</t>
  </si>
  <si>
    <t>OPKO HEALTH INC</t>
  </si>
  <si>
    <t>RIG US Equity</t>
  </si>
  <si>
    <t>TRANSOCEAN LTD</t>
  </si>
  <si>
    <t>M US Equity</t>
  </si>
  <si>
    <t>MACY'S INC</t>
  </si>
  <si>
    <t>BBBY US Equity</t>
  </si>
  <si>
    <t>BED BATH &amp; BEYOND INC</t>
  </si>
  <si>
    <t>SRNE US Equity</t>
  </si>
  <si>
    <t>SORRENTO THERAPEUTICS INC</t>
  </si>
  <si>
    <t>GAMESTOP CORP-CLASS A</t>
  </si>
  <si>
    <t>NIO US Equity</t>
  </si>
  <si>
    <t>NIO INC - ADR</t>
  </si>
  <si>
    <t>CLNY US Equity</t>
  </si>
  <si>
    <t>COLONY CAPITAL INC</t>
  </si>
  <si>
    <t>PLUG US Equity</t>
  </si>
  <si>
    <t>PLUG POWER INC</t>
  </si>
  <si>
    <t>SNAP US Equity</t>
  </si>
  <si>
    <t>SNAP INC - A</t>
  </si>
  <si>
    <t>SABR US Equity</t>
  </si>
  <si>
    <t>SABRE CORP</t>
  </si>
  <si>
    <t>CLF US Equity</t>
  </si>
  <si>
    <t>CLEVELAND-CLIFFS INC</t>
  </si>
  <si>
    <t>INO US Equity</t>
  </si>
  <si>
    <t>INOVIO PHARMACEUTICALS INC</t>
  </si>
  <si>
    <t>UBER US Equity</t>
  </si>
  <si>
    <t>UBER TECHNOLOGIES INC</t>
  </si>
  <si>
    <t>NKLA US Equity</t>
  </si>
  <si>
    <t>NIKOLA CORP</t>
  </si>
  <si>
    <t>AR US Equity</t>
  </si>
  <si>
    <t>ANTERO RESOURCES CORP</t>
  </si>
  <si>
    <t>CCL US Equity</t>
  </si>
  <si>
    <t>CARNIVAL CORP</t>
  </si>
  <si>
    <t>GSX US Equity</t>
  </si>
  <si>
    <t>GSX TECHEDU INC- ADR</t>
  </si>
  <si>
    <t>MRO US Equity</t>
  </si>
  <si>
    <t>MARATHON OIL CORP</t>
  </si>
  <si>
    <t>NCLH US Equity</t>
  </si>
  <si>
    <t>NORWEGIAN CRUISE LINE HOLDIN</t>
  </si>
  <si>
    <t>BKR US Equity</t>
  </si>
  <si>
    <t>BAKER HUGHES CO</t>
  </si>
  <si>
    <t>IQ US Equity</t>
  </si>
  <si>
    <t>IQIYI INC-ADR</t>
  </si>
  <si>
    <t>XOM US Equity</t>
  </si>
  <si>
    <t>EXXON MOBIL CORP</t>
  </si>
  <si>
    <t>SPCE US Equity</t>
  </si>
  <si>
    <t>VIRGIN GALACTIC HOLDINGS INC</t>
  </si>
  <si>
    <t>SPWR US Equity</t>
  </si>
  <si>
    <t>SUNPOWER CORP</t>
  </si>
  <si>
    <t>FCEL US Equity</t>
  </si>
  <si>
    <t>FUELCELL ENERGY INC</t>
  </si>
  <si>
    <t>COP US Equity</t>
  </si>
  <si>
    <t>CONOCOPHILLIPS</t>
  </si>
  <si>
    <t>RRC US Equity</t>
  </si>
  <si>
    <t>RANGE RESOURCES CORP</t>
  </si>
  <si>
    <t>AMC ENTERTAINMENT HLDS-CL A</t>
  </si>
  <si>
    <t>HST US Equity</t>
  </si>
  <si>
    <t>HOST HOTELS &amp; RESORTS INC</t>
  </si>
  <si>
    <t>WORK US Equity</t>
  </si>
  <si>
    <t>SLACK TECHNOLOGIES INC- CL A</t>
  </si>
  <si>
    <t>RKT US Equity</t>
  </si>
  <si>
    <t>ROCKET COS INC-CLASS A</t>
  </si>
  <si>
    <t>WKHS US Equity</t>
  </si>
  <si>
    <t>WORKHORSE GROUP INC</t>
  </si>
  <si>
    <t>FUBO US Equity</t>
  </si>
  <si>
    <t>FUBOTV INC</t>
  </si>
  <si>
    <t>VXRT US Equity</t>
  </si>
  <si>
    <t>VAXART INC</t>
  </si>
  <si>
    <t>DDD US Equity</t>
  </si>
  <si>
    <t>3D SYSTEMS CORP</t>
  </si>
  <si>
    <t>X US Equity</t>
  </si>
  <si>
    <t>UNITED STATES STEEL CORP</t>
  </si>
  <si>
    <t>OXY US Equity</t>
  </si>
  <si>
    <t>OCCIDENTAL PETROLEUM CORP</t>
  </si>
  <si>
    <t>MRVL US Equity</t>
  </si>
  <si>
    <t>MARVELL TECHNOLOGY GROUP LTD</t>
  </si>
  <si>
    <t>MPC US Equity</t>
  </si>
  <si>
    <t>MARATHON PETROLEUM CORP</t>
  </si>
  <si>
    <t>JWN US Equity</t>
  </si>
  <si>
    <t>NORDSTROM INC</t>
  </si>
  <si>
    <t>CNK US Equity</t>
  </si>
  <si>
    <t>CINEMARK HOLDINGS INC</t>
  </si>
  <si>
    <t>BCRX US Equity</t>
  </si>
  <si>
    <t>BIOCRYST PHARMACEUTICALS INC</t>
  </si>
  <si>
    <t>INFN US Equity</t>
  </si>
  <si>
    <t>INFINERA CORP</t>
  </si>
  <si>
    <t>NVTA US Equity</t>
  </si>
  <si>
    <t>INVITAE CORP</t>
  </si>
  <si>
    <t>PDD US Equity</t>
  </si>
  <si>
    <t>PINDUODUO INC-ADR</t>
  </si>
  <si>
    <t>FOLD US Equity</t>
  </si>
  <si>
    <t>AMICUS THERAPEUTICS INC</t>
  </si>
  <si>
    <t>TELL US Equity</t>
  </si>
  <si>
    <t>TELLURIAN INC</t>
  </si>
  <si>
    <t>TLRY US Equity</t>
  </si>
  <si>
    <t>TILRAY INC-CLASS 2 COMMON</t>
  </si>
  <si>
    <t>LTHM US Equity</t>
  </si>
  <si>
    <t>LIVENT CORP</t>
  </si>
  <si>
    <t>SQ US Equity</t>
  </si>
  <si>
    <t>SQUARE INC - A</t>
  </si>
  <si>
    <t>IMGN US Equity</t>
  </si>
  <si>
    <t>IMMUNOGEN INC</t>
  </si>
  <si>
    <t>SDC US Equity</t>
  </si>
  <si>
    <t>SMILEDIRECTCLUB INC</t>
  </si>
  <si>
    <t>BILI US Equity</t>
  </si>
  <si>
    <t>BILIBILI INC-SPONSORED ADR</t>
  </si>
  <si>
    <t>NUAN US Equity</t>
  </si>
  <si>
    <t>NUANCE COMMUNICATIONS INC</t>
  </si>
  <si>
    <t>PGEN US Equity</t>
  </si>
  <si>
    <t>PRECIGEN INC</t>
  </si>
  <si>
    <t>LYFT US Equity</t>
  </si>
  <si>
    <t>LYFT INC-A</t>
  </si>
  <si>
    <t>NKTR US Equity</t>
  </si>
  <si>
    <t>NEKTAR THERAPEUTICS</t>
  </si>
  <si>
    <t>GSAT US Equity</t>
  </si>
  <si>
    <t>GLOBALSTAR INC</t>
  </si>
  <si>
    <t>AEO US Equity</t>
  </si>
  <si>
    <t>AMERICAN EAGLE OUTFITTERS</t>
  </si>
  <si>
    <t>AMRS US Equity</t>
  </si>
  <si>
    <t>AMYRIS INC</t>
  </si>
  <si>
    <t>INSG US Equity</t>
  </si>
  <si>
    <t>INSEEGO CORP</t>
  </si>
  <si>
    <t>MRNA US Equity</t>
  </si>
  <si>
    <t>MODERNA INC</t>
  </si>
  <si>
    <t>AMRN US Equity</t>
  </si>
  <si>
    <t>AMARIN CORP PLC -ADR</t>
  </si>
  <si>
    <t>SE US Equity</t>
  </si>
  <si>
    <t>SEA LTD-ADR</t>
  </si>
  <si>
    <t>PTEN US Equity</t>
  </si>
  <si>
    <t>PATTERSON-UTI ENERGY INC</t>
  </si>
  <si>
    <t>MGM US Equity</t>
  </si>
  <si>
    <t>MGM RESORTS INTERNATIONAL</t>
  </si>
  <si>
    <t>TWTR US Equity</t>
  </si>
  <si>
    <t>TWITTER INC</t>
  </si>
  <si>
    <t>FTCH US Equity</t>
  </si>
  <si>
    <t>FARFETCH LTD-CLASS A</t>
  </si>
  <si>
    <t>EGHT US Equity</t>
  </si>
  <si>
    <t>8X8 INC</t>
  </si>
  <si>
    <t>EQT US Equity</t>
  </si>
  <si>
    <t>EQT CORP</t>
  </si>
  <si>
    <t>SFIX US Equity</t>
  </si>
  <si>
    <t>STITCH FIX INC-CLASS A</t>
  </si>
  <si>
    <t>MGY US Equity</t>
  </si>
  <si>
    <t>MAGNOLIA OIL &amp; GAS CORP - A</t>
  </si>
  <si>
    <t>CLDR US Equity</t>
  </si>
  <si>
    <t>CLOUDERA INC</t>
  </si>
  <si>
    <t>FTI US Equity</t>
  </si>
  <si>
    <t>TECHNIPFMC PLC</t>
  </si>
  <si>
    <t>MDLA US Equity</t>
  </si>
  <si>
    <t>MEDALLIA INC</t>
  </si>
  <si>
    <t>PSTG US Equity</t>
  </si>
  <si>
    <t>PURE STORAGE INC - CLASS A</t>
  </si>
  <si>
    <t>GRUB US Equity</t>
  </si>
  <si>
    <t>GRUBHUB INC</t>
  </si>
  <si>
    <t>MUR US Equity</t>
  </si>
  <si>
    <t>MURPHY OIL CORP</t>
  </si>
  <si>
    <t>GOGO US Equity</t>
  </si>
  <si>
    <t>GOGO INC</t>
  </si>
  <si>
    <t>VOYA US Equity</t>
  </si>
  <si>
    <t>VOYA FINANCIAL INC</t>
  </si>
  <si>
    <t>PLAN US Equity</t>
  </si>
  <si>
    <t>ANAPLAN INC</t>
  </si>
  <si>
    <t>CVNA US Equity</t>
  </si>
  <si>
    <t>CARVANA CO</t>
  </si>
  <si>
    <t>HRTX US Equity</t>
  </si>
  <si>
    <t>HERON THERAPEUTICS INC</t>
  </si>
  <si>
    <t>FEYE US Equity</t>
  </si>
  <si>
    <t>FIREEYE INC</t>
  </si>
  <si>
    <t>ADT US Equity</t>
  </si>
  <si>
    <t>ADT INC</t>
  </si>
  <si>
    <t>LUV US Equity</t>
  </si>
  <si>
    <t>SOUTHWEST AIRLINES CO</t>
  </si>
  <si>
    <t>SGMO US Equity</t>
  </si>
  <si>
    <t>SANGAMO THERAPEUTICS INC</t>
  </si>
  <si>
    <t>GEVO US Equity</t>
  </si>
  <si>
    <t>GEVO INC</t>
  </si>
  <si>
    <t>GPS US Equity</t>
  </si>
  <si>
    <t>GAP INC/THE</t>
  </si>
  <si>
    <t>EQH US Equity</t>
  </si>
  <si>
    <t>EQUITABLE HOLDINGS INC</t>
  </si>
  <si>
    <t>CLR US Equity</t>
  </si>
  <si>
    <t>CONTINENTAL RESOURCES INC/OK</t>
  </si>
  <si>
    <t>AVTR US Equity</t>
  </si>
  <si>
    <t>AVANTOR INC</t>
  </si>
  <si>
    <t>COTY US Equity</t>
  </si>
  <si>
    <t>COTY INC-CL A</t>
  </si>
  <si>
    <t>SAVE US Equity</t>
  </si>
  <si>
    <t>SPIRIT AIRLINES INC</t>
  </si>
  <si>
    <t>VNO US Equity</t>
  </si>
  <si>
    <t>VORNADO REALTY TRUST</t>
  </si>
  <si>
    <t>BNGO US Equity</t>
  </si>
  <si>
    <t>BIONANO GENOMICS INC</t>
  </si>
  <si>
    <t>PACB US Equity</t>
  </si>
  <si>
    <t>PACIFIC BIOSCIENCES OF CALIF</t>
  </si>
  <si>
    <t>IOVA US Equity</t>
  </si>
  <si>
    <t>IOVANCE BIOTHERAPEUTICS INC</t>
  </si>
  <si>
    <t>KPTI US Equity</t>
  </si>
  <si>
    <t>KARYOPHARM THERAPEUTICS INC</t>
  </si>
  <si>
    <t>DDOG US Equity</t>
  </si>
  <si>
    <t>DATADOG INC - CLASS A</t>
  </si>
  <si>
    <t>TDOC US Equity</t>
  </si>
  <si>
    <t>TELADOC HEALTH INC</t>
  </si>
  <si>
    <t>BE US Equity</t>
  </si>
  <si>
    <t>BLOOM ENERGY CORP- A</t>
  </si>
  <si>
    <t>KSS US Equity</t>
  </si>
  <si>
    <t>KOHLS CORP</t>
  </si>
  <si>
    <t>FSLY US Equity</t>
  </si>
  <si>
    <t>FASTLY INC - CLASS A</t>
  </si>
  <si>
    <t>CRWD US Equity</t>
  </si>
  <si>
    <t>CROWDSTRIKE HOLDINGS INC - A</t>
  </si>
  <si>
    <t>JBLU US Equity</t>
  </si>
  <si>
    <t>JETBLUE AIRWAYS CORP</t>
  </si>
  <si>
    <t>TRIP US Equity</t>
  </si>
  <si>
    <t>TRIPADVISOR INC</t>
  </si>
  <si>
    <t>CHWY US Equity</t>
  </si>
  <si>
    <t>CHEWY INC - CLASS A</t>
  </si>
  <si>
    <t>UNIT US Equity</t>
  </si>
  <si>
    <t>UNITI GROUP INC</t>
  </si>
  <si>
    <t>VG US Equity</t>
  </si>
  <si>
    <t>VONAGE HOLDINGS CORP</t>
  </si>
  <si>
    <t>PINS US Equity</t>
  </si>
  <si>
    <t>PINTEREST INC- CLASS A</t>
  </si>
  <si>
    <t>CVX US Equity</t>
  </si>
  <si>
    <t>CHEVRON CORP</t>
  </si>
  <si>
    <t>LYV US Equity</t>
  </si>
  <si>
    <t>LIVE NATION ENTERTAINMENT IN</t>
  </si>
  <si>
    <t>UAL US Equity</t>
  </si>
  <si>
    <t>UNITED AIRLINES HOLDINGS INC</t>
  </si>
  <si>
    <t>BYND US Equity</t>
  </si>
  <si>
    <t>BEYOND MEAT INC</t>
  </si>
  <si>
    <t>TGTX US Equity</t>
  </si>
  <si>
    <t>TG THERAPEUTICS INC</t>
  </si>
  <si>
    <t>DAL US Equity</t>
  </si>
  <si>
    <t>DELTA AIR LINES INC</t>
  </si>
  <si>
    <t>HTHT US Equity</t>
  </si>
  <si>
    <t>HUAZHU GROUP LTD-ADR</t>
  </si>
  <si>
    <t>VIR US Equity</t>
  </si>
  <si>
    <t>VIR BIOTECHNOLOGY INC</t>
  </si>
  <si>
    <t>TTMI US Equity</t>
  </si>
  <si>
    <t>TTM TECHNOLOGIES</t>
  </si>
  <si>
    <t>UAA US Equity</t>
  </si>
  <si>
    <t>UNDER ARMOUR INC-CLASS A</t>
  </si>
  <si>
    <t>NOV US Equity</t>
  </si>
  <si>
    <t>NOV INC</t>
  </si>
  <si>
    <t>BLMN US Equity</t>
  </si>
  <si>
    <t>BLOOMIN' BRANDS INC</t>
  </si>
  <si>
    <t>ENLC US Equity</t>
  </si>
  <si>
    <t>ENLINK MIDSTREAM LLC</t>
  </si>
  <si>
    <t>EXPE US Equity</t>
  </si>
  <si>
    <t>EXPEDIA GROUP INC</t>
  </si>
  <si>
    <t>CREE US Equity</t>
  </si>
  <si>
    <t>CREE INC</t>
  </si>
  <si>
    <t>ALLO US Equity</t>
  </si>
  <si>
    <t>ALLOGENE THERAPEUTICS INC</t>
  </si>
  <si>
    <t>DHC US Equity</t>
  </si>
  <si>
    <t>DIVERSIFIED HEALTHCARE TRUST</t>
  </si>
  <si>
    <t>RLGY US Equity</t>
  </si>
  <si>
    <t>REALOGY HOLDINGS CORP</t>
  </si>
  <si>
    <t>PENN US Equity</t>
  </si>
  <si>
    <t>PENN NATIONAL GAMING INC</t>
  </si>
  <si>
    <t>W US Equity</t>
  </si>
  <si>
    <t>WAYFAIR INC- CLASS A</t>
  </si>
  <si>
    <t>TCOM US Equity</t>
  </si>
  <si>
    <t>TRIP.COM GROUP LTD-ADR</t>
  </si>
  <si>
    <t>OMER US Equity</t>
  </si>
  <si>
    <t>OMEROS CORP</t>
  </si>
  <si>
    <t>CHNG US Equity</t>
  </si>
  <si>
    <t>CHANGE HEALTHCARE INC</t>
  </si>
  <si>
    <t>JMIA US Equity</t>
  </si>
  <si>
    <t>JUMIA TECHNOLOGIES AG-ADR</t>
  </si>
  <si>
    <t>TWOU US Equity</t>
  </si>
  <si>
    <t>2U INC</t>
  </si>
  <si>
    <t>CAR US Equity</t>
  </si>
  <si>
    <t>AVIS BUDGET GROUP INC</t>
  </si>
  <si>
    <t>LXRX US Equity</t>
  </si>
  <si>
    <t>LEXICON PHARMACEUTICALS INC</t>
  </si>
  <si>
    <t>ATRA US Equity</t>
  </si>
  <si>
    <t>ATARA BIOTHERAPEUTICS INC</t>
  </si>
  <si>
    <t>RCL US Equity</t>
  </si>
  <si>
    <t>ROYAL CARIBBEAN CRUISES LTD</t>
  </si>
  <si>
    <t>LPSN US Equity</t>
  </si>
  <si>
    <t>LIVEPERSON INC</t>
  </si>
  <si>
    <t>PEB US Equity</t>
  </si>
  <si>
    <t>PEBBLEBROOK HOTEL TRUST</t>
  </si>
  <si>
    <t>GBT US Equity</t>
  </si>
  <si>
    <t>GLOBAL BLOOD THERAPEUTICS IN</t>
  </si>
  <si>
    <t>CZR US Equity</t>
  </si>
  <si>
    <t>CAESARS ENTERTAINMENT INC</t>
  </si>
  <si>
    <t>AVYA US Equity</t>
  </si>
  <si>
    <t>AVAYA HOLDINGS CORP</t>
  </si>
  <si>
    <t>HYLN US Equity</t>
  </si>
  <si>
    <t>HYLIION HOLDINGS CORP</t>
  </si>
  <si>
    <t>REAL US Equity</t>
  </si>
  <si>
    <t>REALREAL INC/THE</t>
  </si>
  <si>
    <t>CAKE US Equity</t>
  </si>
  <si>
    <t>CHEESECAKE FACTORY INC/THE</t>
  </si>
  <si>
    <t>HFC US Equity</t>
  </si>
  <si>
    <t>HOLLYFRONTIER CORP</t>
  </si>
  <si>
    <t>FATE US Equity</t>
  </si>
  <si>
    <t>FATE THERAPEUTICS INC</t>
  </si>
  <si>
    <t>RIOT US Equity</t>
  </si>
  <si>
    <t>RIOT BLOCKCHAIN INC</t>
  </si>
  <si>
    <t>NET US Equity</t>
  </si>
  <si>
    <t>CLOUDFLARE INC - CLASS A</t>
  </si>
  <si>
    <t>BIGC US Equity</t>
  </si>
  <si>
    <t>BIGCOMMERCE HOLDINGS-SER 1</t>
  </si>
  <si>
    <t>ARMK US Equity</t>
  </si>
  <si>
    <t>ARAMARK</t>
  </si>
  <si>
    <t>GDS US Equity</t>
  </si>
  <si>
    <t>GDS HOLDINGS LTD - ADR</t>
  </si>
  <si>
    <t>MGNI US Equity</t>
  </si>
  <si>
    <t>MAGNITE INC</t>
  </si>
  <si>
    <t>BBIO US Equity</t>
  </si>
  <si>
    <t>BRIDGEBIO PHARMA INC</t>
  </si>
  <si>
    <t>RLJ US Equity</t>
  </si>
  <si>
    <t>RLJ LODGING TRUST</t>
  </si>
  <si>
    <t>BA US Equity</t>
  </si>
  <si>
    <t>BOEING CO/THE</t>
  </si>
  <si>
    <t>EPZM US Equity</t>
  </si>
  <si>
    <t>EPIZYME INC</t>
  </si>
  <si>
    <t>LVS US Equity</t>
  </si>
  <si>
    <t>LAS VEGAS SANDS CORP</t>
  </si>
  <si>
    <t>QTT US Equity</t>
  </si>
  <si>
    <t>QUTOUTIAO INC-ADR</t>
  </si>
  <si>
    <t>ADVM US Equity</t>
  </si>
  <si>
    <t>ADVERUM BIOTECHNOLOGIES INC</t>
  </si>
  <si>
    <t>VNE US Equity</t>
  </si>
  <si>
    <t>VEONEER INC</t>
  </si>
  <si>
    <t>NTLA US Equity</t>
  </si>
  <si>
    <t>INTELLIA THERAPEUTICS INC</t>
  </si>
  <si>
    <t>PLAY US Equity</t>
  </si>
  <si>
    <t>DAVE &amp; BUSTER'S ENTERTAINMEN</t>
  </si>
  <si>
    <t>YEXT US Equity</t>
  </si>
  <si>
    <t>YEXT INC</t>
  </si>
  <si>
    <t>LGND US Equity</t>
  </si>
  <si>
    <t>LIGAND PHARMACEUTICALS</t>
  </si>
  <si>
    <t>EDIT US Equity</t>
  </si>
  <si>
    <t>EDITAS MEDICINE INC</t>
  </si>
  <si>
    <t>PK US Equity</t>
  </si>
  <si>
    <t>PARK HOTELS &amp; RESORTS INC</t>
  </si>
  <si>
    <t>WYNN US Equity</t>
  </si>
  <si>
    <t>WYNN RESORTS LTD</t>
  </si>
  <si>
    <t>EXAS US Equity</t>
  </si>
  <si>
    <t>EXACT SCIENCES CORP</t>
  </si>
  <si>
    <t>SSYS US Equity</t>
  </si>
  <si>
    <t>STRATASYS LTD</t>
  </si>
  <si>
    <t>MARA US Equity</t>
  </si>
  <si>
    <t>MARATHON PATENT GROUP INC</t>
  </si>
  <si>
    <t>LAZR US Equity</t>
  </si>
  <si>
    <t>LUMINAR TECHNOLOGIES INC</t>
  </si>
  <si>
    <t>CYTK US Equity</t>
  </si>
  <si>
    <t>CYTOKINETICS INC</t>
  </si>
  <si>
    <t>VLO US Equity</t>
  </si>
  <si>
    <t>VALERO ENERGY CORP</t>
  </si>
  <si>
    <t>INSM US Equity</t>
  </si>
  <si>
    <t>INSMED INC</t>
  </si>
  <si>
    <t>MYGN US Equity</t>
  </si>
  <si>
    <t>MYRIAD GENETICS INC</t>
  </si>
  <si>
    <t>PD US Equity</t>
  </si>
  <si>
    <t>PAGERDUTY INC</t>
  </si>
  <si>
    <t>STAR US Equity</t>
  </si>
  <si>
    <t>ISTAR INC</t>
  </si>
  <si>
    <t>APLS US Equity</t>
  </si>
  <si>
    <t>APELLIS PHARMACEUTICALS INC</t>
  </si>
  <si>
    <t>SAIL US Equity</t>
  </si>
  <si>
    <t>SAILPOINT TECHNOLOGIES HOLDI</t>
  </si>
  <si>
    <t>CG US Equity</t>
  </si>
  <si>
    <t>CARLYLE GROUP INC/THE</t>
  </si>
  <si>
    <t>ONEM US Equity</t>
  </si>
  <si>
    <t>1LIFE HEALTHCARE INC</t>
  </si>
  <si>
    <t>AA US Equity</t>
  </si>
  <si>
    <t>ALCOA CORP</t>
  </si>
  <si>
    <t>EVH US Equity</t>
  </si>
  <si>
    <t>EVOLENT HEALTH INC - A</t>
  </si>
  <si>
    <t>GCMG US Equity</t>
  </si>
  <si>
    <t>GCM GROSVENOR INC - CLASS A</t>
  </si>
  <si>
    <t>GES US Equity</t>
  </si>
  <si>
    <t>GUESS? INC</t>
  </si>
  <si>
    <t>BLNK US Equity</t>
  </si>
  <si>
    <t>BLINK CHARGING CO</t>
  </si>
  <si>
    <t>RXT US Equity</t>
  </si>
  <si>
    <t>RACKSPACE TECHNOLOGY INC</t>
  </si>
  <si>
    <t>EB US Equity</t>
  </si>
  <si>
    <t>EVENTBRITE INC-CLASS A</t>
  </si>
  <si>
    <t>VLDR US Equity</t>
  </si>
  <si>
    <t>VELODYNE LIDAR INC</t>
  </si>
  <si>
    <t>ZGNX US Equity</t>
  </si>
  <si>
    <t>ZOGENIX INC</t>
  </si>
  <si>
    <t>SUMO US Equity</t>
  </si>
  <si>
    <t>SUMO LOGIC INC</t>
  </si>
  <si>
    <t>BOX US Equity</t>
  </si>
  <si>
    <t>BOX INC - CLASS A</t>
  </si>
  <si>
    <t>CERS US Equity</t>
  </si>
  <si>
    <t>CERUS CORP</t>
  </si>
  <si>
    <t>LMND US Equity</t>
  </si>
  <si>
    <t>LEMONADE INC</t>
  </si>
  <si>
    <t>RCKT US Equity</t>
  </si>
  <si>
    <t>ROCKET PHARMACEUTICALS INC</t>
  </si>
  <si>
    <t>GLNG US Equity</t>
  </si>
  <si>
    <t>GOLAR LNG LTD</t>
  </si>
  <si>
    <t>SPLK US Equity</t>
  </si>
  <si>
    <t>SPLUNK INC</t>
  </si>
  <si>
    <t>SIX US Equity</t>
  </si>
  <si>
    <t>SIX FLAGS ENTERTAINMENT CORP</t>
  </si>
  <si>
    <t>DNLI US Equity</t>
  </si>
  <si>
    <t>DENALI THERAPEUTICS INC</t>
  </si>
  <si>
    <t>AGNC US Equity</t>
  </si>
  <si>
    <t>AGNC INVESTMENT CORP</t>
  </si>
  <si>
    <t>IHRT US Equity</t>
  </si>
  <si>
    <t>IHEARTMEDIA INC - CLASS A</t>
  </si>
  <si>
    <t>APPN US Equity</t>
  </si>
  <si>
    <t>APPIAN CORP</t>
  </si>
  <si>
    <t>DOCU US Equity</t>
  </si>
  <si>
    <t>DOCUSIGN INC</t>
  </si>
  <si>
    <t>LBTYA US Equity</t>
  </si>
  <si>
    <t>LIBERTY GLOBAL PLC-A</t>
  </si>
  <si>
    <t>GT US Equity</t>
  </si>
  <si>
    <t>GOODYEAR TIRE &amp; RUBBER CO</t>
  </si>
  <si>
    <t>YELP US Equity</t>
  </si>
  <si>
    <t>YELP INC</t>
  </si>
  <si>
    <t>ZEN US Equity</t>
  </si>
  <si>
    <t>ZENDESK INC</t>
  </si>
  <si>
    <t>DBD US Equity</t>
  </si>
  <si>
    <t>DIEBOLD NIXDORF INC</t>
  </si>
  <si>
    <t>SBRA US Equity</t>
  </si>
  <si>
    <t>SABRA HEALTH CARE REIT INC</t>
  </si>
  <si>
    <t>ITCI US Equity</t>
  </si>
  <si>
    <t>INTRA-CELLULAR THERAPIES INC</t>
  </si>
  <si>
    <t>RIDE US Equity</t>
  </si>
  <si>
    <t>LORDSTOWN MOTORS CORP-CL A</t>
  </si>
  <si>
    <t>CONE US Equity</t>
  </si>
  <si>
    <t>CYRUSONE INC</t>
  </si>
  <si>
    <t>ESTC US Equity</t>
  </si>
  <si>
    <t>ELASTIC NV</t>
  </si>
  <si>
    <t>MRSN US Equity</t>
  </si>
  <si>
    <t>MERSANA THERAPEUTICS INC</t>
  </si>
  <si>
    <t>RDFN US Equity</t>
  </si>
  <si>
    <t>REDFIN CORP</t>
  </si>
  <si>
    <t>MFA US Equity</t>
  </si>
  <si>
    <t>MFA FINANCIAL INC</t>
  </si>
  <si>
    <t>UDR US Equity</t>
  </si>
  <si>
    <t>UDR INC</t>
  </si>
  <si>
    <t>ICPT US Equity</t>
  </si>
  <si>
    <t>INTERCEPT PHARMACEUTICALS IN</t>
  </si>
  <si>
    <t>NVAX US Equity</t>
  </si>
  <si>
    <t>NOVAVAX INC</t>
  </si>
  <si>
    <t>TTCF US Equity</t>
  </si>
  <si>
    <t>TATTOOED CHEF INC</t>
  </si>
  <si>
    <t>CLI US Equity</t>
  </si>
  <si>
    <t>MACK-CALI REALTY CORP</t>
  </si>
  <si>
    <t>LBRT US Equity</t>
  </si>
  <si>
    <t>LIBERTY OILFIELD SERVICES -A</t>
  </si>
  <si>
    <t>DRH US Equity</t>
  </si>
  <si>
    <t>DIAMONDROCK HOSPITALITY CO</t>
  </si>
  <si>
    <t>EPR US Equity</t>
  </si>
  <si>
    <t>EPR PROPERTIES</t>
  </si>
  <si>
    <t>SEAS US Equity</t>
  </si>
  <si>
    <t>SEAWORLD ENTERTAINMENT INC</t>
  </si>
  <si>
    <t>CNHI US Equity</t>
  </si>
  <si>
    <t>CNH INDUSTRIAL NV</t>
  </si>
  <si>
    <t>PS US Equity</t>
  </si>
  <si>
    <t>PLURALSIGHT INC - A</t>
  </si>
  <si>
    <t>BLUE US Equity</t>
  </si>
  <si>
    <t>BLUEBIRD BIO INC</t>
  </si>
  <si>
    <t>NYMT US Equity</t>
  </si>
  <si>
    <t>NEW YORK MORTGAGE TRUST INC</t>
  </si>
  <si>
    <t>FMCC US Equity</t>
  </si>
  <si>
    <t>FREDDIE MAC</t>
  </si>
  <si>
    <t>CYRX US Equity</t>
  </si>
  <si>
    <t>CRYOPORT INC</t>
  </si>
  <si>
    <t>CVET US Equity</t>
  </si>
  <si>
    <t>COVETRUS INC</t>
  </si>
  <si>
    <t>HP US Equity</t>
  </si>
  <si>
    <t>HELMERICH &amp; PAYNE</t>
  </si>
  <si>
    <t>GNMK US Equity</t>
  </si>
  <si>
    <t>GENMARK DIAGNOSTICS INC</t>
  </si>
  <si>
    <t>MCRB US Equity</t>
  </si>
  <si>
    <t>SERES THERAPEUTICS INC</t>
  </si>
  <si>
    <t>SRPT US Equity</t>
  </si>
  <si>
    <t>SAREPTA THERAPEUTICS INC</t>
  </si>
  <si>
    <t>HES US Equity</t>
  </si>
  <si>
    <t>HESS CORP</t>
  </si>
  <si>
    <t>FGEN US Equity</t>
  </si>
  <si>
    <t>FIBROGEN INC</t>
  </si>
  <si>
    <t>ALEC US Equity</t>
  </si>
  <si>
    <t>ALECTOR INC</t>
  </si>
  <si>
    <t>SGMS US Equity</t>
  </si>
  <si>
    <t>SCIENTIFIC GAMES CORP</t>
  </si>
  <si>
    <t>ATNX US Equity</t>
  </si>
  <si>
    <t>ATHENEX INC</t>
  </si>
  <si>
    <t>TEAM US Equity</t>
  </si>
  <si>
    <t>ATLASSIAN CORP PLC-CLASS A</t>
  </si>
  <si>
    <t>SHO US Equity</t>
  </si>
  <si>
    <t>SUNSTONE HOTEL INVESTORS INC</t>
  </si>
  <si>
    <t>ZS US Equity</t>
  </si>
  <si>
    <t>ZSCALER INC</t>
  </si>
  <si>
    <t>TPR US Equity</t>
  </si>
  <si>
    <t>TAPESTRY INC</t>
  </si>
  <si>
    <t>UIS US Equity</t>
  </si>
  <si>
    <t>UNISYS CORP</t>
  </si>
  <si>
    <t>TWO US Equity</t>
  </si>
  <si>
    <t>TWO HARBORS INVESTMENT CORP</t>
  </si>
  <si>
    <t>COUP US Equity</t>
  </si>
  <si>
    <t>COUPA SOFTWARE INC</t>
  </si>
  <si>
    <t>OSUR US Equity</t>
  </si>
  <si>
    <t>ORASURE TECHNOLOGIES INC</t>
  </si>
  <si>
    <t>AXL US Equity</t>
  </si>
  <si>
    <t>AMERICAN AXLE &amp; MFG HOLDINGS</t>
  </si>
  <si>
    <t>CRK US Equity</t>
  </si>
  <si>
    <t>COMSTOCK RESOURCES INC</t>
  </si>
  <si>
    <t>ZUO US Equity</t>
  </si>
  <si>
    <t>ZUORA INC - CLASS A</t>
  </si>
  <si>
    <t>MAXR US Equity</t>
  </si>
  <si>
    <t>MAXAR TECHNOLOGIES INC</t>
  </si>
  <si>
    <t>NRZ US Equity</t>
  </si>
  <si>
    <t>NEW RESIDENTIAL INVESTMENT</t>
  </si>
  <si>
    <t>ACAD US Equity</t>
  </si>
  <si>
    <t>ACADIA PHARMACEUTICALS INC</t>
  </si>
  <si>
    <t>MOS US Equity</t>
  </si>
  <si>
    <t>MOSAIC CO/THE</t>
  </si>
  <si>
    <t>CHX US Equity</t>
  </si>
  <si>
    <t>CHAMPIONX CORP</t>
  </si>
  <si>
    <t>COMM US Equity</t>
  </si>
  <si>
    <t>COMMSCOPE HOLDING CO INC</t>
  </si>
  <si>
    <t>NK US Equity</t>
  </si>
  <si>
    <t>NANTKWEST INC</t>
  </si>
  <si>
    <t>COOP US Equity</t>
  </si>
  <si>
    <t>MR COOPER GROUP INC</t>
  </si>
  <si>
    <t>GDDY US Equity</t>
  </si>
  <si>
    <t>GODADDY INC - CLASS A</t>
  </si>
  <si>
    <t>HCAT US Equity</t>
  </si>
  <si>
    <t>HEALTH CATALYST INC</t>
  </si>
  <si>
    <t>DADA US Equity</t>
  </si>
  <si>
    <t>DADA NEXUS LTD-ADR</t>
  </si>
  <si>
    <t>WDAY US Equity</t>
  </si>
  <si>
    <t>WORKDAY INC-CLASS A</t>
  </si>
  <si>
    <t>EVRI US Equity</t>
  </si>
  <si>
    <t>EVERI HOLDINGS INC</t>
  </si>
  <si>
    <t>ARVN US Equity</t>
  </si>
  <si>
    <t>ARVINAS INC</t>
  </si>
  <si>
    <t>CDXS US Equity</t>
  </si>
  <si>
    <t>CODEXIS INC</t>
  </si>
  <si>
    <t>UPWK US Equity</t>
  </si>
  <si>
    <t>UPWORK INC</t>
  </si>
  <si>
    <t>API US Equity</t>
  </si>
  <si>
    <t>AGORA INC-ADR</t>
  </si>
  <si>
    <t>PEN US Equity</t>
  </si>
  <si>
    <t>PENUMBRA INC</t>
  </si>
  <si>
    <t>ARWR US Equity</t>
  </si>
  <si>
    <t>ARROWHEAD PHARMACEUTICALS IN</t>
  </si>
  <si>
    <t>BNTX US Equity</t>
  </si>
  <si>
    <t>BIONTECH SE-ADR</t>
  </si>
  <si>
    <t>RCUS US Equity</t>
  </si>
  <si>
    <t>ARCUS BIOSCIENCES INC</t>
  </si>
  <si>
    <t>KURA US Equity</t>
  </si>
  <si>
    <t>KURA ONCOLOGY INC</t>
  </si>
  <si>
    <t>RRR US Equity</t>
  </si>
  <si>
    <t>RED ROCK RESORTS INC-CLASS A</t>
  </si>
  <si>
    <t>AGIO US Equity</t>
  </si>
  <si>
    <t>AGIOS PHARMACEUTICALS INC</t>
  </si>
  <si>
    <t>RNG US Equity</t>
  </si>
  <si>
    <t>RINGCENTRAL INC-CLASS A</t>
  </si>
  <si>
    <t>OCUL US Equity</t>
  </si>
  <si>
    <t>OCULAR THERAPEUTIX INC</t>
  </si>
  <si>
    <t>TRHC US Equity</t>
  </si>
  <si>
    <t>TABULA RASA HEALTHCARE INC</t>
  </si>
  <si>
    <t>RARE US Equity</t>
  </si>
  <si>
    <t>ULTRAGENYX PHARMACEUTICAL IN</t>
  </si>
  <si>
    <t>RPD US Equity</t>
  </si>
  <si>
    <t>RAPID7 INC</t>
  </si>
  <si>
    <t>OKTA US Equity</t>
  </si>
  <si>
    <t>OKTA INC</t>
  </si>
  <si>
    <t>RWT US Equity</t>
  </si>
  <si>
    <t>REDWOOD TRUST INC</t>
  </si>
  <si>
    <t>MDB US Equity</t>
  </si>
  <si>
    <t>MONGODB INC</t>
  </si>
  <si>
    <t>TBIO US Equity</t>
  </si>
  <si>
    <t>TRANSLATE BIO INC</t>
  </si>
  <si>
    <t>CYH US Equity</t>
  </si>
  <si>
    <t>COMMUNITY HEALTH SYSTEMS INC</t>
  </si>
  <si>
    <t>RMBS US Equity</t>
  </si>
  <si>
    <t>RAMBUS INC</t>
  </si>
  <si>
    <t>SPR US Equity</t>
  </si>
  <si>
    <t>SPIRIT AEROSYSTEMS HOLD-CL A</t>
  </si>
  <si>
    <t>OPEN US Equity</t>
  </si>
  <si>
    <t>OPENDOOR TECHNOLOGIES INC</t>
  </si>
  <si>
    <t>FLR US Equity</t>
  </si>
  <si>
    <t>FLUOR CORP</t>
  </si>
  <si>
    <t>KRG US Equity</t>
  </si>
  <si>
    <t>KITE REALTY GROUP TRUST</t>
  </si>
  <si>
    <t>QTWO US Equity</t>
  </si>
  <si>
    <t>Q2 HOLDINGS INC</t>
  </si>
  <si>
    <t>ALK US Equity</t>
  </si>
  <si>
    <t>ALASKA AIR GROUP INC</t>
  </si>
  <si>
    <t>CNDT US Equity</t>
  </si>
  <si>
    <t>CONDUENT INC</t>
  </si>
  <si>
    <t>PANW US Equity</t>
  </si>
  <si>
    <t>PALO ALTO NETWORKS INC</t>
  </si>
  <si>
    <t>AXNX US Equity</t>
  </si>
  <si>
    <t>AXONICS MODULATION TECHNOLOG</t>
  </si>
  <si>
    <t>BHVN US Equity</t>
  </si>
  <si>
    <t>BIOHAVEN PHARMACEUTICAL HOLD</t>
  </si>
  <si>
    <t>IRDM US Equity</t>
  </si>
  <si>
    <t>IRIDIUM COMMUNICATIONS INC</t>
  </si>
  <si>
    <t>CDE US Equity</t>
  </si>
  <si>
    <t>COEUR MINING INC</t>
  </si>
  <si>
    <t>CNST US Equity</t>
  </si>
  <si>
    <t>CONSTELLATION PHARMACEUTICAL</t>
  </si>
  <si>
    <t>TWLO US Equity</t>
  </si>
  <si>
    <t>TWILIO INC - A</t>
  </si>
  <si>
    <t>SHAK US Equity</t>
  </si>
  <si>
    <t>SHAKE SHACK INC - CLASS A</t>
  </si>
  <si>
    <t>CCXI US Equity</t>
  </si>
  <si>
    <t>CHEMOCENTRYX INC</t>
  </si>
  <si>
    <t>SAGE US Equity</t>
  </si>
  <si>
    <t>SAGE THERAPEUTICS INC</t>
  </si>
  <si>
    <t>DRNA US Equity</t>
  </si>
  <si>
    <t>DICERNA PHARMACEUTICALS INC</t>
  </si>
  <si>
    <t>PLCE US Equity</t>
  </si>
  <si>
    <t>CHILDREN'S PLACE INC/THE</t>
  </si>
  <si>
    <t>NTNX US Equity</t>
  </si>
  <si>
    <t>NUTANIX INC - A</t>
  </si>
  <si>
    <t>APLE US Equity</t>
  </si>
  <si>
    <t>APPLE HOSPITALITY REIT INC</t>
  </si>
  <si>
    <t>NTRA US Equity</t>
  </si>
  <si>
    <t>NATERA INC</t>
  </si>
  <si>
    <t>DK US Equity</t>
  </si>
  <si>
    <t>DELEK US HOLDINGS INC</t>
  </si>
  <si>
    <t>THC US Equity</t>
  </si>
  <si>
    <t>TENET HEALTHCARE CORP</t>
  </si>
  <si>
    <t>BILL US Equity</t>
  </si>
  <si>
    <t>BILL.COM HOLDINGS INC</t>
  </si>
  <si>
    <t>CADE US Equity</t>
  </si>
  <si>
    <t>CADENCE BANCORP</t>
  </si>
  <si>
    <t>LC US Equity</t>
  </si>
  <si>
    <t>LENDINGCLUB CORP</t>
  </si>
  <si>
    <t>KC US Equity</t>
  </si>
  <si>
    <t>KINGSOFT CLOUD HOLDINGS-ADR</t>
  </si>
  <si>
    <t>BL US Equity</t>
  </si>
  <si>
    <t>BLACKLINE INC</t>
  </si>
  <si>
    <t>MDP US Equity</t>
  </si>
  <si>
    <t>MEREDITH CORP</t>
  </si>
  <si>
    <t>CHEF US Equity</t>
  </si>
  <si>
    <t>CHEFS' WAREHOUSE INC/THE</t>
  </si>
  <si>
    <t>INCY US Equity</t>
  </si>
  <si>
    <t>INCYTE CORP</t>
  </si>
  <si>
    <t>BYD US Equity</t>
  </si>
  <si>
    <t>BOYD GAMING CORP</t>
  </si>
  <si>
    <t>APO US Equity</t>
  </si>
  <si>
    <t>APOLLO GLOBAL MANAGEMENT INC</t>
  </si>
  <si>
    <t>NEO US Equity</t>
  </si>
  <si>
    <t>NEOGENOMICS INC</t>
  </si>
  <si>
    <t>WMG US Equity</t>
  </si>
  <si>
    <t>WARNER MUSIC GROUP CORP-CL A</t>
  </si>
  <si>
    <t>NCNO US Equity</t>
  </si>
  <si>
    <t>NCINO INC</t>
  </si>
  <si>
    <t>EVBG US Equity</t>
  </si>
  <si>
    <t>EVERBRIDGE INC</t>
  </si>
  <si>
    <t>PTCT US Equity</t>
  </si>
  <si>
    <t>PTC THERAPEUTICS INC</t>
  </si>
  <si>
    <t>PETQ US Equity</t>
  </si>
  <si>
    <t>PETIQ INC</t>
  </si>
  <si>
    <t>CDNA US Equity</t>
  </si>
  <si>
    <t>CAREDX INC</t>
  </si>
  <si>
    <t>AYX US Equity</t>
  </si>
  <si>
    <t>ALTERYX INC - CLASS A</t>
  </si>
  <si>
    <t>FREQ US Equity</t>
  </si>
  <si>
    <t>FREQUENCY THERAPEUTICS INC</t>
  </si>
  <si>
    <t>SVMK US Equity</t>
  </si>
  <si>
    <t>SVMK INC</t>
  </si>
  <si>
    <t>ADPT US Equity</t>
  </si>
  <si>
    <t>ADAPTIVE BIOTECHNOLOGIES</t>
  </si>
  <si>
    <t>ALTR US Equity</t>
  </si>
  <si>
    <t>ALTAIR ENGINEERING INC - A</t>
  </si>
  <si>
    <t>GKOS US Equity</t>
  </si>
  <si>
    <t>GLAUKOS CORP</t>
  </si>
  <si>
    <t>GVA US Equity</t>
  </si>
  <si>
    <t>GRANITE CONSTRUCTION INC</t>
  </si>
  <si>
    <t>USFD US Equity</t>
  </si>
  <si>
    <t>US FOODS HOLDING CORP</t>
  </si>
  <si>
    <t>ROKU US Equity</t>
  </si>
  <si>
    <t>ROKU INC</t>
  </si>
  <si>
    <t>DDS US Equity</t>
  </si>
  <si>
    <t>DILLARDS INC-CL A</t>
  </si>
  <si>
    <t>RVNC US Equity</t>
  </si>
  <si>
    <t>REVANCE THERAPEUTICS INC</t>
  </si>
  <si>
    <t>CGEN US Equity</t>
  </si>
  <si>
    <t>COMPUGEN LTD</t>
  </si>
  <si>
    <t>SMAR US Equity</t>
  </si>
  <si>
    <t>SMARTSHEET INC-CLASS A</t>
  </si>
  <si>
    <t>BAND US Equity</t>
  </si>
  <si>
    <t>BANDWIDTH INC-CLASS A</t>
  </si>
  <si>
    <t>PRO US Equity</t>
  </si>
  <si>
    <t>PROS HOLDINGS INC</t>
  </si>
  <si>
    <t>ACCD US Equity</t>
  </si>
  <si>
    <t>ACCOLADE INC</t>
  </si>
  <si>
    <t>XL US Equity</t>
  </si>
  <si>
    <t>XL FLEET CORP</t>
  </si>
  <si>
    <t>TVTX US Equity</t>
  </si>
  <si>
    <t>TRAVERE THERAPEUTICS INC</t>
  </si>
  <si>
    <t>VCYT US Equity</t>
  </si>
  <si>
    <t>VERACYTE INC</t>
  </si>
  <si>
    <t>ALLK US Equity</t>
  </si>
  <si>
    <t>ALLAKOS INC</t>
  </si>
  <si>
    <t>IRTC US Equity</t>
  </si>
  <si>
    <t>IRHYTHM TECHNOLOGIES INC</t>
  </si>
  <si>
    <t>IMAX US Equity</t>
  </si>
  <si>
    <t>IMAX CORP</t>
  </si>
  <si>
    <t>RPAY US Equity</t>
  </si>
  <si>
    <t>REPAY HOLDINGS CORP</t>
  </si>
  <si>
    <t>TNDM US Equity</t>
  </si>
  <si>
    <t>TANDEM DIABETES CARE INC</t>
  </si>
  <si>
    <t>VNET US Equity</t>
  </si>
  <si>
    <t>21VIANET GROUP INC-ADR</t>
  </si>
  <si>
    <t>KNSA US Equity</t>
  </si>
  <si>
    <t>KINIKSA PHARMACEUTICALS-A</t>
  </si>
  <si>
    <t>ATEC US Equity</t>
  </si>
  <si>
    <t>ALPHATEC HOLDINGS INC</t>
  </si>
  <si>
    <t>NEWR US Equity</t>
  </si>
  <si>
    <t>NEW RELIC INC</t>
  </si>
  <si>
    <t>MNSO US Equity</t>
  </si>
  <si>
    <t>MINISO GROUP HOLDING LTD-ADR</t>
  </si>
  <si>
    <t>MGNX US Equity</t>
  </si>
  <si>
    <t>MACROGENICS INC</t>
  </si>
  <si>
    <t>SVC US Equity</t>
  </si>
  <si>
    <t>SERVICE PROPERTIES TRUST</t>
  </si>
  <si>
    <t>VCRA US Equity</t>
  </si>
  <si>
    <t>VOCERA COMMUNICATIONS INC</t>
  </si>
  <si>
    <t>SDGR US Equity</t>
  </si>
  <si>
    <t>SCHRODINGER INC</t>
  </si>
  <si>
    <t>NSTG US Equity</t>
  </si>
  <si>
    <t>NANOSTRING TECHNOLOGIES INC</t>
  </si>
  <si>
    <t>OUT US Equity</t>
  </si>
  <si>
    <t>OUTFRONT MEDIA INC</t>
  </si>
  <si>
    <t>CRSP US Equity</t>
  </si>
  <si>
    <t>CRISPR THERAPEUTICS AG</t>
  </si>
  <si>
    <t>PING US Equity</t>
  </si>
  <si>
    <t>PING IDENTITY HOLDING CORP</t>
  </si>
  <si>
    <t>H US Equity</t>
  </si>
  <si>
    <t>HYATT HOTELS CORP - CL A</t>
  </si>
  <si>
    <t>ARNA US Equity</t>
  </si>
  <si>
    <t>ARENA PHARMACEUTICALS INC</t>
  </si>
  <si>
    <t>CIT US Equity</t>
  </si>
  <si>
    <t>CIT GROUP INC</t>
  </si>
  <si>
    <t>MRTX US Equity</t>
  </si>
  <si>
    <t>MIRATI THERAPEUTICS INC</t>
  </si>
  <si>
    <t>MTSI US Equity</t>
  </si>
  <si>
    <t>MACOM TECHNOLOGY SOLUTIONS H</t>
  </si>
  <si>
    <t>GH US Equity</t>
  </si>
  <si>
    <t>GUARDANT HEALTH INC</t>
  </si>
  <si>
    <t>CPA US Equity</t>
  </si>
  <si>
    <t>COPA HOLDINGS SA-CLASS A</t>
  </si>
  <si>
    <t>PLT US Equity</t>
  </si>
  <si>
    <t>PLANTRONICS INC</t>
  </si>
  <si>
    <t>VRT US Equity</t>
  </si>
  <si>
    <t>VERTIV HOLDINGS CO</t>
  </si>
  <si>
    <t>SPOT US Equity</t>
  </si>
  <si>
    <t>SPOTIFY TECHNOLOGY SA</t>
  </si>
  <si>
    <t>DCPH US Equity</t>
  </si>
  <si>
    <t>DECIPHERA PHARMACEUTICALS IN</t>
  </si>
  <si>
    <t>SATS US Equity</t>
  </si>
  <si>
    <t>ECHOSTAR CORP-A</t>
  </si>
  <si>
    <t>VCEL US Equity</t>
  </si>
  <si>
    <t>VERICEL CORP</t>
  </si>
  <si>
    <t>DM US Equity</t>
  </si>
  <si>
    <t>DESKTOP METAL INC-A</t>
  </si>
  <si>
    <t>TBPH US Equity</t>
  </si>
  <si>
    <t>THERAVANCE BIOPHARMA INC</t>
  </si>
  <si>
    <t>NOVA US Equity</t>
  </si>
  <si>
    <t>SUNNOVA ENERGY INTERNATIONAL</t>
  </si>
  <si>
    <t>STOK US Equity</t>
  </si>
  <si>
    <t>STOKE THERAPEUTICS INC</t>
  </si>
  <si>
    <t>XPER US Equity</t>
  </si>
  <si>
    <t>XPERI HOLDING CORP</t>
  </si>
  <si>
    <t>SWTX US Equity</t>
  </si>
  <si>
    <t>SPRINGWORKS THERAPEUTICS INC</t>
  </si>
  <si>
    <t>VIE US Equity</t>
  </si>
  <si>
    <t>VIELA BIO INC</t>
  </si>
  <si>
    <t>ALNY US Equity</t>
  </si>
  <si>
    <t>ALNYLAM PHARMACEUTICALS INC</t>
  </si>
  <si>
    <t>WK US Equity</t>
  </si>
  <si>
    <t>WORKIVA INC</t>
  </si>
  <si>
    <t>AXSM US Equity</t>
  </si>
  <si>
    <t>AXSOME THERAPEUTICS INC</t>
  </si>
  <si>
    <t>QURE US Equity</t>
  </si>
  <si>
    <t>UNIQURE NV</t>
  </si>
  <si>
    <t>TCRR US Equity</t>
  </si>
  <si>
    <t>TCR2 THERAPEUTICS INC</t>
  </si>
  <si>
    <t>FUN US Equity</t>
  </si>
  <si>
    <t>CEDAR FAIR LP</t>
  </si>
  <si>
    <t>ADNT US Equity</t>
  </si>
  <si>
    <t>ADIENT PLC</t>
  </si>
  <si>
    <t>XNCR US Equity</t>
  </si>
  <si>
    <t>XENCOR INC</t>
  </si>
  <si>
    <t>ZG US Equity</t>
  </si>
  <si>
    <t>ZILLOW GROUP INC - A</t>
  </si>
  <si>
    <t>JAMF US Equity</t>
  </si>
  <si>
    <t>JAMF HOLDING CORP</t>
  </si>
  <si>
    <t>BTAI US Equity</t>
  </si>
  <si>
    <t>BIOXCEL THERAPEUTICS INC</t>
  </si>
  <si>
    <t>LIVN US Equity</t>
  </si>
  <si>
    <t>LIVANOVA PLC</t>
  </si>
  <si>
    <t>CDLX US Equity</t>
  </si>
  <si>
    <t>CARDLYTICS INC</t>
  </si>
  <si>
    <t>ATH US Equity</t>
  </si>
  <si>
    <t>ATHENE HOLDING LTD-CLASS A</t>
  </si>
  <si>
    <t>ARCT US Equity</t>
  </si>
  <si>
    <t>ARCTURUS THERAPEUTICS HOLDIN</t>
  </si>
  <si>
    <t>GWRE US Equity</t>
  </si>
  <si>
    <t>GUIDEWIRE SOFTWARE INC</t>
  </si>
  <si>
    <t>PINC US Equity</t>
  </si>
  <si>
    <t>PREMIER INC-CLASS A</t>
  </si>
  <si>
    <t>OTRK US Equity</t>
  </si>
  <si>
    <t>ONTRAK INC</t>
  </si>
  <si>
    <t>RETA US Equity</t>
  </si>
  <si>
    <t>REATA PHARMACEUTICALS INC-A</t>
  </si>
  <si>
    <t>PGRE US Equity</t>
  </si>
  <si>
    <t>PARAMOUNT GROUP INC</t>
  </si>
  <si>
    <t>CSOD US Equity</t>
  </si>
  <si>
    <t>CORNERSTONE ONDEMAND INC</t>
  </si>
  <si>
    <t>MODN US Equity</t>
  </si>
  <si>
    <t>MODEL N INC</t>
  </si>
  <si>
    <t>FIVN US Equity</t>
  </si>
  <si>
    <t>FIVE9 INC</t>
  </si>
  <si>
    <t>YMAB US Equity</t>
  </si>
  <si>
    <t>Y-MABS THERAPEUTICS INC</t>
  </si>
  <si>
    <t>EVER US Equity</t>
  </si>
  <si>
    <t>EVERQUOTE INC - CLASS A</t>
  </si>
  <si>
    <t>ZNTL US Equity</t>
  </si>
  <si>
    <t>ZENTALIS PHARMACEUTICALS INC</t>
  </si>
  <si>
    <t>XHR US Equity</t>
  </si>
  <si>
    <t>XENIA HOTELS &amp; RESORTS INC</t>
  </si>
  <si>
    <t>KOD US Equity</t>
  </si>
  <si>
    <t>KODIAK SCIENCES INC</t>
  </si>
  <si>
    <t>STAY US Equity</t>
  </si>
  <si>
    <t>EXTENDED STAY AMERICA INC</t>
  </si>
  <si>
    <t>CRTX US Equity</t>
  </si>
  <si>
    <t>CORTEXYME INC</t>
  </si>
  <si>
    <t>SOL US Equity</t>
  </si>
  <si>
    <t>RENESOLA LTD-ADR</t>
  </si>
  <si>
    <t>KW US Equity</t>
  </si>
  <si>
    <t>KENNEDY-WILSON HOLDINGS INC</t>
  </si>
  <si>
    <t>AXON US Equity</t>
  </si>
  <si>
    <t>AXON ENTERPRISE INC</t>
  </si>
  <si>
    <t>TENB US Equity</t>
  </si>
  <si>
    <t>TENABLE HOLDINGS INC</t>
  </si>
  <si>
    <t>NGM US Equity</t>
  </si>
  <si>
    <t>NGM BIOPHARMACEUTICALS INC</t>
  </si>
  <si>
    <t>DOMO US Equity</t>
  </si>
  <si>
    <t>DOMO INC - CLASS B</t>
  </si>
  <si>
    <t>PI US Equity</t>
  </si>
  <si>
    <t>IMPINJ INC</t>
  </si>
  <si>
    <t>RGNX US Equity</t>
  </si>
  <si>
    <t>REGENXBIO INC</t>
  </si>
  <si>
    <t>RYTM US Equity</t>
  </si>
  <si>
    <t>RHYTHM PHARMACEUTICALS INC</t>
  </si>
  <si>
    <t>PAR US Equity</t>
  </si>
  <si>
    <t>PAR TECHNOLOGY CORP/DEL</t>
  </si>
  <si>
    <t>IMVT US Equity</t>
  </si>
  <si>
    <t>IMMUNOVANT INC</t>
  </si>
  <si>
    <t>MDGL US Equity</t>
  </si>
  <si>
    <t>MADRIGAL PHARMACEUTICALS INC</t>
  </si>
  <si>
    <t>BURL US Equity</t>
  </si>
  <si>
    <t>BURLINGTON STORES INC</t>
  </si>
  <si>
    <t>WRE US Equity</t>
  </si>
  <si>
    <t>WASHINGTON REIT</t>
  </si>
  <si>
    <t>GAN US Equity</t>
  </si>
  <si>
    <t>GAN LTD</t>
  </si>
  <si>
    <t>XLRN US Equity</t>
  </si>
  <si>
    <t>ACCELERON PHARMA INC</t>
  </si>
  <si>
    <t>CVA US Equity</t>
  </si>
  <si>
    <t>COVANTA HOLDING CORP</t>
  </si>
  <si>
    <t>REPL US Equity</t>
  </si>
  <si>
    <t>REPLIMUNE GROUP INC</t>
  </si>
  <si>
    <t>TCMD US Equity</t>
  </si>
  <si>
    <t>TACTILE SYSTEMS TECHNOLOGY I</t>
  </si>
  <si>
    <t>MYOV US Equity</t>
  </si>
  <si>
    <t>MYOVANT SCIENCES LTD</t>
  </si>
  <si>
    <t>NNOX US Equity</t>
  </si>
  <si>
    <t>NANO-X IMAGING LTD</t>
  </si>
  <si>
    <t>NVRO US Equity</t>
  </si>
  <si>
    <t>NEVRO CORP</t>
  </si>
  <si>
    <t>SWAV US Equity</t>
  </si>
  <si>
    <t>SHOCKWAVE MEDICAL INC</t>
  </si>
  <si>
    <t>IGMS US Equity</t>
  </si>
  <si>
    <t>IGM BIOSCIENCES INC</t>
  </si>
  <si>
    <t>AZEK US Equity</t>
  </si>
  <si>
    <t>AZEK CO INC/THE</t>
  </si>
  <si>
    <t>SILK US Equity</t>
  </si>
  <si>
    <t>SILK ROAD MEDICAL INC</t>
  </si>
  <si>
    <t>AVT US Equity</t>
  </si>
  <si>
    <t>AVNET INC</t>
  </si>
  <si>
    <t>AKRO US Equity</t>
  </si>
  <si>
    <t>AKERO THERAPEUTICS INC</t>
  </si>
  <si>
    <t>TWST US Equity</t>
  </si>
  <si>
    <t>TWIST BIOSCIENCE CORP</t>
  </si>
  <si>
    <t>PGNY US Equity</t>
  </si>
  <si>
    <t>PROGYNY INC</t>
  </si>
  <si>
    <t>GOCO US Equity</t>
  </si>
  <si>
    <t>GOHEALTH INC-CLASS A</t>
  </si>
  <si>
    <t>UPLD US Equity</t>
  </si>
  <si>
    <t>UPLAND SOFTWARE INC</t>
  </si>
  <si>
    <t>MIC US Equity</t>
  </si>
  <si>
    <t>MACQUARIE INFRASTRUCTURE COR</t>
  </si>
  <si>
    <t>NFE US Equity</t>
  </si>
  <si>
    <t>NEW FORTRESS ENERGY INC</t>
  </si>
  <si>
    <t>RHP US Equity</t>
  </si>
  <si>
    <t>RYMAN HOSPITALITY PROPERTIES</t>
  </si>
  <si>
    <t>EIGI US Equity</t>
  </si>
  <si>
    <t>ENDURANCE INTERNATIONAL GROU</t>
  </si>
  <si>
    <t>MXL US Equity</t>
  </si>
  <si>
    <t>MAXLINEAR INC</t>
  </si>
  <si>
    <t>GBIO US Equity</t>
  </si>
  <si>
    <t>GENERATION BIO CO</t>
  </si>
  <si>
    <t>AMTI US Equity</t>
  </si>
  <si>
    <t>APPLIED MOLECULAR TRANSPORT</t>
  </si>
  <si>
    <t>ATRC US Equity</t>
  </si>
  <si>
    <t>ATRICURE INC</t>
  </si>
  <si>
    <t>CCC US Equity</t>
  </si>
  <si>
    <t>CLARIVATE PLC</t>
  </si>
  <si>
    <t>HWC US Equity</t>
  </si>
  <si>
    <t>HANCOCK WHITNEY CORP</t>
  </si>
  <si>
    <t>ASND US Equity</t>
  </si>
  <si>
    <t>ASCENDIS PHARMA A/S - ADR</t>
  </si>
  <si>
    <t>TPTX US Equity</t>
  </si>
  <si>
    <t>TURNING POINT THERAPEUTICS I</t>
  </si>
  <si>
    <t>VERI US Equity</t>
  </si>
  <si>
    <t>VERITONE INC</t>
  </si>
  <si>
    <t>BGNE US Equity</t>
  </si>
  <si>
    <t>BEIGENE LTD-ADR</t>
  </si>
  <si>
    <t>CVI US Equity</t>
  </si>
  <si>
    <t>CVR ENERGY INC</t>
  </si>
  <si>
    <t>AMBA US Equity</t>
  </si>
  <si>
    <t>AMBARELLA INC</t>
  </si>
  <si>
    <t>VVNT US Equity</t>
  </si>
  <si>
    <t>VIVINT SMART HOME INC</t>
  </si>
  <si>
    <t>HGEN US Equity</t>
  </si>
  <si>
    <t>HUMANIGEN INC</t>
  </si>
  <si>
    <t>PEGA US Equity</t>
  </si>
  <si>
    <t>PEGASYSTEMS INC</t>
  </si>
  <si>
    <t>PSNL US Equity</t>
  </si>
  <si>
    <t>PERSONALIS INC</t>
  </si>
  <si>
    <t>PFPT US Equity</t>
  </si>
  <si>
    <t>PROOFPOINT INC</t>
  </si>
  <si>
    <t>CSTM US Equity</t>
  </si>
  <si>
    <t>CONSTELLIUM SE</t>
  </si>
  <si>
    <t>DAO US Equity</t>
  </si>
  <si>
    <t>YOUDAO INC</t>
  </si>
  <si>
    <t>PASG US Equity</t>
  </si>
  <si>
    <t>PASSAGE BIO INC</t>
  </si>
  <si>
    <t>VRNS US Equity</t>
  </si>
  <si>
    <t>VARONIS SYSTEMS INC</t>
  </si>
  <si>
    <t>WIX US Equity</t>
  </si>
  <si>
    <t>WIX.COM LTD</t>
  </si>
  <si>
    <t>AVLR US Equity</t>
  </si>
  <si>
    <t>AVALARA INC</t>
  </si>
  <si>
    <t>PHR US Equity</t>
  </si>
  <si>
    <t>PHREESIA INC</t>
  </si>
  <si>
    <t>PVH US Equity</t>
  </si>
  <si>
    <t>PVH CORP</t>
  </si>
  <si>
    <t>CSTL US Equity</t>
  </si>
  <si>
    <t>CASTLE BIOSCIENCES INC</t>
  </si>
  <si>
    <t>EPAY US Equity</t>
  </si>
  <si>
    <t>BOTTOMLINE TECHNOLOGIES (DE)</t>
  </si>
  <si>
    <t>CVGW US Equity</t>
  </si>
  <si>
    <t>CALAVO GROWERS INC</t>
  </si>
  <si>
    <t>SGRY US Equity</t>
  </si>
  <si>
    <t>SURGERY PARTNERS INC</t>
  </si>
  <si>
    <t>BIP US Equity</t>
  </si>
  <si>
    <t>BROOKFIELD INFRASTRUCTURE PA</t>
  </si>
  <si>
    <t>WYND US Equity</t>
  </si>
  <si>
    <t>WYNDHAM DESTINATIONS INC</t>
  </si>
  <si>
    <t>SRRK US Equity</t>
  </si>
  <si>
    <t>SCHOLAR ROCK HOLDING CORP</t>
  </si>
  <si>
    <t>MMYT US Equity</t>
  </si>
  <si>
    <t>MAKEMYTRIP LTD</t>
  </si>
  <si>
    <t>FVRR US Equity</t>
  </si>
  <si>
    <t>FIVERR INTERNATIONAL LTD</t>
  </si>
  <si>
    <t>VNOM US Equity</t>
  </si>
  <si>
    <t>VIPER ENERGY PARTNERS LP</t>
  </si>
  <si>
    <t>OPCH US Equity</t>
  </si>
  <si>
    <t>OPTION CARE HEALTH INC</t>
  </si>
  <si>
    <t>RAMP US Equity</t>
  </si>
  <si>
    <t>LIVERAMP HOLDINGS INC</t>
  </si>
  <si>
    <t>R US Equity</t>
  </si>
  <si>
    <t>RYDER SYSTEM INC</t>
  </si>
  <si>
    <t>HHC US Equity</t>
  </si>
  <si>
    <t>HOWARD HUGHES CORP/THE</t>
  </si>
  <si>
    <t>MELI US Equity</t>
  </si>
  <si>
    <t>MERCADOLIBRE INC</t>
  </si>
  <si>
    <t>STEP US Equity</t>
  </si>
  <si>
    <t>STEPSTONE GROUP INC-CLASS A</t>
  </si>
  <si>
    <t>KRTX US Equity</t>
  </si>
  <si>
    <t>KARUNA THERAPEUTICS INC</t>
  </si>
  <si>
    <t>SKYW US Equity</t>
  </si>
  <si>
    <t>SKYWEST INC</t>
  </si>
  <si>
    <t>KRYS US Equity</t>
  </si>
  <si>
    <t>KRYSTAL BIOTECH INC</t>
  </si>
  <si>
    <t>LASR US Equity</t>
  </si>
  <si>
    <t>NLIGHT INC</t>
  </si>
  <si>
    <t>TLND US Equity</t>
  </si>
  <si>
    <t>TALEND SA - ADR</t>
  </si>
  <si>
    <t>CBRL US Equity</t>
  </si>
  <si>
    <t>CRACKER BARREL OLD COUNTRY</t>
  </si>
  <si>
    <t>BALY US Equity</t>
  </si>
  <si>
    <t>BALLY'S CORP</t>
  </si>
  <si>
    <t>CSII US Equity</t>
  </si>
  <si>
    <t>CARDIOVASCULAR SYSTEMS INC</t>
  </si>
  <si>
    <t>FSK US Equity</t>
  </si>
  <si>
    <t>FS KKR CAPITAL CORP</t>
  </si>
  <si>
    <t>COHU US Equity</t>
  </si>
  <si>
    <t>COHU INC</t>
  </si>
  <si>
    <t>INGN US Equity</t>
  </si>
  <si>
    <t>INOGEN INC</t>
  </si>
  <si>
    <t>JBGS US Equity</t>
  </si>
  <si>
    <t>JBG SMITH PROPERTIES</t>
  </si>
  <si>
    <t>NEP US Equity</t>
  </si>
  <si>
    <t>NEXTERA ENERGY PARTNERS LP</t>
  </si>
  <si>
    <t>MORF US Equity</t>
  </si>
  <si>
    <t>MORPHIC HOLDING INC</t>
  </si>
  <si>
    <t>STRO US Equity</t>
  </si>
  <si>
    <t>SUTRO BIOPHARMA INC</t>
  </si>
  <si>
    <t>VAC US Equity</t>
  </si>
  <si>
    <t>MARRIOTT VACATIONS WORLD</t>
  </si>
  <si>
    <t>ORGO US Equity</t>
  </si>
  <si>
    <t>ORGANOGENESIS HOLDINGS INC</t>
  </si>
  <si>
    <t>ALGT US Equity</t>
  </si>
  <si>
    <t>ALLEGIANT TRAVEL CO</t>
  </si>
  <si>
    <t>HUBS US Equity</t>
  </si>
  <si>
    <t>HUBSPOT INC</t>
  </si>
  <si>
    <t>AXS US Equity</t>
  </si>
  <si>
    <t>AXIS CAPITAL HOLDINGS LTD</t>
  </si>
  <si>
    <t>CMPR US Equity</t>
  </si>
  <si>
    <t>CIMPRESS PLC</t>
  </si>
  <si>
    <t>ICLK US Equity</t>
  </si>
  <si>
    <t>ICLICK INTERACTIVE ASIA-ADR</t>
  </si>
  <si>
    <t>SCWX US Equity</t>
  </si>
  <si>
    <t>SECUREWORKS CORP - A</t>
  </si>
  <si>
    <t>BLFS US Equity</t>
  </si>
  <si>
    <t>BIOLIFE SOLUTIONS INC</t>
  </si>
  <si>
    <t>TXG US Equity</t>
  </si>
  <si>
    <t>10X GENOMICS INC-CLASS A</t>
  </si>
  <si>
    <t>ARCO US Equity</t>
  </si>
  <si>
    <t>ARCOS DORADOS HOLDINGS INC-A</t>
  </si>
  <si>
    <t>PRA US Equity</t>
  </si>
  <si>
    <t>PROASSURANCE CORP</t>
  </si>
  <si>
    <t>FTAI US Equity</t>
  </si>
  <si>
    <t>FORTRESS TRANSPORTATION &amp; IN</t>
  </si>
  <si>
    <t>OXM US Equity</t>
  </si>
  <si>
    <t>OXFORD INDUSTRIES INC</t>
  </si>
  <si>
    <t>PACK US Equity</t>
  </si>
  <si>
    <t>RANPAK HOLDINGS CORP</t>
  </si>
  <si>
    <t>NARI US Equity</t>
  </si>
  <si>
    <t>INARI MEDICAL INC</t>
  </si>
  <si>
    <t>MSGS US Equity</t>
  </si>
  <si>
    <t>MADISON SQUARE GARDEN SPORTS</t>
  </si>
  <si>
    <t>PHAT US Equity</t>
  </si>
  <si>
    <t>PHATHOM PHARMACEUTICALS INC</t>
  </si>
  <si>
    <t>FWONA US Equity</t>
  </si>
  <si>
    <t>LIBERTY MEDIA CORP-LIBERTY-A</t>
  </si>
  <si>
    <t>INSP US Equity</t>
  </si>
  <si>
    <t>INSPIRE MEDICAL SYSTEMS INC</t>
  </si>
  <si>
    <t>CLNC US Equity</t>
  </si>
  <si>
    <t>COLONY CREDIT REAL ESTATE IN</t>
  </si>
  <si>
    <t>SAFM US Equity</t>
  </si>
  <si>
    <t>SANDERSON FARMS INC</t>
  </si>
  <si>
    <t>ZYME US Equity</t>
  </si>
  <si>
    <t>ZYMEWORKS INC</t>
  </si>
  <si>
    <t>INBX US Equity</t>
  </si>
  <si>
    <t>INHIBRX INC</t>
  </si>
  <si>
    <t>CNXC US Equity</t>
  </si>
  <si>
    <t>CONCENTRIX CORP</t>
  </si>
  <si>
    <t>FRG US Equity</t>
  </si>
  <si>
    <t>FRANCHISE GROUP INC</t>
  </si>
  <si>
    <t>AGYS US Equity</t>
  </si>
  <si>
    <t>AGILYSYS INC</t>
  </si>
  <si>
    <t>SIBN US Equity</t>
  </si>
  <si>
    <t>SI-BONE INC</t>
  </si>
  <si>
    <t>NXRT US Equity</t>
  </si>
  <si>
    <t>NEXPOINT RESIDENTIAL</t>
  </si>
  <si>
    <t>LILA US Equity</t>
  </si>
  <si>
    <t>LIBERTY LATIN AMERIC-CL A</t>
  </si>
  <si>
    <t>MANU US Equity</t>
  </si>
  <si>
    <t>MANCHESTER UNITED PLC-CL A</t>
  </si>
  <si>
    <t>FARO US Equity</t>
  </si>
  <si>
    <t>FARO TECHNOLOGIES INC</t>
  </si>
  <si>
    <t>EIDX US Equity</t>
  </si>
  <si>
    <t>EIDOS THERAPEUTICS INC</t>
  </si>
  <si>
    <t>USAC US Equity</t>
  </si>
  <si>
    <t>USA COMPRESSION PARTNERS LP</t>
  </si>
  <si>
    <t>ARKO US Equity</t>
  </si>
  <si>
    <t>ARKO CORP</t>
  </si>
  <si>
    <t>KRNT US Equity</t>
  </si>
  <si>
    <t>KORNIT DIGITAL LTD</t>
  </si>
  <si>
    <t>ARGO US Equity</t>
  </si>
  <si>
    <t>ARGO GROUP INTERNATIONAL</t>
  </si>
  <si>
    <t>MRUS US Equity</t>
  </si>
  <si>
    <t>MERUS NV</t>
  </si>
  <si>
    <t>SBLK US Equity</t>
  </si>
  <si>
    <t>STAR BULK CARRIERS CORP</t>
  </si>
  <si>
    <t>SCU US Equity</t>
  </si>
  <si>
    <t>SCULPTOR CAPITAL MANAGEMENT</t>
  </si>
  <si>
    <t>NFH US Equity</t>
  </si>
  <si>
    <t>NEW FRONTIER HEALTH CORP</t>
  </si>
  <si>
    <t>AMEH US Equity</t>
  </si>
  <si>
    <t>APOLLO MEDICAL HOLDINGS INC</t>
  </si>
  <si>
    <t>BATRA US Equity</t>
  </si>
  <si>
    <t>LIBERTY MEDIA CORP-BRAVES A</t>
  </si>
  <si>
    <t>AZRE US Equity</t>
  </si>
  <si>
    <t>AZURE POWER GLOBAL LTD</t>
  </si>
  <si>
    <t>HSKA US Equity</t>
  </si>
  <si>
    <t>HESKA CORP</t>
  </si>
  <si>
    <t>TLS US Equity</t>
  </si>
  <si>
    <t>TELOS CORPORATION</t>
  </si>
  <si>
    <t>ESTA US Equity</t>
  </si>
  <si>
    <t>ESTABLISHMENT LABS HOLDINGS</t>
  </si>
  <si>
    <t>TIGO US Equity</t>
  </si>
  <si>
    <t>MILLICOM INTL CELLULAR S.A.</t>
  </si>
  <si>
    <t>NEXA US Equity</t>
  </si>
  <si>
    <t>NEXA RESOURCES SA</t>
  </si>
  <si>
    <t>IEP US Equity</t>
  </si>
  <si>
    <t>ICAHN ENTERPRISES LP</t>
  </si>
  <si>
    <t>DEN US Equity</t>
  </si>
  <si>
    <t>DENBURY INC</t>
  </si>
  <si>
    <t>ARD US Equity</t>
  </si>
  <si>
    <t>ARDAGH GROUP SA</t>
  </si>
  <si>
    <t>BROG US Equity</t>
  </si>
  <si>
    <t>BROOGE ENERGY LTD</t>
  </si>
  <si>
    <t>MSC US Equity</t>
  </si>
  <si>
    <t>STUDIO CITY INTERNATIONA-ADR</t>
  </si>
  <si>
    <t>GWPRF US Equity</t>
  </si>
  <si>
    <t>GW PHARMACEUTICALS PLC</t>
  </si>
  <si>
    <t>TXMD US Equity</t>
  </si>
  <si>
    <t>THERAPEUTICSMD INC</t>
  </si>
  <si>
    <t>MUX US Equity</t>
  </si>
  <si>
    <t>MCEWEN MINING INC</t>
  </si>
  <si>
    <t>GERN US Equity</t>
  </si>
  <si>
    <t>GERON CORP</t>
  </si>
  <si>
    <t>IVR US Equity</t>
  </si>
  <si>
    <t>INVESCO MORTGAGE CAPITAL</t>
  </si>
  <si>
    <t>SENS US Equity</t>
  </si>
  <si>
    <t>SENSEONICS HOLDINGS INC</t>
  </si>
  <si>
    <t>CLVS US Equity</t>
  </si>
  <si>
    <t>CLOVIS ONCOLOGY INC</t>
  </si>
  <si>
    <t>ZIOP US Equity</t>
  </si>
  <si>
    <t>ZIOPHARM ONCOLOGY INC</t>
  </si>
  <si>
    <t>AKBA US Equity</t>
  </si>
  <si>
    <t>AKEBIA THERAPEUTICS INC</t>
  </si>
  <si>
    <t>KDMN US Equity</t>
  </si>
  <si>
    <t>KADMON HOLDINGS INC</t>
  </si>
  <si>
    <t>KOS US Equity</t>
  </si>
  <si>
    <t>KOSMOS ENERGY LTD</t>
  </si>
  <si>
    <t>ATHX US Equity</t>
  </si>
  <si>
    <t>ATHERSYS INC</t>
  </si>
  <si>
    <t>TRVN US Equity</t>
  </si>
  <si>
    <t>TREVENA INC</t>
  </si>
  <si>
    <t>AGEN US Equity</t>
  </si>
  <si>
    <t>AGENUS INC</t>
  </si>
  <si>
    <t>DVAX US Equity</t>
  </si>
  <si>
    <t>DYNAVAX TECHNOLOGIES CORP</t>
  </si>
  <si>
    <t>AMPE US Equity</t>
  </si>
  <si>
    <t>AMPIO PHARMACEUTICALS INC</t>
  </si>
  <si>
    <t>RIGL US Equity</t>
  </si>
  <si>
    <t>RIGEL PHARMACEUTICALS INC</t>
  </si>
  <si>
    <t>MNKD US Equity</t>
  </si>
  <si>
    <t>MANNKIND CORP</t>
  </si>
  <si>
    <t>UEC US Equity</t>
  </si>
  <si>
    <t>URANIUM ENERGY CORP</t>
  </si>
  <si>
    <t>LLNW US Equity</t>
  </si>
  <si>
    <t>LIMELIGHT NETWORKS INC</t>
  </si>
  <si>
    <t>WTRH US Equity</t>
  </si>
  <si>
    <t>WAITR HOLDINGS INC</t>
  </si>
  <si>
    <t>CRBP US Equity</t>
  </si>
  <si>
    <t>CORBUS PHARMACEUTICALS HOLDI</t>
  </si>
  <si>
    <t>MTNB US Equity</t>
  </si>
  <si>
    <t>MATINAS BIOPHARMA HOLDINGS I</t>
  </si>
  <si>
    <t>PBF US Equity</t>
  </si>
  <si>
    <t>PBF ENERGY INC-CLASS A</t>
  </si>
  <si>
    <t>KNDI US Equity</t>
  </si>
  <si>
    <t>KANDI TECHNOLOGIES GROUP INC</t>
  </si>
  <si>
    <t>PRTS US Equity</t>
  </si>
  <si>
    <t>CARPARTS.COM INC</t>
  </si>
  <si>
    <t>CCO US Equity</t>
  </si>
  <si>
    <t>CLEAR CHANNEL OUTDOOR HOLDIN</t>
  </si>
  <si>
    <t>ONTX US Equity</t>
  </si>
  <si>
    <t>ONCONOVA THERAPEUTICS INC</t>
  </si>
  <si>
    <t>AXDX US Equity</t>
  </si>
  <si>
    <t>ACCELERATE DIAGNOSTICS INC</t>
  </si>
  <si>
    <t>VRAY US Equity</t>
  </si>
  <si>
    <t>VIEWRAY INC</t>
  </si>
  <si>
    <t>AIV US Equity</t>
  </si>
  <si>
    <t>APARTMENT INVT &amp; MGMT CO -A</t>
  </si>
  <si>
    <t>GCI US Equity</t>
  </si>
  <si>
    <t>GANNETT CO INC</t>
  </si>
  <si>
    <t>SPPI US Equity</t>
  </si>
  <si>
    <t>SPECTRUM PHARMACEUTICALS INC</t>
  </si>
  <si>
    <t>SM US Equity</t>
  </si>
  <si>
    <t>SM ENERGY CO</t>
  </si>
  <si>
    <t>IBIO US Equity</t>
  </si>
  <si>
    <t>IBIO INC</t>
  </si>
  <si>
    <t>BEST US Equity</t>
  </si>
  <si>
    <t>BEST INC - ADR</t>
  </si>
  <si>
    <t>EVFM US Equity</t>
  </si>
  <si>
    <t>EVOFEM BIOSCIENCES INC</t>
  </si>
  <si>
    <t>ADMA US Equity</t>
  </si>
  <si>
    <t>ADMA BIOLOGICS INC</t>
  </si>
  <si>
    <t>ESPR US Equity</t>
  </si>
  <si>
    <t>ESPERION THERAPEUTICS INC</t>
  </si>
  <si>
    <t>REI US Equity</t>
  </si>
  <si>
    <t>RING ENERGY INC</t>
  </si>
  <si>
    <t>CVM US Equity</t>
  </si>
  <si>
    <t>CEL-SCI CORP</t>
  </si>
  <si>
    <t>VYNE US Equity</t>
  </si>
  <si>
    <t>VYNE THERAPEUTICS INC</t>
  </si>
  <si>
    <t>RUBY US Equity</t>
  </si>
  <si>
    <t>RUBIUS THERAPEUTICS INC</t>
  </si>
  <si>
    <t>CHS US Equity</t>
  </si>
  <si>
    <t>CHICO'S FAS INC</t>
  </si>
  <si>
    <t>RES US Equity</t>
  </si>
  <si>
    <t>RPC INC</t>
  </si>
  <si>
    <t>CDEV US Equity</t>
  </si>
  <si>
    <t>CENTENNIAL RESOURCE DEVELO-A</t>
  </si>
  <si>
    <t>BKD US Equity</t>
  </si>
  <si>
    <t>BROOKDALE SENIOR LIVING INC</t>
  </si>
  <si>
    <t>TRUE US Equity</t>
  </si>
  <si>
    <t>TRUECAR INC</t>
  </si>
  <si>
    <t>FLXN US Equity</t>
  </si>
  <si>
    <t>FLEXION THERAPEUTICS INC</t>
  </si>
  <si>
    <t>KALA US Equity</t>
  </si>
  <si>
    <t>KALA PHARMACEUTICALS INC</t>
  </si>
  <si>
    <t>VKTX US Equity</t>
  </si>
  <si>
    <t>VIKING THERAPEUTICS INC</t>
  </si>
  <si>
    <t>AUMN US Equity</t>
  </si>
  <si>
    <t>GOLDEN MINERALS CO</t>
  </si>
  <si>
    <t>DRRX US Equity</t>
  </si>
  <si>
    <t>DURECT CORPORATION</t>
  </si>
  <si>
    <t>SOLO US Equity</t>
  </si>
  <si>
    <t>ELECTRAMECCANICA VEHICLES CO</t>
  </si>
  <si>
    <t>AKTS US Equity</t>
  </si>
  <si>
    <t>AKOUSTIS TECHNOLOGIES INC</t>
  </si>
  <si>
    <t>BIOL US Equity</t>
  </si>
  <si>
    <t>BIOLASE INC</t>
  </si>
  <si>
    <t>PRTY US Equity</t>
  </si>
  <si>
    <t>PARTY CITY HOLDCO INC</t>
  </si>
  <si>
    <t>LCI US Equity</t>
  </si>
  <si>
    <t>LANNETT CO INC</t>
  </si>
  <si>
    <t>CBB US Equity</t>
  </si>
  <si>
    <t>CINCINNATI BELL INC</t>
  </si>
  <si>
    <t>EXPR US Equity</t>
  </si>
  <si>
    <t>EXPRESS INC</t>
  </si>
  <si>
    <t>VUZI US Equity</t>
  </si>
  <si>
    <t>VUZIX CORP</t>
  </si>
  <si>
    <t>MARK US Equity</t>
  </si>
  <si>
    <t>REMARK HOLDINGS INC</t>
  </si>
  <si>
    <t>ETM US Equity</t>
  </si>
  <si>
    <t>ENTERCOM COMMUNICATIONS-CL A</t>
  </si>
  <si>
    <t>GOSS US Equity</t>
  </si>
  <si>
    <t>GOSSAMER BIO INC</t>
  </si>
  <si>
    <t>ACRX US Equity</t>
  </si>
  <si>
    <t>ACELRX PHARMACEUTICALS INC</t>
  </si>
  <si>
    <t>MEIP US Equity</t>
  </si>
  <si>
    <t>MEI PHARMA INC</t>
  </si>
  <si>
    <t>GTT US Equity</t>
  </si>
  <si>
    <t>GTT COMMUNICATIONS INC</t>
  </si>
  <si>
    <t>TTOO US Equity</t>
  </si>
  <si>
    <t>T2 BIOSYSTEMS INC</t>
  </si>
  <si>
    <t>PTN US Equity</t>
  </si>
  <si>
    <t>PALATIN TECHNOLOGIES INC</t>
  </si>
  <si>
    <t>RGS US Equity</t>
  </si>
  <si>
    <t>REGIS CORP</t>
  </si>
  <si>
    <t>SLCA US Equity</t>
  </si>
  <si>
    <t>US SILICA HOLDINGS INC</t>
  </si>
  <si>
    <t>RESN US Equity</t>
  </si>
  <si>
    <t>RESONANT INC</t>
  </si>
  <si>
    <t>DBI US Equity</t>
  </si>
  <si>
    <t>DESIGNER BRANDS INC-CLASS A</t>
  </si>
  <si>
    <t>HLIT US Equity</t>
  </si>
  <si>
    <t>HARMONIC INC</t>
  </si>
  <si>
    <t>VSTM US Equity</t>
  </si>
  <si>
    <t>VERASTEM INC</t>
  </si>
  <si>
    <t>OSW US Equity</t>
  </si>
  <si>
    <t>ONESPAWORLD HOLDINGS LTD</t>
  </si>
  <si>
    <t>PLYA US Equity</t>
  </si>
  <si>
    <t>PLAYA HOTELS &amp; RESORTS NV</t>
  </si>
  <si>
    <t>ZSAN US Equity</t>
  </si>
  <si>
    <t>ZOSANO PHARMA CORP</t>
  </si>
  <si>
    <t>ISEE US Equity</t>
  </si>
  <si>
    <t>IVERIC BIO INC</t>
  </si>
  <si>
    <t>FLDM US Equity</t>
  </si>
  <si>
    <t>FLUIDIGM CORP</t>
  </si>
  <si>
    <t>PBYI US Equity</t>
  </si>
  <si>
    <t>PUMA BIOTECHNOLOGY INC</t>
  </si>
  <si>
    <t>GTHX US Equity</t>
  </si>
  <si>
    <t>G1 THERAPEUTICS INC</t>
  </si>
  <si>
    <t>NBEV US Equity</t>
  </si>
  <si>
    <t>NEWAGE INC</t>
  </si>
  <si>
    <t>BTU US Equity</t>
  </si>
  <si>
    <t>PEABODY ENERGY CORP</t>
  </si>
  <si>
    <t>RDUS US Equity</t>
  </si>
  <si>
    <t>RADIUS HEALTH INC</t>
  </si>
  <si>
    <t>AFMD US Equity</t>
  </si>
  <si>
    <t>AFFIMED NV</t>
  </si>
  <si>
    <t>GPRE US Equity</t>
  </si>
  <si>
    <t>GREEN PLAINS INC</t>
  </si>
  <si>
    <t>NOVN US Equity</t>
  </si>
  <si>
    <t>NOVAN INC</t>
  </si>
  <si>
    <t>PEIX US Equity</t>
  </si>
  <si>
    <t>ALTO INGREDIENTS INC</t>
  </si>
  <si>
    <t>ITRM US Equity</t>
  </si>
  <si>
    <t>ITERUM THERAPEUTICS PLC</t>
  </si>
  <si>
    <t>AERI US Equity</t>
  </si>
  <si>
    <t>AERIE PHARMACEUTICALS INC</t>
  </si>
  <si>
    <t>MCS US Equity</t>
  </si>
  <si>
    <t>MARCUS CORPORATION</t>
  </si>
  <si>
    <t>FUV US Equity</t>
  </si>
  <si>
    <t>ARCIMOTO INC</t>
  </si>
  <si>
    <t>LIVX US Equity</t>
  </si>
  <si>
    <t>LIVEXLIVE MEDIA INC</t>
  </si>
  <si>
    <t>AVXL US Equity</t>
  </si>
  <si>
    <t>ANAVEX LIFE SCIENCES CORP</t>
  </si>
  <si>
    <t>LCTX US Equity</t>
  </si>
  <si>
    <t>LINEAGE CELL THERAPEUTICS IN</t>
  </si>
  <si>
    <t>SNDX US Equity</t>
  </si>
  <si>
    <t>SYNDAX PHARMACEUTICALS INC</t>
  </si>
  <si>
    <t>SELB US Equity</t>
  </si>
  <si>
    <t>SELECTA BIOSCIENCES INC</t>
  </si>
  <si>
    <t>BCLI US Equity</t>
  </si>
  <si>
    <t>BRAINSTORM CELL THERAPEUTICS</t>
  </si>
  <si>
    <t>OPTN US Equity</t>
  </si>
  <si>
    <t>OPTINOSE INC</t>
  </si>
  <si>
    <t>SAVA US Equity</t>
  </si>
  <si>
    <t>CASSAVA SCIENCES INC</t>
  </si>
  <si>
    <t>TCDA US Equity</t>
  </si>
  <si>
    <t>TRICIDA INC</t>
  </si>
  <si>
    <t>MRNS US Equity</t>
  </si>
  <si>
    <t>MARINUS PHARMACEUTICALS INC</t>
  </si>
  <si>
    <t>QTNT US Equity</t>
  </si>
  <si>
    <t>QUOTIENT LTD</t>
  </si>
  <si>
    <t>MBIO US Equity</t>
  </si>
  <si>
    <t>MUSTANG BIO INC</t>
  </si>
  <si>
    <t>XERS US Equity</t>
  </si>
  <si>
    <t>XERIS PHARMACEUTICALS INC</t>
  </si>
  <si>
    <t>CFMS US Equity</t>
  </si>
  <si>
    <t>CONFORMIS INC</t>
  </si>
  <si>
    <t>ARLO US Equity</t>
  </si>
  <si>
    <t>ARLO TECHNOLOGIES INC</t>
  </si>
  <si>
    <t>EXTR US Equity</t>
  </si>
  <si>
    <t>EXTREME NETWORKS INC</t>
  </si>
  <si>
    <t>SNCR US Equity</t>
  </si>
  <si>
    <t>SYNCHRONOSS TECHNOLOGIES INC</t>
  </si>
  <si>
    <t>NCMI US Equity</t>
  </si>
  <si>
    <t>NATIONAL CINEMEDIA INC</t>
  </si>
  <si>
    <t>ABUS US Equity</t>
  </si>
  <si>
    <t>ARBUTUS BIOPHARMA CORP</t>
  </si>
  <si>
    <t>CLDX US Equity</t>
  </si>
  <si>
    <t>CELLDEX THERAPEUTICS INC</t>
  </si>
  <si>
    <t>MRC US Equity</t>
  </si>
  <si>
    <t>MRC GLOBAL INC</t>
  </si>
  <si>
    <t>SFT US Equity</t>
  </si>
  <si>
    <t>SHIFT TECHNOLOGIES INC</t>
  </si>
  <si>
    <t>ARDX US Equity</t>
  </si>
  <si>
    <t>ARDELYX INC</t>
  </si>
  <si>
    <t>GALT US Equity</t>
  </si>
  <si>
    <t>GALECTIN THERAPEUTICS INC</t>
  </si>
  <si>
    <t>ARR US Equity</t>
  </si>
  <si>
    <t>ARMOUR RESIDENTIAL REIT INC</t>
  </si>
  <si>
    <t>CRDF US Equity</t>
  </si>
  <si>
    <t>CARDIFF ONCOLOGY INC</t>
  </si>
  <si>
    <t>NEX US Equity</t>
  </si>
  <si>
    <t>NEXTIER OILFIELD SOLUTIONS I</t>
  </si>
  <si>
    <t>IVC US Equity</t>
  </si>
  <si>
    <t>INVACARE CORP</t>
  </si>
  <si>
    <t>NMTR US Equity</t>
  </si>
  <si>
    <t>9 METERS BIOPHARMA INC</t>
  </si>
  <si>
    <t>LPCN US Equity</t>
  </si>
  <si>
    <t>LIPOCINE INC</t>
  </si>
  <si>
    <t>VECO US Equity</t>
  </si>
  <si>
    <t>VEECO INSTRUMENTS INC</t>
  </si>
  <si>
    <t>CBAY US Equity</t>
  </si>
  <si>
    <t>CYMABAY THERAPEUTICS INC</t>
  </si>
  <si>
    <t>HMHC US Equity</t>
  </si>
  <si>
    <t>HOUGHTON MIFFLIN HARCOURT CO</t>
  </si>
  <si>
    <t>TEN US Equity</t>
  </si>
  <si>
    <t>TENNECO INC-CLASS A</t>
  </si>
  <si>
    <t>PRTK US Equity</t>
  </si>
  <si>
    <t>PARATEK PHARMACEUTICALS INC</t>
  </si>
  <si>
    <t>PAVM US Equity</t>
  </si>
  <si>
    <t>PAVMED INC</t>
  </si>
  <si>
    <t>SCOR US Equity</t>
  </si>
  <si>
    <t>COMSCORE INC</t>
  </si>
  <si>
    <t>ZYNE US Equity</t>
  </si>
  <si>
    <t>ZYNERBA PHARMACEUTICALS INC</t>
  </si>
  <si>
    <t>DTIL US Equity</t>
  </si>
  <si>
    <t>PRECISION BIOSCIENCES INC</t>
  </si>
  <si>
    <t>NEBLQ US Equity</t>
  </si>
  <si>
    <t>NOBLE CORP PLC</t>
  </si>
  <si>
    <t>CMO US Equity</t>
  </si>
  <si>
    <t>CAPSTEAD MORTGAGE CORP</t>
  </si>
  <si>
    <t>AAOI US Equity</t>
  </si>
  <si>
    <t>APPLIED OPTOELECTRONICS INC</t>
  </si>
  <si>
    <t>ODT US Equity</t>
  </si>
  <si>
    <t>ODONATE THERAPEUTICS INC</t>
  </si>
  <si>
    <t>VREX US Equity</t>
  </si>
  <si>
    <t>VAREX IMAGING CORP</t>
  </si>
  <si>
    <t>WVE US Equity</t>
  </si>
  <si>
    <t>WAVE LIFE SCIENCES LTD</t>
  </si>
  <si>
    <t>AVDL US Equity</t>
  </si>
  <si>
    <t>AVADEL PHARMACEUTICALS-ADR</t>
  </si>
  <si>
    <t>CRY US Equity</t>
  </si>
  <si>
    <t>CRYOLIFE INC</t>
  </si>
  <si>
    <t>BOXL US Equity</t>
  </si>
  <si>
    <t>BOXLIGHT CORP - CLASS A</t>
  </si>
  <si>
    <t>EOLS US Equity</t>
  </si>
  <si>
    <t>EVOLUS INC</t>
  </si>
  <si>
    <t>YCBD US Equity</t>
  </si>
  <si>
    <t>CBDMD INC</t>
  </si>
  <si>
    <t>CARA US Equity</t>
  </si>
  <si>
    <t>CARA THERAPEUTICS INC</t>
  </si>
  <si>
    <t>VALPQ US Equity</t>
  </si>
  <si>
    <t>VALARIS PLC</t>
  </si>
  <si>
    <t>CEMI US Equity</t>
  </si>
  <si>
    <t>CHEMBIO DIAGNOSTICS INC</t>
  </si>
  <si>
    <t>AMBC US Equity</t>
  </si>
  <si>
    <t>AMBAC FINANCIAL GROUP INC</t>
  </si>
  <si>
    <t>ADAP US Equity</t>
  </si>
  <si>
    <t>ADAPTIMMUNE THERAPEUTICS-ADR</t>
  </si>
  <si>
    <t>GPORQ US Equity</t>
  </si>
  <si>
    <t>GULFPORT ENERGY CORP</t>
  </si>
  <si>
    <t>TENX US Equity</t>
  </si>
  <si>
    <t>TENAX THERAPEUTICS INC</t>
  </si>
  <si>
    <t>CEIX US Equity</t>
  </si>
  <si>
    <t>CONSOL ENERGY INC</t>
  </si>
  <si>
    <t>AVRO US Equity</t>
  </si>
  <si>
    <t>AVROBIO INC</t>
  </si>
  <si>
    <t>ANAB US Equity</t>
  </si>
  <si>
    <t>ANAPTYSBIO INC</t>
  </si>
  <si>
    <t>SYRS US Equity</t>
  </si>
  <si>
    <t>SYROS PHARMACEUTICALS INC</t>
  </si>
  <si>
    <t>AFIN US Equity</t>
  </si>
  <si>
    <t>AMERICAN FINANCE TRUST INC</t>
  </si>
  <si>
    <t>VTGN US Equity</t>
  </si>
  <si>
    <t>VISTAGEN THERAPEUTICS INC</t>
  </si>
  <si>
    <t>OVID US Equity</t>
  </si>
  <si>
    <t>OVID THERAPEUTICS INC</t>
  </si>
  <si>
    <t>PTGX US Equity</t>
  </si>
  <si>
    <t>PROTAGONIST THERAPEUTICS INC</t>
  </si>
  <si>
    <t>NH US Equity</t>
  </si>
  <si>
    <t>NANTHEALTH INC</t>
  </si>
  <si>
    <t>PRVB US Equity</t>
  </si>
  <si>
    <t>PROVENTION BIO INC</t>
  </si>
  <si>
    <t>BCEL US Equity</t>
  </si>
  <si>
    <t>ATRECA INC - A</t>
  </si>
  <si>
    <t>MGI US Equity</t>
  </si>
  <si>
    <t>MONEYGRAM INTERNATIONAL INC</t>
  </si>
  <si>
    <t>VERU US Equity</t>
  </si>
  <si>
    <t>VERU INC</t>
  </si>
  <si>
    <t>NGL US Equity</t>
  </si>
  <si>
    <t>NGL ENERGY PARTNERS LP</t>
  </si>
  <si>
    <t>KLDO US Equity</t>
  </si>
  <si>
    <t>KALEIDO BIOSCIENCES INC</t>
  </si>
  <si>
    <t>FTK US Equity</t>
  </si>
  <si>
    <t>FLOTEK INDUSTRIES INC</t>
  </si>
  <si>
    <t>WRAP US Equity</t>
  </si>
  <si>
    <t>WRAP TECHNOLOGIES INC</t>
  </si>
  <si>
    <t>MRKR US Equity</t>
  </si>
  <si>
    <t>MARKER THERAPEUTICS INC</t>
  </si>
  <si>
    <t>CALA US Equity</t>
  </si>
  <si>
    <t>CALITHERA BIOSCIENCES INC</t>
  </si>
  <si>
    <t>UBX US Equity</t>
  </si>
  <si>
    <t>UNITY BIOTECHNOLOGY INC</t>
  </si>
  <si>
    <t>FANH US Equity</t>
  </si>
  <si>
    <t>FANHUA INC-SPONSORED ADR</t>
  </si>
  <si>
    <t>WIFI US Equity</t>
  </si>
  <si>
    <t>BOINGO WIRELESS INC</t>
  </si>
  <si>
    <t>GNPX US Equity</t>
  </si>
  <si>
    <t>GENPREX INC</t>
  </si>
  <si>
    <t>WPG US Equity</t>
  </si>
  <si>
    <t>WASHINGTON PRIME GROUP INC</t>
  </si>
  <si>
    <t>PHUN US Equity</t>
  </si>
  <si>
    <t>PHUNWARE INC</t>
  </si>
  <si>
    <t>OIS US Equity</t>
  </si>
  <si>
    <t>OIL STATES INTERNATIONAL INC</t>
  </si>
  <si>
    <t>CRMD US Equity</t>
  </si>
  <si>
    <t>CORMEDIX INC</t>
  </si>
  <si>
    <t>ARCH US Equity</t>
  </si>
  <si>
    <t>ARCH RESOURCES INC</t>
  </si>
  <si>
    <t>CTSO US Equity</t>
  </si>
  <si>
    <t>CYTOSORBENTS CORP</t>
  </si>
  <si>
    <t>NLTX US Equity</t>
  </si>
  <si>
    <t>NEOLEUKIN THERAPEUTICS INC</t>
  </si>
  <si>
    <t>AGRX US Equity</t>
  </si>
  <si>
    <t>AGILE THERAPEUTICS INC</t>
  </si>
  <si>
    <t>DNOW US Equity</t>
  </si>
  <si>
    <t>NOW INC</t>
  </si>
  <si>
    <t>CHMA US Equity</t>
  </si>
  <si>
    <t>CHIASMA INC</t>
  </si>
  <si>
    <t>ACEL US Equity</t>
  </si>
  <si>
    <t>ACCEL ENTERTAINMENT INC</t>
  </si>
  <si>
    <t>CIDM US Equity</t>
  </si>
  <si>
    <t>CINEDIGM CORP - A</t>
  </si>
  <si>
    <t>ALT US Equity</t>
  </si>
  <si>
    <t>ALTIMMUNE INC</t>
  </si>
  <si>
    <t>DGLY US Equity</t>
  </si>
  <si>
    <t>DIGITAL ALLY INC</t>
  </si>
  <si>
    <t>INUV US Equity</t>
  </si>
  <si>
    <t>INUVO INC</t>
  </si>
  <si>
    <t>MNOV US Equity</t>
  </si>
  <si>
    <t>MEDICINOVA INC</t>
  </si>
  <si>
    <t>CTMX US Equity</t>
  </si>
  <si>
    <t>CYTOMX THERAPEUTICS INC</t>
  </si>
  <si>
    <t>LIND US Equity</t>
  </si>
  <si>
    <t>LINDBLAD EXPEDITIONS HOLDING</t>
  </si>
  <si>
    <t>LOVE US Equity</t>
  </si>
  <si>
    <t>LOVESAC CO/THE</t>
  </si>
  <si>
    <t>KIDS US Equity</t>
  </si>
  <si>
    <t>ORTHOPEDIATRICS CORP</t>
  </si>
  <si>
    <t>LJPC US Equity</t>
  </si>
  <si>
    <t>LA JOLLA PHARMACEUTICAL CO</t>
  </si>
  <si>
    <t>FSP US Equity</t>
  </si>
  <si>
    <t>FRANKLIN STREET PROPERTIES C</t>
  </si>
  <si>
    <t>SIEN US Equity</t>
  </si>
  <si>
    <t>SIENTRA INC</t>
  </si>
  <si>
    <t>DS US Equity</t>
  </si>
  <si>
    <t>DRIVE SHACK INC</t>
  </si>
  <si>
    <t>APRN US Equity</t>
  </si>
  <si>
    <t>BLUE APRON HOLDINGS INC-A</t>
  </si>
  <si>
    <t>TBLT US Equity</t>
  </si>
  <si>
    <t>TOUGHBUILT INDUSTRIES INC</t>
  </si>
  <si>
    <t>TNXP US Equity</t>
  </si>
  <si>
    <t>TONIX PHARMACEUTICALS HOLDIN</t>
  </si>
  <si>
    <t>CENX US Equity</t>
  </si>
  <si>
    <t>CENTURY ALUMINUM COMPANY</t>
  </si>
  <si>
    <t>VTVT US Equity</t>
  </si>
  <si>
    <t>VTV THERAPEUTICS INC- CL A</t>
  </si>
  <si>
    <t>CUE US Equity</t>
  </si>
  <si>
    <t>CUE BIOPHARMA INC</t>
  </si>
  <si>
    <t>QUOT US Equity</t>
  </si>
  <si>
    <t>QUOTIENT TECHNOLOGY INC</t>
  </si>
  <si>
    <t>WTER US Equity</t>
  </si>
  <si>
    <t>ALKALINE WATER CO INC/THE</t>
  </si>
  <si>
    <t>ASMB US Equity</t>
  </si>
  <si>
    <t>ASSEMBLY BIOSCIENCES INC</t>
  </si>
  <si>
    <t>AHT US Equity</t>
  </si>
  <si>
    <t>ASHFORD HOSPITALITY TRUST</t>
  </si>
  <si>
    <t>URGN US Equity</t>
  </si>
  <si>
    <t>UROGEN PHARMA LTD</t>
  </si>
  <si>
    <t>ABEO US Equity</t>
  </si>
  <si>
    <t>ABEONA THERAPEUTICS INC</t>
  </si>
  <si>
    <t>TILE US Equity</t>
  </si>
  <si>
    <t>INTERFACE INC</t>
  </si>
  <si>
    <t>TMST US Equity</t>
  </si>
  <si>
    <t>TIMKENSTEEL CORP</t>
  </si>
  <si>
    <t>WATT US Equity</t>
  </si>
  <si>
    <t>ENERGOUS CORP</t>
  </si>
  <si>
    <t>HA US Equity</t>
  </si>
  <si>
    <t>HAWAIIAN HOLDINGS INC</t>
  </si>
  <si>
    <t>AIM US Equity</t>
  </si>
  <si>
    <t>AIM IMMUNOTECH INC</t>
  </si>
  <si>
    <t>CDXC US Equity</t>
  </si>
  <si>
    <t>CHROMADEX CORP</t>
  </si>
  <si>
    <t>OPGN US Equity</t>
  </si>
  <si>
    <t>OPGEN INC</t>
  </si>
  <si>
    <t>BSGM US Equity</t>
  </si>
  <si>
    <t>BIOSIG TECHNOLOGIES INC</t>
  </si>
  <si>
    <t>CLRB US Equity</t>
  </si>
  <si>
    <t>CELLECTAR BIOSCIENCES INC</t>
  </si>
  <si>
    <t>FIXX US Equity</t>
  </si>
  <si>
    <t>HOMOLOGY MEDICINES INC</t>
  </si>
  <si>
    <t>CSPR US Equity</t>
  </si>
  <si>
    <t>CASPER SLEEP INC</t>
  </si>
  <si>
    <t>OCX US Equity</t>
  </si>
  <si>
    <t>ONCOCYTE CORP</t>
  </si>
  <si>
    <t>COCP US Equity</t>
  </si>
  <si>
    <t>COCRYSTAL PHARMA INC</t>
  </si>
  <si>
    <t>MBRX US Equity</t>
  </si>
  <si>
    <t>MOLECULIN BIOTECH INC</t>
  </si>
  <si>
    <t>ENTA US Equity</t>
  </si>
  <si>
    <t>ENANTA PHARMACEUTICALS INC</t>
  </si>
  <si>
    <t>BNFT US Equity</t>
  </si>
  <si>
    <t>BENEFITFOCUS INC</t>
  </si>
  <si>
    <t>PHAS US Equity</t>
  </si>
  <si>
    <t>PHASEBIO PHARMACEUTICALS INC</t>
  </si>
  <si>
    <t>ATOM US Equity</t>
  </si>
  <si>
    <t>ATOMERA INC</t>
  </si>
  <si>
    <t>HTBX US Equity</t>
  </si>
  <si>
    <t>HEAT BIOLOGICS INC</t>
  </si>
  <si>
    <t>CASA US Equity</t>
  </si>
  <si>
    <t>CASA SYSTEMS INC</t>
  </si>
  <si>
    <t>PARR US Equity</t>
  </si>
  <si>
    <t>PAR PACIFIC HOLDINGS INC</t>
  </si>
  <si>
    <t>GRPN US Equity</t>
  </si>
  <si>
    <t>GROUPON INC</t>
  </si>
  <si>
    <t>VAPO US Equity</t>
  </si>
  <si>
    <t>VAPOTHERM INC</t>
  </si>
  <si>
    <t>LOOP US Equity</t>
  </si>
  <si>
    <t>LOOP INDUSTRIES INC</t>
  </si>
  <si>
    <t>CDMO US Equity</t>
  </si>
  <si>
    <t>AVID BIOSERVICES INC</t>
  </si>
  <si>
    <t>SPRO US Equity</t>
  </si>
  <si>
    <t>SPERO THERAPEUTICS INC</t>
  </si>
  <si>
    <t>GORO US Equity</t>
  </si>
  <si>
    <t>GOLD RESOURCE CORP</t>
  </si>
  <si>
    <t>BBI US Equity</t>
  </si>
  <si>
    <t>BRICKELL BIOTECH INC</t>
  </si>
  <si>
    <t>CWBR US Equity</t>
  </si>
  <si>
    <t>COHBAR INC</t>
  </si>
  <si>
    <t>ALDX US Equity</t>
  </si>
  <si>
    <t>ALDEYRA THERAPEUTICS INC</t>
  </si>
  <si>
    <t>ORBC US Equity</t>
  </si>
  <si>
    <t>ORBCOMM INC</t>
  </si>
  <si>
    <t>IMMR US Equity</t>
  </si>
  <si>
    <t>IMMERSION CORPORATION</t>
  </si>
  <si>
    <t>INN US Equity</t>
  </si>
  <si>
    <t>SUMMIT HOTEL PROPERTIES INC</t>
  </si>
  <si>
    <t>REV US Equity</t>
  </si>
  <si>
    <t>REVLON INC-CLASS A</t>
  </si>
  <si>
    <t>NERV US Equity</t>
  </si>
  <si>
    <t>MINERVA NEUROSCIENCES INC</t>
  </si>
  <si>
    <t>PIRS US Equity</t>
  </si>
  <si>
    <t>PIERIS PHARMACEUTICALS INC</t>
  </si>
  <si>
    <t>SURF US Equity</t>
  </si>
  <si>
    <t>SURFACE ONCOLOGY INC</t>
  </si>
  <si>
    <t>OII US Equity</t>
  </si>
  <si>
    <t>OCEANEERING INTL INC</t>
  </si>
  <si>
    <t>DSKE US Equity</t>
  </si>
  <si>
    <t>DASEKE INC</t>
  </si>
  <si>
    <t>FI US Equity</t>
  </si>
  <si>
    <t>FRANK'S INTERNATIONAL NV</t>
  </si>
  <si>
    <t>AMPY US Equity</t>
  </si>
  <si>
    <t>AMPLIFY ENERGY CORP</t>
  </si>
  <si>
    <t>ORTX US Equity</t>
  </si>
  <si>
    <t>ORCHARD THERAPEUTICS PLC</t>
  </si>
  <si>
    <t>EVLO US Equity</t>
  </si>
  <si>
    <t>EVELO BIOSCIENCES INC</t>
  </si>
  <si>
    <t>OGEN US Equity</t>
  </si>
  <si>
    <t>ORAGENICS INC</t>
  </si>
  <si>
    <t>SNWV US Equity</t>
  </si>
  <si>
    <t>SANUWAVE HEALTH INC</t>
  </si>
  <si>
    <t>CONN US Equity</t>
  </si>
  <si>
    <t>CONN'S INC</t>
  </si>
  <si>
    <t>MBI US Equity</t>
  </si>
  <si>
    <t>MBIA INC</t>
  </si>
  <si>
    <t>RRGB US Equity</t>
  </si>
  <si>
    <t>RED ROBIN GOURMET BURGERS</t>
  </si>
  <si>
    <t>SLDB US Equity</t>
  </si>
  <si>
    <t>SOLID BIOSCIENCES INC</t>
  </si>
  <si>
    <t>CKPT US Equity</t>
  </si>
  <si>
    <t>CHECKPOINT THERAPEUTICS INC</t>
  </si>
  <si>
    <t>TYME US Equity</t>
  </si>
  <si>
    <t>TYME TECHNOLOGIES INC</t>
  </si>
  <si>
    <t>RPT US Equity</t>
  </si>
  <si>
    <t>RPT REALTY</t>
  </si>
  <si>
    <t>BJRI US Equity</t>
  </si>
  <si>
    <t>BJ'S RESTAURANTS INC</t>
  </si>
  <si>
    <t>SOLY US Equity</t>
  </si>
  <si>
    <t>SOLITON INC</t>
  </si>
  <si>
    <t>QLGN US Equity</t>
  </si>
  <si>
    <t>QUALIGEN THERAPEUTICS INC</t>
  </si>
  <si>
    <t>CARS US Equity</t>
  </si>
  <si>
    <t>CARS.COM INC</t>
  </si>
  <si>
    <t>FPRX US Equity</t>
  </si>
  <si>
    <t>FIVE PRIME THERAPEUTICS INC</t>
  </si>
  <si>
    <t>PAYS US Equity</t>
  </si>
  <si>
    <t>PAYSIGN INC</t>
  </si>
  <si>
    <t>MLSS US Equity</t>
  </si>
  <si>
    <t>MILESTONE SCIENTIFIC INC</t>
  </si>
  <si>
    <t>TRVG US Equity</t>
  </si>
  <si>
    <t>TRIVAGO NV - ADR</t>
  </si>
  <si>
    <t>GLYC US Equity</t>
  </si>
  <si>
    <t>GLYCOMIMETICS INC</t>
  </si>
  <si>
    <t>OTLK US Equity</t>
  </si>
  <si>
    <t>OUTLOOK THERAPEUTICS INC</t>
  </si>
  <si>
    <t>CFRX US Equity</t>
  </si>
  <si>
    <t>CONTRAFECT CORP</t>
  </si>
  <si>
    <t>PLSE US Equity</t>
  </si>
  <si>
    <t>PULSE BIOSCIENCES INC</t>
  </si>
  <si>
    <t>FRGI US Equity</t>
  </si>
  <si>
    <t>FIESTA RESTAURANT GROUP</t>
  </si>
  <si>
    <t>APTX US Equity</t>
  </si>
  <si>
    <t>APTINYX INC</t>
  </si>
  <si>
    <t>RYAM US Equity</t>
  </si>
  <si>
    <t>RAYONIER ADVANCED MATERIALS</t>
  </si>
  <si>
    <t>ZIXI US Equity</t>
  </si>
  <si>
    <t>ZIX CORP</t>
  </si>
  <si>
    <t>KZR US Equity</t>
  </si>
  <si>
    <t>KEZAR LIFE SCIENCES INC</t>
  </si>
  <si>
    <t>MGTA US Equity</t>
  </si>
  <si>
    <t>MAGENTA THERAPEUTICS INC</t>
  </si>
  <si>
    <t>NDLS US Equity</t>
  </si>
  <si>
    <t>NOODLES &amp; CO</t>
  </si>
  <si>
    <t>TWI US Equity</t>
  </si>
  <si>
    <t>TITAN INTERNATIONAL INC</t>
  </si>
  <si>
    <t>CASI US Equity</t>
  </si>
  <si>
    <t>CASI PHARMACEUTICALS INC</t>
  </si>
  <si>
    <t>AGLE US Equity</t>
  </si>
  <si>
    <t>AEGLEA BIOTHERAPEUTICS INC</t>
  </si>
  <si>
    <t>CAL US Equity</t>
  </si>
  <si>
    <t>CALERES INC</t>
  </si>
  <si>
    <t>IZEA US Equity</t>
  </si>
  <si>
    <t>IZEA WORLDWIDE INC</t>
  </si>
  <si>
    <t>ALBO US Equity</t>
  </si>
  <si>
    <t>ALBIREO PHARMA INC</t>
  </si>
  <si>
    <t>APRE US Equity</t>
  </si>
  <si>
    <t>APREA THERAPEUTICS INC</t>
  </si>
  <si>
    <t>SDRLF US Equity</t>
  </si>
  <si>
    <t>SEADRILL LTD</t>
  </si>
  <si>
    <t>MITT US Equity</t>
  </si>
  <si>
    <t>AG MORTGAGE INVESTMENT TRUST</t>
  </si>
  <si>
    <t>AQB US Equity</t>
  </si>
  <si>
    <t>AQUABOUNTY TECHNOLOGIES</t>
  </si>
  <si>
    <t>CRIS US Equity</t>
  </si>
  <si>
    <t>CURIS INC</t>
  </si>
  <si>
    <t>KIRK US Equity</t>
  </si>
  <si>
    <t>KIRKLAND'S INC</t>
  </si>
  <si>
    <t>OOMA US Equity</t>
  </si>
  <si>
    <t>OOMA INC</t>
  </si>
  <si>
    <t>TH US Equity</t>
  </si>
  <si>
    <t>TARGET HOSPITALITY CORP</t>
  </si>
  <si>
    <t>TAST US Equity</t>
  </si>
  <si>
    <t>CARROLS RESTAURANT GROUP INC</t>
  </si>
  <si>
    <t>AQST US Equity</t>
  </si>
  <si>
    <t>AQUESTIVE THERAPEUTICS INC</t>
  </si>
  <si>
    <t>GRTS US Equity</t>
  </si>
  <si>
    <t>GRITSTONE ONCOLOGY INC</t>
  </si>
  <si>
    <t>VRCA US Equity</t>
  </si>
  <si>
    <t>VERRICA PHARMACEUTICALS INC</t>
  </si>
  <si>
    <t>SEEL US Equity</t>
  </si>
  <si>
    <t>SEELOS THERAPEUTICS INC</t>
  </si>
  <si>
    <t>CLDT US Equity</t>
  </si>
  <si>
    <t>CHATHAM LODGING TRUST</t>
  </si>
  <si>
    <t>DAKT US Equity</t>
  </si>
  <si>
    <t>DAKTRONICS INC</t>
  </si>
  <si>
    <t>GNCA US Equity</t>
  </si>
  <si>
    <t>GENOCEA BIOSCIENCES INC</t>
  </si>
  <si>
    <t>CSLT US Equity</t>
  </si>
  <si>
    <t>CASTLIGHT HEALTH INC-B</t>
  </si>
  <si>
    <t>NR US Equity</t>
  </si>
  <si>
    <t>NEWPARK RESOURCES INC</t>
  </si>
  <si>
    <t>AMTX US Equity</t>
  </si>
  <si>
    <t>AEMETIS INC</t>
  </si>
  <si>
    <t>CLSK US Equity</t>
  </si>
  <si>
    <t>CLEANSPARK INC</t>
  </si>
  <si>
    <t>XAIR US Equity</t>
  </si>
  <si>
    <t>BEYOND AIR INC</t>
  </si>
  <si>
    <t>CDTX US Equity</t>
  </si>
  <si>
    <t>CIDARA THERAPEUTICS INC</t>
  </si>
  <si>
    <t>NNBR US Equity</t>
  </si>
  <si>
    <t>NN INC</t>
  </si>
  <si>
    <t>ALRN US Equity</t>
  </si>
  <si>
    <t>AILERON THERAPEUTICS INC</t>
  </si>
  <si>
    <t>APLT US Equity</t>
  </si>
  <si>
    <t>APPLIED THERAPEUTICS INC</t>
  </si>
  <si>
    <t>CLSN US Equity</t>
  </si>
  <si>
    <t>CELSION CORP</t>
  </si>
  <si>
    <t>AXTI US Equity</t>
  </si>
  <si>
    <t>AXT INC</t>
  </si>
  <si>
    <t>DOFSQ US Equity</t>
  </si>
  <si>
    <t>DIAMOND OFFSHORE DRILLING</t>
  </si>
  <si>
    <t>AMSC US Equity</t>
  </si>
  <si>
    <t>AMERICAN SUPERCONDUCTOR CORP</t>
  </si>
  <si>
    <t>FBIO US Equity</t>
  </si>
  <si>
    <t>FORTRESS BIOTECH INC</t>
  </si>
  <si>
    <t>GTYH US Equity</t>
  </si>
  <si>
    <t>GTY TECHNOLOGY HOLDINGS INC</t>
  </si>
  <si>
    <t>ALNA US Equity</t>
  </si>
  <si>
    <t>ALLENA PHARMACEUTICALS INC</t>
  </si>
  <si>
    <t>FPI US Equity</t>
  </si>
  <si>
    <t>FARMLAND PARTNERS INC</t>
  </si>
  <si>
    <t>MBII US Equity</t>
  </si>
  <si>
    <t>MARRONE BIO INNOVATIONS INC</t>
  </si>
  <si>
    <t>EIGR US Equity</t>
  </si>
  <si>
    <t>EIGER BIOPHARMACEUTICALS INC</t>
  </si>
  <si>
    <t>RGLS US Equity</t>
  </si>
  <si>
    <t>REGULUS THERAPEUTICS INC</t>
  </si>
  <si>
    <t>EXTN US Equity</t>
  </si>
  <si>
    <t>EXTERRAN CORP</t>
  </si>
  <si>
    <t>CRNX US Equity</t>
  </si>
  <si>
    <t>CRINETICS PHARMACEUTICALS IN</t>
  </si>
  <si>
    <t>MOV US Equity</t>
  </si>
  <si>
    <t>MOVADO GROUP INC</t>
  </si>
  <si>
    <t>CABA US Equity</t>
  </si>
  <si>
    <t>CABALETTA BIO INC</t>
  </si>
  <si>
    <t>RWLK US Equity</t>
  </si>
  <si>
    <t>REWALK ROBOTICS LTD</t>
  </si>
  <si>
    <t>BXRX US Equity</t>
  </si>
  <si>
    <t>BAUDAX BIO INC</t>
  </si>
  <si>
    <t>DMRC US Equity</t>
  </si>
  <si>
    <t>DIGIMARC CORP</t>
  </si>
  <si>
    <t>ARPO US Equity</t>
  </si>
  <si>
    <t>AERPIO PHARMACEUTICALS INC</t>
  </si>
  <si>
    <t>MTEM US Equity</t>
  </si>
  <si>
    <t>MOLECULAR TEMPLATES INC</t>
  </si>
  <si>
    <t>LQDA US Equity</t>
  </si>
  <si>
    <t>LIQUIDIA CORP</t>
  </si>
  <si>
    <t>CHEK US Equity</t>
  </si>
  <si>
    <t>CHECK CAP LTD</t>
  </si>
  <si>
    <t>VNRX US Equity</t>
  </si>
  <si>
    <t>VOLITIONRX LTD</t>
  </si>
  <si>
    <t>WLL US Equity</t>
  </si>
  <si>
    <t>WHITING PETROLEUM CORP</t>
  </si>
  <si>
    <t>SIOX US Equity</t>
  </si>
  <si>
    <t>SIO GENE THERAPIES INC</t>
  </si>
  <si>
    <t>MWK US Equity</t>
  </si>
  <si>
    <t>MOHAWK GROUP HOLDINGS INC</t>
  </si>
  <si>
    <t>ASUR US Equity</t>
  </si>
  <si>
    <t>ASURE SOFTWARE INC</t>
  </si>
  <si>
    <t>RMTI US Equity</t>
  </si>
  <si>
    <t>ROCKWELL MEDICAL INC</t>
  </si>
  <si>
    <t>ADTN US Equity</t>
  </si>
  <si>
    <t>ADTRAN INC</t>
  </si>
  <si>
    <t>YRCW US Equity</t>
  </si>
  <si>
    <t>YRC WORLDWIDE INC</t>
  </si>
  <si>
    <t>PTE US Equity</t>
  </si>
  <si>
    <t>POLARITYTE INC</t>
  </si>
  <si>
    <t>CAMP US Equity</t>
  </si>
  <si>
    <t>CALAMP CORP</t>
  </si>
  <si>
    <t>IIIV US Equity</t>
  </si>
  <si>
    <t>I3 VERTICALS INC-CLASS A</t>
  </si>
  <si>
    <t>ACIU US Equity</t>
  </si>
  <si>
    <t>AC IMMUNE SA</t>
  </si>
  <si>
    <t>LIQT US Equity</t>
  </si>
  <si>
    <t>LIQTECH INTERNATIONAL INC</t>
  </si>
  <si>
    <t>APTS US Equity</t>
  </si>
  <si>
    <t>PREFERRED APARTMENT COMMUN-A</t>
  </si>
  <si>
    <t>GTE US Equity</t>
  </si>
  <si>
    <t>GRAN TIERRA ENERGY INC</t>
  </si>
  <si>
    <t>ZAGG US Equity</t>
  </si>
  <si>
    <t>ZAGG INC</t>
  </si>
  <si>
    <t>ADMS US Equity</t>
  </si>
  <si>
    <t>ADAMAS PHARMACEUTICALS INC</t>
  </si>
  <si>
    <t>STXS US Equity</t>
  </si>
  <si>
    <t>STEREOTAXIS INC</t>
  </si>
  <si>
    <t>REKR US Equity</t>
  </si>
  <si>
    <t>REKOR SYSTEMS INC</t>
  </si>
  <si>
    <t>REVG US Equity</t>
  </si>
  <si>
    <t>REV GROUP INC</t>
  </si>
  <si>
    <t>OSMT US Equity</t>
  </si>
  <si>
    <t>OSMOTICA PHARMACEUTICALS PLC</t>
  </si>
  <si>
    <t>OCSL US Equity</t>
  </si>
  <si>
    <t>OAKTREE SPECIALTY LENDING CO</t>
  </si>
  <si>
    <t>CRVS US Equity</t>
  </si>
  <si>
    <t>CORVUS PHARMACEUTICALS INC</t>
  </si>
  <si>
    <t>ATEX US Equity</t>
  </si>
  <si>
    <t>ANTERIX INC</t>
  </si>
  <si>
    <t>PXLW US Equity</t>
  </si>
  <si>
    <t>PIXELWORKS INC</t>
  </si>
  <si>
    <t>HOOK US Equity</t>
  </si>
  <si>
    <t>HOOKIPA PHARMA INC</t>
  </si>
  <si>
    <t>WTTR US Equity</t>
  </si>
  <si>
    <t>SELECT ENERGY SERVICES INC-A</t>
  </si>
  <si>
    <t>XONE US Equity</t>
  </si>
  <si>
    <t>EXONE CO/THE</t>
  </si>
  <si>
    <t>DMTK US Equity</t>
  </si>
  <si>
    <t>DERMTECH INC</t>
  </si>
  <si>
    <t>XENT US Equity</t>
  </si>
  <si>
    <t>INTERSECT ENT INC</t>
  </si>
  <si>
    <t>VBLT US Equity</t>
  </si>
  <si>
    <t>VASCULAR BIOGENICS LTD</t>
  </si>
  <si>
    <t>UVE US Equity</t>
  </si>
  <si>
    <t>UNIVERSAL INSURANCE HOLDINGS</t>
  </si>
  <si>
    <t>ELOX US Equity</t>
  </si>
  <si>
    <t>ELOXX PHARMACEUTICALS INC</t>
  </si>
  <si>
    <t>NEOS US Equity</t>
  </si>
  <si>
    <t>NEOS THERAPEUTICS INC</t>
  </si>
  <si>
    <t>XENE US Equity</t>
  </si>
  <si>
    <t>XENON PHARMACEUTICALS INC</t>
  </si>
  <si>
    <t>OBSV US Equity</t>
  </si>
  <si>
    <t>OBSEVA SA</t>
  </si>
  <si>
    <t>TRTX US Equity</t>
  </si>
  <si>
    <t>TPG RE FINANCE TRUST INC</t>
  </si>
  <si>
    <t>CORR US Equity</t>
  </si>
  <si>
    <t>CORENERGY INFRASTRUCTURE TRU</t>
  </si>
  <si>
    <t>AVGR US Equity</t>
  </si>
  <si>
    <t>AVINGER INC</t>
  </si>
  <si>
    <t>NBSE US Equity</t>
  </si>
  <si>
    <t>NEUBASE THERAPEUTICS INC</t>
  </si>
  <si>
    <t>RLH US Equity</t>
  </si>
  <si>
    <t>RED LION HOTELS CORP</t>
  </si>
  <si>
    <t>ANIX US Equity</t>
  </si>
  <si>
    <t>ANIXA BIOSCIENCES INC</t>
  </si>
  <si>
    <t>CNTY US Equity</t>
  </si>
  <si>
    <t>CENTURY CASINOS INC</t>
  </si>
  <si>
    <t>MTW US Equity</t>
  </si>
  <si>
    <t>MANITOWOC COMPANY INC</t>
  </si>
  <si>
    <t>AXGN US Equity</t>
  </si>
  <si>
    <t>AXOGEN INC</t>
  </si>
  <si>
    <t>XCUR US Equity</t>
  </si>
  <si>
    <t>EXICURE INC</t>
  </si>
  <si>
    <t>LPTX US Equity</t>
  </si>
  <si>
    <t>LEAP THERAPEUTICS INC</t>
  </si>
  <si>
    <t>MESA US Equity</t>
  </si>
  <si>
    <t>MESA AIR GROUP INC</t>
  </si>
  <si>
    <t>AGTC US Equity</t>
  </si>
  <si>
    <t>APPLIED GENETIC TECHNOLOGIES</t>
  </si>
  <si>
    <t>JNCE US Equity</t>
  </si>
  <si>
    <t>JOUNCE THERAPEUTICS INC</t>
  </si>
  <si>
    <t>BNED US Equity</t>
  </si>
  <si>
    <t>BARNES &amp; NOBLE EDUCATION INC</t>
  </si>
  <si>
    <t>ATNM US Equity</t>
  </si>
  <si>
    <t>ACTINIUM PHARMACEUTICALS INC</t>
  </si>
  <si>
    <t>SOHU US Equity</t>
  </si>
  <si>
    <t>SOHU.COM LTD-ADR</t>
  </si>
  <si>
    <t>TISI US Equity</t>
  </si>
  <si>
    <t>TEAM INC</t>
  </si>
  <si>
    <t>TDW US Equity</t>
  </si>
  <si>
    <t>TIDEWATER INC</t>
  </si>
  <si>
    <t>GCO US Equity</t>
  </si>
  <si>
    <t>GENESCO INC</t>
  </si>
  <si>
    <t>HROW US Equity</t>
  </si>
  <si>
    <t>HARROW HEALTH INC</t>
  </si>
  <si>
    <t>GMRE US Equity</t>
  </si>
  <si>
    <t>GLOBAL MEDICAL REIT INC</t>
  </si>
  <si>
    <t>ALTG US Equity</t>
  </si>
  <si>
    <t>ALTA EQUIPMENT GROUP INC</t>
  </si>
  <si>
    <t>NBY US Equity</t>
  </si>
  <si>
    <t>NOVABAY PHARMACEUTICALS INC</t>
  </si>
  <si>
    <t>CVSI US Equity</t>
  </si>
  <si>
    <t>CV SCIENCES INC</t>
  </si>
  <si>
    <t>MIRM US Equity</t>
  </si>
  <si>
    <t>MIRUM PHARMACEUTICALS INC</t>
  </si>
  <si>
    <t>SNSS US Equity</t>
  </si>
  <si>
    <t>SUNESIS PHARMACEUTICALS INC</t>
  </si>
  <si>
    <t>CTT US Equity</t>
  </si>
  <si>
    <t>CATCHMARK TIMBER TRUST INC-A</t>
  </si>
  <si>
    <t>BANC US Equity</t>
  </si>
  <si>
    <t>BANC OF CALIFORNIA INC</t>
  </si>
  <si>
    <t>SOI US Equity</t>
  </si>
  <si>
    <t>SOLARIS OILFIELD INFRAST-A</t>
  </si>
  <si>
    <t>HT US Equity</t>
  </si>
  <si>
    <t>HERSHA HOSPITALITY TRUST</t>
  </si>
  <si>
    <t>FULC US Equity</t>
  </si>
  <si>
    <t>FULCRUM THERAPEUTICS INC</t>
  </si>
  <si>
    <t>SLNO US Equity</t>
  </si>
  <si>
    <t>SOLENO THERAPEUTICS INC</t>
  </si>
  <si>
    <t>SNR US Equity</t>
  </si>
  <si>
    <t>NEW SENIOR INVESTMENT GROUP</t>
  </si>
  <si>
    <t>SESN US Equity</t>
  </si>
  <si>
    <t>SESEN BIO INC</t>
  </si>
  <si>
    <t>BYSI US Equity</t>
  </si>
  <si>
    <t>BEYONDSPRING INC</t>
  </si>
  <si>
    <t>GEL US Equity</t>
  </si>
  <si>
    <t>GENESIS ENERGY L.P.</t>
  </si>
  <si>
    <t>CVGI US Equity</t>
  </si>
  <si>
    <t>COMMERCIAL VEHICLE GROUP INC</t>
  </si>
  <si>
    <t>GAIA US Equity</t>
  </si>
  <si>
    <t>GAIA INC</t>
  </si>
  <si>
    <t>REPH US Equity</t>
  </si>
  <si>
    <t>RECRO PHARMA INC</t>
  </si>
  <si>
    <t>OTIC US Equity</t>
  </si>
  <si>
    <t>OTONOMY INC</t>
  </si>
  <si>
    <t>ANGO US Equity</t>
  </si>
  <si>
    <t>ANGIODYNAMICS INC</t>
  </si>
  <si>
    <t>EMAN US Equity</t>
  </si>
  <si>
    <t>EMAGIN CORPORATION</t>
  </si>
  <si>
    <t>ORMP US Equity</t>
  </si>
  <si>
    <t>ORAMED PHARMACEUTICALS INC</t>
  </si>
  <si>
    <t>ACTG US Equity</t>
  </si>
  <si>
    <t>ACACIA RESEARCH CORP</t>
  </si>
  <si>
    <t>AGS US Equity</t>
  </si>
  <si>
    <t>PLAYAGS INC</t>
  </si>
  <si>
    <t>VERB US Equity</t>
  </si>
  <si>
    <t>VERB TECHNOLOGY CO INC</t>
  </si>
  <si>
    <t>IMUX US Equity</t>
  </si>
  <si>
    <t>IMMUNIC INC</t>
  </si>
  <si>
    <t>DYAI US Equity</t>
  </si>
  <si>
    <t>DYADIC INTERNATIONAL INC</t>
  </si>
  <si>
    <t>NXTC US Equity</t>
  </si>
  <si>
    <t>NEXTCURE INC</t>
  </si>
  <si>
    <t>OPRX US Equity</t>
  </si>
  <si>
    <t>OPTIMIZERX CORP</t>
  </si>
  <si>
    <t>RLMD US Equity</t>
  </si>
  <si>
    <t>RELMADA THERAPEUTICS INC</t>
  </si>
  <si>
    <t>RDNT US Equity</t>
  </si>
  <si>
    <t>RADNET INC</t>
  </si>
  <si>
    <t>DESP US Equity</t>
  </si>
  <si>
    <t>DESPEGAR.COM CORP</t>
  </si>
  <si>
    <t>IO US Equity</t>
  </si>
  <si>
    <t>ION GEOPHYSICAL CORP</t>
  </si>
  <si>
    <t>ETON US Equity</t>
  </si>
  <si>
    <t>ETON PHARMACEUTICALS INC</t>
  </si>
  <si>
    <t>NSPR US Equity</t>
  </si>
  <si>
    <t>INSPIREMD INC</t>
  </si>
  <si>
    <t>TTI US Equity</t>
  </si>
  <si>
    <t>TETRA TECHNOLOGIES INC</t>
  </si>
  <si>
    <t>NBR US Equity</t>
  </si>
  <si>
    <t>NABORS INDUSTRIES LTD</t>
  </si>
  <si>
    <t>CMRX US Equity</t>
  </si>
  <si>
    <t>CHIMERIX INC</t>
  </si>
  <si>
    <t>CYCC US Equity</t>
  </si>
  <si>
    <t>CYCLACEL PHARMACEUTICALS INC</t>
  </si>
  <si>
    <t>CPLG US Equity</t>
  </si>
  <si>
    <t>COREPOINT LODGING INC</t>
  </si>
  <si>
    <t>YJ US Equity</t>
  </si>
  <si>
    <t>YUNJI INC-ADR</t>
  </si>
  <si>
    <t>AAIC US Equity</t>
  </si>
  <si>
    <t>ARLINGTON ASSET INVESTMENT-A</t>
  </si>
  <si>
    <t>DFFN US Equity</t>
  </si>
  <si>
    <t>DIFFUSION PHARMACEUTICALS IN</t>
  </si>
  <si>
    <t>QMCO US Equity</t>
  </si>
  <si>
    <t>QUANTUM CORP</t>
  </si>
  <si>
    <t>RAPT US Equity</t>
  </si>
  <si>
    <t>RAPT THERAPEUTICS INC</t>
  </si>
  <si>
    <t>TMDX US Equity</t>
  </si>
  <si>
    <t>TRANSMEDICS GROUP INC</t>
  </si>
  <si>
    <t>ICAD US Equity</t>
  </si>
  <si>
    <t>ICAD INC</t>
  </si>
  <si>
    <t>HARP US Equity</t>
  </si>
  <si>
    <t>HARPOON THERAPEUTICS INC</t>
  </si>
  <si>
    <t>HDSN US Equity</t>
  </si>
  <si>
    <t>HUDSON TECHNOLOGIES INC</t>
  </si>
  <si>
    <t>OYST US Equity</t>
  </si>
  <si>
    <t>OYSTER POINT PHARMA INC</t>
  </si>
  <si>
    <t>IDYA US Equity</t>
  </si>
  <si>
    <t>IDEAYA BIOSCIENCES INC</t>
  </si>
  <si>
    <t>RFP US Equity</t>
  </si>
  <si>
    <t>RESOLUTE FOREST PRODUCTS</t>
  </si>
  <si>
    <t>CLSD US Equity</t>
  </si>
  <si>
    <t>CLEARSIDE BIOMEDICAL INC</t>
  </si>
  <si>
    <t>SALT US Equity</t>
  </si>
  <si>
    <t>SCORPIO BULKERS INC</t>
  </si>
  <si>
    <t>PSTI US Equity</t>
  </si>
  <si>
    <t>PLURISTEM THERAPEUTICS INC</t>
  </si>
  <si>
    <t>SRAX US Equity</t>
  </si>
  <si>
    <t>SRAX INC</t>
  </si>
  <si>
    <t>SGBX US Equity</t>
  </si>
  <si>
    <t>SG BLOCKS INC</t>
  </si>
  <si>
    <t>ISR US Equity</t>
  </si>
  <si>
    <t>ISORAY INC</t>
  </si>
  <si>
    <t>VVI US Equity</t>
  </si>
  <si>
    <t>VIAD CORP</t>
  </si>
  <si>
    <t>KOPN US Equity</t>
  </si>
  <si>
    <t>KOPIN CORP</t>
  </si>
  <si>
    <t>SNGX US Equity</t>
  </si>
  <si>
    <t>SOLIGENIX INC</t>
  </si>
  <si>
    <t>ONE US Equity</t>
  </si>
  <si>
    <t>ONESMART INTERNATIONAL -ADR</t>
  </si>
  <si>
    <t>NEXT US Equity</t>
  </si>
  <si>
    <t>NEXTDECADE CORP</t>
  </si>
  <si>
    <t>AVEO US Equity</t>
  </si>
  <si>
    <t>AVEO PHARMACEUTICALS INC</t>
  </si>
  <si>
    <t>ONCS US Equity</t>
  </si>
  <si>
    <t>ONCOSEC MEDICAL INC</t>
  </si>
  <si>
    <t>BCOV US Equity</t>
  </si>
  <si>
    <t>BRIGHTCOVE</t>
  </si>
  <si>
    <t>DSX US Equity</t>
  </si>
  <si>
    <t>DIANA SHIPPING INC</t>
  </si>
  <si>
    <t>CNCE US Equity</t>
  </si>
  <si>
    <t>CONCERT PHARMACEUTICALS INC</t>
  </si>
  <si>
    <t>TACO US Equity</t>
  </si>
  <si>
    <t>DEL TACO RESTAURANTS INC</t>
  </si>
  <si>
    <t>SCHL US Equity</t>
  </si>
  <si>
    <t>SCHOLASTIC CORP</t>
  </si>
  <si>
    <t>KLR US Equity</t>
  </si>
  <si>
    <t>KALEYRA INC</t>
  </si>
  <si>
    <t>KIN US Equity</t>
  </si>
  <si>
    <t>KINDRED BIOSCIENCES INC</t>
  </si>
  <si>
    <t>CAPR US Equity</t>
  </si>
  <si>
    <t>CAPRICOR THERAPEUTICS INC</t>
  </si>
  <si>
    <t>THMO US Equity</t>
  </si>
  <si>
    <t>THERMOGENESIS HOLDINGS INC</t>
  </si>
  <si>
    <t>NSCO US Equity</t>
  </si>
  <si>
    <t>NESCO HOLDINGS INC</t>
  </si>
  <si>
    <t>SLS US Equity</t>
  </si>
  <si>
    <t>SELLAS LIFE SCIENCES GROUP I</t>
  </si>
  <si>
    <t>COGT US Equity</t>
  </si>
  <si>
    <t>COGENT BIOSCIENCES INC</t>
  </si>
  <si>
    <t>UMH US Equity</t>
  </si>
  <si>
    <t>UMH PROPERTIES INC</t>
  </si>
  <si>
    <t>GNLN US Equity</t>
  </si>
  <si>
    <t>GREENLANE HOLDINGS INC - A</t>
  </si>
  <si>
    <t>BRG US Equity</t>
  </si>
  <si>
    <t>BLUEROCK RESIDENTIAL GROWTH</t>
  </si>
  <si>
    <t>DSPG US Equity</t>
  </si>
  <si>
    <t>DSP GROUP INC</t>
  </si>
  <si>
    <t>CTIC US Equity</t>
  </si>
  <si>
    <t>CTI BIOPHARMA CORP</t>
  </si>
  <si>
    <t>DARE US Equity</t>
  </si>
  <si>
    <t>DARE BIOSCIENCE INC</t>
  </si>
  <si>
    <t>LQDT US Equity</t>
  </si>
  <si>
    <t>LIQUIDITY SERVICES INC</t>
  </si>
  <si>
    <t>AYTU US Equity</t>
  </si>
  <si>
    <t>AYTU BIOSCIENCE INC</t>
  </si>
  <si>
    <t>PRTA US Equity</t>
  </si>
  <si>
    <t>PROTHENA CORP PLC</t>
  </si>
  <si>
    <t>WISA US Equity</t>
  </si>
  <si>
    <t>SUMMIT WIRELESS TECHNOLOGIES</t>
  </si>
  <si>
    <t>BMRA US Equity</t>
  </si>
  <si>
    <t>BIOMERICA INC</t>
  </si>
  <si>
    <t>AGFS US Equity</t>
  </si>
  <si>
    <t>AGROFRESH SOLUTIONS INC</t>
  </si>
  <si>
    <t>ETNB US Equity</t>
  </si>
  <si>
    <t>89BIO INC</t>
  </si>
  <si>
    <t>AUTL US Equity</t>
  </si>
  <si>
    <t>AUTOLUS THERAPEUTICS PLC</t>
  </si>
  <si>
    <t>SBBP US Equity</t>
  </si>
  <si>
    <t>STRONGBRIDGE BIOPHARMA PLC</t>
  </si>
  <si>
    <t>PBPB US Equity</t>
  </si>
  <si>
    <t>POTBELLY CORP</t>
  </si>
  <si>
    <t>KDNY US Equity</t>
  </si>
  <si>
    <t>CHINOOK THERAPEUTICS INC</t>
  </si>
  <si>
    <t>WLDN US Equity</t>
  </si>
  <si>
    <t>WILLDAN GROUP INC</t>
  </si>
  <si>
    <t>SVRA US Equity</t>
  </si>
  <si>
    <t>SAVARA INC</t>
  </si>
  <si>
    <t>ARTL US Equity</t>
  </si>
  <si>
    <t>ARTELO BIOSCIENCES INC</t>
  </si>
  <si>
    <t>ACRS US Equity</t>
  </si>
  <si>
    <t>ACLARIS THERAPEUTICS INC</t>
  </si>
  <si>
    <t>EQ US Equity</t>
  </si>
  <si>
    <t>EQUILLIUM INC</t>
  </si>
  <si>
    <t>TFFP US Equity</t>
  </si>
  <si>
    <t>TFF PHARMACEUTICALS INC</t>
  </si>
  <si>
    <t>CLIR US Equity</t>
  </si>
  <si>
    <t>CLEARSIGN TECHNOLOGIES CORP</t>
  </si>
  <si>
    <t>HEPA US Equity</t>
  </si>
  <si>
    <t>HEPION PHARMACEUTICALS INC</t>
  </si>
  <si>
    <t>NETE US Equity</t>
  </si>
  <si>
    <t>NET ELEMENT INC</t>
  </si>
  <si>
    <t>APDN US Equity</t>
  </si>
  <si>
    <t>APPLIED DNA SCIENCES INC</t>
  </si>
  <si>
    <t>VTNR US Equity</t>
  </si>
  <si>
    <t>VERTEX ENERGY INC</t>
  </si>
  <si>
    <t>KSHB US Equity</t>
  </si>
  <si>
    <t>KUSHCO HOLDINGS INC</t>
  </si>
  <si>
    <t>MG US Equity</t>
  </si>
  <si>
    <t>MISTRAS GROUP INC</t>
  </si>
  <si>
    <t>ATOS US Equity</t>
  </si>
  <si>
    <t>ATOSSA THERAPEUTICS INC</t>
  </si>
  <si>
    <t>BHR US Equity</t>
  </si>
  <si>
    <t>BRAEMAR HOTELS &amp; RESORTS INC</t>
  </si>
  <si>
    <t>CUTR US Equity</t>
  </si>
  <si>
    <t>CUTERA INC</t>
  </si>
  <si>
    <t>CPS US Equity</t>
  </si>
  <si>
    <t>COOPER-STANDARD HOLDING</t>
  </si>
  <si>
    <t>PWFL US Equity</t>
  </si>
  <si>
    <t>POWERFLEET INC</t>
  </si>
  <si>
    <t>ARAV US Equity</t>
  </si>
  <si>
    <t>ARAVIVE INC</t>
  </si>
  <si>
    <t>BEEM US Equity</t>
  </si>
  <si>
    <t>BEAM GLOBAL</t>
  </si>
  <si>
    <t>PDSB US Equity</t>
  </si>
  <si>
    <t>PDS BIOTECHNOLOGY CORP</t>
  </si>
  <si>
    <t>SYBX US Equity</t>
  </si>
  <si>
    <t>SYNLOGIC INC</t>
  </si>
  <si>
    <t>UTI US Equity</t>
  </si>
  <si>
    <t>UNIVERSAL TECHNICAL INSTITUT</t>
  </si>
  <si>
    <t>LMNR US Equity</t>
  </si>
  <si>
    <t>LIMONEIRA CO</t>
  </si>
  <si>
    <t>SALM US Equity</t>
  </si>
  <si>
    <t>SALEM MEDIA GROUP INC</t>
  </si>
  <si>
    <t>MCHX US Equity</t>
  </si>
  <si>
    <t>MARCHEX INC-CLASS B</t>
  </si>
  <si>
    <t>TLYS US Equity</t>
  </si>
  <si>
    <t>TILLY'S INC-CLASS A SHRS</t>
  </si>
  <si>
    <t>SUP US Equity</t>
  </si>
  <si>
    <t>SUPERIOR INDUSTRIES INTL</t>
  </si>
  <si>
    <t>SCYX US Equity</t>
  </si>
  <si>
    <t>SCYNEXIS INC</t>
  </si>
  <si>
    <t>RADI US Equity</t>
  </si>
  <si>
    <t>RADIUS GLOBAL INFRASTRUCTU-A</t>
  </si>
  <si>
    <t>HBIO US Equity</t>
  </si>
  <si>
    <t>HARVARD BIOSCIENCE INC</t>
  </si>
  <si>
    <t>BIOC US Equity</t>
  </si>
  <si>
    <t>BIOCEPT INC</t>
  </si>
  <si>
    <t>LXU US Equity</t>
  </si>
  <si>
    <t>LSB INDUSTRIES INC</t>
  </si>
  <si>
    <t>PRQR US Equity</t>
  </si>
  <si>
    <t>PROQR THERAPEUTICS NV</t>
  </si>
  <si>
    <t>LOGC US Equity</t>
  </si>
  <si>
    <t>LOGICBIO THERAPEUTICS INC</t>
  </si>
  <si>
    <t>ATXI US Equity</t>
  </si>
  <si>
    <t>AVENUE THERAPEUTICS INC</t>
  </si>
  <si>
    <t>BCDA US Equity</t>
  </si>
  <si>
    <t>BIOCARDIA INC</t>
  </si>
  <si>
    <t>BBW US Equity</t>
  </si>
  <si>
    <t>BUILD-A-BEAR WORKSHOP INC</t>
  </si>
  <si>
    <t>GHL US Equity</t>
  </si>
  <si>
    <t>GREENHILL &amp; CO INC</t>
  </si>
  <si>
    <t>CBIO US Equity</t>
  </si>
  <si>
    <t>CATALYST BIOSCIENCES INC</t>
  </si>
  <si>
    <t>VNTR US Equity</t>
  </si>
  <si>
    <t>VENATOR MATERIALS PLC</t>
  </si>
  <si>
    <t>CYCN US Equity</t>
  </si>
  <si>
    <t>CYCLERION THERAPEUTICS INC</t>
  </si>
  <si>
    <t>EGLE US Equity</t>
  </si>
  <si>
    <t>EAGLE BULK SHIPPING INC</t>
  </si>
  <si>
    <t>AEMD US Equity</t>
  </si>
  <si>
    <t>AETHLON MEDICAL INC</t>
  </si>
  <si>
    <t>SB US Equity</t>
  </si>
  <si>
    <t>SAFE BULKERS INC</t>
  </si>
  <si>
    <t>SLRX US Equity</t>
  </si>
  <si>
    <t>SALARIUS PHARMACEUTICALS INC</t>
  </si>
  <si>
    <t>INMB US Equity</t>
  </si>
  <si>
    <t>INMUNE BIO INC</t>
  </si>
  <si>
    <t>RAIL US Equity</t>
  </si>
  <si>
    <t>FREIGHTCAR AMERICA INC</t>
  </si>
  <si>
    <t>ANIP US Equity</t>
  </si>
  <si>
    <t>ANI PHARMACEUTICALS INC</t>
  </si>
  <si>
    <t>SPNE US Equity</t>
  </si>
  <si>
    <t>SEASPINE HOLDINGS CORP</t>
  </si>
  <si>
    <t>ASPU US Equity</t>
  </si>
  <si>
    <t>ASPEN GROUP INC</t>
  </si>
  <si>
    <t>AUTO US Equity</t>
  </si>
  <si>
    <t>AUTOWEB INC</t>
  </si>
  <si>
    <t>PLYM US Equity</t>
  </si>
  <si>
    <t>PLYMOUTH INDUSTRIAL REIT INC</t>
  </si>
  <si>
    <t>EVOK US Equity</t>
  </si>
  <si>
    <t>EVOKE PHARMA INC</t>
  </si>
  <si>
    <t>LDL US Equity</t>
  </si>
  <si>
    <t>LYDALL INC</t>
  </si>
  <si>
    <t>INFI US Equity</t>
  </si>
  <si>
    <t>INFINITY PHARMACEUTICALS INC</t>
  </si>
  <si>
    <t>REED US Equity</t>
  </si>
  <si>
    <t>REED'S INC</t>
  </si>
  <si>
    <t>PHIO US Equity</t>
  </si>
  <si>
    <t>PHIO PHARMACEUTICALS CORP</t>
  </si>
  <si>
    <t>TCON US Equity</t>
  </si>
  <si>
    <t>TRACON PHARMACEUTICALS INC</t>
  </si>
  <si>
    <t>AXAS US Equity</t>
  </si>
  <si>
    <t>ABRAXAS PETROLEUM CORP</t>
  </si>
  <si>
    <t>STSA US Equity</t>
  </si>
  <si>
    <t>SATSUMA PHARMACEUTICALS INC</t>
  </si>
  <si>
    <t>LSF US Equity</t>
  </si>
  <si>
    <t>LAIRD SUPERFOOD INC</t>
  </si>
  <si>
    <t>APYX US Equity</t>
  </si>
  <si>
    <t>APYX MEDICAL CORP</t>
  </si>
  <si>
    <t>MERC US Equity</t>
  </si>
  <si>
    <t>MERCER INTERNATIONAL INC</t>
  </si>
  <si>
    <t>OEG US Equity</t>
  </si>
  <si>
    <t>ORBITAL ENERGY GROUP INC</t>
  </si>
  <si>
    <t>ANDE US Equity</t>
  </si>
  <si>
    <t>ANDERSONS INC/THE</t>
  </si>
  <si>
    <t>PLXP US Equity</t>
  </si>
  <si>
    <t>PLX PHARMA INC</t>
  </si>
  <si>
    <t>XOMA US Equity</t>
  </si>
  <si>
    <t>XOMA CORP</t>
  </si>
  <si>
    <t>AIRG US Equity</t>
  </si>
  <si>
    <t>AIRGAIN INC</t>
  </si>
  <si>
    <t>SONM US Equity</t>
  </si>
  <si>
    <t>SONIM TECHNOLOGIES INC</t>
  </si>
  <si>
    <t>GDEN US Equity</t>
  </si>
  <si>
    <t>GOLDEN ENTERTAINMENT INC</t>
  </si>
  <si>
    <t>SLGG US Equity</t>
  </si>
  <si>
    <t>SUPER LEAGUE GAMING INC</t>
  </si>
  <si>
    <t>MBOT US Equity</t>
  </si>
  <si>
    <t>MICROBOT MEDICAL INC</t>
  </si>
  <si>
    <t>ASPN US Equity</t>
  </si>
  <si>
    <t>ASPEN AEROGELS INC</t>
  </si>
  <si>
    <t>PDFS US Equity</t>
  </si>
  <si>
    <t>PDF SOLUTIONS INC</t>
  </si>
  <si>
    <t>RCEL US Equity</t>
  </si>
  <si>
    <t>AVITA MEDICAL INC</t>
  </si>
  <si>
    <t>TUFN US Equity</t>
  </si>
  <si>
    <t>TUFIN SOFTWARE TECHNOLOGIES</t>
  </si>
  <si>
    <t>MOTS US Equity</t>
  </si>
  <si>
    <t>MOTUS GI HOLDINGS INC</t>
  </si>
  <si>
    <t>ACHV US Equity</t>
  </si>
  <si>
    <t>ACHIEVE LIFE SCIENCES INC</t>
  </si>
  <si>
    <t>AGRO US Equity</t>
  </si>
  <si>
    <t>ADECOAGRO SA</t>
  </si>
  <si>
    <t>NDRA US Equity</t>
  </si>
  <si>
    <t>ENDRA LIFE SCIENCES INC</t>
  </si>
  <si>
    <t>SEAC US Equity</t>
  </si>
  <si>
    <t>SEACHANGE INTERNATIONAL INC</t>
  </si>
  <si>
    <t>MSON US Equity</t>
  </si>
  <si>
    <t>MISONIX INC</t>
  </si>
  <si>
    <t>SQNS US Equity</t>
  </si>
  <si>
    <t>SEQUANS COMMUNICATIONS-ADR</t>
  </si>
  <si>
    <t>ENSV US Equity</t>
  </si>
  <si>
    <t>ENSERVCO CORP</t>
  </si>
  <si>
    <t>KLXE US Equity</t>
  </si>
  <si>
    <t>KLX ENERGY SERVICES HOLDING</t>
  </si>
  <si>
    <t>ECOR US Equity</t>
  </si>
  <si>
    <t>ELECTROCORE INC</t>
  </si>
  <si>
    <t>RNET US Equity</t>
  </si>
  <si>
    <t>RIGNET INC</t>
  </si>
  <si>
    <t>CLXT US Equity</t>
  </si>
  <si>
    <t>CALYXT INC</t>
  </si>
  <si>
    <t>CIR US Equity</t>
  </si>
  <si>
    <t>CIRCOR INTERNATIONAL INC</t>
  </si>
  <si>
    <t>AREC US Equity</t>
  </si>
  <si>
    <t>AMERICAN RESOURCES CORP</t>
  </si>
  <si>
    <t>MLND US Equity</t>
  </si>
  <si>
    <t>MILLENDO THERAPEUTICS INC</t>
  </si>
  <si>
    <t>DSS US Equity</t>
  </si>
  <si>
    <t>DOCUMENT SECURITY SYSTEMS</t>
  </si>
  <si>
    <t>ISUN US Equity</t>
  </si>
  <si>
    <t>ISUN INC</t>
  </si>
  <si>
    <t>ALLT US Equity</t>
  </si>
  <si>
    <t>ALLOT LTD</t>
  </si>
  <si>
    <t>GOVX US Equity</t>
  </si>
  <si>
    <t>GEOVAX LABS INC</t>
  </si>
  <si>
    <t>MICT US Equity</t>
  </si>
  <si>
    <t>MICT INC</t>
  </si>
  <si>
    <t>XBIO US Equity</t>
  </si>
  <si>
    <t>XENETIC BIOSCIENCES INC</t>
  </si>
  <si>
    <t>ACOR US Equity</t>
  </si>
  <si>
    <t>ACORDA THERAPEUTICS INC</t>
  </si>
  <si>
    <t>MRAM US Equity</t>
  </si>
  <si>
    <t>EVERSPIN TECHNOLOGIES INC</t>
  </si>
  <si>
    <t>IFRX US Equity</t>
  </si>
  <si>
    <t>INFLARX NV</t>
  </si>
  <si>
    <t>IRIX US Equity</t>
  </si>
  <si>
    <t>IRIDEX CORP</t>
  </si>
  <si>
    <t>FARM US Equity</t>
  </si>
  <si>
    <t>FARMER BROS CO</t>
  </si>
  <si>
    <t>MGTX US Equity</t>
  </si>
  <si>
    <t>MEIRAGTX HOLDINGS PLC</t>
  </si>
  <si>
    <t>BBCP US Equity</t>
  </si>
  <si>
    <t>CONCRETE PUMPING HOLDINGS IN</t>
  </si>
  <si>
    <t>CAAS US Equity</t>
  </si>
  <si>
    <t>CHINA AUTOMOTIVE SYSTEMS INC</t>
  </si>
  <si>
    <t>CHMI US Equity</t>
  </si>
  <si>
    <t>CHERRY HILL MORTGAGE INVESTM</t>
  </si>
  <si>
    <t>KALV US Equity</t>
  </si>
  <si>
    <t>KALVISTA PHARMACEUTICALS INC</t>
  </si>
  <si>
    <t>GOOD US Equity</t>
  </si>
  <si>
    <t>GLADSTONE COMMERCIAL CORP</t>
  </si>
  <si>
    <t>BOMN US Equity</t>
  </si>
  <si>
    <t>BOSTON OMAHA CORP-CL A</t>
  </si>
  <si>
    <t>XFOR US Equity</t>
  </si>
  <si>
    <t>X4 PHARMACEUTICALS INC</t>
  </si>
  <si>
    <t>EPM US Equity</t>
  </si>
  <si>
    <t>EVOLUTION PETROLEUM CORP</t>
  </si>
  <si>
    <t>CAAP US Equity</t>
  </si>
  <si>
    <t>CORP AMERICA AIRPORTS SA</t>
  </si>
  <si>
    <t>CVLG US Equity</t>
  </si>
  <si>
    <t>COVENANT LOGISTICS GROUP INC</t>
  </si>
  <si>
    <t>ACER US Equity</t>
  </si>
  <si>
    <t>ACER THERAPEUTICS INC</t>
  </si>
  <si>
    <t>ELYS US Equity</t>
  </si>
  <si>
    <t>ELYS GAME TECHNOLOGY CORP</t>
  </si>
  <si>
    <t>LIZI US Equity</t>
  </si>
  <si>
    <t>LIZHI INC</t>
  </si>
  <si>
    <t>UFCS US Equity</t>
  </si>
  <si>
    <t>UNITED FIRE GROUP INC</t>
  </si>
  <si>
    <t>FBRX US Equity</t>
  </si>
  <si>
    <t>FORTE BIOSCIENCES INC</t>
  </si>
  <si>
    <t>IDN US Equity</t>
  </si>
  <si>
    <t>INTELLICHECK INC</t>
  </si>
  <si>
    <t>STIM US Equity</t>
  </si>
  <si>
    <t>NEURONETICS INC</t>
  </si>
  <si>
    <t>SBOW US Equity</t>
  </si>
  <si>
    <t>SILVERBOW RESOURCES INC</t>
  </si>
  <si>
    <t>ORGS US Equity</t>
  </si>
  <si>
    <t>ORGENESIS INC</t>
  </si>
  <si>
    <t>IIN US Equity</t>
  </si>
  <si>
    <t>INTRICON CORP</t>
  </si>
  <si>
    <t>HNRG US Equity</t>
  </si>
  <si>
    <t>HALLADOR ENERGY CO</t>
  </si>
  <si>
    <t>AXLA US Equity</t>
  </si>
  <si>
    <t>AXCELLA HEALTH INC</t>
  </si>
  <si>
    <t>LAND US Equity</t>
  </si>
  <si>
    <t>GLADSTONE LAND CORP</t>
  </si>
  <si>
    <t>BCYC US Equity</t>
  </si>
  <si>
    <t>BICYCLE THERAPEUTICS LTD-ADR</t>
  </si>
  <si>
    <t>APEN US Equity</t>
  </si>
  <si>
    <t>APOLLO ENDOSURGERY INC</t>
  </si>
  <si>
    <t>FLUX US Equity</t>
  </si>
  <si>
    <t>FLUX POWER HOLDINGS INC</t>
  </si>
  <si>
    <t>USWS US Equity</t>
  </si>
  <si>
    <t>US WELL SERVICES INC</t>
  </si>
  <si>
    <t>MIST US Equity</t>
  </si>
  <si>
    <t>MILESTONE PHARMACEUTICALS IN</t>
  </si>
  <si>
    <t>HALL US Equity</t>
  </si>
  <si>
    <t>HALLMARK FINL SERVICES INC</t>
  </si>
  <si>
    <t>ADIL US Equity</t>
  </si>
  <si>
    <t>ADIAL PHARMACEUTICALS INC</t>
  </si>
  <si>
    <t>SMHI US Equity</t>
  </si>
  <si>
    <t>SEACOR MARINE HOLDINGS INC</t>
  </si>
  <si>
    <t>ARTH US Equity</t>
  </si>
  <si>
    <t>ARCH THERAPEUTICS INC</t>
  </si>
  <si>
    <t>XAN US Equity</t>
  </si>
  <si>
    <t>EXANTAS CAPITAL CORP</t>
  </si>
  <si>
    <t>KRUS US Equity</t>
  </si>
  <si>
    <t>KURA SUSHI USA INC-CLASS A</t>
  </si>
  <si>
    <t>NBRV US Equity</t>
  </si>
  <si>
    <t>NABRIVA THERAPEUTICS PLC</t>
  </si>
  <si>
    <t>EARN US Equity</t>
  </si>
  <si>
    <t>ELLINGTON RESIDENTIAL MORTGA</t>
  </si>
  <si>
    <t>VERO US Equity</t>
  </si>
  <si>
    <t>VENUS CONCEPT INC</t>
  </si>
  <si>
    <t>SBT US Equity</t>
  </si>
  <si>
    <t>STERLING BANCORP INC/MI</t>
  </si>
  <si>
    <t>TLGT US Equity</t>
  </si>
  <si>
    <t>TELIGENT INC</t>
  </si>
  <si>
    <t>GNK US Equity</t>
  </si>
  <si>
    <t>GENCO SHIPPING &amp; TRADING LTD</t>
  </si>
  <si>
    <t>MTBC US Equity</t>
  </si>
  <si>
    <t>MTBC INC</t>
  </si>
  <si>
    <t>LEAF US Equity</t>
  </si>
  <si>
    <t>LEAF GROUP LTD</t>
  </si>
  <si>
    <t>DMS US Equity</t>
  </si>
  <si>
    <t>DIGITAL MEDIA SOLUTIONS-A</t>
  </si>
  <si>
    <t>PLX US Equity</t>
  </si>
  <si>
    <t>PROTALIX BIOTHERAPEUTICS INC</t>
  </si>
  <si>
    <t>NINE US Equity</t>
  </si>
  <si>
    <t>NINE ENERGY SERVICE INC</t>
  </si>
  <si>
    <t>NAVB US Equity</t>
  </si>
  <si>
    <t>NAVIDEA BIOPHARMACEUTICALS I</t>
  </si>
  <si>
    <t>FTHM US Equity</t>
  </si>
  <si>
    <t>FATHOM HOLDINGS INC</t>
  </si>
  <si>
    <t>VCNX US Equity</t>
  </si>
  <si>
    <t>VACCINEX INC</t>
  </si>
  <si>
    <t>GMBL US Equity</t>
  </si>
  <si>
    <t>ESPORTS ENTERTAINMENT GROUP</t>
  </si>
  <si>
    <t>FC US Equity</t>
  </si>
  <si>
    <t>FRANKLIN COVEY CO</t>
  </si>
  <si>
    <t>BQ US Equity</t>
  </si>
  <si>
    <t>BOQII HOLDING LTD</t>
  </si>
  <si>
    <t>IDRA US Equity</t>
  </si>
  <si>
    <t>IDERA PHARMACEUTICALS INC</t>
  </si>
  <si>
    <t>SCPH US Equity</t>
  </si>
  <si>
    <t>SCPHARMACEUTICALS INC</t>
  </si>
  <si>
    <t>BPTH US Equity</t>
  </si>
  <si>
    <t>BIO-PATH HOLDINGS INC</t>
  </si>
  <si>
    <t>RDI US Equity</t>
  </si>
  <si>
    <t>READING INTERNATIONAL INC-A</t>
  </si>
  <si>
    <t>PFSW US Equity</t>
  </si>
  <si>
    <t>PFSWEB INC</t>
  </si>
  <si>
    <t>BLCM US Equity</t>
  </si>
  <si>
    <t>BELLICUM PHARMACEUTICALS INC</t>
  </si>
  <si>
    <t>HJLI US Equity</t>
  </si>
  <si>
    <t>HANCOCK JAFFE LABORATORIES I</t>
  </si>
  <si>
    <t>BLPH US Equity</t>
  </si>
  <si>
    <t>BELLEROPHON THERAPEUTICS INC</t>
  </si>
  <si>
    <t>UFI US Equity</t>
  </si>
  <si>
    <t>UNIFI INC</t>
  </si>
  <si>
    <t>HAYN US Equity</t>
  </si>
  <si>
    <t>HAYNES INTERNATIONAL INC</t>
  </si>
  <si>
    <t>OXFD US Equity</t>
  </si>
  <si>
    <t>OXFORD IMMUNOTEC GLOBAL PLC</t>
  </si>
  <si>
    <t>VEL US Equity</t>
  </si>
  <si>
    <t>VELOCITY FINANCIAL INC</t>
  </si>
  <si>
    <t>NEON US Equity</t>
  </si>
  <si>
    <t>NEONODE INC</t>
  </si>
  <si>
    <t>CLPT US Equity</t>
  </si>
  <si>
    <t>CLEARPOINT NEURO INC</t>
  </si>
  <si>
    <t>UROV US Equity</t>
  </si>
  <si>
    <t>UROVANT SCIENCES LTD</t>
  </si>
  <si>
    <t>PULM US Equity</t>
  </si>
  <si>
    <t>PULMATRIX INC</t>
  </si>
  <si>
    <t>EGY US Equity</t>
  </si>
  <si>
    <t>VAALCO ENERGY INC</t>
  </si>
  <si>
    <t>HYRE US Equity</t>
  </si>
  <si>
    <t>HYRECAR INC</t>
  </si>
  <si>
    <t>EYPT US Equity</t>
  </si>
  <si>
    <t>EYEPOINT PHARMACEUTICALS INC</t>
  </si>
  <si>
    <t>DZSI US Equity</t>
  </si>
  <si>
    <t>DZS INC</t>
  </si>
  <si>
    <t>IPI US Equity</t>
  </si>
  <si>
    <t>INTREPID POTASH INC</t>
  </si>
  <si>
    <t>CSSE US Equity</t>
  </si>
  <si>
    <t>CHICKEN SOUP FOR THE SOUL EN</t>
  </si>
  <si>
    <t>USAU US Equity</t>
  </si>
  <si>
    <t>US GOLD CORP</t>
  </si>
  <si>
    <t>CSR US Equity</t>
  </si>
  <si>
    <t>CENTERSPACE</t>
  </si>
  <si>
    <t>SINT US Equity</t>
  </si>
  <si>
    <t>SINTX TECHNOLOGIES INC</t>
  </si>
  <si>
    <t>OPRT US Equity</t>
  </si>
  <si>
    <t>OPORTUN FINANCIAL CORP</t>
  </si>
  <si>
    <t>ASPS US Equity</t>
  </si>
  <si>
    <t>ALTISOURCE PORTFOLIO SOL</t>
  </si>
  <si>
    <t>SHSP US Equity</t>
  </si>
  <si>
    <t>SHARPSPRING INC</t>
  </si>
  <si>
    <t>ONCT US Equity</t>
  </si>
  <si>
    <t>ONCTERNAL THERAPEUTICS INC</t>
  </si>
  <si>
    <t>HTGM US Equity</t>
  </si>
  <si>
    <t>HTG MOLECULAR DIAGNOSTICS</t>
  </si>
  <si>
    <t>STFC US Equity</t>
  </si>
  <si>
    <t>STATE AUTO FINANCIAL CORP</t>
  </si>
  <si>
    <t>SHWZ US Equity</t>
  </si>
  <si>
    <t>MEDICINE MAN TECHNOLOGIES IN</t>
  </si>
  <si>
    <t>CHRA US Equity</t>
  </si>
  <si>
    <t>CHARAH SOLUTIONS INC</t>
  </si>
  <si>
    <t>FTSI US Equity</t>
  </si>
  <si>
    <t>FTS INTERNATIONAL INC-CL A</t>
  </si>
  <si>
    <t>MYO US Equity</t>
  </si>
  <si>
    <t>MYOMO INC</t>
  </si>
  <si>
    <t>SRTS US Equity</t>
  </si>
  <si>
    <t>SENSUS HEALTHCARE INC</t>
  </si>
  <si>
    <t>KBNT US Equity</t>
  </si>
  <si>
    <t>KUBIENT INC</t>
  </si>
  <si>
    <t>STAF US Equity</t>
  </si>
  <si>
    <t>STAFFING 360 SOLUTIONS INC</t>
  </si>
  <si>
    <t>INTZ US Equity</t>
  </si>
  <si>
    <t>INTRUSION INC</t>
  </si>
  <si>
    <t>EKSO US Equity</t>
  </si>
  <si>
    <t>EKSO BIONICS HOLDINGS INC</t>
  </si>
  <si>
    <t>MNTX US Equity</t>
  </si>
  <si>
    <t>MANITEX INTERNATIONAL INC</t>
  </si>
  <si>
    <t>AEYE US Equity</t>
  </si>
  <si>
    <t>AUDIOEYE INC</t>
  </si>
  <si>
    <t>UIHC US Equity</t>
  </si>
  <si>
    <t>UNITED INSURANCE HOLDINGS CO</t>
  </si>
  <si>
    <t>OCN US Equity</t>
  </si>
  <si>
    <t>OCWEN FINANCIAL CORP</t>
  </si>
  <si>
    <t>RMNI US Equity</t>
  </si>
  <si>
    <t>RIMINI STREET INC</t>
  </si>
  <si>
    <t>GDP US Equity</t>
  </si>
  <si>
    <t>GOODRICH PETROLEUM CORP</t>
  </si>
  <si>
    <t>LMNL US Equity</t>
  </si>
  <si>
    <t>LIMINAL BIOSCIENCES INC</t>
  </si>
  <si>
    <t>MHLD US Equity</t>
  </si>
  <si>
    <t>MAIDEN HOLDINGS LTD</t>
  </si>
  <si>
    <t>MFIN US Equity</t>
  </si>
  <si>
    <t>MEDALLION FINANCIAL CORP</t>
  </si>
  <si>
    <t>AKTX US Equity</t>
  </si>
  <si>
    <t>AKARI THERAPEUTICS PLC-ADR</t>
  </si>
  <si>
    <t>FET US Equity</t>
  </si>
  <si>
    <t>FORUM ENERGY TECHNOLOGIES IN</t>
  </si>
  <si>
    <t>CDR US Equity</t>
  </si>
  <si>
    <t>CEDAR REALTY TRUST INC</t>
  </si>
  <si>
    <t>EMKR US Equity</t>
  </si>
  <si>
    <t>EMCORE CORP</t>
  </si>
  <si>
    <t>RMED US Equity</t>
  </si>
  <si>
    <t>RA MEDICAL SYSTEMS INC</t>
  </si>
  <si>
    <t>BWEN US Equity</t>
  </si>
  <si>
    <t>BROADWIND INC</t>
  </si>
  <si>
    <t>ACET US Equity</t>
  </si>
  <si>
    <t>ADICET BIO INC</t>
  </si>
  <si>
    <t>BLCT US Equity</t>
  </si>
  <si>
    <t>BLUECITY HOLDINGS LTD-ADR</t>
  </si>
  <si>
    <t>MEDS US Equity</t>
  </si>
  <si>
    <t>TRXADE GROUP INC</t>
  </si>
  <si>
    <t>CPST US Equity</t>
  </si>
  <si>
    <t>CAPSTONE TURBINE CORP</t>
  </si>
  <si>
    <t>EYEN US Equity</t>
  </si>
  <si>
    <t>EYENOVIA INC</t>
  </si>
  <si>
    <t>YTRA US Equity</t>
  </si>
  <si>
    <t>YATRA ONLINE INC</t>
  </si>
  <si>
    <t>KTRA US Equity</t>
  </si>
  <si>
    <t>KINTARA THERAPEUTICS INC</t>
  </si>
  <si>
    <t>IMAC US Equity</t>
  </si>
  <si>
    <t>IMAC HOLDINGS INC</t>
  </si>
  <si>
    <t>APVO US Equity</t>
  </si>
  <si>
    <t>APTEVO THERAPEUTICS INC</t>
  </si>
  <si>
    <t>LYRA US Equity</t>
  </si>
  <si>
    <t>LYRA THERAPEUTICS INC</t>
  </si>
  <si>
    <t>EAST US Equity</t>
  </si>
  <si>
    <t>EASTSIDE DISTILLING INC</t>
  </si>
  <si>
    <t>NVGS US Equity</t>
  </si>
  <si>
    <t>NAVIGATOR HOLDINGS LTD</t>
  </si>
  <si>
    <t>RKDA US Equity</t>
  </si>
  <si>
    <t>ARCADIA BIOSCIENCES INC</t>
  </si>
  <si>
    <t>NMM US Equity</t>
  </si>
  <si>
    <t>NAVIOS MARITIME PARTNERS LP</t>
  </si>
  <si>
    <t>BVH US Equity</t>
  </si>
  <si>
    <t>BLUEGREEN VACATIONS HOLDING</t>
  </si>
  <si>
    <t>KVHI US Equity</t>
  </si>
  <si>
    <t>KVH INDUSTRIES INC</t>
  </si>
  <si>
    <t>PHX US Equity</t>
  </si>
  <si>
    <t>PHX MINERALS INC</t>
  </si>
  <si>
    <t>UEPS US Equity</t>
  </si>
  <si>
    <t>NET 1 UEPS TECHNOLOGIES INC</t>
  </si>
  <si>
    <t>CLBS US Equity</t>
  </si>
  <si>
    <t>CALADRIUS BIOSCIENCES INC</t>
  </si>
  <si>
    <t>TZOO US Equity</t>
  </si>
  <si>
    <t>TRAVELZOO</t>
  </si>
  <si>
    <t>FLL US Equity</t>
  </si>
  <si>
    <t>FULL HOUSE RESORTS INC</t>
  </si>
  <si>
    <t>BASX US Equity</t>
  </si>
  <si>
    <t>BASIC ENERGY SERVICES INC</t>
  </si>
  <si>
    <t>NRBO US Equity</t>
  </si>
  <si>
    <t>NEUROBO PHARMACEUTICALS INC</t>
  </si>
  <si>
    <t>VRDN US Equity</t>
  </si>
  <si>
    <t>VIRIDIAN THERAPEUTICS INC</t>
  </si>
  <si>
    <t>INSE US Equity</t>
  </si>
  <si>
    <t>INSPIRED ENTERTAINMENT INC</t>
  </si>
  <si>
    <t>CCLP US Equity</t>
  </si>
  <si>
    <t>CSI COMPRESSCO LP</t>
  </si>
  <si>
    <t>QUMU US Equity</t>
  </si>
  <si>
    <t>QUMU CORP</t>
  </si>
  <si>
    <t>NTEC US Equity</t>
  </si>
  <si>
    <t>INTEC PHARMA LTD</t>
  </si>
  <si>
    <t>CSBR US Equity</t>
  </si>
  <si>
    <t>CHAMPIONS ONCOLOGY INC</t>
  </si>
  <si>
    <t>VIVE US Equity</t>
  </si>
  <si>
    <t>VIVEVE MEDICAL INC</t>
  </si>
  <si>
    <t>CNSP US Equity</t>
  </si>
  <si>
    <t>CNS PHARMACEUTICALS INC</t>
  </si>
  <si>
    <t>IDXG US Equity</t>
  </si>
  <si>
    <t>INTERPACE BIOSCIENCES INC</t>
  </si>
  <si>
    <t>BRT US Equity</t>
  </si>
  <si>
    <t>BRT APARTMENTS CORP</t>
  </si>
  <si>
    <t>TELA US Equity</t>
  </si>
  <si>
    <t>TELA BIO INC</t>
  </si>
  <si>
    <t>WFTLF US Equity</t>
  </si>
  <si>
    <t>WEATHERFORD INTERNATIONAL PL</t>
  </si>
  <si>
    <t>XGN US Equity</t>
  </si>
  <si>
    <t>EXAGEN INC</t>
  </si>
  <si>
    <t>SNES US Equity</t>
  </si>
  <si>
    <t>SENESTECH INC</t>
  </si>
  <si>
    <t>DRIO US Equity</t>
  </si>
  <si>
    <t>DARIOHEALTH CORP</t>
  </si>
  <si>
    <t>GRTX US Equity</t>
  </si>
  <si>
    <t>GALERA THERAPEUTICS INC</t>
  </si>
  <si>
    <t>ARMP US Equity</t>
  </si>
  <si>
    <t>ARMATA PHARMACEUTICALS INC</t>
  </si>
  <si>
    <t>SSKN US Equity</t>
  </si>
  <si>
    <t>STRATA SKIN SCIENCES INC</t>
  </si>
  <si>
    <t>TARA US Equity</t>
  </si>
  <si>
    <t>PROTARA THERAPEUTIC INC</t>
  </si>
  <si>
    <t>VMAR US Equity</t>
  </si>
  <si>
    <t>VISION MARINE TECHNOLOGIES</t>
  </si>
  <si>
    <t>ELDN US Equity</t>
  </si>
  <si>
    <t>ELEDON PHARMACEUTICALS INC</t>
  </si>
  <si>
    <t>GIFI US Equity</t>
  </si>
  <si>
    <t>GULF ISLAND FABRICATION INC</t>
  </si>
  <si>
    <t>PRPH US Equity</t>
  </si>
  <si>
    <t>PROPHASE LABS INC</t>
  </si>
  <si>
    <t>EDAP US Equity</t>
  </si>
  <si>
    <t>EDAP TMS SA -ADR</t>
  </si>
  <si>
    <t>FORD US Equity</t>
  </si>
  <si>
    <t>FORWARD INDUSTRIES INC</t>
  </si>
  <si>
    <t>RIBT US Equity</t>
  </si>
  <si>
    <t>RICEBRAN TECHNOLOGIES</t>
  </si>
  <si>
    <t>SLGL US Equity</t>
  </si>
  <si>
    <t>SOL-GEL TECHNOLOGIES LTD</t>
  </si>
  <si>
    <t>CTRA US Equity</t>
  </si>
  <si>
    <t>CONTURA ENERGY INC</t>
  </si>
  <si>
    <t>DMAC US Equity</t>
  </si>
  <si>
    <t>DIAMEDICA THERAPEUTICS INC</t>
  </si>
  <si>
    <t>CPIX US Equity</t>
  </si>
  <si>
    <t>CUMBERLAND PHARMACEUTICALS</t>
  </si>
  <si>
    <t>DUO US Equity</t>
  </si>
  <si>
    <t>FANGDD NETWORK GROUP LTD-ADR</t>
  </si>
  <si>
    <t>PZG US Equity</t>
  </si>
  <si>
    <t>PARAMOUNT GOLD NEVADA CORP</t>
  </si>
  <si>
    <t>LUMO US Equity</t>
  </si>
  <si>
    <t>LUMOS PHARMA INC</t>
  </si>
  <si>
    <t>STRR US Equity</t>
  </si>
  <si>
    <t>STAR EQUITY HOLDINGS INC</t>
  </si>
  <si>
    <t>WINT US Equity</t>
  </si>
  <si>
    <t>WINDTREE THERAPEUTICS INC</t>
  </si>
  <si>
    <t>USIO US Equity</t>
  </si>
  <si>
    <t>USIO INC</t>
  </si>
  <si>
    <t>AZRX US Equity</t>
  </si>
  <si>
    <t>AZURRX BIOPHARMA INC</t>
  </si>
  <si>
    <t>AIH US Equity</t>
  </si>
  <si>
    <t>AESTHETIC MEDICAL INTERN-ADR</t>
  </si>
  <si>
    <t>RYB US Equity</t>
  </si>
  <si>
    <t>RYB EDUCATION INC-ADR</t>
  </si>
  <si>
    <t>CLMT US Equity</t>
  </si>
  <si>
    <t>CALUMET SPECIALTY PRODUCTS</t>
  </si>
  <si>
    <t>GPRK US Equity</t>
  </si>
  <si>
    <t>GEOPARK LTD</t>
  </si>
  <si>
    <t>PXS US Equity</t>
  </si>
  <si>
    <t>PYXIS TANKERS INC</t>
  </si>
  <si>
    <t>ETTX US Equity</t>
  </si>
  <si>
    <t>ENTASIS THERAPEUTICS HOLDING</t>
  </si>
  <si>
    <t>CNFR US Equity</t>
  </si>
  <si>
    <t>CONIFER HOLDINGS INC</t>
  </si>
  <si>
    <t>CVU US Equity</t>
  </si>
  <si>
    <t>CPI AEROSTRUCTURES INC</t>
  </si>
  <si>
    <t>AEHR US Equity</t>
  </si>
  <si>
    <t>AEHR TEST SYSTEMS</t>
  </si>
  <si>
    <t>REDU US Equity</t>
  </si>
  <si>
    <t>RISE EDUCATION CAYMAN - ADR</t>
  </si>
  <si>
    <t>ICD US Equity</t>
  </si>
  <si>
    <t>INDEPENDENCE CONTRACT DRILLI</t>
  </si>
  <si>
    <t>VRME US Equity</t>
  </si>
  <si>
    <t>VERIFYME INC</t>
  </si>
  <si>
    <t>TWIN US Equity</t>
  </si>
  <si>
    <t>TWIN DISC INC</t>
  </si>
  <si>
    <t>RCMT US Equity</t>
  </si>
  <si>
    <t>RCM TECHNOLOGIES INC</t>
  </si>
  <si>
    <t>UFAB US Equity</t>
  </si>
  <si>
    <t>UNIQUE FABRICATING INC</t>
  </si>
  <si>
    <t>CTEK US Equity</t>
  </si>
  <si>
    <t>CYNERGISTEK INC/DE</t>
  </si>
  <si>
    <t>FPAY US Equity</t>
  </si>
  <si>
    <t>FLEXSHOPPER INC</t>
  </si>
  <si>
    <t>RMBL US Equity</t>
  </si>
  <si>
    <t>RUMBLEON INC-B</t>
  </si>
  <si>
    <t>ALCO US Equity</t>
  </si>
  <si>
    <t>ALICO INC</t>
  </si>
  <si>
    <t>ITRN US Equity</t>
  </si>
  <si>
    <t>ITURAN LOCATION AND CONTROL</t>
  </si>
  <si>
    <t>EPIX US Equity</t>
  </si>
  <si>
    <t>ESSA PHARMA INC</t>
  </si>
  <si>
    <t>LIFE US Equity</t>
  </si>
  <si>
    <t>ATYR PHARMA INC</t>
  </si>
  <si>
    <t>YMTX US Equity</t>
  </si>
  <si>
    <t>YUMANITY THERAPEUTICS INC</t>
  </si>
  <si>
    <t>RVPH US Equity</t>
  </si>
  <si>
    <t>REVIVA PHARMACEUTICALS HOLDI</t>
  </si>
  <si>
    <t>INVE US Equity</t>
  </si>
  <si>
    <t>IDENTIV INC</t>
  </si>
  <si>
    <t>CHFS US Equity</t>
  </si>
  <si>
    <t>CHF SOLUTIONS INC</t>
  </si>
  <si>
    <t>DLA US Equity</t>
  </si>
  <si>
    <t>DELTA APPAREL INC</t>
  </si>
  <si>
    <t>LTRX US Equity</t>
  </si>
  <si>
    <t>LANTRONIX INC</t>
  </si>
  <si>
    <t>IMBI US Equity</t>
  </si>
  <si>
    <t>IMEDIA BRANDS INC</t>
  </si>
  <si>
    <t>EYEG US Equity</t>
  </si>
  <si>
    <t>EYEGATE PHARMACEUTICALS</t>
  </si>
  <si>
    <t>SYNC US Equity</t>
  </si>
  <si>
    <t>SYNACOR INC</t>
  </si>
  <si>
    <t>PBLA US Equity</t>
  </si>
  <si>
    <t>PANBELA THERAPEUTICS INC</t>
  </si>
  <si>
    <t>MEC US Equity</t>
  </si>
  <si>
    <t>MAYVILLE ENGINEERING CO INC</t>
  </si>
  <si>
    <t>CTO US Equity</t>
  </si>
  <si>
    <t>CTO REALTY GROWTH INC</t>
  </si>
  <si>
    <t>PSIX US Equity</t>
  </si>
  <si>
    <t>POWER SOLUTIONS INTERNATIONA</t>
  </si>
  <si>
    <t>SOHO US Equity</t>
  </si>
  <si>
    <t>SOTHERLY HOTELS INC</t>
  </si>
  <si>
    <t>ADOM US Equity</t>
  </si>
  <si>
    <t>ADOMANI INC</t>
  </si>
  <si>
    <t>ALPN US Equity</t>
  </si>
  <si>
    <t>ALPINE IMMUNE SCIENCES INC</t>
  </si>
  <si>
    <t>CSU US Equity</t>
  </si>
  <si>
    <t>CAPITAL SENIOR LIVING CORP</t>
  </si>
  <si>
    <t>BIVI US Equity</t>
  </si>
  <si>
    <t>BIOVIE INC</t>
  </si>
  <si>
    <t>NCNA US Equity</t>
  </si>
  <si>
    <t>NUCANA PLC-ADR</t>
  </si>
  <si>
    <t>NRP US Equity</t>
  </si>
  <si>
    <t>NATURAL RESOURCE PARTNERS LP</t>
  </si>
  <si>
    <t>BHTG US Equity</t>
  </si>
  <si>
    <t>BIOHITECH GLOBAL INC</t>
  </si>
  <si>
    <t>OCUP US Equity</t>
  </si>
  <si>
    <t>OCUPHIRE PHARMA INC</t>
  </si>
  <si>
    <t>MITO US Equity</t>
  </si>
  <si>
    <t>STEALTH BIOTHERAPEUTICS CORP</t>
  </si>
  <si>
    <t>CYRN US Equity</t>
  </si>
  <si>
    <t>CYREN LTD</t>
  </si>
  <si>
    <t>AIRI US Equity</t>
  </si>
  <si>
    <t>AIR INDUSTRIES GROUP</t>
  </si>
  <si>
    <t>BBGI US Equity</t>
  </si>
  <si>
    <t>BEASLEY BROADCAST GRP INC -A</t>
  </si>
  <si>
    <t>TRVI US Equity</t>
  </si>
  <si>
    <t>TREVI THERAPEUTICS INC</t>
  </si>
  <si>
    <t>XPL US Equity</t>
  </si>
  <si>
    <t>SOLITARIO ZINC CORP</t>
  </si>
  <si>
    <t>LTRN US Equity</t>
  </si>
  <si>
    <t>LANTERN PHARMA INC</t>
  </si>
  <si>
    <t>FSTX US Equity</t>
  </si>
  <si>
    <t>F-STAR THERAPEUTICS INC</t>
  </si>
  <si>
    <t>CVEO US Equity</t>
  </si>
  <si>
    <t>CIVEO CORP</t>
  </si>
  <si>
    <t>MNPR US Equity</t>
  </si>
  <si>
    <t>MONOPAR THERAPEUTICS INC</t>
  </si>
  <si>
    <t>KULR US Equity</t>
  </si>
  <si>
    <t>KULR TECHNOLOGY GROUP INC</t>
  </si>
  <si>
    <t>CTK US Equity</t>
  </si>
  <si>
    <t>COOTEK CAYMAN INC-ADR</t>
  </si>
  <si>
    <t>ENTX US Equity</t>
  </si>
  <si>
    <t>ENTERA BIO LTD</t>
  </si>
  <si>
    <t>DLPN US Equity</t>
  </si>
  <si>
    <t>DOLPHIN ENTERTAINMENT INC</t>
  </si>
  <si>
    <t>QUIK US Equity</t>
  </si>
  <si>
    <t>QUICKLOGIC CORP</t>
  </si>
  <si>
    <t>CTHR US Equity</t>
  </si>
  <si>
    <t>CHARLES &amp; COLVARD LTD</t>
  </si>
  <si>
    <t>HOTH US Equity</t>
  </si>
  <si>
    <t>HOTH THERAPEUTICS INC</t>
  </si>
  <si>
    <t>INVO US Equity</t>
  </si>
  <si>
    <t>INVO BIOSCIENCE INC</t>
  </si>
  <si>
    <t>ONDS US Equity</t>
  </si>
  <si>
    <t>ONDAS HOLDINGS INC</t>
  </si>
  <si>
    <t>GLMD US Equity</t>
  </si>
  <si>
    <t>GALMED PHARMACEUTICALS LTD</t>
  </si>
  <si>
    <t>RUHN US Equity</t>
  </si>
  <si>
    <t>RUHNN HOLDING LTD-ADR</t>
  </si>
  <si>
    <t>NGS US Equity</t>
  </si>
  <si>
    <t>NATURAL GAS SERVICES GROUP</t>
  </si>
  <si>
    <t>FAT US Equity</t>
  </si>
  <si>
    <t>FAT BRANDS INC</t>
  </si>
  <si>
    <t>DAIO US Equity</t>
  </si>
  <si>
    <t>DATA I/O CORP</t>
  </si>
  <si>
    <t>OLB US Equity</t>
  </si>
  <si>
    <t>OLB GROUP INC</t>
  </si>
  <si>
    <t>AINC US Equity</t>
  </si>
  <si>
    <t>ASHFORD INC</t>
  </si>
  <si>
    <t>CYTH US Equity</t>
  </si>
  <si>
    <t>CYCLO THERAPEUTICS INC</t>
  </si>
  <si>
    <t>CDOR US Equity</t>
  </si>
  <si>
    <t>CONDOR HOSPITALITY TRUST INC</t>
  </si>
  <si>
    <t>BASI US Equity</t>
  </si>
  <si>
    <t>BIOANALYTICAL SYSTEMS INC</t>
  </si>
  <si>
    <t>ATCX US Equity</t>
  </si>
  <si>
    <t>ATLAS TECHNICAL CONSULTANTS</t>
  </si>
  <si>
    <t>JAKK US Equity</t>
  </si>
  <si>
    <t>JAKKS PACIFIC INC</t>
  </si>
  <si>
    <t>KLDI US Equity</t>
  </si>
  <si>
    <t>KLDISCOVERY INC</t>
  </si>
  <si>
    <t>NLST US Equity</t>
  </si>
  <si>
    <t>NETLIST INC</t>
  </si>
  <si>
    <t>LAIX US Equity</t>
  </si>
  <si>
    <t>LAIX INC - ADR</t>
  </si>
  <si>
    <t>KINS US Equity</t>
  </si>
  <si>
    <t>KINGSTONE COS INC</t>
  </si>
  <si>
    <t>BBQ US Equity</t>
  </si>
  <si>
    <t>BBQ HOLDINGS INC</t>
  </si>
  <si>
    <t>ASLE US Equity</t>
  </si>
  <si>
    <t>AERSALE CORP</t>
  </si>
  <si>
    <t>TACT US Equity</t>
  </si>
  <si>
    <t>TRANSACT TECHNOLOGIES INC</t>
  </si>
  <si>
    <t>CELP US Equity</t>
  </si>
  <si>
    <t>CYPRESS ENVIRONMENTAL PARTNE</t>
  </si>
  <si>
    <t>AUVI US Equity</t>
  </si>
  <si>
    <t>APPLIED UV INC</t>
  </si>
  <si>
    <t>QBIO US Equity</t>
  </si>
  <si>
    <t>Q BIOMED INC</t>
  </si>
  <si>
    <t>WTT US Equity</t>
  </si>
  <si>
    <t>WIRELESS TELECOM GROUP INC</t>
  </si>
  <si>
    <t>NCZ US Equity</t>
  </si>
  <si>
    <t>ALLIANZGI CONV &amp; INCOME II</t>
  </si>
  <si>
    <t>CELC US Equity</t>
  </si>
  <si>
    <t>CELCUITY INC</t>
  </si>
  <si>
    <t>PSTL US Equity</t>
  </si>
  <si>
    <t>POSTAL REALTY TRUST INC- A</t>
  </si>
  <si>
    <t>ASYS US Equity</t>
  </si>
  <si>
    <t>AMTECH SYSTEMS INC</t>
  </si>
  <si>
    <t>PFX US Equity</t>
  </si>
  <si>
    <t>PHENIXFIN CORP</t>
  </si>
  <si>
    <t>LMRK US Equity</t>
  </si>
  <si>
    <t>LANDMARK INFRASTRUCTURE PART</t>
  </si>
  <si>
    <t>SANW US Equity</t>
  </si>
  <si>
    <t>S&amp;W SEED CO</t>
  </si>
  <si>
    <t>BRFH US Equity</t>
  </si>
  <si>
    <t>BARFRESH FOOD GROUP INC</t>
  </si>
  <si>
    <t>KMPH US Equity</t>
  </si>
  <si>
    <t>KEMPHARM INC</t>
  </si>
  <si>
    <t>VOLT US Equity</t>
  </si>
  <si>
    <t>VOLT INFO SCIENCES INC</t>
  </si>
  <si>
    <t>HRTH US Equity</t>
  </si>
  <si>
    <t>HARTE-HANKS INC</t>
  </si>
  <si>
    <t>USAK US Equity</t>
  </si>
  <si>
    <t>USA TRUCK INC</t>
  </si>
  <si>
    <t>MDWD US Equity</t>
  </si>
  <si>
    <t>MEDIWOUND LTD</t>
  </si>
  <si>
    <t>DYNT US Equity</t>
  </si>
  <si>
    <t>DYNATRONICS CORP</t>
  </si>
  <si>
    <t>ALIM US Equity</t>
  </si>
  <si>
    <t>ALIMERA SCIENCES INC</t>
  </si>
  <si>
    <t>JCS US Equity</t>
  </si>
  <si>
    <t>COMMUNICATIONS SYSTEMS INC</t>
  </si>
  <si>
    <t>AMST US Equity</t>
  </si>
  <si>
    <t>AMESITE INC</t>
  </si>
  <si>
    <t>PCSA US Equity</t>
  </si>
  <si>
    <t>PROCESSA PHARMACEUTICALS INC</t>
  </si>
  <si>
    <t>IGXT US Equity</t>
  </si>
  <si>
    <t>INTELGENX TECHNOLOGIES CORP</t>
  </si>
  <si>
    <t>USAP US Equity</t>
  </si>
  <si>
    <t>UNIVERSAL STAINLESS &amp; ALLOY</t>
  </si>
  <si>
    <t>TGEN US Equity</t>
  </si>
  <si>
    <t>TECOGEN INC/WALTHAM MA</t>
  </si>
  <si>
    <t>NCSM US Equity</t>
  </si>
  <si>
    <t>NCS MULTISTAGE HOLDINGS INC</t>
  </si>
  <si>
    <t>KRKR US Equity</t>
  </si>
  <si>
    <t>36KR HOLDINGS INC</t>
  </si>
  <si>
    <t>OPNT US Equity</t>
  </si>
  <si>
    <t>OPIANT PHARMACEUTICALS INC</t>
  </si>
  <si>
    <t>NEPH US Equity</t>
  </si>
  <si>
    <t>NEPHROS INC</t>
  </si>
  <si>
    <t>XIN US Equity</t>
  </si>
  <si>
    <t>XINYUAN REAL ESTATE CO L-ADR</t>
  </si>
  <si>
    <t>RNGR US Equity</t>
  </si>
  <si>
    <t>RANGER ENERGY SERVICES INC</t>
  </si>
  <si>
    <t>MDVL US Equity</t>
  </si>
  <si>
    <t>MEDAVAIL HOLDINGS INC</t>
  </si>
  <si>
    <t>GVP US Equity</t>
  </si>
  <si>
    <t>GSE SYSTEMS INC</t>
  </si>
  <si>
    <t>PFIE US Equity</t>
  </si>
  <si>
    <t>PROFIRE ENERGY INC</t>
  </si>
  <si>
    <t>STRT US Equity</t>
  </si>
  <si>
    <t>STRATTEC SECURITY CORP</t>
  </si>
  <si>
    <t>OAS US Equity</t>
  </si>
  <si>
    <t>OASIS PETROLEUM INC</t>
  </si>
  <si>
    <t>NTIC US Equity</t>
  </si>
  <si>
    <t>NORTHERN TECHNOLOGIES INTL</t>
  </si>
  <si>
    <t>EDRY US Equity</t>
  </si>
  <si>
    <t>EURODRY LTD</t>
  </si>
  <si>
    <t>QMCI US Equity</t>
  </si>
  <si>
    <t>QUOTEMEDIA INC</t>
  </si>
  <si>
    <t>HUIZ US Equity</t>
  </si>
  <si>
    <t>HUIZE HOLDING LTD-ADR</t>
  </si>
  <si>
    <t>ARDS US Equity</t>
  </si>
  <si>
    <t>ARIDIS PHARMACEUTICALS INC</t>
  </si>
  <si>
    <t>SRRA US Equity</t>
  </si>
  <si>
    <t>SIERRA ONCOLOGY INC</t>
  </si>
  <si>
    <t>RZLT US Equity</t>
  </si>
  <si>
    <t>REZOLUTE INC</t>
  </si>
  <si>
    <t>VIRC US Equity</t>
  </si>
  <si>
    <t>VIRCO MFG CORPORATION</t>
  </si>
  <si>
    <t>MDRR US Equity</t>
  </si>
  <si>
    <t>MEDALIST DIVERSIFIED REIT IN</t>
  </si>
  <si>
    <t>VIAO US Equity</t>
  </si>
  <si>
    <t>VIA OPTRONICS AG</t>
  </si>
  <si>
    <t>STG US Equity</t>
  </si>
  <si>
    <t>SUNLANDS TECHNOLOGY- SP ADR</t>
  </si>
  <si>
    <t>HSON US Equity</t>
  </si>
  <si>
    <t>HUDSON GLOBAL INC</t>
  </si>
  <si>
    <t>TRUL US Equity</t>
  </si>
  <si>
    <t>TRULITE INC</t>
  </si>
  <si>
    <t>TC US Equity</t>
  </si>
  <si>
    <t>TUANCHE LTD-ADR</t>
  </si>
  <si>
    <t>CTGO US Equity</t>
  </si>
  <si>
    <t>CONTANGO ORE INC</t>
  </si>
  <si>
    <t>MATN US Equity</t>
  </si>
  <si>
    <t>MATEON THERAPEUTICS INC</t>
  </si>
  <si>
    <t>MDWT US Equity</t>
  </si>
  <si>
    <t>MIDWEST HOLDING INC</t>
  </si>
  <si>
    <t>NTRB US Equity</t>
  </si>
  <si>
    <t>NUTRIBAND INC</t>
  </si>
  <si>
    <t>ABVC US Equity</t>
  </si>
  <si>
    <t>AMERICAN BRIVISION HOLDING C</t>
  </si>
  <si>
    <t>PHGE/U US Equity</t>
  </si>
  <si>
    <t>BIOMX INC</t>
  </si>
  <si>
    <t>ESOA US Equity</t>
  </si>
  <si>
    <t>ENERGY SERVICES OF AMERICA</t>
  </si>
  <si>
    <t>Return on assets, %</t>
  </si>
  <si>
    <t>Ownership type, %</t>
  </si>
  <si>
    <t>Investment advisor</t>
  </si>
  <si>
    <t>Hedge fund</t>
  </si>
  <si>
    <t>Outstanding, mln shares</t>
  </si>
  <si>
    <t>30 day volume, mln shares</t>
  </si>
  <si>
    <t>Short interest, mln shares</t>
  </si>
  <si>
    <t>Short interest, % of outstanding</t>
  </si>
  <si>
    <t>Price distribution (relative to analysts)</t>
  </si>
  <si>
    <t>Market cap, mln USD</t>
  </si>
  <si>
    <t>Nokia</t>
  </si>
  <si>
    <t>Blackberry</t>
  </si>
  <si>
    <t>Ownership, % (investment advisor)</t>
  </si>
  <si>
    <t>Owneship, % (hedge fund manager)</t>
  </si>
  <si>
    <t>25 percentile</t>
  </si>
  <si>
    <t>75 percentile</t>
  </si>
  <si>
    <t>Volume</t>
  </si>
  <si>
    <t>AMC Entertainment</t>
  </si>
  <si>
    <t>NAKD US Equity</t>
  </si>
  <si>
    <t>AG US Equity</t>
  </si>
  <si>
    <t>ROA, %</t>
  </si>
  <si>
    <t>EPS, USD</t>
  </si>
  <si>
    <t>S&amp;P 500, USD</t>
  </si>
  <si>
    <t>GameStop price, USD</t>
  </si>
  <si>
    <t>Short interest dynamics</t>
  </si>
  <si>
    <t>Price index dynamics (15/01/2020 = 100)</t>
  </si>
  <si>
    <t>BLACKBERRY LTD</t>
  </si>
  <si>
    <t>NOKIA CORP-SPON ADR</t>
  </si>
  <si>
    <t>NAKED BRAND GROUP LTD</t>
  </si>
  <si>
    <t>FIRST MAJESTIC SILVER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</si>
</sst>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'Longer-term picture'!$A$4:$A$28</c:f>
              <c:numCache>
                <c:formatCode>m/d/yyyy</c:formatCode>
                <c:ptCount val="25"/>
                <c:pt idx="0">
                  <c:v>43845</c:v>
                </c:pt>
                <c:pt idx="1">
                  <c:v>43861</c:v>
                </c:pt>
                <c:pt idx="2">
                  <c:v>43875</c:v>
                </c:pt>
                <c:pt idx="3">
                  <c:v>43889</c:v>
                </c:pt>
                <c:pt idx="4">
                  <c:v>43903</c:v>
                </c:pt>
                <c:pt idx="5">
                  <c:v>43921</c:v>
                </c:pt>
                <c:pt idx="6">
                  <c:v>43936</c:v>
                </c:pt>
                <c:pt idx="7">
                  <c:v>43951</c:v>
                </c:pt>
                <c:pt idx="8">
                  <c:v>43966</c:v>
                </c:pt>
                <c:pt idx="9">
                  <c:v>43980</c:v>
                </c:pt>
                <c:pt idx="10">
                  <c:v>43997</c:v>
                </c:pt>
                <c:pt idx="11">
                  <c:v>44012</c:v>
                </c:pt>
                <c:pt idx="12">
                  <c:v>44027</c:v>
                </c:pt>
                <c:pt idx="13">
                  <c:v>44043</c:v>
                </c:pt>
                <c:pt idx="14">
                  <c:v>44057</c:v>
                </c:pt>
                <c:pt idx="15">
                  <c:v>44074</c:v>
                </c:pt>
                <c:pt idx="16">
                  <c:v>44089</c:v>
                </c:pt>
                <c:pt idx="17">
                  <c:v>44104</c:v>
                </c:pt>
                <c:pt idx="18">
                  <c:v>44119</c:v>
                </c:pt>
                <c:pt idx="19">
                  <c:v>44134</c:v>
                </c:pt>
                <c:pt idx="20">
                  <c:v>44148</c:v>
                </c:pt>
                <c:pt idx="21">
                  <c:v>44165</c:v>
                </c:pt>
                <c:pt idx="22">
                  <c:v>44180</c:v>
                </c:pt>
                <c:pt idx="23">
                  <c:v>44196</c:v>
                </c:pt>
                <c:pt idx="24">
                  <c:v>44211</c:v>
                </c:pt>
              </c:numCache>
            </c:numRef>
          </c:cat>
          <c:val>
            <c:numRef>
              <c:f>'Longer-term picture'!$E$4:$E$28</c:f>
              <c:numCache>
                <c:formatCode>0.00%</c:formatCode>
                <c:ptCount val="25"/>
                <c:pt idx="0">
                  <c:v>0.98849893813901279</c:v>
                </c:pt>
                <c:pt idx="1">
                  <c:v>0.9612161038803434</c:v>
                </c:pt>
                <c:pt idx="2">
                  <c:v>1.0060168229119262</c:v>
                </c:pt>
                <c:pt idx="3">
                  <c:v>1.0335109219987257</c:v>
                </c:pt>
                <c:pt idx="4">
                  <c:v>0.94830420800339799</c:v>
                </c:pt>
                <c:pt idx="5">
                  <c:v>0.86868286325979704</c:v>
                </c:pt>
                <c:pt idx="6">
                  <c:v>0.91291456452263486</c:v>
                </c:pt>
                <c:pt idx="7">
                  <c:v>0.8831806540522128</c:v>
                </c:pt>
                <c:pt idx="8">
                  <c:v>0.86081293549286186</c:v>
                </c:pt>
                <c:pt idx="9">
                  <c:v>0.87234153479297649</c:v>
                </c:pt>
                <c:pt idx="10">
                  <c:v>0.92636856653129296</c:v>
                </c:pt>
                <c:pt idx="11">
                  <c:v>0.84250233944316621</c:v>
                </c:pt>
                <c:pt idx="12">
                  <c:v>0.82613944007782703</c:v>
                </c:pt>
                <c:pt idx="13">
                  <c:v>0.8419606850013126</c:v>
                </c:pt>
                <c:pt idx="14">
                  <c:v>0.85993275066013986</c:v>
                </c:pt>
                <c:pt idx="15">
                  <c:v>0.89348101422196147</c:v>
                </c:pt>
                <c:pt idx="16">
                  <c:v>1.0191483533347656</c:v>
                </c:pt>
                <c:pt idx="17">
                  <c:v>1.0531983211073939</c:v>
                </c:pt>
                <c:pt idx="18">
                  <c:v>1.079418234553881</c:v>
                </c:pt>
                <c:pt idx="19">
                  <c:v>1.0252336791381478</c:v>
                </c:pt>
                <c:pt idx="20">
                  <c:v>1.0351748565114636</c:v>
                </c:pt>
                <c:pt idx="21">
                  <c:v>1.0432786133022312</c:v>
                </c:pt>
                <c:pt idx="22">
                  <c:v>0.97677485769997274</c:v>
                </c:pt>
                <c:pt idx="23">
                  <c:v>1.0207780406325719</c:v>
                </c:pt>
                <c:pt idx="24">
                  <c:v>0.88581200625116496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C-4F2B-ABBC-462312B0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63296"/>
        <c:axId val="438670784"/>
      </c:lineChart>
      <c:dateAx>
        <c:axId val="43866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0784"/>
        <c:crosses val="autoZero"/>
        <c:auto val="1"/>
        <c:lblOffset val="100"/>
        <c:baseTimeUnit val="days"/>
      </c:dateAx>
      <c:valAx>
        <c:axId val="438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S&amp;P 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'Longer-term picture'!$A$4:$A$28</c:f>
              <c:numCache>
                <c:formatCode>m/d/yyyy</c:formatCode>
                <c:ptCount val="25"/>
                <c:pt idx="0">
                  <c:v>43845</c:v>
                </c:pt>
                <c:pt idx="1">
                  <c:v>43861</c:v>
                </c:pt>
                <c:pt idx="2">
                  <c:v>43875</c:v>
                </c:pt>
                <c:pt idx="3">
                  <c:v>43889</c:v>
                </c:pt>
                <c:pt idx="4">
                  <c:v>43903</c:v>
                </c:pt>
                <c:pt idx="5">
                  <c:v>43921</c:v>
                </c:pt>
                <c:pt idx="6">
                  <c:v>43936</c:v>
                </c:pt>
                <c:pt idx="7">
                  <c:v>43951</c:v>
                </c:pt>
                <c:pt idx="8">
                  <c:v>43966</c:v>
                </c:pt>
                <c:pt idx="9">
                  <c:v>43980</c:v>
                </c:pt>
                <c:pt idx="10">
                  <c:v>43997</c:v>
                </c:pt>
                <c:pt idx="11">
                  <c:v>44012</c:v>
                </c:pt>
                <c:pt idx="12">
                  <c:v>44027</c:v>
                </c:pt>
                <c:pt idx="13">
                  <c:v>44043</c:v>
                </c:pt>
                <c:pt idx="14">
                  <c:v>44057</c:v>
                </c:pt>
                <c:pt idx="15">
                  <c:v>44074</c:v>
                </c:pt>
                <c:pt idx="16">
                  <c:v>44089</c:v>
                </c:pt>
                <c:pt idx="17">
                  <c:v>44104</c:v>
                </c:pt>
                <c:pt idx="18">
                  <c:v>44119</c:v>
                </c:pt>
                <c:pt idx="19">
                  <c:v>44134</c:v>
                </c:pt>
                <c:pt idx="20">
                  <c:v>44148</c:v>
                </c:pt>
                <c:pt idx="21">
                  <c:v>44165</c:v>
                </c:pt>
                <c:pt idx="22">
                  <c:v>44180</c:v>
                </c:pt>
                <c:pt idx="23">
                  <c:v>44196</c:v>
                </c:pt>
                <c:pt idx="24">
                  <c:v>44211</c:v>
                </c:pt>
              </c:numCache>
            </c:numRef>
          </c:cat>
          <c:val>
            <c:numRef>
              <c:f>'Longer-term picture'!$AF$4:$AF$28</c:f>
              <c:numCache>
                <c:formatCode>0.00</c:formatCode>
                <c:ptCount val="25"/>
                <c:pt idx="0">
                  <c:v>100</c:v>
                </c:pt>
                <c:pt idx="1">
                  <c:v>98.061283742084157</c:v>
                </c:pt>
                <c:pt idx="2">
                  <c:v>102.76260226371039</c:v>
                </c:pt>
                <c:pt idx="3">
                  <c:v>89.813303174849267</c:v>
                </c:pt>
                <c:pt idx="4">
                  <c:v>82.419610311039762</c:v>
                </c:pt>
                <c:pt idx="5">
                  <c:v>78.575923679578267</c:v>
                </c:pt>
                <c:pt idx="6">
                  <c:v>84.618869117651528</c:v>
                </c:pt>
                <c:pt idx="7">
                  <c:v>88.542816230858321</c:v>
                </c:pt>
                <c:pt idx="8">
                  <c:v>87.061341505309642</c:v>
                </c:pt>
                <c:pt idx="9">
                  <c:v>92.55219211440766</c:v>
                </c:pt>
                <c:pt idx="10">
                  <c:v>93.229541937621789</c:v>
                </c:pt>
                <c:pt idx="11">
                  <c:v>94.254079147779592</c:v>
                </c:pt>
                <c:pt idx="12">
                  <c:v>98.092901507620169</c:v>
                </c:pt>
                <c:pt idx="13">
                  <c:v>99.447601154048428</c:v>
                </c:pt>
                <c:pt idx="14">
                  <c:v>102.54036585402928</c:v>
                </c:pt>
                <c:pt idx="15">
                  <c:v>106.4153662340505</c:v>
                </c:pt>
                <c:pt idx="16">
                  <c:v>103.40225398186233</c:v>
                </c:pt>
                <c:pt idx="17">
                  <c:v>102.24090913236594</c:v>
                </c:pt>
                <c:pt idx="18">
                  <c:v>105.8994494252559</c:v>
                </c:pt>
                <c:pt idx="19">
                  <c:v>99.412335184796703</c:v>
                </c:pt>
                <c:pt idx="20">
                  <c:v>108.99464626104719</c:v>
                </c:pt>
                <c:pt idx="21">
                  <c:v>110.10370019061861</c:v>
                </c:pt>
                <c:pt idx="22">
                  <c:v>112.32272010069038</c:v>
                </c:pt>
                <c:pt idx="23">
                  <c:v>114.19090442010278</c:v>
                </c:pt>
                <c:pt idx="24">
                  <c:v>114.56119709724588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2-4466-BF30-2F5DF59A2E3D}"/>
            </c:ext>
          </c:extLst>
        </c:ser>
        <c:ser>
          <c:idx val="1"/>
          <c:order val="1"/>
          <c:tx>
            <c:v>GameStop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'Longer-term picture'!$A$4:$A$28</c:f>
              <c:numCache>
                <c:formatCode>m/d/yyyy</c:formatCode>
                <c:ptCount val="25"/>
                <c:pt idx="0">
                  <c:v>43845</c:v>
                </c:pt>
                <c:pt idx="1">
                  <c:v>43861</c:v>
                </c:pt>
                <c:pt idx="2">
                  <c:v>43875</c:v>
                </c:pt>
                <c:pt idx="3">
                  <c:v>43889</c:v>
                </c:pt>
                <c:pt idx="4">
                  <c:v>43903</c:v>
                </c:pt>
                <c:pt idx="5">
                  <c:v>43921</c:v>
                </c:pt>
                <c:pt idx="6">
                  <c:v>43936</c:v>
                </c:pt>
                <c:pt idx="7">
                  <c:v>43951</c:v>
                </c:pt>
                <c:pt idx="8">
                  <c:v>43966</c:v>
                </c:pt>
                <c:pt idx="9">
                  <c:v>43980</c:v>
                </c:pt>
                <c:pt idx="10">
                  <c:v>43997</c:v>
                </c:pt>
                <c:pt idx="11">
                  <c:v>44012</c:v>
                </c:pt>
                <c:pt idx="12">
                  <c:v>44027</c:v>
                </c:pt>
                <c:pt idx="13">
                  <c:v>44043</c:v>
                </c:pt>
                <c:pt idx="14">
                  <c:v>44057</c:v>
                </c:pt>
                <c:pt idx="15">
                  <c:v>44074</c:v>
                </c:pt>
                <c:pt idx="16">
                  <c:v>44089</c:v>
                </c:pt>
                <c:pt idx="17">
                  <c:v>44104</c:v>
                </c:pt>
                <c:pt idx="18">
                  <c:v>44119</c:v>
                </c:pt>
                <c:pt idx="19">
                  <c:v>44134</c:v>
                </c:pt>
                <c:pt idx="20">
                  <c:v>44148</c:v>
                </c:pt>
                <c:pt idx="21">
                  <c:v>44165</c:v>
                </c:pt>
                <c:pt idx="22">
                  <c:v>44180</c:v>
                </c:pt>
                <c:pt idx="23">
                  <c:v>44196</c:v>
                </c:pt>
                <c:pt idx="24">
                  <c:v>44211</c:v>
                </c:pt>
              </c:numCache>
            </c:numRef>
          </c:cat>
          <c:val>
            <c:numRef>
              <c:f>'Longer-term picture'!$AG$4:$AG$28</c:f>
              <c:numCache>
                <c:formatCode>0.00</c:formatCode>
                <c:ptCount val="25"/>
                <c:pt idx="0">
                  <c:v>100</c:v>
                </c:pt>
                <c:pt idx="1">
                  <c:v>83.297180043383946</c:v>
                </c:pt>
                <c:pt idx="2">
                  <c:v>87.20173535791757</c:v>
                </c:pt>
                <c:pt idx="3">
                  <c:v>78.091106290672457</c:v>
                </c:pt>
                <c:pt idx="4">
                  <c:v>99.566160520607383</c:v>
                </c:pt>
                <c:pt idx="5">
                  <c:v>75.921908893709343</c:v>
                </c:pt>
                <c:pt idx="6">
                  <c:v>114.31670281995663</c:v>
                </c:pt>
                <c:pt idx="7">
                  <c:v>124.29501084598702</c:v>
                </c:pt>
                <c:pt idx="8">
                  <c:v>91.540130151843826</c:v>
                </c:pt>
                <c:pt idx="9">
                  <c:v>88.069414316702833</c:v>
                </c:pt>
                <c:pt idx="10">
                  <c:v>101.73535791757052</c:v>
                </c:pt>
                <c:pt idx="11">
                  <c:v>94.143167028199599</c:v>
                </c:pt>
                <c:pt idx="12">
                  <c:v>90.889370932754929</c:v>
                </c:pt>
                <c:pt idx="13">
                  <c:v>86.98481561822129</c:v>
                </c:pt>
                <c:pt idx="14">
                  <c:v>103.03687635574842</c:v>
                </c:pt>
                <c:pt idx="15">
                  <c:v>144.9023861171367</c:v>
                </c:pt>
                <c:pt idx="16">
                  <c:v>153.79609544468553</c:v>
                </c:pt>
                <c:pt idx="17">
                  <c:v>221.25813449023869</c:v>
                </c:pt>
                <c:pt idx="18">
                  <c:v>300.00000000000011</c:v>
                </c:pt>
                <c:pt idx="19">
                  <c:v>227.11496746203915</c:v>
                </c:pt>
                <c:pt idx="20">
                  <c:v>238.82863340564001</c:v>
                </c:pt>
                <c:pt idx="21">
                  <c:v>359.21908893709337</c:v>
                </c:pt>
                <c:pt idx="22">
                  <c:v>300.4338394793927</c:v>
                </c:pt>
                <c:pt idx="23">
                  <c:v>408.67678958785262</c:v>
                </c:pt>
                <c:pt idx="24">
                  <c:v>770.06507592190917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2-4466-BF30-2F5DF59A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8400"/>
        <c:axId val="438622944"/>
      </c:lineChart>
      <c:dateAx>
        <c:axId val="438598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2944"/>
        <c:crosses val="autoZero"/>
        <c:auto val="1"/>
        <c:lblOffset val="100"/>
        <c:baseTimeUnit val="days"/>
      </c:dateAx>
      <c:valAx>
        <c:axId val="438622944"/>
        <c:scaling>
          <c:logBase val="2"/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4</xdr:row>
      <xdr:rowOff>14287</xdr:rowOff>
    </xdr:from>
    <xdr:to>
      <xdr:col>15</xdr:col>
      <xdr:colOff>0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3680C5-C0B0-40CA-AE38-D034B20C3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4</xdr:row>
      <xdr:rowOff>14287</xdr:rowOff>
    </xdr:from>
    <xdr:to>
      <xdr:col>22</xdr:col>
      <xdr:colOff>590550</xdr:colOff>
      <xdr:row>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FF508-E9CF-404F-8193-F5643FA2C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81D-715C-40D1-B988-179CCD55B518}">
  <dimension ref="A1:I49"/>
  <sheetViews>
    <sheetView workbookViewId="0">
      <selection activeCell="B23" sqref="B23"/>
    </sheetView>
  </sheetViews>
  <sheetFormatPr defaultRowHeight="15" x14ac:dyDescent="0.25"/>
  <cols>
    <col min="1" max="1" width="24.5703125" bestFit="1" customWidth="1"/>
    <col min="2" max="2" width="14" customWidth="1"/>
    <col min="3" max="6" width="18.5703125" style="2" customWidth="1"/>
    <col min="7" max="9" width="16.7109375" customWidth="1"/>
  </cols>
  <sheetData>
    <row r="1" spans="1:9" x14ac:dyDescent="0.25">
      <c r="A1" s="7" t="s">
        <v>4313</v>
      </c>
      <c r="B1" s="2">
        <v>1000</v>
      </c>
    </row>
    <row r="2" spans="1:9" x14ac:dyDescent="0.25">
      <c r="A2" s="7" t="s">
        <v>4314</v>
      </c>
      <c r="B2" s="2" t="s">
        <v>4315</v>
      </c>
    </row>
    <row r="3" spans="1:9" x14ac:dyDescent="0.25">
      <c r="A3" s="7" t="s">
        <v>4316</v>
      </c>
      <c r="B3" s="2">
        <v>150</v>
      </c>
    </row>
    <row r="4" spans="1:9" x14ac:dyDescent="0.25">
      <c r="A4" s="7" t="s">
        <v>4317</v>
      </c>
      <c r="B4" s="2">
        <v>100</v>
      </c>
    </row>
    <row r="5" spans="1:9" x14ac:dyDescent="0.25">
      <c r="A5" s="7" t="s">
        <v>4327</v>
      </c>
      <c r="B5" s="2">
        <f>B10*B1*B3/100</f>
        <v>24840</v>
      </c>
    </row>
    <row r="6" spans="1:9" x14ac:dyDescent="0.25">
      <c r="A6" s="7" t="s">
        <v>4328</v>
      </c>
      <c r="B6" s="2">
        <f>B10*B1*B4/100</f>
        <v>16560</v>
      </c>
    </row>
    <row r="7" spans="1:9" x14ac:dyDescent="0.25">
      <c r="A7" s="7"/>
      <c r="B7" s="2"/>
    </row>
    <row r="8" spans="1:9" x14ac:dyDescent="0.25">
      <c r="A8" s="16" t="s">
        <v>4329</v>
      </c>
      <c r="B8" s="2" t="s">
        <v>4319</v>
      </c>
      <c r="C8" s="15" t="s">
        <v>4318</v>
      </c>
      <c r="D8" s="15"/>
      <c r="E8" s="15" t="s">
        <v>4320</v>
      </c>
      <c r="F8" s="15"/>
      <c r="G8" s="15" t="s">
        <v>4323</v>
      </c>
      <c r="H8" s="15"/>
      <c r="I8" s="15"/>
    </row>
    <row r="9" spans="1:9" x14ac:dyDescent="0.25">
      <c r="A9" s="16"/>
      <c r="B9" s="2" t="s">
        <v>7</v>
      </c>
      <c r="C9" s="2" t="s">
        <v>4321</v>
      </c>
      <c r="D9" s="2" t="s">
        <v>4322</v>
      </c>
      <c r="E9" s="2" t="s">
        <v>4321</v>
      </c>
      <c r="F9" s="2" t="s">
        <v>4322</v>
      </c>
      <c r="G9" s="2" t="s">
        <v>4324</v>
      </c>
      <c r="H9" s="2" t="s">
        <v>4325</v>
      </c>
      <c r="I9" s="2" t="s">
        <v>4326</v>
      </c>
    </row>
    <row r="10" spans="1:9" x14ac:dyDescent="0.25">
      <c r="A10" s="10">
        <v>44165</v>
      </c>
      <c r="B10" s="3">
        <v>16.559999999999999</v>
      </c>
      <c r="G10" s="2">
        <v>0</v>
      </c>
      <c r="H10" s="2">
        <f>B10*B1*B3/100</f>
        <v>24840</v>
      </c>
      <c r="I10" s="2">
        <f>G10+H10</f>
        <v>24840</v>
      </c>
    </row>
    <row r="11" spans="1:9" x14ac:dyDescent="0.25">
      <c r="A11" s="10">
        <v>44166</v>
      </c>
      <c r="B11" s="3">
        <v>15.8</v>
      </c>
      <c r="C11" s="3">
        <f>B10-B11</f>
        <v>0.75999999999999801</v>
      </c>
      <c r="D11" s="3">
        <f>B$10-B11</f>
        <v>0.75999999999999801</v>
      </c>
      <c r="E11" s="9">
        <f>C11*$B$1</f>
        <v>759.99999999999795</v>
      </c>
      <c r="F11" s="9">
        <f>D11*$B$1</f>
        <v>759.99999999999795</v>
      </c>
      <c r="G11" s="9">
        <f>I10+E11</f>
        <v>25599.999999999996</v>
      </c>
      <c r="H11" s="2">
        <f>IF(G11&lt;$B$6,$B$5-G11,0)</f>
        <v>0</v>
      </c>
      <c r="I11" s="9">
        <f>G11+H11</f>
        <v>25599.999999999996</v>
      </c>
    </row>
    <row r="12" spans="1:9" x14ac:dyDescent="0.25">
      <c r="A12" s="10">
        <v>44167</v>
      </c>
      <c r="B12" s="3">
        <v>16.579999999999998</v>
      </c>
      <c r="C12" s="3">
        <f t="shared" ref="C12:C49" si="0">B11-B12</f>
        <v>-0.77999999999999758</v>
      </c>
      <c r="D12" s="3">
        <f t="shared" ref="D12:D49" si="1">B$10-B12</f>
        <v>-1.9999999999999574E-2</v>
      </c>
      <c r="E12" s="9">
        <f t="shared" ref="E12:E49" si="2">C12*$B$1</f>
        <v>-779.99999999999761</v>
      </c>
      <c r="F12" s="9">
        <f t="shared" ref="F12:F49" si="3">D12*$B$1</f>
        <v>-19.999999999999574</v>
      </c>
      <c r="G12" s="9">
        <f t="shared" ref="G12:G49" si="4">I11+E12</f>
        <v>24820</v>
      </c>
      <c r="H12" s="2">
        <f t="shared" ref="H12:H49" si="5">IF(G12&lt;$B$6,$B$5-G12,0)</f>
        <v>0</v>
      </c>
      <c r="I12" s="9">
        <f t="shared" ref="I12:I49" si="6">G12+H12</f>
        <v>24820</v>
      </c>
    </row>
    <row r="13" spans="1:9" x14ac:dyDescent="0.25">
      <c r="A13" s="10">
        <v>44168</v>
      </c>
      <c r="B13" s="3">
        <v>16.12</v>
      </c>
      <c r="C13" s="3">
        <f t="shared" si="0"/>
        <v>0.4599999999999973</v>
      </c>
      <c r="D13" s="3">
        <f t="shared" si="1"/>
        <v>0.43999999999999773</v>
      </c>
      <c r="E13" s="9">
        <f t="shared" si="2"/>
        <v>459.99999999999727</v>
      </c>
      <c r="F13" s="9">
        <f t="shared" si="3"/>
        <v>439.99999999999773</v>
      </c>
      <c r="G13" s="9">
        <f t="shared" si="4"/>
        <v>25279.999999999996</v>
      </c>
      <c r="H13" s="2">
        <f t="shared" si="5"/>
        <v>0</v>
      </c>
      <c r="I13" s="9">
        <f t="shared" si="6"/>
        <v>25279.999999999996</v>
      </c>
    </row>
    <row r="14" spans="1:9" x14ac:dyDescent="0.25">
      <c r="A14" s="10">
        <v>44169</v>
      </c>
      <c r="B14" s="3">
        <v>16.899999999999999</v>
      </c>
      <c r="C14" s="3">
        <f t="shared" si="0"/>
        <v>-0.77999999999999758</v>
      </c>
      <c r="D14" s="3">
        <f t="shared" si="1"/>
        <v>-0.33999999999999986</v>
      </c>
      <c r="E14" s="9">
        <f t="shared" si="2"/>
        <v>-779.99999999999761</v>
      </c>
      <c r="F14" s="9">
        <f t="shared" si="3"/>
        <v>-339.99999999999989</v>
      </c>
      <c r="G14" s="9">
        <f t="shared" si="4"/>
        <v>24500</v>
      </c>
      <c r="H14" s="2">
        <f t="shared" si="5"/>
        <v>0</v>
      </c>
      <c r="I14" s="9">
        <f t="shared" si="6"/>
        <v>24500</v>
      </c>
    </row>
    <row r="15" spans="1:9" x14ac:dyDescent="0.25">
      <c r="A15" s="10">
        <v>44172</v>
      </c>
      <c r="B15" s="3">
        <v>16.350000000000001</v>
      </c>
      <c r="C15" s="3">
        <f t="shared" si="0"/>
        <v>0.54999999999999716</v>
      </c>
      <c r="D15" s="3">
        <f t="shared" si="1"/>
        <v>0.2099999999999973</v>
      </c>
      <c r="E15" s="9">
        <f t="shared" si="2"/>
        <v>549.99999999999716</v>
      </c>
      <c r="F15" s="9">
        <f t="shared" si="3"/>
        <v>209.9999999999973</v>
      </c>
      <c r="G15" s="9">
        <f t="shared" si="4"/>
        <v>25049.999999999996</v>
      </c>
      <c r="H15" s="2">
        <f t="shared" si="5"/>
        <v>0</v>
      </c>
      <c r="I15" s="9">
        <f t="shared" si="6"/>
        <v>25049.999999999996</v>
      </c>
    </row>
    <row r="16" spans="1:9" x14ac:dyDescent="0.25">
      <c r="A16" s="10">
        <v>44173</v>
      </c>
      <c r="B16" s="3">
        <v>16.940000000000001</v>
      </c>
      <c r="C16" s="3">
        <f t="shared" si="0"/>
        <v>-0.58999999999999986</v>
      </c>
      <c r="D16" s="3">
        <f t="shared" si="1"/>
        <v>-0.38000000000000256</v>
      </c>
      <c r="E16" s="9">
        <f t="shared" si="2"/>
        <v>-589.99999999999989</v>
      </c>
      <c r="F16" s="9">
        <f t="shared" si="3"/>
        <v>-380.00000000000256</v>
      </c>
      <c r="G16" s="9">
        <f t="shared" si="4"/>
        <v>24459.999999999996</v>
      </c>
      <c r="H16" s="2">
        <f t="shared" si="5"/>
        <v>0</v>
      </c>
      <c r="I16" s="9">
        <f t="shared" si="6"/>
        <v>24459.999999999996</v>
      </c>
    </row>
    <row r="17" spans="1:9" x14ac:dyDescent="0.25">
      <c r="A17" s="10">
        <v>44174</v>
      </c>
      <c r="B17" s="3">
        <v>13.66</v>
      </c>
      <c r="C17" s="3">
        <f t="shared" si="0"/>
        <v>3.2800000000000011</v>
      </c>
      <c r="D17" s="3">
        <f t="shared" si="1"/>
        <v>2.8999999999999986</v>
      </c>
      <c r="E17" s="9">
        <f t="shared" si="2"/>
        <v>3280.0000000000009</v>
      </c>
      <c r="F17" s="9">
        <f t="shared" si="3"/>
        <v>2899.9999999999986</v>
      </c>
      <c r="G17" s="9">
        <f t="shared" si="4"/>
        <v>27739.999999999996</v>
      </c>
      <c r="H17" s="2">
        <f t="shared" si="5"/>
        <v>0</v>
      </c>
      <c r="I17" s="9">
        <f t="shared" si="6"/>
        <v>27739.999999999996</v>
      </c>
    </row>
    <row r="18" spans="1:9" x14ac:dyDescent="0.25">
      <c r="A18" s="10">
        <v>44175</v>
      </c>
      <c r="B18" s="3">
        <v>14.12</v>
      </c>
      <c r="C18" s="3">
        <f t="shared" si="0"/>
        <v>-0.45999999999999908</v>
      </c>
      <c r="D18" s="3">
        <f t="shared" si="1"/>
        <v>2.4399999999999995</v>
      </c>
      <c r="E18" s="9">
        <f t="shared" si="2"/>
        <v>-459.99999999999909</v>
      </c>
      <c r="F18" s="9">
        <f t="shared" si="3"/>
        <v>2439.9999999999995</v>
      </c>
      <c r="G18" s="9">
        <f t="shared" si="4"/>
        <v>27279.999999999996</v>
      </c>
      <c r="H18" s="2">
        <f t="shared" si="5"/>
        <v>0</v>
      </c>
      <c r="I18" s="9">
        <f t="shared" si="6"/>
        <v>27279.999999999996</v>
      </c>
    </row>
    <row r="19" spans="1:9" x14ac:dyDescent="0.25">
      <c r="A19" s="10">
        <v>44176</v>
      </c>
      <c r="B19" s="3">
        <v>13.31</v>
      </c>
      <c r="C19" s="3">
        <f t="shared" si="0"/>
        <v>0.80999999999999872</v>
      </c>
      <c r="D19" s="3">
        <f t="shared" si="1"/>
        <v>3.2499999999999982</v>
      </c>
      <c r="E19" s="9">
        <f t="shared" si="2"/>
        <v>809.99999999999875</v>
      </c>
      <c r="F19" s="9">
        <f t="shared" si="3"/>
        <v>3249.9999999999982</v>
      </c>
      <c r="G19" s="9">
        <f t="shared" si="4"/>
        <v>28089.999999999996</v>
      </c>
      <c r="H19" s="2">
        <f t="shared" si="5"/>
        <v>0</v>
      </c>
      <c r="I19" s="9">
        <f t="shared" si="6"/>
        <v>28089.999999999996</v>
      </c>
    </row>
    <row r="20" spans="1:9" x14ac:dyDescent="0.25">
      <c r="A20" s="10">
        <v>44179</v>
      </c>
      <c r="B20" s="3">
        <v>12.72</v>
      </c>
      <c r="C20" s="3">
        <f t="shared" si="0"/>
        <v>0.58999999999999986</v>
      </c>
      <c r="D20" s="3">
        <f t="shared" si="1"/>
        <v>3.8399999999999981</v>
      </c>
      <c r="E20" s="9">
        <f t="shared" si="2"/>
        <v>589.99999999999989</v>
      </c>
      <c r="F20" s="9">
        <f t="shared" si="3"/>
        <v>3839.9999999999982</v>
      </c>
      <c r="G20" s="9">
        <f t="shared" si="4"/>
        <v>28679.999999999996</v>
      </c>
      <c r="H20" s="2">
        <f t="shared" si="5"/>
        <v>0</v>
      </c>
      <c r="I20" s="9">
        <f t="shared" si="6"/>
        <v>28679.999999999996</v>
      </c>
    </row>
    <row r="21" spans="1:9" x14ac:dyDescent="0.25">
      <c r="A21" s="10">
        <v>44180</v>
      </c>
      <c r="B21" s="3">
        <v>13.85</v>
      </c>
      <c r="C21" s="3">
        <f t="shared" si="0"/>
        <v>-1.129999999999999</v>
      </c>
      <c r="D21" s="3">
        <f t="shared" si="1"/>
        <v>2.7099999999999991</v>
      </c>
      <c r="E21" s="9">
        <f t="shared" si="2"/>
        <v>-1129.9999999999991</v>
      </c>
      <c r="F21" s="9">
        <f t="shared" si="3"/>
        <v>2709.9999999999991</v>
      </c>
      <c r="G21" s="9">
        <f t="shared" si="4"/>
        <v>27549.999999999996</v>
      </c>
      <c r="H21" s="2">
        <f t="shared" si="5"/>
        <v>0</v>
      </c>
      <c r="I21" s="9">
        <f t="shared" si="6"/>
        <v>27549.999999999996</v>
      </c>
    </row>
    <row r="22" spans="1:9" x14ac:dyDescent="0.25">
      <c r="A22" s="10">
        <v>44181</v>
      </c>
      <c r="B22" s="3">
        <v>13.85</v>
      </c>
      <c r="C22" s="3">
        <f t="shared" si="0"/>
        <v>0</v>
      </c>
      <c r="D22" s="3">
        <f t="shared" si="1"/>
        <v>2.7099999999999991</v>
      </c>
      <c r="E22" s="9">
        <f t="shared" si="2"/>
        <v>0</v>
      </c>
      <c r="F22" s="9">
        <f t="shared" si="3"/>
        <v>2709.9999999999991</v>
      </c>
      <c r="G22" s="9">
        <f t="shared" si="4"/>
        <v>27549.999999999996</v>
      </c>
      <c r="H22" s="2">
        <f t="shared" si="5"/>
        <v>0</v>
      </c>
      <c r="I22" s="9">
        <f t="shared" si="6"/>
        <v>27549.999999999996</v>
      </c>
    </row>
    <row r="23" spans="1:9" x14ac:dyDescent="0.25">
      <c r="A23" s="10">
        <v>44182</v>
      </c>
      <c r="B23" s="3">
        <v>14.83</v>
      </c>
      <c r="C23" s="3">
        <f t="shared" si="0"/>
        <v>-0.98000000000000043</v>
      </c>
      <c r="D23" s="3">
        <f t="shared" si="1"/>
        <v>1.7299999999999986</v>
      </c>
      <c r="E23" s="9">
        <f t="shared" si="2"/>
        <v>-980.00000000000045</v>
      </c>
      <c r="F23" s="9">
        <f t="shared" si="3"/>
        <v>1729.9999999999986</v>
      </c>
      <c r="G23" s="9">
        <f t="shared" si="4"/>
        <v>26569.999999999996</v>
      </c>
      <c r="H23" s="2">
        <f t="shared" si="5"/>
        <v>0</v>
      </c>
      <c r="I23" s="9">
        <f t="shared" si="6"/>
        <v>26569.999999999996</v>
      </c>
    </row>
    <row r="24" spans="1:9" x14ac:dyDescent="0.25">
      <c r="A24" s="10">
        <v>44183</v>
      </c>
      <c r="B24" s="3">
        <v>15.63</v>
      </c>
      <c r="C24" s="3">
        <f t="shared" si="0"/>
        <v>-0.80000000000000071</v>
      </c>
      <c r="D24" s="3">
        <f t="shared" si="1"/>
        <v>0.92999999999999794</v>
      </c>
      <c r="E24" s="9">
        <f t="shared" si="2"/>
        <v>-800.00000000000068</v>
      </c>
      <c r="F24" s="9">
        <f t="shared" si="3"/>
        <v>929.99999999999795</v>
      </c>
      <c r="G24" s="9">
        <f t="shared" si="4"/>
        <v>25769.999999999996</v>
      </c>
      <c r="H24" s="2">
        <f t="shared" si="5"/>
        <v>0</v>
      </c>
      <c r="I24" s="9">
        <f t="shared" si="6"/>
        <v>25769.999999999996</v>
      </c>
    </row>
    <row r="25" spans="1:9" x14ac:dyDescent="0.25">
      <c r="A25" s="10">
        <v>44186</v>
      </c>
      <c r="B25" s="3">
        <v>15.53</v>
      </c>
      <c r="C25" s="3">
        <f t="shared" si="0"/>
        <v>0.10000000000000142</v>
      </c>
      <c r="D25" s="3">
        <f t="shared" si="1"/>
        <v>1.0299999999999994</v>
      </c>
      <c r="E25" s="9">
        <f t="shared" si="2"/>
        <v>100.00000000000142</v>
      </c>
      <c r="F25" s="9">
        <f t="shared" si="3"/>
        <v>1029.9999999999993</v>
      </c>
      <c r="G25" s="9">
        <f t="shared" si="4"/>
        <v>25869.999999999996</v>
      </c>
      <c r="H25" s="2">
        <f t="shared" si="5"/>
        <v>0</v>
      </c>
      <c r="I25" s="9">
        <f t="shared" si="6"/>
        <v>25869.999999999996</v>
      </c>
    </row>
    <row r="26" spans="1:9" x14ac:dyDescent="0.25">
      <c r="A26" s="10">
        <v>44187</v>
      </c>
      <c r="B26" s="3">
        <v>19.46</v>
      </c>
      <c r="C26" s="3">
        <f t="shared" si="0"/>
        <v>-3.9300000000000015</v>
      </c>
      <c r="D26" s="3">
        <f t="shared" si="1"/>
        <v>-2.9000000000000021</v>
      </c>
      <c r="E26" s="9">
        <f t="shared" si="2"/>
        <v>-3930.0000000000014</v>
      </c>
      <c r="F26" s="9">
        <f t="shared" si="3"/>
        <v>-2900.0000000000023</v>
      </c>
      <c r="G26" s="9">
        <f t="shared" si="4"/>
        <v>21939.999999999996</v>
      </c>
      <c r="H26" s="2">
        <f t="shared" si="5"/>
        <v>0</v>
      </c>
      <c r="I26" s="9">
        <f t="shared" si="6"/>
        <v>21939.999999999996</v>
      </c>
    </row>
    <row r="27" spans="1:9" x14ac:dyDescent="0.25">
      <c r="A27" s="10">
        <v>44188</v>
      </c>
      <c r="B27" s="3">
        <v>20.57</v>
      </c>
      <c r="C27" s="3">
        <f t="shared" si="0"/>
        <v>-1.1099999999999994</v>
      </c>
      <c r="D27" s="3">
        <f t="shared" si="1"/>
        <v>-4.0100000000000016</v>
      </c>
      <c r="E27" s="9">
        <f t="shared" si="2"/>
        <v>-1109.9999999999995</v>
      </c>
      <c r="F27" s="9">
        <f t="shared" si="3"/>
        <v>-4010.0000000000014</v>
      </c>
      <c r="G27" s="9">
        <f t="shared" si="4"/>
        <v>20829.999999999996</v>
      </c>
      <c r="H27" s="2">
        <f t="shared" si="5"/>
        <v>0</v>
      </c>
      <c r="I27" s="9">
        <f t="shared" si="6"/>
        <v>20829.999999999996</v>
      </c>
    </row>
    <row r="28" spans="1:9" x14ac:dyDescent="0.25">
      <c r="A28" s="10">
        <v>44189</v>
      </c>
      <c r="B28" s="3">
        <v>20.149999999999999</v>
      </c>
      <c r="C28" s="3">
        <f t="shared" si="0"/>
        <v>0.42000000000000171</v>
      </c>
      <c r="D28" s="3">
        <f t="shared" si="1"/>
        <v>-3.59</v>
      </c>
      <c r="E28" s="9">
        <f t="shared" si="2"/>
        <v>420.00000000000171</v>
      </c>
      <c r="F28" s="9">
        <f t="shared" si="3"/>
        <v>-3590</v>
      </c>
      <c r="G28" s="9">
        <f t="shared" si="4"/>
        <v>21249.999999999996</v>
      </c>
      <c r="H28" s="2">
        <f t="shared" si="5"/>
        <v>0</v>
      </c>
      <c r="I28" s="9">
        <f t="shared" si="6"/>
        <v>21249.999999999996</v>
      </c>
    </row>
    <row r="29" spans="1:9" x14ac:dyDescent="0.25">
      <c r="A29" s="10">
        <v>44193</v>
      </c>
      <c r="B29" s="3">
        <v>20.99</v>
      </c>
      <c r="C29" s="3">
        <f t="shared" si="0"/>
        <v>-0.83999999999999986</v>
      </c>
      <c r="D29" s="3">
        <f t="shared" si="1"/>
        <v>-4.43</v>
      </c>
      <c r="E29" s="9">
        <f t="shared" si="2"/>
        <v>-839.99999999999989</v>
      </c>
      <c r="F29" s="9">
        <f t="shared" si="3"/>
        <v>-4430</v>
      </c>
      <c r="G29" s="9">
        <f t="shared" si="4"/>
        <v>20409.999999999996</v>
      </c>
      <c r="H29" s="2">
        <f t="shared" si="5"/>
        <v>0</v>
      </c>
      <c r="I29" s="9">
        <f t="shared" si="6"/>
        <v>20409.999999999996</v>
      </c>
    </row>
    <row r="30" spans="1:9" x14ac:dyDescent="0.25">
      <c r="A30" s="10">
        <v>44194</v>
      </c>
      <c r="B30" s="3">
        <v>19.38</v>
      </c>
      <c r="C30" s="3">
        <f t="shared" si="0"/>
        <v>1.6099999999999994</v>
      </c>
      <c r="D30" s="3">
        <f t="shared" si="1"/>
        <v>-2.8200000000000003</v>
      </c>
      <c r="E30" s="9">
        <f t="shared" si="2"/>
        <v>1609.9999999999995</v>
      </c>
      <c r="F30" s="9">
        <f t="shared" si="3"/>
        <v>-2820.0000000000005</v>
      </c>
      <c r="G30" s="9">
        <f t="shared" si="4"/>
        <v>22019.999999999996</v>
      </c>
      <c r="H30" s="2">
        <f t="shared" si="5"/>
        <v>0</v>
      </c>
      <c r="I30" s="9">
        <f t="shared" si="6"/>
        <v>22019.999999999996</v>
      </c>
    </row>
    <row r="31" spans="1:9" x14ac:dyDescent="0.25">
      <c r="A31" s="10">
        <v>44195</v>
      </c>
      <c r="B31" s="3">
        <v>19.260000000000002</v>
      </c>
      <c r="C31" s="3">
        <f t="shared" si="0"/>
        <v>0.11999999999999744</v>
      </c>
      <c r="D31" s="3">
        <f t="shared" si="1"/>
        <v>-2.7000000000000028</v>
      </c>
      <c r="E31" s="9">
        <f t="shared" si="2"/>
        <v>119.99999999999744</v>
      </c>
      <c r="F31" s="9">
        <f t="shared" si="3"/>
        <v>-2700.0000000000027</v>
      </c>
      <c r="G31" s="9">
        <f t="shared" si="4"/>
        <v>22139.999999999993</v>
      </c>
      <c r="H31" s="2">
        <f t="shared" si="5"/>
        <v>0</v>
      </c>
      <c r="I31" s="9">
        <f t="shared" si="6"/>
        <v>22139.999999999993</v>
      </c>
    </row>
    <row r="32" spans="1:9" x14ac:dyDescent="0.25">
      <c r="A32" s="10">
        <v>44196</v>
      </c>
      <c r="B32" s="3">
        <v>18.84</v>
      </c>
      <c r="C32" s="3">
        <f t="shared" si="0"/>
        <v>0.42000000000000171</v>
      </c>
      <c r="D32" s="3">
        <f t="shared" si="1"/>
        <v>-2.2800000000000011</v>
      </c>
      <c r="E32" s="9">
        <f t="shared" si="2"/>
        <v>420.00000000000171</v>
      </c>
      <c r="F32" s="9">
        <f t="shared" si="3"/>
        <v>-2280.0000000000009</v>
      </c>
      <c r="G32" s="9">
        <f t="shared" si="4"/>
        <v>22559.999999999993</v>
      </c>
      <c r="H32" s="2">
        <f t="shared" si="5"/>
        <v>0</v>
      </c>
      <c r="I32" s="9">
        <f t="shared" si="6"/>
        <v>22559.999999999993</v>
      </c>
    </row>
    <row r="33" spans="1:9" x14ac:dyDescent="0.25">
      <c r="A33" s="10">
        <v>44200</v>
      </c>
      <c r="B33" s="3">
        <v>17.25</v>
      </c>
      <c r="C33" s="3">
        <f t="shared" si="0"/>
        <v>1.5899999999999999</v>
      </c>
      <c r="D33" s="3">
        <f t="shared" si="1"/>
        <v>-0.69000000000000128</v>
      </c>
      <c r="E33" s="9">
        <f t="shared" si="2"/>
        <v>1589.9999999999998</v>
      </c>
      <c r="F33" s="9">
        <f t="shared" si="3"/>
        <v>-690.00000000000125</v>
      </c>
      <c r="G33" s="9">
        <f t="shared" si="4"/>
        <v>24149.999999999993</v>
      </c>
      <c r="H33" s="2">
        <f t="shared" si="5"/>
        <v>0</v>
      </c>
      <c r="I33" s="9">
        <f t="shared" si="6"/>
        <v>24149.999999999993</v>
      </c>
    </row>
    <row r="34" spans="1:9" x14ac:dyDescent="0.25">
      <c r="A34" s="10">
        <v>44201</v>
      </c>
      <c r="B34" s="3">
        <v>17.37</v>
      </c>
      <c r="C34" s="3">
        <f t="shared" si="0"/>
        <v>-0.12000000000000099</v>
      </c>
      <c r="D34" s="3">
        <f t="shared" si="1"/>
        <v>-0.81000000000000227</v>
      </c>
      <c r="E34" s="9">
        <f t="shared" si="2"/>
        <v>-120.00000000000099</v>
      </c>
      <c r="F34" s="9">
        <f t="shared" si="3"/>
        <v>-810.00000000000227</v>
      </c>
      <c r="G34" s="9">
        <f t="shared" si="4"/>
        <v>24029.999999999993</v>
      </c>
      <c r="H34" s="2">
        <f t="shared" si="5"/>
        <v>0</v>
      </c>
      <c r="I34" s="9">
        <f t="shared" si="6"/>
        <v>24029.999999999993</v>
      </c>
    </row>
    <row r="35" spans="1:9" x14ac:dyDescent="0.25">
      <c r="A35" s="10">
        <v>44202</v>
      </c>
      <c r="B35" s="3">
        <v>18.36</v>
      </c>
      <c r="C35" s="3">
        <f t="shared" si="0"/>
        <v>-0.98999999999999844</v>
      </c>
      <c r="D35" s="3">
        <f t="shared" si="1"/>
        <v>-1.8000000000000007</v>
      </c>
      <c r="E35" s="9">
        <f t="shared" si="2"/>
        <v>-989.99999999999841</v>
      </c>
      <c r="F35" s="9">
        <f t="shared" si="3"/>
        <v>-1800.0000000000007</v>
      </c>
      <c r="G35" s="9">
        <f t="shared" si="4"/>
        <v>23039.999999999993</v>
      </c>
      <c r="H35" s="2">
        <f t="shared" si="5"/>
        <v>0</v>
      </c>
      <c r="I35" s="9">
        <f t="shared" si="6"/>
        <v>23039.999999999993</v>
      </c>
    </row>
    <row r="36" spans="1:9" x14ac:dyDescent="0.25">
      <c r="A36" s="10">
        <v>44203</v>
      </c>
      <c r="B36" s="3">
        <v>18.079999999999998</v>
      </c>
      <c r="C36" s="3">
        <f t="shared" si="0"/>
        <v>0.28000000000000114</v>
      </c>
      <c r="D36" s="3">
        <f t="shared" si="1"/>
        <v>-1.5199999999999996</v>
      </c>
      <c r="E36" s="9">
        <f t="shared" si="2"/>
        <v>280.00000000000114</v>
      </c>
      <c r="F36" s="9">
        <f t="shared" si="3"/>
        <v>-1519.9999999999995</v>
      </c>
      <c r="G36" s="9">
        <f t="shared" si="4"/>
        <v>23319.999999999993</v>
      </c>
      <c r="H36" s="2">
        <f t="shared" si="5"/>
        <v>0</v>
      </c>
      <c r="I36" s="9">
        <f t="shared" si="6"/>
        <v>23319.999999999993</v>
      </c>
    </row>
    <row r="37" spans="1:9" x14ac:dyDescent="0.25">
      <c r="A37" s="10">
        <v>44204</v>
      </c>
      <c r="B37" s="3">
        <v>17.690000000000001</v>
      </c>
      <c r="C37" s="3">
        <f t="shared" si="0"/>
        <v>0.38999999999999702</v>
      </c>
      <c r="D37" s="3">
        <f t="shared" si="1"/>
        <v>-1.1300000000000026</v>
      </c>
      <c r="E37" s="9">
        <f t="shared" si="2"/>
        <v>389.99999999999704</v>
      </c>
      <c r="F37" s="9">
        <f t="shared" si="3"/>
        <v>-1130.0000000000025</v>
      </c>
      <c r="G37" s="9">
        <f t="shared" si="4"/>
        <v>23709.999999999989</v>
      </c>
      <c r="H37" s="2">
        <f t="shared" si="5"/>
        <v>0</v>
      </c>
      <c r="I37" s="9">
        <f t="shared" si="6"/>
        <v>23709.999999999989</v>
      </c>
    </row>
    <row r="38" spans="1:9" x14ac:dyDescent="0.25">
      <c r="A38" s="10">
        <v>44207</v>
      </c>
      <c r="B38" s="3">
        <v>19.940000000000001</v>
      </c>
      <c r="C38" s="3">
        <f t="shared" si="0"/>
        <v>-2.25</v>
      </c>
      <c r="D38" s="3">
        <f t="shared" si="1"/>
        <v>-3.3800000000000026</v>
      </c>
      <c r="E38" s="9">
        <f t="shared" si="2"/>
        <v>-2250</v>
      </c>
      <c r="F38" s="9">
        <f t="shared" si="3"/>
        <v>-3380.0000000000027</v>
      </c>
      <c r="G38" s="9">
        <f t="shared" si="4"/>
        <v>21459.999999999989</v>
      </c>
      <c r="H38" s="2">
        <f t="shared" si="5"/>
        <v>0</v>
      </c>
      <c r="I38" s="9">
        <f t="shared" si="6"/>
        <v>21459.999999999989</v>
      </c>
    </row>
    <row r="39" spans="1:9" x14ac:dyDescent="0.25">
      <c r="A39" s="10">
        <v>44208</v>
      </c>
      <c r="B39" s="3">
        <v>19.95</v>
      </c>
      <c r="C39" s="3">
        <f t="shared" si="0"/>
        <v>-9.9999999999980105E-3</v>
      </c>
      <c r="D39" s="3">
        <f t="shared" si="1"/>
        <v>-3.3900000000000006</v>
      </c>
      <c r="E39" s="9">
        <f t="shared" si="2"/>
        <v>-9.9999999999980105</v>
      </c>
      <c r="F39" s="9">
        <f t="shared" si="3"/>
        <v>-3390.0000000000005</v>
      </c>
      <c r="G39" s="9">
        <f t="shared" si="4"/>
        <v>21449.999999999993</v>
      </c>
      <c r="H39" s="2">
        <f t="shared" si="5"/>
        <v>0</v>
      </c>
      <c r="I39" s="9">
        <f t="shared" si="6"/>
        <v>21449.999999999993</v>
      </c>
    </row>
    <row r="40" spans="1:9" x14ac:dyDescent="0.25">
      <c r="A40" s="10">
        <v>44209</v>
      </c>
      <c r="B40" s="3">
        <v>31.4</v>
      </c>
      <c r="C40" s="3">
        <f t="shared" si="0"/>
        <v>-11.45</v>
      </c>
      <c r="D40" s="3">
        <f t="shared" si="1"/>
        <v>-14.84</v>
      </c>
      <c r="E40" s="9">
        <f t="shared" si="2"/>
        <v>-11450</v>
      </c>
      <c r="F40" s="9">
        <f t="shared" si="3"/>
        <v>-14840</v>
      </c>
      <c r="G40" s="9">
        <f t="shared" si="4"/>
        <v>9999.9999999999927</v>
      </c>
      <c r="H40" s="2">
        <f t="shared" si="5"/>
        <v>14840.000000000007</v>
      </c>
      <c r="I40" s="9">
        <f t="shared" si="6"/>
        <v>24840</v>
      </c>
    </row>
    <row r="41" spans="1:9" x14ac:dyDescent="0.25">
      <c r="A41" s="10">
        <v>44210</v>
      </c>
      <c r="B41" s="3">
        <v>39.909999999999997</v>
      </c>
      <c r="C41" s="3">
        <f t="shared" si="0"/>
        <v>-8.509999999999998</v>
      </c>
      <c r="D41" s="3">
        <f t="shared" si="1"/>
        <v>-23.349999999999998</v>
      </c>
      <c r="E41" s="9">
        <f t="shared" si="2"/>
        <v>-8509.9999999999982</v>
      </c>
      <c r="F41" s="9">
        <f t="shared" si="3"/>
        <v>-23349.999999999996</v>
      </c>
      <c r="G41" s="9">
        <f t="shared" si="4"/>
        <v>16330.000000000002</v>
      </c>
      <c r="H41" s="2">
        <f t="shared" si="5"/>
        <v>8509.9999999999982</v>
      </c>
      <c r="I41" s="9">
        <f t="shared" si="6"/>
        <v>24840</v>
      </c>
    </row>
    <row r="42" spans="1:9" x14ac:dyDescent="0.25">
      <c r="A42" s="10">
        <v>44211</v>
      </c>
      <c r="B42" s="3">
        <v>35.5</v>
      </c>
      <c r="C42" s="3">
        <f t="shared" si="0"/>
        <v>4.4099999999999966</v>
      </c>
      <c r="D42" s="3">
        <f t="shared" si="1"/>
        <v>-18.940000000000001</v>
      </c>
      <c r="E42" s="9">
        <f t="shared" si="2"/>
        <v>4409.9999999999964</v>
      </c>
      <c r="F42" s="9">
        <f t="shared" si="3"/>
        <v>-18940</v>
      </c>
      <c r="G42" s="9">
        <f t="shared" si="4"/>
        <v>29249.999999999996</v>
      </c>
      <c r="H42" s="2">
        <f t="shared" si="5"/>
        <v>0</v>
      </c>
      <c r="I42" s="9">
        <f t="shared" si="6"/>
        <v>29249.999999999996</v>
      </c>
    </row>
    <row r="43" spans="1:9" x14ac:dyDescent="0.25">
      <c r="A43" s="10">
        <v>44215</v>
      </c>
      <c r="B43" s="3">
        <v>39.36</v>
      </c>
      <c r="C43" s="3">
        <f t="shared" si="0"/>
        <v>-3.8599999999999994</v>
      </c>
      <c r="D43" s="3">
        <f t="shared" si="1"/>
        <v>-22.8</v>
      </c>
      <c r="E43" s="9">
        <f t="shared" si="2"/>
        <v>-3859.9999999999995</v>
      </c>
      <c r="F43" s="9">
        <f t="shared" si="3"/>
        <v>-22800</v>
      </c>
      <c r="G43" s="9">
        <f t="shared" si="4"/>
        <v>25389.999999999996</v>
      </c>
      <c r="H43" s="2">
        <f t="shared" si="5"/>
        <v>0</v>
      </c>
      <c r="I43" s="9">
        <f t="shared" si="6"/>
        <v>25389.999999999996</v>
      </c>
    </row>
    <row r="44" spans="1:9" x14ac:dyDescent="0.25">
      <c r="A44" s="10">
        <v>44216</v>
      </c>
      <c r="B44" s="3">
        <v>39.119999999999997</v>
      </c>
      <c r="C44" s="3">
        <f t="shared" si="0"/>
        <v>0.24000000000000199</v>
      </c>
      <c r="D44" s="3">
        <f t="shared" si="1"/>
        <v>-22.56</v>
      </c>
      <c r="E44" s="9">
        <f t="shared" si="2"/>
        <v>240.00000000000199</v>
      </c>
      <c r="F44" s="9">
        <f t="shared" si="3"/>
        <v>-22560</v>
      </c>
      <c r="G44" s="9">
        <f t="shared" si="4"/>
        <v>25630</v>
      </c>
      <c r="H44" s="2">
        <f t="shared" si="5"/>
        <v>0</v>
      </c>
      <c r="I44" s="9">
        <f t="shared" si="6"/>
        <v>25630</v>
      </c>
    </row>
    <row r="45" spans="1:9" x14ac:dyDescent="0.25">
      <c r="A45" s="10">
        <v>44217</v>
      </c>
      <c r="B45" s="3">
        <v>43.03</v>
      </c>
      <c r="C45" s="3">
        <f t="shared" si="0"/>
        <v>-3.9100000000000037</v>
      </c>
      <c r="D45" s="3">
        <f t="shared" si="1"/>
        <v>-26.470000000000002</v>
      </c>
      <c r="E45" s="9">
        <f t="shared" si="2"/>
        <v>-3910.0000000000036</v>
      </c>
      <c r="F45" s="9">
        <f t="shared" si="3"/>
        <v>-26470.000000000004</v>
      </c>
      <c r="G45" s="9">
        <f t="shared" si="4"/>
        <v>21719.999999999996</v>
      </c>
      <c r="H45" s="2">
        <f t="shared" si="5"/>
        <v>0</v>
      </c>
      <c r="I45" s="9">
        <f t="shared" si="6"/>
        <v>21719.999999999996</v>
      </c>
    </row>
    <row r="46" spans="1:9" x14ac:dyDescent="0.25">
      <c r="A46" s="10">
        <v>44218</v>
      </c>
      <c r="B46" s="3">
        <v>65.010000000000005</v>
      </c>
      <c r="C46" s="3">
        <f t="shared" si="0"/>
        <v>-21.980000000000004</v>
      </c>
      <c r="D46" s="3">
        <f t="shared" si="1"/>
        <v>-48.45</v>
      </c>
      <c r="E46" s="9">
        <f t="shared" si="2"/>
        <v>-21980.000000000004</v>
      </c>
      <c r="F46" s="9">
        <f t="shared" si="3"/>
        <v>-48450</v>
      </c>
      <c r="G46" s="9">
        <f t="shared" si="4"/>
        <v>-260.00000000000728</v>
      </c>
      <c r="H46" s="2">
        <f t="shared" si="5"/>
        <v>25100.000000000007</v>
      </c>
      <c r="I46" s="9">
        <f t="shared" si="6"/>
        <v>24840</v>
      </c>
    </row>
    <row r="47" spans="1:9" x14ac:dyDescent="0.25">
      <c r="A47" s="10">
        <v>44221</v>
      </c>
      <c r="B47" s="3">
        <v>76.790000000000006</v>
      </c>
      <c r="C47" s="3">
        <f t="shared" si="0"/>
        <v>-11.780000000000001</v>
      </c>
      <c r="D47" s="3">
        <f t="shared" si="1"/>
        <v>-60.230000000000004</v>
      </c>
      <c r="E47" s="9">
        <f t="shared" si="2"/>
        <v>-11780.000000000002</v>
      </c>
      <c r="F47" s="9">
        <f t="shared" si="3"/>
        <v>-60230.000000000007</v>
      </c>
      <c r="G47" s="9">
        <f t="shared" si="4"/>
        <v>13059.999999999998</v>
      </c>
      <c r="H47" s="2">
        <f t="shared" si="5"/>
        <v>11780.000000000002</v>
      </c>
      <c r="I47" s="9">
        <f t="shared" si="6"/>
        <v>24840</v>
      </c>
    </row>
    <row r="48" spans="1:9" x14ac:dyDescent="0.25">
      <c r="A48" s="10">
        <v>44222</v>
      </c>
      <c r="B48" s="3">
        <v>147.97999999999999</v>
      </c>
      <c r="C48" s="3">
        <f t="shared" si="0"/>
        <v>-71.189999999999984</v>
      </c>
      <c r="D48" s="3">
        <f t="shared" si="1"/>
        <v>-131.41999999999999</v>
      </c>
      <c r="E48" s="9">
        <f t="shared" si="2"/>
        <v>-71189.999999999985</v>
      </c>
      <c r="F48" s="9">
        <f t="shared" si="3"/>
        <v>-131420</v>
      </c>
      <c r="G48" s="9">
        <f t="shared" si="4"/>
        <v>-46349.999999999985</v>
      </c>
      <c r="H48" s="2">
        <f t="shared" si="5"/>
        <v>71189.999999999985</v>
      </c>
      <c r="I48" s="9">
        <f t="shared" si="6"/>
        <v>24840</v>
      </c>
    </row>
    <row r="49" spans="1:9" x14ac:dyDescent="0.25">
      <c r="A49" s="10">
        <v>44223</v>
      </c>
      <c r="B49" s="3">
        <v>347.51</v>
      </c>
      <c r="C49" s="3">
        <f t="shared" si="0"/>
        <v>-199.53</v>
      </c>
      <c r="D49" s="3">
        <f t="shared" si="1"/>
        <v>-330.95</v>
      </c>
      <c r="E49" s="9">
        <f t="shared" si="2"/>
        <v>-199530</v>
      </c>
      <c r="F49" s="9">
        <f t="shared" si="3"/>
        <v>-330950</v>
      </c>
      <c r="G49" s="9">
        <f t="shared" si="4"/>
        <v>-174690</v>
      </c>
      <c r="H49" s="2">
        <f t="shared" si="5"/>
        <v>199530</v>
      </c>
      <c r="I49" s="9">
        <f t="shared" si="6"/>
        <v>24840</v>
      </c>
    </row>
  </sheetData>
  <mergeCells count="4">
    <mergeCell ref="C8:D8"/>
    <mergeCell ref="E8:F8"/>
    <mergeCell ref="G8:I8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C1B-9E38-4619-A8E6-AEC0395372D7}">
  <dimension ref="A3:AG29"/>
  <sheetViews>
    <sheetView topLeftCell="A3" workbookViewId="0">
      <selection activeCell="G24" sqref="G24"/>
    </sheetView>
  </sheetViews>
  <sheetFormatPr defaultRowHeight="15" x14ac:dyDescent="0.25"/>
  <cols>
    <col min="1" max="1" width="10.7109375" bestFit="1" customWidth="1"/>
    <col min="2" max="5" width="16.140625" customWidth="1"/>
    <col min="6" max="7" width="16.140625" style="2" customWidth="1"/>
  </cols>
  <sheetData>
    <row r="3" spans="1:33" ht="30" customHeight="1" x14ac:dyDescent="0.25">
      <c r="A3" s="11" t="s">
        <v>4329</v>
      </c>
      <c r="B3" s="12" t="s">
        <v>7276</v>
      </c>
      <c r="C3" s="12" t="s">
        <v>7277</v>
      </c>
      <c r="D3" s="12" t="s">
        <v>7270</v>
      </c>
      <c r="E3" s="12" t="s">
        <v>7261</v>
      </c>
      <c r="F3" s="12" t="s">
        <v>3</v>
      </c>
      <c r="G3" s="12" t="s">
        <v>2</v>
      </c>
    </row>
    <row r="4" spans="1:33" x14ac:dyDescent="0.25">
      <c r="A4" s="1">
        <v>43845</v>
      </c>
      <c r="B4" s="3">
        <v>3289.29</v>
      </c>
      <c r="C4" s="3">
        <v>4.6100000000000003</v>
      </c>
      <c r="D4" s="9">
        <v>4981116</v>
      </c>
      <c r="E4" s="4">
        <f>F4/G4</f>
        <v>0.98849893813901279</v>
      </c>
      <c r="F4" s="2">
        <v>65163827</v>
      </c>
      <c r="G4" s="2">
        <v>65922000</v>
      </c>
      <c r="I4" t="s">
        <v>7278</v>
      </c>
      <c r="P4" t="s">
        <v>7279</v>
      </c>
      <c r="AF4" s="3">
        <v>100</v>
      </c>
      <c r="AG4" s="3">
        <v>100</v>
      </c>
    </row>
    <row r="5" spans="1:33" x14ac:dyDescent="0.25">
      <c r="A5" s="1">
        <v>43861</v>
      </c>
      <c r="B5" s="3">
        <v>3225.52</v>
      </c>
      <c r="C5" s="3">
        <v>3.84</v>
      </c>
      <c r="D5" s="9">
        <v>2891764</v>
      </c>
      <c r="E5" s="4">
        <f t="shared" ref="E5:E28" si="0">F5/G5</f>
        <v>0.9612161038803434</v>
      </c>
      <c r="F5" s="2">
        <v>63365288</v>
      </c>
      <c r="G5" s="2">
        <v>65922000</v>
      </c>
      <c r="AF5" s="3">
        <f>AF4*B5/B4</f>
        <v>98.061283742084157</v>
      </c>
      <c r="AG5" s="3">
        <f>AG4*C5/C4</f>
        <v>83.297180043383946</v>
      </c>
    </row>
    <row r="6" spans="1:33" x14ac:dyDescent="0.25">
      <c r="A6" s="1">
        <v>43875</v>
      </c>
      <c r="B6" s="3">
        <v>3380.16</v>
      </c>
      <c r="C6" s="3">
        <v>4.0199999999999996</v>
      </c>
      <c r="D6" s="9">
        <v>1582660</v>
      </c>
      <c r="E6" s="4">
        <f t="shared" si="0"/>
        <v>1.0060168229119262</v>
      </c>
      <c r="F6" s="2">
        <v>66318641</v>
      </c>
      <c r="G6" s="2">
        <v>65922000</v>
      </c>
      <c r="AF6" s="3">
        <f t="shared" ref="AF6:AF28" si="1">AF5*B6/B5</f>
        <v>102.76260226371039</v>
      </c>
      <c r="AG6" s="3">
        <f t="shared" ref="AG6:AG28" si="2">AG5*C6/C5</f>
        <v>87.20173535791757</v>
      </c>
    </row>
    <row r="7" spans="1:33" x14ac:dyDescent="0.25">
      <c r="A7" s="1">
        <v>43889</v>
      </c>
      <c r="B7" s="3">
        <v>2954.22</v>
      </c>
      <c r="C7" s="3">
        <v>3.6</v>
      </c>
      <c r="D7" s="9">
        <v>4692197</v>
      </c>
      <c r="E7" s="4">
        <f t="shared" si="0"/>
        <v>1.0335109219987257</v>
      </c>
      <c r="F7" s="2">
        <v>68131107</v>
      </c>
      <c r="G7" s="2">
        <v>65922000</v>
      </c>
      <c r="AF7" s="3">
        <f t="shared" si="1"/>
        <v>89.813303174849267</v>
      </c>
      <c r="AG7" s="3">
        <f t="shared" si="2"/>
        <v>78.091106290672457</v>
      </c>
    </row>
    <row r="8" spans="1:33" x14ac:dyDescent="0.25">
      <c r="A8" s="1">
        <v>43903</v>
      </c>
      <c r="B8" s="3">
        <v>2711.02</v>
      </c>
      <c r="C8" s="3">
        <v>4.59</v>
      </c>
      <c r="D8" s="9">
        <v>5787211</v>
      </c>
      <c r="E8" s="4">
        <f t="shared" si="0"/>
        <v>0.94830420800339799</v>
      </c>
      <c r="F8" s="2">
        <v>62514110</v>
      </c>
      <c r="G8" s="2">
        <v>65922000</v>
      </c>
      <c r="AF8" s="3">
        <f t="shared" si="1"/>
        <v>82.419610311039762</v>
      </c>
      <c r="AG8" s="3">
        <f t="shared" si="2"/>
        <v>99.566160520607383</v>
      </c>
    </row>
    <row r="9" spans="1:33" x14ac:dyDescent="0.25">
      <c r="A9" s="1">
        <v>43921</v>
      </c>
      <c r="B9" s="3">
        <v>2584.59</v>
      </c>
      <c r="C9" s="3">
        <v>3.5</v>
      </c>
      <c r="D9" s="9">
        <v>2304132</v>
      </c>
      <c r="E9" s="4">
        <f t="shared" si="0"/>
        <v>0.86868286325979704</v>
      </c>
      <c r="F9" s="2">
        <v>55993560</v>
      </c>
      <c r="G9" s="2">
        <v>64458000</v>
      </c>
      <c r="AF9" s="3">
        <f t="shared" si="1"/>
        <v>78.575923679578267</v>
      </c>
      <c r="AG9" s="3">
        <f t="shared" si="2"/>
        <v>75.921908893709343</v>
      </c>
    </row>
    <row r="10" spans="1:33" x14ac:dyDescent="0.25">
      <c r="A10" s="1">
        <v>43936</v>
      </c>
      <c r="B10" s="3">
        <v>2783.36</v>
      </c>
      <c r="C10" s="3">
        <v>5.27</v>
      </c>
      <c r="D10" s="9">
        <v>7499854</v>
      </c>
      <c r="E10" s="4">
        <f t="shared" si="0"/>
        <v>0.91291456452263486</v>
      </c>
      <c r="F10" s="2">
        <v>58844647</v>
      </c>
      <c r="G10" s="2">
        <v>64458000</v>
      </c>
      <c r="AF10" s="3">
        <f t="shared" si="1"/>
        <v>84.618869117651528</v>
      </c>
      <c r="AG10" s="3">
        <f t="shared" si="2"/>
        <v>114.31670281995663</v>
      </c>
    </row>
    <row r="11" spans="1:33" x14ac:dyDescent="0.25">
      <c r="A11" s="1">
        <v>43951</v>
      </c>
      <c r="B11" s="3">
        <v>2912.43</v>
      </c>
      <c r="C11" s="3">
        <v>5.73</v>
      </c>
      <c r="D11" s="9">
        <v>2173530</v>
      </c>
      <c r="E11" s="4">
        <f t="shared" si="0"/>
        <v>0.8831806540522128</v>
      </c>
      <c r="F11" s="2">
        <v>57037573</v>
      </c>
      <c r="G11" s="2">
        <v>64581999.999999993</v>
      </c>
      <c r="AF11" s="3">
        <f t="shared" si="1"/>
        <v>88.542816230858321</v>
      </c>
      <c r="AG11" s="3">
        <f t="shared" si="2"/>
        <v>124.29501084598702</v>
      </c>
    </row>
    <row r="12" spans="1:33" x14ac:dyDescent="0.25">
      <c r="A12" s="1">
        <v>43966</v>
      </c>
      <c r="B12" s="3">
        <v>2863.7</v>
      </c>
      <c r="C12" s="3">
        <v>4.22</v>
      </c>
      <c r="D12" s="9">
        <v>1940704</v>
      </c>
      <c r="E12" s="4">
        <f t="shared" si="0"/>
        <v>0.86081293549286186</v>
      </c>
      <c r="F12" s="2">
        <v>55593021</v>
      </c>
      <c r="G12" s="2">
        <v>64581999.999999993</v>
      </c>
      <c r="AF12" s="3">
        <f t="shared" si="1"/>
        <v>87.061341505309642</v>
      </c>
      <c r="AG12" s="3">
        <f t="shared" si="2"/>
        <v>91.540130151843826</v>
      </c>
    </row>
    <row r="13" spans="1:33" x14ac:dyDescent="0.25">
      <c r="A13" s="1">
        <v>43980</v>
      </c>
      <c r="B13" s="3">
        <v>3044.31</v>
      </c>
      <c r="C13" s="3">
        <v>4.0599999999999996</v>
      </c>
      <c r="D13" s="9">
        <v>3973540</v>
      </c>
      <c r="E13" s="4">
        <f t="shared" si="0"/>
        <v>0.87234153479297649</v>
      </c>
      <c r="F13" s="2">
        <v>56337561</v>
      </c>
      <c r="G13" s="2">
        <v>64581999.999999993</v>
      </c>
      <c r="AF13" s="3">
        <f t="shared" si="1"/>
        <v>92.55219211440766</v>
      </c>
      <c r="AG13" s="3">
        <f t="shared" si="2"/>
        <v>88.069414316702833</v>
      </c>
    </row>
    <row r="14" spans="1:33" x14ac:dyDescent="0.25">
      <c r="A14" s="1">
        <v>43997</v>
      </c>
      <c r="B14" s="3">
        <v>3066.59</v>
      </c>
      <c r="C14" s="3">
        <v>4.6899999999999995</v>
      </c>
      <c r="D14" s="9">
        <v>3910385</v>
      </c>
      <c r="E14" s="4">
        <f t="shared" si="0"/>
        <v>0.92636856653129296</v>
      </c>
      <c r="F14" s="2">
        <v>59990702</v>
      </c>
      <c r="G14" s="2">
        <v>64759000</v>
      </c>
      <c r="AF14" s="3">
        <f t="shared" si="1"/>
        <v>93.229541937621789</v>
      </c>
      <c r="AG14" s="3">
        <f t="shared" si="2"/>
        <v>101.73535791757052</v>
      </c>
    </row>
    <row r="15" spans="1:33" x14ac:dyDescent="0.25">
      <c r="A15" s="1">
        <v>44012</v>
      </c>
      <c r="B15" s="3">
        <v>3100.29</v>
      </c>
      <c r="C15" s="3">
        <v>4.34</v>
      </c>
      <c r="D15" s="9">
        <v>3889029</v>
      </c>
      <c r="E15" s="4">
        <f t="shared" si="0"/>
        <v>0.84250233944316621</v>
      </c>
      <c r="F15" s="2">
        <v>54559609</v>
      </c>
      <c r="G15" s="2">
        <v>64759000</v>
      </c>
      <c r="AF15" s="3">
        <f t="shared" si="1"/>
        <v>94.254079147779592</v>
      </c>
      <c r="AG15" s="3">
        <f t="shared" si="2"/>
        <v>94.143167028199599</v>
      </c>
    </row>
    <row r="16" spans="1:33" x14ac:dyDescent="0.25">
      <c r="A16" s="1">
        <v>44027</v>
      </c>
      <c r="B16" s="3">
        <v>3226.56</v>
      </c>
      <c r="C16" s="3">
        <v>4.1900000000000004</v>
      </c>
      <c r="D16" s="9">
        <v>1474126</v>
      </c>
      <c r="E16" s="4">
        <f t="shared" si="0"/>
        <v>0.82613944007782703</v>
      </c>
      <c r="F16" s="2">
        <v>53499964</v>
      </c>
      <c r="G16" s="2">
        <v>64759000</v>
      </c>
      <c r="AF16" s="3">
        <f t="shared" si="1"/>
        <v>98.092901507620169</v>
      </c>
      <c r="AG16" s="3">
        <f t="shared" si="2"/>
        <v>90.889370932754929</v>
      </c>
    </row>
    <row r="17" spans="1:33" x14ac:dyDescent="0.25">
      <c r="A17" s="1">
        <v>44043</v>
      </c>
      <c r="B17" s="3">
        <v>3271.12</v>
      </c>
      <c r="C17" s="3">
        <v>4.01</v>
      </c>
      <c r="D17" s="9">
        <v>1879553</v>
      </c>
      <c r="E17" s="4">
        <f t="shared" si="0"/>
        <v>0.8419606850013126</v>
      </c>
      <c r="F17" s="2">
        <v>54524532</v>
      </c>
      <c r="G17" s="2">
        <v>64759000</v>
      </c>
      <c r="AF17" s="3">
        <f t="shared" si="1"/>
        <v>99.447601154048428</v>
      </c>
      <c r="AG17" s="3">
        <f t="shared" si="2"/>
        <v>86.98481561822129</v>
      </c>
    </row>
    <row r="18" spans="1:33" x14ac:dyDescent="0.25">
      <c r="A18" s="1">
        <v>44057</v>
      </c>
      <c r="B18" s="3">
        <v>3372.85</v>
      </c>
      <c r="C18" s="3">
        <v>4.75</v>
      </c>
      <c r="D18" s="9">
        <v>3474692</v>
      </c>
      <c r="E18" s="4">
        <f t="shared" si="0"/>
        <v>0.85993275066013986</v>
      </c>
      <c r="F18" s="2">
        <v>55688385</v>
      </c>
      <c r="G18" s="2">
        <v>64759000</v>
      </c>
      <c r="AF18" s="3">
        <f t="shared" si="1"/>
        <v>102.54036585402928</v>
      </c>
      <c r="AG18" s="3">
        <f t="shared" si="2"/>
        <v>103.03687635574842</v>
      </c>
    </row>
    <row r="19" spans="1:33" x14ac:dyDescent="0.25">
      <c r="A19" s="1">
        <v>44074</v>
      </c>
      <c r="B19" s="3">
        <v>3500.31</v>
      </c>
      <c r="C19" s="3">
        <v>6.68</v>
      </c>
      <c r="D19" s="9">
        <v>37975999</v>
      </c>
      <c r="E19" s="4">
        <f t="shared" si="0"/>
        <v>0.89348101422196147</v>
      </c>
      <c r="F19" s="2">
        <v>57860937</v>
      </c>
      <c r="G19" s="2">
        <v>64759000</v>
      </c>
      <c r="AF19" s="3">
        <f t="shared" si="1"/>
        <v>106.4153662340505</v>
      </c>
      <c r="AG19" s="3">
        <f t="shared" si="2"/>
        <v>144.9023861171367</v>
      </c>
    </row>
    <row r="20" spans="1:33" x14ac:dyDescent="0.25">
      <c r="A20" s="1">
        <v>44089</v>
      </c>
      <c r="B20" s="3">
        <v>3401.2</v>
      </c>
      <c r="C20" s="3">
        <v>7.09</v>
      </c>
      <c r="D20" s="9">
        <v>5743489</v>
      </c>
      <c r="E20" s="4">
        <f t="shared" si="0"/>
        <v>1.0191483533347656</v>
      </c>
      <c r="F20" s="2">
        <v>66409745</v>
      </c>
      <c r="G20" s="2">
        <v>65162000.000000007</v>
      </c>
      <c r="AF20" s="3">
        <f t="shared" si="1"/>
        <v>103.40225398186233</v>
      </c>
      <c r="AG20" s="3">
        <f t="shared" si="2"/>
        <v>153.79609544468553</v>
      </c>
    </row>
    <row r="21" spans="1:33" x14ac:dyDescent="0.25">
      <c r="A21" s="1">
        <v>44104</v>
      </c>
      <c r="B21" s="3">
        <v>3363</v>
      </c>
      <c r="C21" s="3">
        <v>10.199999999999999</v>
      </c>
      <c r="D21" s="9">
        <v>6079033</v>
      </c>
      <c r="E21" s="4">
        <f t="shared" si="0"/>
        <v>1.0531983211073939</v>
      </c>
      <c r="F21" s="2">
        <v>68628509</v>
      </c>
      <c r="G21" s="2">
        <v>65162000.000000007</v>
      </c>
      <c r="AF21" s="3">
        <f t="shared" si="1"/>
        <v>102.24090913236594</v>
      </c>
      <c r="AG21" s="3">
        <f t="shared" si="2"/>
        <v>221.25813449023869</v>
      </c>
    </row>
    <row r="22" spans="1:33" x14ac:dyDescent="0.25">
      <c r="A22" s="1">
        <v>44119</v>
      </c>
      <c r="B22" s="3">
        <v>3483.34</v>
      </c>
      <c r="C22" s="3">
        <v>13.83</v>
      </c>
      <c r="D22" s="9">
        <v>39894822</v>
      </c>
      <c r="E22" s="4">
        <f t="shared" si="0"/>
        <v>1.079418234553881</v>
      </c>
      <c r="F22" s="2">
        <v>70337051</v>
      </c>
      <c r="G22" s="2">
        <v>65162000.000000007</v>
      </c>
      <c r="AF22" s="3">
        <f t="shared" si="1"/>
        <v>105.8994494252559</v>
      </c>
      <c r="AG22" s="3">
        <f t="shared" si="2"/>
        <v>300.00000000000011</v>
      </c>
    </row>
    <row r="23" spans="1:33" x14ac:dyDescent="0.25">
      <c r="A23" s="1">
        <v>44134</v>
      </c>
      <c r="B23" s="3">
        <v>3269.96</v>
      </c>
      <c r="C23" s="3">
        <v>10.47</v>
      </c>
      <c r="D23" s="9">
        <v>11562367</v>
      </c>
      <c r="E23" s="4">
        <f t="shared" si="0"/>
        <v>1.0252336791381478</v>
      </c>
      <c r="F23" s="2">
        <v>66806277</v>
      </c>
      <c r="G23" s="2">
        <v>65162000.000000007</v>
      </c>
      <c r="AF23" s="3">
        <f t="shared" si="1"/>
        <v>99.412335184796703</v>
      </c>
      <c r="AG23" s="3">
        <f t="shared" si="2"/>
        <v>227.11496746203915</v>
      </c>
    </row>
    <row r="24" spans="1:33" x14ac:dyDescent="0.25">
      <c r="A24" s="1">
        <v>44148</v>
      </c>
      <c r="B24" s="3">
        <v>3585.15</v>
      </c>
      <c r="C24" s="3">
        <v>11.01</v>
      </c>
      <c r="D24" s="9">
        <v>3546171</v>
      </c>
      <c r="E24" s="4">
        <f t="shared" si="0"/>
        <v>1.0351748565114636</v>
      </c>
      <c r="F24" s="2">
        <v>67454064</v>
      </c>
      <c r="G24" s="2">
        <v>65162000.000000007</v>
      </c>
      <c r="AF24" s="3">
        <f t="shared" si="1"/>
        <v>108.99464626104719</v>
      </c>
      <c r="AG24" s="3">
        <f t="shared" si="2"/>
        <v>238.82863340564001</v>
      </c>
    </row>
    <row r="25" spans="1:33" x14ac:dyDescent="0.25">
      <c r="A25" s="1">
        <v>44165</v>
      </c>
      <c r="B25" s="3">
        <v>3621.63</v>
      </c>
      <c r="C25" s="3">
        <v>16.559999999999999</v>
      </c>
      <c r="D25" s="9">
        <v>31983498</v>
      </c>
      <c r="E25" s="4">
        <f t="shared" si="0"/>
        <v>1.0432786133022312</v>
      </c>
      <c r="F25" s="2">
        <v>67982121</v>
      </c>
      <c r="G25" s="2">
        <v>65162000.000000007</v>
      </c>
      <c r="AF25" s="3">
        <f t="shared" si="1"/>
        <v>110.10370019061861</v>
      </c>
      <c r="AG25" s="3">
        <f t="shared" si="2"/>
        <v>359.21908893709337</v>
      </c>
    </row>
    <row r="26" spans="1:33" x14ac:dyDescent="0.25">
      <c r="A26" s="1">
        <v>44180</v>
      </c>
      <c r="B26" s="3">
        <v>3694.62</v>
      </c>
      <c r="C26" s="3">
        <v>13.85</v>
      </c>
      <c r="D26" s="9">
        <v>8192856</v>
      </c>
      <c r="E26" s="4">
        <f t="shared" si="0"/>
        <v>0.97677485769997274</v>
      </c>
      <c r="F26" s="2">
        <v>68127116</v>
      </c>
      <c r="G26" s="2">
        <v>69747000</v>
      </c>
      <c r="AF26" s="3">
        <f t="shared" si="1"/>
        <v>112.32272010069038</v>
      </c>
      <c r="AG26" s="3">
        <f t="shared" si="2"/>
        <v>300.4338394793927</v>
      </c>
    </row>
    <row r="27" spans="1:33" x14ac:dyDescent="0.25">
      <c r="A27" s="1">
        <v>44196</v>
      </c>
      <c r="B27" s="3">
        <v>3756.07</v>
      </c>
      <c r="C27" s="3">
        <v>18.84</v>
      </c>
      <c r="D27" s="9">
        <v>6922652</v>
      </c>
      <c r="E27" s="4">
        <f t="shared" si="0"/>
        <v>1.0207780406325719</v>
      </c>
      <c r="F27" s="2">
        <v>71196206</v>
      </c>
      <c r="G27" s="2">
        <v>69747000</v>
      </c>
      <c r="AF27" s="3">
        <f t="shared" si="1"/>
        <v>114.19090442010278</v>
      </c>
      <c r="AG27" s="3">
        <f t="shared" si="2"/>
        <v>408.67678958785262</v>
      </c>
    </row>
    <row r="28" spans="1:33" x14ac:dyDescent="0.25">
      <c r="A28" s="1">
        <v>44211</v>
      </c>
      <c r="B28" s="3">
        <v>3768.25</v>
      </c>
      <c r="C28" s="3">
        <v>35.5</v>
      </c>
      <c r="D28" s="9">
        <v>46866358</v>
      </c>
      <c r="E28" s="4">
        <f t="shared" si="0"/>
        <v>0.88581200625116496</v>
      </c>
      <c r="F28" s="2">
        <v>61782730</v>
      </c>
      <c r="G28" s="2">
        <v>69747000</v>
      </c>
      <c r="AF28" s="3">
        <f t="shared" si="1"/>
        <v>114.56119709724588</v>
      </c>
      <c r="AG28" s="3">
        <f t="shared" si="2"/>
        <v>770.06507592190917</v>
      </c>
    </row>
    <row r="29" spans="1:33" x14ac:dyDescent="0.25">
      <c r="A29" s="13"/>
      <c r="B29" s="3"/>
      <c r="C29" s="3"/>
      <c r="D29" s="3"/>
      <c r="E2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8167-4CB9-4628-A082-D10450B2047D}">
  <dimension ref="A1:H13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24.5703125" bestFit="1" customWidth="1"/>
    <col min="3" max="8" width="21.85546875" customWidth="1"/>
  </cols>
  <sheetData>
    <row r="1" spans="1:8" x14ac:dyDescent="0.25">
      <c r="D1" s="2" t="s">
        <v>32</v>
      </c>
      <c r="E1" s="2">
        <v>10599494</v>
      </c>
    </row>
    <row r="3" spans="1:8" x14ac:dyDescent="0.25">
      <c r="B3" s="2" t="s">
        <v>4319</v>
      </c>
      <c r="C3" s="2"/>
      <c r="D3" s="2"/>
      <c r="E3" s="2"/>
      <c r="F3" s="2"/>
    </row>
    <row r="4" spans="1:8" x14ac:dyDescent="0.25">
      <c r="B4" s="2" t="s">
        <v>7</v>
      </c>
      <c r="C4" s="2" t="s">
        <v>4</v>
      </c>
      <c r="D4" s="2" t="s">
        <v>33</v>
      </c>
      <c r="E4" s="2" t="s">
        <v>34</v>
      </c>
      <c r="F4" s="2" t="s">
        <v>5</v>
      </c>
      <c r="G4" s="2" t="s">
        <v>2</v>
      </c>
      <c r="H4" s="2" t="s">
        <v>3</v>
      </c>
    </row>
    <row r="5" spans="1:8" x14ac:dyDescent="0.25">
      <c r="A5" s="1">
        <v>44074</v>
      </c>
      <c r="B5" s="3">
        <v>6.68</v>
      </c>
      <c r="C5" s="4">
        <f>H5/G5</f>
        <v>0.89348101422196147</v>
      </c>
      <c r="D5" s="5">
        <f t="shared" ref="D5:D36" si="0">H5/E$1</f>
        <v>5.4588395446046762</v>
      </c>
      <c r="E5" s="5">
        <f>H5/F5</f>
        <v>1.5236185623451275</v>
      </c>
      <c r="F5" s="6">
        <v>37975999</v>
      </c>
      <c r="G5" s="2">
        <v>64759000</v>
      </c>
      <c r="H5" s="2">
        <v>57860937</v>
      </c>
    </row>
    <row r="6" spans="1:8" x14ac:dyDescent="0.25">
      <c r="A6" s="1">
        <v>44075</v>
      </c>
      <c r="B6" s="3">
        <v>7.65</v>
      </c>
      <c r="C6" s="4">
        <f t="shared" ref="C6:C69" si="1">H6/G6</f>
        <v>0.89348101422196147</v>
      </c>
      <c r="D6" s="5">
        <f t="shared" si="0"/>
        <v>5.4588395446046762</v>
      </c>
      <c r="E6" s="5">
        <f t="shared" ref="E6:E69" si="2">H6/F6</f>
        <v>2.4928190224602544</v>
      </c>
      <c r="F6" s="6">
        <v>23211046</v>
      </c>
      <c r="G6" s="2">
        <v>64759000</v>
      </c>
      <c r="H6" s="2">
        <v>57860937</v>
      </c>
    </row>
    <row r="7" spans="1:8" x14ac:dyDescent="0.25">
      <c r="A7" s="1">
        <v>44076</v>
      </c>
      <c r="B7" s="3">
        <v>7.71</v>
      </c>
      <c r="C7" s="4">
        <f t="shared" si="1"/>
        <v>0.89348101422196147</v>
      </c>
      <c r="D7" s="5">
        <f t="shared" si="0"/>
        <v>5.4588395446046762</v>
      </c>
      <c r="E7" s="5">
        <f t="shared" si="2"/>
        <v>4.4470397728464892</v>
      </c>
      <c r="F7" s="6">
        <v>13011113</v>
      </c>
      <c r="G7" s="2">
        <v>64759000</v>
      </c>
      <c r="H7" s="2">
        <v>57860937</v>
      </c>
    </row>
    <row r="8" spans="1:8" x14ac:dyDescent="0.25">
      <c r="A8" s="1">
        <v>44077</v>
      </c>
      <c r="B8" s="3">
        <v>7.82</v>
      </c>
      <c r="C8" s="4">
        <f t="shared" si="1"/>
        <v>0.89348101422196147</v>
      </c>
      <c r="D8" s="5">
        <f t="shared" si="0"/>
        <v>5.4588395446046762</v>
      </c>
      <c r="E8" s="5">
        <f t="shared" si="2"/>
        <v>4.0336664876898478</v>
      </c>
      <c r="F8" s="6">
        <v>14344502</v>
      </c>
      <c r="G8" s="2">
        <v>64759000</v>
      </c>
      <c r="H8" s="2">
        <v>57860937</v>
      </c>
    </row>
    <row r="9" spans="1:8" x14ac:dyDescent="0.25">
      <c r="A9" s="1">
        <v>44078</v>
      </c>
      <c r="B9" s="3">
        <v>7.65</v>
      </c>
      <c r="C9" s="4">
        <f t="shared" si="1"/>
        <v>0.89348101422196147</v>
      </c>
      <c r="D9" s="5">
        <f t="shared" si="0"/>
        <v>5.4588395446046762</v>
      </c>
      <c r="E9" s="5">
        <f t="shared" si="2"/>
        <v>7.5516813247308727</v>
      </c>
      <c r="F9" s="6">
        <v>7661994</v>
      </c>
      <c r="G9" s="2">
        <v>64759000</v>
      </c>
      <c r="H9" s="2">
        <v>57860937</v>
      </c>
    </row>
    <row r="10" spans="1:8" x14ac:dyDescent="0.25">
      <c r="A10" s="1">
        <v>44082</v>
      </c>
      <c r="B10" s="3">
        <v>7.7</v>
      </c>
      <c r="C10" s="4">
        <f t="shared" si="1"/>
        <v>0.89348101422196147</v>
      </c>
      <c r="D10" s="5">
        <f t="shared" si="0"/>
        <v>5.4588395446046762</v>
      </c>
      <c r="E10" s="5">
        <f t="shared" si="2"/>
        <v>5.8941811947493132</v>
      </c>
      <c r="F10" s="6">
        <v>9816620</v>
      </c>
      <c r="G10" s="2">
        <v>64759000</v>
      </c>
      <c r="H10" s="2">
        <v>57860937</v>
      </c>
    </row>
    <row r="11" spans="1:8" x14ac:dyDescent="0.25">
      <c r="A11" s="1">
        <v>44083</v>
      </c>
      <c r="B11" s="3">
        <v>7.35</v>
      </c>
      <c r="C11" s="4">
        <f t="shared" si="1"/>
        <v>0.88795520395322414</v>
      </c>
      <c r="D11" s="5">
        <f t="shared" si="0"/>
        <v>5.4588395446046762</v>
      </c>
      <c r="E11" s="5">
        <f t="shared" si="2"/>
        <v>6.3807249427166628</v>
      </c>
      <c r="F11" s="6">
        <v>9068082</v>
      </c>
      <c r="G11" s="2">
        <v>65162000.000000007</v>
      </c>
      <c r="H11" s="2">
        <v>57860937</v>
      </c>
    </row>
    <row r="12" spans="1:8" x14ac:dyDescent="0.25">
      <c r="A12" s="1">
        <v>44084</v>
      </c>
      <c r="B12" s="3">
        <v>6.23</v>
      </c>
      <c r="C12" s="4">
        <f t="shared" si="1"/>
        <v>0.88795520395322414</v>
      </c>
      <c r="D12" s="5">
        <f t="shared" si="0"/>
        <v>5.4588395446046762</v>
      </c>
      <c r="E12" s="5">
        <f t="shared" si="2"/>
        <v>3.7189807895192515</v>
      </c>
      <c r="F12" s="6">
        <v>15558278</v>
      </c>
      <c r="G12" s="2">
        <v>65162000.000000007</v>
      </c>
      <c r="H12" s="2">
        <v>57860937</v>
      </c>
    </row>
    <row r="13" spans="1:8" x14ac:dyDescent="0.25">
      <c r="A13" s="1">
        <v>44085</v>
      </c>
      <c r="B13" s="3">
        <v>6.09</v>
      </c>
      <c r="C13" s="4">
        <f t="shared" si="1"/>
        <v>0.88795520395322414</v>
      </c>
      <c r="D13" s="5">
        <f t="shared" si="0"/>
        <v>5.4588395446046762</v>
      </c>
      <c r="E13" s="5">
        <f t="shared" si="2"/>
        <v>9.5461348349086563</v>
      </c>
      <c r="F13" s="6">
        <v>6061190</v>
      </c>
      <c r="G13" s="2">
        <v>65162000.000000007</v>
      </c>
      <c r="H13" s="2">
        <v>57860937</v>
      </c>
    </row>
    <row r="14" spans="1:8" x14ac:dyDescent="0.25">
      <c r="A14" s="1">
        <v>44088</v>
      </c>
      <c r="B14" s="3">
        <v>6.91</v>
      </c>
      <c r="C14" s="4">
        <f t="shared" si="1"/>
        <v>0.88795520395322414</v>
      </c>
      <c r="D14" s="5">
        <f t="shared" si="0"/>
        <v>5.4588395446046762</v>
      </c>
      <c r="E14" s="5">
        <f t="shared" si="2"/>
        <v>5.7180647401732116</v>
      </c>
      <c r="F14" s="6">
        <v>10118972</v>
      </c>
      <c r="G14" s="2">
        <v>65162000.000000007</v>
      </c>
      <c r="H14" s="2">
        <v>57860937</v>
      </c>
    </row>
    <row r="15" spans="1:8" x14ac:dyDescent="0.25">
      <c r="A15" s="1">
        <v>44089</v>
      </c>
      <c r="B15" s="3">
        <v>7.09</v>
      </c>
      <c r="C15" s="4">
        <f t="shared" si="1"/>
        <v>1.0191483533347656</v>
      </c>
      <c r="D15" s="5">
        <f t="shared" si="0"/>
        <v>6.2653693657451948</v>
      </c>
      <c r="E15" s="5">
        <f t="shared" si="2"/>
        <v>11.562613770131708</v>
      </c>
      <c r="F15" s="6">
        <v>5743489</v>
      </c>
      <c r="G15" s="2">
        <v>65162000.000000007</v>
      </c>
      <c r="H15" s="2">
        <v>66409745</v>
      </c>
    </row>
    <row r="16" spans="1:8" x14ac:dyDescent="0.25">
      <c r="A16" s="1">
        <v>44090</v>
      </c>
      <c r="B16" s="3">
        <v>8.68</v>
      </c>
      <c r="C16" s="4">
        <f t="shared" si="1"/>
        <v>1.0191483533347656</v>
      </c>
      <c r="D16" s="5">
        <f t="shared" si="0"/>
        <v>6.2653693657451948</v>
      </c>
      <c r="E16" s="5">
        <f t="shared" si="2"/>
        <v>3.4326476385299092</v>
      </c>
      <c r="F16" s="6">
        <v>19346508</v>
      </c>
      <c r="G16" s="2">
        <v>65162000.000000007</v>
      </c>
      <c r="H16" s="2">
        <v>66409745</v>
      </c>
    </row>
    <row r="17" spans="1:8" x14ac:dyDescent="0.25">
      <c r="A17" s="1">
        <v>44091</v>
      </c>
      <c r="B17" s="3">
        <v>9.1999999999999993</v>
      </c>
      <c r="C17" s="4">
        <f t="shared" si="1"/>
        <v>1.0191483533347656</v>
      </c>
      <c r="D17" s="5">
        <f t="shared" si="0"/>
        <v>6.2653693657451948</v>
      </c>
      <c r="E17" s="5">
        <f t="shared" si="2"/>
        <v>3.900325194752718</v>
      </c>
      <c r="F17" s="6">
        <v>17026720</v>
      </c>
      <c r="G17" s="2">
        <v>65162000.000000007</v>
      </c>
      <c r="H17" s="2">
        <v>66409745</v>
      </c>
    </row>
    <row r="18" spans="1:8" x14ac:dyDescent="0.25">
      <c r="A18" s="1">
        <v>44092</v>
      </c>
      <c r="B18" s="3">
        <v>9.4700000000000006</v>
      </c>
      <c r="C18" s="4">
        <f t="shared" si="1"/>
        <v>1.0191483533347656</v>
      </c>
      <c r="D18" s="5">
        <f t="shared" si="0"/>
        <v>6.2653693657451948</v>
      </c>
      <c r="E18" s="5">
        <f t="shared" si="2"/>
        <v>3.81500476259877</v>
      </c>
      <c r="F18" s="6">
        <v>17407513</v>
      </c>
      <c r="G18" s="2">
        <v>65162000.000000007</v>
      </c>
      <c r="H18" s="2">
        <v>66409745</v>
      </c>
    </row>
    <row r="19" spans="1:8" x14ac:dyDescent="0.25">
      <c r="A19" s="1">
        <v>44095</v>
      </c>
      <c r="B19" s="3">
        <v>8.75</v>
      </c>
      <c r="C19" s="4">
        <f t="shared" si="1"/>
        <v>1.0191483533347656</v>
      </c>
      <c r="D19" s="5">
        <f t="shared" si="0"/>
        <v>6.2653693657451948</v>
      </c>
      <c r="E19" s="5">
        <f t="shared" si="2"/>
        <v>8.6925957282161352</v>
      </c>
      <c r="F19" s="6">
        <v>7639806</v>
      </c>
      <c r="G19" s="2">
        <v>65162000.000000007</v>
      </c>
      <c r="H19" s="2">
        <v>66409745</v>
      </c>
    </row>
    <row r="20" spans="1:8" x14ac:dyDescent="0.25">
      <c r="A20" s="1">
        <v>44096</v>
      </c>
      <c r="B20" s="3">
        <v>10.56</v>
      </c>
      <c r="C20" s="4">
        <f t="shared" si="1"/>
        <v>1.0191483533347656</v>
      </c>
      <c r="D20" s="5">
        <f t="shared" si="0"/>
        <v>6.2653693657451948</v>
      </c>
      <c r="E20" s="5">
        <f t="shared" si="2"/>
        <v>1.9109352010636131</v>
      </c>
      <c r="F20" s="6">
        <v>34752484</v>
      </c>
      <c r="G20" s="2">
        <v>65162000.000000007</v>
      </c>
      <c r="H20" s="2">
        <v>66409745</v>
      </c>
    </row>
    <row r="21" spans="1:8" x14ac:dyDescent="0.25">
      <c r="A21" s="1">
        <v>44097</v>
      </c>
      <c r="B21" s="3">
        <v>10.039999999999999</v>
      </c>
      <c r="C21" s="4">
        <f t="shared" si="1"/>
        <v>1.0191483533347656</v>
      </c>
      <c r="D21" s="5">
        <f t="shared" si="0"/>
        <v>6.2653693657451948</v>
      </c>
      <c r="E21" s="5">
        <f t="shared" si="2"/>
        <v>6.2349823756153322</v>
      </c>
      <c r="F21" s="6">
        <v>10651152</v>
      </c>
      <c r="G21" s="2">
        <v>65162000.000000007</v>
      </c>
      <c r="H21" s="2">
        <v>66409745</v>
      </c>
    </row>
    <row r="22" spans="1:8" x14ac:dyDescent="0.25">
      <c r="A22" s="1">
        <v>44098</v>
      </c>
      <c r="B22" s="3">
        <v>9.14</v>
      </c>
      <c r="C22" s="4">
        <f t="shared" si="1"/>
        <v>1.0191483533347656</v>
      </c>
      <c r="D22" s="5">
        <f t="shared" si="0"/>
        <v>6.2653693657451948</v>
      </c>
      <c r="E22" s="5">
        <f t="shared" si="2"/>
        <v>8.3651719558958124</v>
      </c>
      <c r="F22" s="6">
        <v>7938838</v>
      </c>
      <c r="G22" s="2">
        <v>65162000.000000007</v>
      </c>
      <c r="H22" s="2">
        <v>66409745</v>
      </c>
    </row>
    <row r="23" spans="1:8" x14ac:dyDescent="0.25">
      <c r="A23" s="1">
        <v>44099</v>
      </c>
      <c r="B23" s="3">
        <v>10.02</v>
      </c>
      <c r="C23" s="4">
        <f t="shared" si="1"/>
        <v>1.0191483533347656</v>
      </c>
      <c r="D23" s="5">
        <f t="shared" si="0"/>
        <v>6.2653693657451948</v>
      </c>
      <c r="E23" s="5">
        <f t="shared" si="2"/>
        <v>8.8367741352575866</v>
      </c>
      <c r="F23" s="6">
        <v>7515157</v>
      </c>
      <c r="G23" s="2">
        <v>65162000.000000007</v>
      </c>
      <c r="H23" s="2">
        <v>66409745</v>
      </c>
    </row>
    <row r="24" spans="1:8" x14ac:dyDescent="0.25">
      <c r="A24" s="1">
        <v>44102</v>
      </c>
      <c r="B24" s="3">
        <v>10.09</v>
      </c>
      <c r="C24" s="4">
        <f t="shared" si="1"/>
        <v>1.0191483533347656</v>
      </c>
      <c r="D24" s="5">
        <f t="shared" si="0"/>
        <v>6.2653693657451948</v>
      </c>
      <c r="E24" s="5">
        <f t="shared" si="2"/>
        <v>9.8176484180308954</v>
      </c>
      <c r="F24" s="6">
        <v>6764323</v>
      </c>
      <c r="G24" s="2">
        <v>65162000.000000007</v>
      </c>
      <c r="H24" s="2">
        <v>66409745</v>
      </c>
    </row>
    <row r="25" spans="1:8" x14ac:dyDescent="0.25">
      <c r="A25" s="1">
        <v>44103</v>
      </c>
      <c r="B25" s="3">
        <v>10.35</v>
      </c>
      <c r="C25" s="4">
        <f t="shared" si="1"/>
        <v>1.0191483533347656</v>
      </c>
      <c r="D25" s="5">
        <f t="shared" si="0"/>
        <v>6.2653693657451948</v>
      </c>
      <c r="E25" s="5">
        <f t="shared" si="2"/>
        <v>12.663129709959634</v>
      </c>
      <c r="F25" s="6">
        <v>5244339</v>
      </c>
      <c r="G25" s="2">
        <v>65162000.000000007</v>
      </c>
      <c r="H25" s="2">
        <v>66409745</v>
      </c>
    </row>
    <row r="26" spans="1:8" x14ac:dyDescent="0.25">
      <c r="A26" s="1">
        <v>44104</v>
      </c>
      <c r="B26" s="3">
        <v>10.199999999999999</v>
      </c>
      <c r="C26" s="4">
        <f t="shared" si="1"/>
        <v>1.0531983211073939</v>
      </c>
      <c r="D26" s="5">
        <f t="shared" si="0"/>
        <v>6.4746967166545879</v>
      </c>
      <c r="E26" s="5">
        <f t="shared" si="2"/>
        <v>11.289379248311368</v>
      </c>
      <c r="F26" s="6">
        <v>6079033</v>
      </c>
      <c r="G26" s="2">
        <v>65162000.000000007</v>
      </c>
      <c r="H26" s="2">
        <v>68628509</v>
      </c>
    </row>
    <row r="27" spans="1:8" x14ac:dyDescent="0.25">
      <c r="A27" s="1">
        <v>44105</v>
      </c>
      <c r="B27" s="3">
        <v>9.77</v>
      </c>
      <c r="C27" s="4">
        <f t="shared" si="1"/>
        <v>1.0531983211073939</v>
      </c>
      <c r="D27" s="5">
        <f t="shared" si="0"/>
        <v>6.4746967166545879</v>
      </c>
      <c r="E27" s="5">
        <f t="shared" si="2"/>
        <v>15.069758489961144</v>
      </c>
      <c r="F27" s="6">
        <v>4554055</v>
      </c>
      <c r="G27" s="2">
        <v>65162000.000000007</v>
      </c>
      <c r="H27" s="2">
        <v>68628509</v>
      </c>
    </row>
    <row r="28" spans="1:8" x14ac:dyDescent="0.25">
      <c r="A28" s="1">
        <v>44106</v>
      </c>
      <c r="B28" s="3">
        <v>9.39</v>
      </c>
      <c r="C28" s="4">
        <f t="shared" si="1"/>
        <v>1.0531983211073939</v>
      </c>
      <c r="D28" s="5">
        <f t="shared" si="0"/>
        <v>6.4746967166545879</v>
      </c>
      <c r="E28" s="5">
        <f t="shared" si="2"/>
        <v>15.811257223848768</v>
      </c>
      <c r="F28" s="6">
        <v>4340484</v>
      </c>
      <c r="G28" s="2">
        <v>65162000.000000007</v>
      </c>
      <c r="H28" s="2">
        <v>68628509</v>
      </c>
    </row>
    <row r="29" spans="1:8" x14ac:dyDescent="0.25">
      <c r="A29" s="1">
        <v>44109</v>
      </c>
      <c r="B29" s="3">
        <v>9.4600000000000009</v>
      </c>
      <c r="C29" s="4">
        <f t="shared" si="1"/>
        <v>1.0531983211073939</v>
      </c>
      <c r="D29" s="5">
        <f t="shared" si="0"/>
        <v>6.4746967166545879</v>
      </c>
      <c r="E29" s="5">
        <f t="shared" si="2"/>
        <v>24.46676202125585</v>
      </c>
      <c r="F29" s="6">
        <v>2804969</v>
      </c>
      <c r="G29" s="2">
        <v>65162000.000000007</v>
      </c>
      <c r="H29" s="2">
        <v>68628509</v>
      </c>
    </row>
    <row r="30" spans="1:8" x14ac:dyDescent="0.25">
      <c r="A30" s="1">
        <v>44110</v>
      </c>
      <c r="B30" s="3">
        <v>9.1300000000000008</v>
      </c>
      <c r="C30" s="4">
        <f t="shared" si="1"/>
        <v>1.0531983211073939</v>
      </c>
      <c r="D30" s="5">
        <f t="shared" si="0"/>
        <v>6.4746967166545879</v>
      </c>
      <c r="E30" s="5">
        <f t="shared" si="2"/>
        <v>15.131673333081979</v>
      </c>
      <c r="F30" s="6">
        <v>4535421</v>
      </c>
      <c r="G30" s="2">
        <v>65162000.000000007</v>
      </c>
      <c r="H30" s="2">
        <v>68628509</v>
      </c>
    </row>
    <row r="31" spans="1:8" x14ac:dyDescent="0.25">
      <c r="A31" s="1">
        <v>44111</v>
      </c>
      <c r="B31" s="3">
        <v>9.36</v>
      </c>
      <c r="C31" s="4">
        <f t="shared" si="1"/>
        <v>1.0531983211073939</v>
      </c>
      <c r="D31" s="5">
        <f t="shared" si="0"/>
        <v>6.4746967166545879</v>
      </c>
      <c r="E31" s="5">
        <f t="shared" si="2"/>
        <v>20.742185922692197</v>
      </c>
      <c r="F31" s="6">
        <v>3308644</v>
      </c>
      <c r="G31" s="2">
        <v>65162000.000000007</v>
      </c>
      <c r="H31" s="2">
        <v>68628509</v>
      </c>
    </row>
    <row r="32" spans="1:8" x14ac:dyDescent="0.25">
      <c r="A32" s="1">
        <v>44112</v>
      </c>
      <c r="B32" s="3">
        <v>13.49</v>
      </c>
      <c r="C32" s="4">
        <f t="shared" si="1"/>
        <v>1.0531983211073939</v>
      </c>
      <c r="D32" s="5">
        <f t="shared" si="0"/>
        <v>6.4746967166545879</v>
      </c>
      <c r="E32" s="5">
        <f t="shared" si="2"/>
        <v>0.89764965415539788</v>
      </c>
      <c r="F32" s="6">
        <v>76453557</v>
      </c>
      <c r="G32" s="2">
        <v>65162000.000000007</v>
      </c>
      <c r="H32" s="2">
        <v>68628509</v>
      </c>
    </row>
    <row r="33" spans="1:8" x14ac:dyDescent="0.25">
      <c r="A33" s="1">
        <v>44113</v>
      </c>
      <c r="B33" s="3">
        <v>12.02</v>
      </c>
      <c r="C33" s="4">
        <f t="shared" si="1"/>
        <v>1.0531983211073939</v>
      </c>
      <c r="D33" s="5">
        <f t="shared" si="0"/>
        <v>6.4746967166545879</v>
      </c>
      <c r="E33" s="5">
        <f t="shared" si="2"/>
        <v>0.88951440246223146</v>
      </c>
      <c r="F33" s="6">
        <v>77152780</v>
      </c>
      <c r="G33" s="2">
        <v>65162000.000000007</v>
      </c>
      <c r="H33" s="2">
        <v>68628509</v>
      </c>
    </row>
    <row r="34" spans="1:8" x14ac:dyDescent="0.25">
      <c r="A34" s="1">
        <v>44116</v>
      </c>
      <c r="B34" s="3">
        <v>11.8</v>
      </c>
      <c r="C34" s="4">
        <f t="shared" si="1"/>
        <v>1.0531983211073939</v>
      </c>
      <c r="D34" s="5">
        <f t="shared" si="0"/>
        <v>6.4746967166545879</v>
      </c>
      <c r="E34" s="5">
        <f t="shared" si="2"/>
        <v>2.9011403635850823</v>
      </c>
      <c r="F34" s="6">
        <v>23655701</v>
      </c>
      <c r="G34" s="2">
        <v>65162000.000000007</v>
      </c>
      <c r="H34" s="2">
        <v>68628509</v>
      </c>
    </row>
    <row r="35" spans="1:8" x14ac:dyDescent="0.25">
      <c r="A35" s="1">
        <v>44117</v>
      </c>
      <c r="B35" s="3">
        <v>11.88</v>
      </c>
      <c r="C35" s="4">
        <f t="shared" si="1"/>
        <v>1.0531983211073939</v>
      </c>
      <c r="D35" s="5">
        <f t="shared" si="0"/>
        <v>6.4746967166545879</v>
      </c>
      <c r="E35" s="5">
        <f t="shared" si="2"/>
        <v>6.7416972078177491</v>
      </c>
      <c r="F35" s="6">
        <v>10179708</v>
      </c>
      <c r="G35" s="2">
        <v>65162000.000000007</v>
      </c>
      <c r="H35" s="2">
        <v>68628509</v>
      </c>
    </row>
    <row r="36" spans="1:8" x14ac:dyDescent="0.25">
      <c r="A36" s="1">
        <v>44118</v>
      </c>
      <c r="B36" s="3">
        <v>12.25</v>
      </c>
      <c r="C36" s="4">
        <f t="shared" si="1"/>
        <v>1.0531983211073939</v>
      </c>
      <c r="D36" s="5">
        <f t="shared" si="0"/>
        <v>6.4746967166545879</v>
      </c>
      <c r="E36" s="5">
        <f t="shared" si="2"/>
        <v>6.3681938044098958</v>
      </c>
      <c r="F36" s="6">
        <v>10776762</v>
      </c>
      <c r="G36" s="2">
        <v>65162000.000000007</v>
      </c>
      <c r="H36" s="2">
        <v>68628509</v>
      </c>
    </row>
    <row r="37" spans="1:8" x14ac:dyDescent="0.25">
      <c r="A37" s="1">
        <v>44119</v>
      </c>
      <c r="B37" s="3">
        <v>13.83</v>
      </c>
      <c r="C37" s="4">
        <f t="shared" si="1"/>
        <v>1.079418234553881</v>
      </c>
      <c r="D37" s="5">
        <f t="shared" ref="D37:D68" si="3">H37/E$1</f>
        <v>6.6358876187863309</v>
      </c>
      <c r="E37" s="5">
        <f t="shared" si="2"/>
        <v>1.7630621587934394</v>
      </c>
      <c r="F37" s="6">
        <v>39894822</v>
      </c>
      <c r="G37" s="2">
        <v>65162000.000000007</v>
      </c>
      <c r="H37" s="2">
        <v>70337051</v>
      </c>
    </row>
    <row r="38" spans="1:8" x14ac:dyDescent="0.25">
      <c r="A38" s="1">
        <v>44120</v>
      </c>
      <c r="B38" s="3">
        <v>13.31</v>
      </c>
      <c r="C38" s="4">
        <f t="shared" si="1"/>
        <v>1.079418234553881</v>
      </c>
      <c r="D38" s="5">
        <f t="shared" si="3"/>
        <v>6.6358876187863309</v>
      </c>
      <c r="E38" s="5">
        <f t="shared" si="2"/>
        <v>6.0366974327425869</v>
      </c>
      <c r="F38" s="6">
        <v>11651578</v>
      </c>
      <c r="G38" s="2">
        <v>65162000.000000007</v>
      </c>
      <c r="H38" s="2">
        <v>70337051</v>
      </c>
    </row>
    <row r="39" spans="1:8" x14ac:dyDescent="0.25">
      <c r="A39" s="1">
        <v>44123</v>
      </c>
      <c r="B39" s="3">
        <v>13.91</v>
      </c>
      <c r="C39" s="4">
        <f t="shared" si="1"/>
        <v>1.079418234553881</v>
      </c>
      <c r="D39" s="5">
        <f t="shared" si="3"/>
        <v>6.6358876187863309</v>
      </c>
      <c r="E39" s="5">
        <f t="shared" si="2"/>
        <v>5.341078373549907</v>
      </c>
      <c r="F39" s="6">
        <v>13169073</v>
      </c>
      <c r="G39" s="2">
        <v>65162000.000000007</v>
      </c>
      <c r="H39" s="2">
        <v>70337051</v>
      </c>
    </row>
    <row r="40" spans="1:8" x14ac:dyDescent="0.25">
      <c r="A40" s="1">
        <v>44124</v>
      </c>
      <c r="B40" s="3">
        <v>13.86</v>
      </c>
      <c r="C40" s="4">
        <f t="shared" si="1"/>
        <v>1.079418234553881</v>
      </c>
      <c r="D40" s="5">
        <f t="shared" si="3"/>
        <v>6.6358876187863309</v>
      </c>
      <c r="E40" s="5">
        <f t="shared" si="2"/>
        <v>10.650753011341241</v>
      </c>
      <c r="F40" s="6">
        <v>6603951</v>
      </c>
      <c r="G40" s="2">
        <v>65162000.000000007</v>
      </c>
      <c r="H40" s="2">
        <v>70337051</v>
      </c>
    </row>
    <row r="41" spans="1:8" x14ac:dyDescent="0.25">
      <c r="A41" s="1">
        <v>44125</v>
      </c>
      <c r="B41" s="3">
        <v>14.1</v>
      </c>
      <c r="C41" s="4">
        <f t="shared" si="1"/>
        <v>1.079418234553881</v>
      </c>
      <c r="D41" s="5">
        <f t="shared" si="3"/>
        <v>6.6358876187863309</v>
      </c>
      <c r="E41" s="5">
        <f t="shared" si="2"/>
        <v>13.117865625946488</v>
      </c>
      <c r="F41" s="6">
        <v>5361928</v>
      </c>
      <c r="G41" s="2">
        <v>65162000.000000007</v>
      </c>
      <c r="H41" s="2">
        <v>70337051</v>
      </c>
    </row>
    <row r="42" spans="1:8" x14ac:dyDescent="0.25">
      <c r="A42" s="1">
        <v>44126</v>
      </c>
      <c r="B42" s="3">
        <v>14.91</v>
      </c>
      <c r="C42" s="4">
        <f t="shared" si="1"/>
        <v>1.079418234553881</v>
      </c>
      <c r="D42" s="5">
        <f t="shared" si="3"/>
        <v>6.6358876187863309</v>
      </c>
      <c r="E42" s="5">
        <f t="shared" si="2"/>
        <v>4.3385174231407495</v>
      </c>
      <c r="F42" s="6">
        <v>16212232</v>
      </c>
      <c r="G42" s="2">
        <v>65162000.000000007</v>
      </c>
      <c r="H42" s="2">
        <v>70337051</v>
      </c>
    </row>
    <row r="43" spans="1:8" x14ac:dyDescent="0.25">
      <c r="A43" s="1">
        <v>44127</v>
      </c>
      <c r="B43" s="3">
        <v>15</v>
      </c>
      <c r="C43" s="4">
        <f t="shared" si="1"/>
        <v>1.079418234553881</v>
      </c>
      <c r="D43" s="5">
        <f t="shared" si="3"/>
        <v>6.6358876187863309</v>
      </c>
      <c r="E43" s="5">
        <f t="shared" si="2"/>
        <v>10.808905626952031</v>
      </c>
      <c r="F43" s="6">
        <v>6507324</v>
      </c>
      <c r="G43" s="2">
        <v>65162000.000000007</v>
      </c>
      <c r="H43" s="2">
        <v>70337051</v>
      </c>
    </row>
    <row r="44" spans="1:8" x14ac:dyDescent="0.25">
      <c r="A44" s="1">
        <v>44130</v>
      </c>
      <c r="B44" s="3">
        <v>13.45</v>
      </c>
      <c r="C44" s="4">
        <f t="shared" si="1"/>
        <v>1.079418234553881</v>
      </c>
      <c r="D44" s="5">
        <f t="shared" si="3"/>
        <v>6.6358876187863309</v>
      </c>
      <c r="E44" s="5">
        <f t="shared" si="2"/>
        <v>5.2583460305710057</v>
      </c>
      <c r="F44" s="6">
        <v>13376269</v>
      </c>
      <c r="G44" s="2">
        <v>65162000.000000007</v>
      </c>
      <c r="H44" s="2">
        <v>70337051</v>
      </c>
    </row>
    <row r="45" spans="1:8" x14ac:dyDescent="0.25">
      <c r="A45" s="1">
        <v>44131</v>
      </c>
      <c r="B45" s="3">
        <v>12.69</v>
      </c>
      <c r="C45" s="4">
        <f t="shared" si="1"/>
        <v>1.079418234553881</v>
      </c>
      <c r="D45" s="5">
        <f t="shared" si="3"/>
        <v>6.6358876187863309</v>
      </c>
      <c r="E45" s="5">
        <f t="shared" si="2"/>
        <v>9.72714598770904</v>
      </c>
      <c r="F45" s="6">
        <v>7231006</v>
      </c>
      <c r="G45" s="2">
        <v>65162000.000000007</v>
      </c>
      <c r="H45" s="2">
        <v>70337051</v>
      </c>
    </row>
    <row r="46" spans="1:8" x14ac:dyDescent="0.25">
      <c r="A46" s="1">
        <v>44132</v>
      </c>
      <c r="B46" s="3">
        <v>11.82</v>
      </c>
      <c r="C46" s="4">
        <f t="shared" si="1"/>
        <v>1.079418234553881</v>
      </c>
      <c r="D46" s="5">
        <f t="shared" si="3"/>
        <v>6.6358876187863309</v>
      </c>
      <c r="E46" s="5">
        <f t="shared" si="2"/>
        <v>11.009809848197879</v>
      </c>
      <c r="F46" s="6">
        <v>6388580</v>
      </c>
      <c r="G46" s="2">
        <v>65162000.000000007</v>
      </c>
      <c r="H46" s="2">
        <v>70337051</v>
      </c>
    </row>
    <row r="47" spans="1:8" x14ac:dyDescent="0.25">
      <c r="A47" s="1">
        <v>44133</v>
      </c>
      <c r="B47" s="3">
        <v>11.73</v>
      </c>
      <c r="C47" s="4">
        <f t="shared" si="1"/>
        <v>1.079418234553881</v>
      </c>
      <c r="D47" s="5">
        <f t="shared" si="3"/>
        <v>6.6358876187863309</v>
      </c>
      <c r="E47" s="5">
        <f t="shared" si="2"/>
        <v>16.884229914569513</v>
      </c>
      <c r="F47" s="6">
        <v>4165843</v>
      </c>
      <c r="G47" s="2">
        <v>65162000.000000007</v>
      </c>
      <c r="H47" s="2">
        <v>70337051</v>
      </c>
    </row>
    <row r="48" spans="1:8" x14ac:dyDescent="0.25">
      <c r="A48" s="1">
        <v>44134</v>
      </c>
      <c r="B48" s="3">
        <v>10.47</v>
      </c>
      <c r="C48" s="4">
        <f t="shared" si="1"/>
        <v>1.0252336791381478</v>
      </c>
      <c r="D48" s="5">
        <f t="shared" si="3"/>
        <v>6.3027798308107919</v>
      </c>
      <c r="E48" s="5">
        <f t="shared" si="2"/>
        <v>5.7779066345152339</v>
      </c>
      <c r="F48" s="6">
        <v>11562367</v>
      </c>
      <c r="G48" s="2">
        <v>65162000.000000007</v>
      </c>
      <c r="H48" s="2">
        <v>66806277</v>
      </c>
    </row>
    <row r="49" spans="1:8" x14ac:dyDescent="0.25">
      <c r="A49" s="1">
        <v>44137</v>
      </c>
      <c r="B49" s="3">
        <v>10.75</v>
      </c>
      <c r="C49" s="4">
        <f t="shared" si="1"/>
        <v>1.0252336791381478</v>
      </c>
      <c r="D49" s="5">
        <f t="shared" si="3"/>
        <v>6.3027798308107919</v>
      </c>
      <c r="E49" s="5">
        <f t="shared" si="2"/>
        <v>12.780971189844445</v>
      </c>
      <c r="F49" s="6">
        <v>5227011</v>
      </c>
      <c r="G49" s="2">
        <v>65162000.000000007</v>
      </c>
      <c r="H49" s="2">
        <v>66806277</v>
      </c>
    </row>
    <row r="50" spans="1:8" x14ac:dyDescent="0.25">
      <c r="A50" s="1">
        <v>44138</v>
      </c>
      <c r="B50" s="3">
        <v>11.57</v>
      </c>
      <c r="C50" s="4">
        <f t="shared" si="1"/>
        <v>1.0252336791381478</v>
      </c>
      <c r="D50" s="5">
        <f t="shared" si="3"/>
        <v>6.3027798308107919</v>
      </c>
      <c r="E50" s="5">
        <f t="shared" si="2"/>
        <v>8.9619059539025709</v>
      </c>
      <c r="F50" s="6">
        <v>7454472</v>
      </c>
      <c r="G50" s="2">
        <v>65162000.000000007</v>
      </c>
      <c r="H50" s="2">
        <v>66806277</v>
      </c>
    </row>
    <row r="51" spans="1:8" x14ac:dyDescent="0.25">
      <c r="A51" s="1">
        <v>44139</v>
      </c>
      <c r="B51" s="3">
        <v>10.91</v>
      </c>
      <c r="C51" s="4">
        <f t="shared" si="1"/>
        <v>1.0252336791381478</v>
      </c>
      <c r="D51" s="5">
        <f t="shared" si="3"/>
        <v>6.3027798308107919</v>
      </c>
      <c r="E51" s="5">
        <f t="shared" si="2"/>
        <v>11.502713644982817</v>
      </c>
      <c r="F51" s="6">
        <v>5807871</v>
      </c>
      <c r="G51" s="2">
        <v>65162000.000000007</v>
      </c>
      <c r="H51" s="2">
        <v>66806277</v>
      </c>
    </row>
    <row r="52" spans="1:8" x14ac:dyDescent="0.25">
      <c r="A52" s="1">
        <v>44140</v>
      </c>
      <c r="B52" s="3">
        <v>11.45</v>
      </c>
      <c r="C52" s="4">
        <f t="shared" si="1"/>
        <v>1.0252336791381478</v>
      </c>
      <c r="D52" s="5">
        <f t="shared" si="3"/>
        <v>6.3027798308107919</v>
      </c>
      <c r="E52" s="5">
        <f t="shared" si="2"/>
        <v>14.19825683891062</v>
      </c>
      <c r="F52" s="6">
        <v>4705245</v>
      </c>
      <c r="G52" s="2">
        <v>65162000.000000007</v>
      </c>
      <c r="H52" s="2">
        <v>66806277</v>
      </c>
    </row>
    <row r="53" spans="1:8" x14ac:dyDescent="0.25">
      <c r="A53" s="1">
        <v>44141</v>
      </c>
      <c r="B53" s="3">
        <v>11.86</v>
      </c>
      <c r="C53" s="4">
        <f t="shared" si="1"/>
        <v>1.0252336791381478</v>
      </c>
      <c r="D53" s="5">
        <f t="shared" si="3"/>
        <v>6.3027798308107919</v>
      </c>
      <c r="E53" s="5">
        <f t="shared" si="2"/>
        <v>12.106439857759073</v>
      </c>
      <c r="F53" s="6">
        <v>5518243</v>
      </c>
      <c r="G53" s="2">
        <v>65162000.000000007</v>
      </c>
      <c r="H53" s="2">
        <v>66806277</v>
      </c>
    </row>
    <row r="54" spans="1:8" x14ac:dyDescent="0.25">
      <c r="A54" s="1">
        <v>44144</v>
      </c>
      <c r="B54" s="3">
        <v>11.49</v>
      </c>
      <c r="C54" s="4">
        <f t="shared" si="1"/>
        <v>1.0252336791381478</v>
      </c>
      <c r="D54" s="5">
        <f t="shared" si="3"/>
        <v>6.3027798308107919</v>
      </c>
      <c r="E54" s="5">
        <f t="shared" si="2"/>
        <v>10.697793627244144</v>
      </c>
      <c r="F54" s="6">
        <v>6244865</v>
      </c>
      <c r="G54" s="2">
        <v>65162000.000000007</v>
      </c>
      <c r="H54" s="2">
        <v>66806277</v>
      </c>
    </row>
    <row r="55" spans="1:8" x14ac:dyDescent="0.25">
      <c r="A55" s="1">
        <v>44145</v>
      </c>
      <c r="B55" s="3">
        <v>11.1</v>
      </c>
      <c r="C55" s="4">
        <f t="shared" si="1"/>
        <v>1.0252336791381478</v>
      </c>
      <c r="D55" s="5">
        <f t="shared" si="3"/>
        <v>6.3027798308107919</v>
      </c>
      <c r="E55" s="5">
        <f t="shared" si="2"/>
        <v>17.461297194980716</v>
      </c>
      <c r="F55" s="6">
        <v>3825963</v>
      </c>
      <c r="G55" s="2">
        <v>65162000.000000007</v>
      </c>
      <c r="H55" s="2">
        <v>66806277</v>
      </c>
    </row>
    <row r="56" spans="1:8" x14ac:dyDescent="0.25">
      <c r="A56" s="1">
        <v>44146</v>
      </c>
      <c r="B56" s="3">
        <v>11.75</v>
      </c>
      <c r="C56" s="4">
        <f t="shared" si="1"/>
        <v>1.0252336791381478</v>
      </c>
      <c r="D56" s="5">
        <f t="shared" si="3"/>
        <v>6.3027798308107919</v>
      </c>
      <c r="E56" s="5">
        <f t="shared" si="2"/>
        <v>13.68260786483509</v>
      </c>
      <c r="F56" s="6">
        <v>4882569</v>
      </c>
      <c r="G56" s="2">
        <v>65162000.000000007</v>
      </c>
      <c r="H56" s="2">
        <v>66806277</v>
      </c>
    </row>
    <row r="57" spans="1:8" x14ac:dyDescent="0.25">
      <c r="A57" s="1">
        <v>44147</v>
      </c>
      <c r="B57" s="3">
        <v>11.13</v>
      </c>
      <c r="C57" s="4">
        <f t="shared" si="1"/>
        <v>1.0252336791381478</v>
      </c>
      <c r="D57" s="5">
        <f t="shared" si="3"/>
        <v>6.3027798308107919</v>
      </c>
      <c r="E57" s="5">
        <f t="shared" si="2"/>
        <v>15.336991137521316</v>
      </c>
      <c r="F57" s="6">
        <v>4355892</v>
      </c>
      <c r="G57" s="2">
        <v>65162000.000000007</v>
      </c>
      <c r="H57" s="2">
        <v>66806277</v>
      </c>
    </row>
    <row r="58" spans="1:8" x14ac:dyDescent="0.25">
      <c r="A58" s="1">
        <v>44148</v>
      </c>
      <c r="B58" s="3">
        <v>11.01</v>
      </c>
      <c r="C58" s="4">
        <f t="shared" si="1"/>
        <v>1.0351748565114636</v>
      </c>
      <c r="D58" s="5">
        <f t="shared" si="3"/>
        <v>6.3638947293144374</v>
      </c>
      <c r="E58" s="5">
        <f t="shared" si="2"/>
        <v>19.021661391963331</v>
      </c>
      <c r="F58" s="6">
        <v>3546171</v>
      </c>
      <c r="G58" s="2">
        <v>65162000.000000007</v>
      </c>
      <c r="H58" s="2">
        <v>67454064</v>
      </c>
    </row>
    <row r="59" spans="1:8" x14ac:dyDescent="0.25">
      <c r="A59" s="1">
        <v>44151</v>
      </c>
      <c r="B59" s="3">
        <v>12.06</v>
      </c>
      <c r="C59" s="4">
        <f t="shared" si="1"/>
        <v>1.0351748565114636</v>
      </c>
      <c r="D59" s="5">
        <f t="shared" si="3"/>
        <v>6.3638947293144374</v>
      </c>
      <c r="E59" s="5">
        <f t="shared" si="2"/>
        <v>6.9007957585732491</v>
      </c>
      <c r="F59" s="6">
        <v>9774824</v>
      </c>
      <c r="G59" s="2">
        <v>65162000.000000007</v>
      </c>
      <c r="H59" s="2">
        <v>67454064</v>
      </c>
    </row>
    <row r="60" spans="1:8" x14ac:dyDescent="0.25">
      <c r="A60" s="1">
        <v>44152</v>
      </c>
      <c r="B60" s="3">
        <v>11.63</v>
      </c>
      <c r="C60" s="4">
        <f t="shared" si="1"/>
        <v>1.0351748565114636</v>
      </c>
      <c r="D60" s="5">
        <f t="shared" si="3"/>
        <v>6.3638947293144374</v>
      </c>
      <c r="E60" s="5">
        <f t="shared" si="2"/>
        <v>10.100671800204127</v>
      </c>
      <c r="F60" s="6">
        <v>6678176</v>
      </c>
      <c r="G60" s="2">
        <v>65162000.000000007</v>
      </c>
      <c r="H60" s="2">
        <v>67454064</v>
      </c>
    </row>
    <row r="61" spans="1:8" x14ac:dyDescent="0.25">
      <c r="A61" s="1">
        <v>44153</v>
      </c>
      <c r="B61" s="3">
        <v>11.57</v>
      </c>
      <c r="C61" s="4">
        <f t="shared" si="1"/>
        <v>1.0351748565114636</v>
      </c>
      <c r="D61" s="5">
        <f t="shared" si="3"/>
        <v>6.3638947293144374</v>
      </c>
      <c r="E61" s="5">
        <f t="shared" si="2"/>
        <v>21.284108213309135</v>
      </c>
      <c r="F61" s="6">
        <v>3169222</v>
      </c>
      <c r="G61" s="2">
        <v>65162000.000000007</v>
      </c>
      <c r="H61" s="2">
        <v>67454064</v>
      </c>
    </row>
    <row r="62" spans="1:8" x14ac:dyDescent="0.25">
      <c r="A62" s="1">
        <v>44154</v>
      </c>
      <c r="B62" s="3">
        <v>12.46</v>
      </c>
      <c r="C62" s="4">
        <f t="shared" si="1"/>
        <v>1.0351748565114636</v>
      </c>
      <c r="D62" s="5">
        <f t="shared" si="3"/>
        <v>6.3638947293144374</v>
      </c>
      <c r="E62" s="5">
        <f t="shared" si="2"/>
        <v>5.72245322271778</v>
      </c>
      <c r="F62" s="6">
        <v>11787613</v>
      </c>
      <c r="G62" s="2">
        <v>65162000.000000007</v>
      </c>
      <c r="H62" s="2">
        <v>67454064</v>
      </c>
    </row>
    <row r="63" spans="1:8" x14ac:dyDescent="0.25">
      <c r="A63" s="1">
        <v>44155</v>
      </c>
      <c r="B63" s="3">
        <v>12.71</v>
      </c>
      <c r="C63" s="4">
        <f t="shared" si="1"/>
        <v>1.0351748565114636</v>
      </c>
      <c r="D63" s="5">
        <f t="shared" si="3"/>
        <v>6.3638947293144374</v>
      </c>
      <c r="E63" s="5">
        <f t="shared" si="2"/>
        <v>8.028002652116129</v>
      </c>
      <c r="F63" s="6">
        <v>8402347</v>
      </c>
      <c r="G63" s="2">
        <v>65162000.000000007</v>
      </c>
      <c r="H63" s="2">
        <v>67454064</v>
      </c>
    </row>
    <row r="64" spans="1:8" x14ac:dyDescent="0.25">
      <c r="A64" s="1">
        <v>44158</v>
      </c>
      <c r="B64" s="3">
        <v>13.9</v>
      </c>
      <c r="C64" s="4">
        <f t="shared" si="1"/>
        <v>1.0351748565114636</v>
      </c>
      <c r="D64" s="5">
        <f t="shared" si="3"/>
        <v>6.3638947293144374</v>
      </c>
      <c r="E64" s="5">
        <f t="shared" si="2"/>
        <v>7.0206342170195528</v>
      </c>
      <c r="F64" s="6">
        <v>9607973</v>
      </c>
      <c r="G64" s="2">
        <v>65162000.000000007</v>
      </c>
      <c r="H64" s="2">
        <v>67454064</v>
      </c>
    </row>
    <row r="65" spans="1:8" x14ac:dyDescent="0.25">
      <c r="A65" s="1">
        <v>44159</v>
      </c>
      <c r="B65" s="3">
        <v>13.67</v>
      </c>
      <c r="C65" s="4">
        <f t="shared" si="1"/>
        <v>1.0351748565114636</v>
      </c>
      <c r="D65" s="5">
        <f t="shared" si="3"/>
        <v>6.3638947293144374</v>
      </c>
      <c r="E65" s="5">
        <f t="shared" si="2"/>
        <v>9.3859448899426852</v>
      </c>
      <c r="F65" s="6">
        <v>7186710</v>
      </c>
      <c r="G65" s="2">
        <v>65162000.000000007</v>
      </c>
      <c r="H65" s="2">
        <v>67454064</v>
      </c>
    </row>
    <row r="66" spans="1:8" x14ac:dyDescent="0.25">
      <c r="A66" s="1">
        <v>44160</v>
      </c>
      <c r="B66" s="3">
        <v>14.75</v>
      </c>
      <c r="C66" s="4">
        <f t="shared" si="1"/>
        <v>1.0351748565114636</v>
      </c>
      <c r="D66" s="5">
        <f t="shared" si="3"/>
        <v>6.3638947293144374</v>
      </c>
      <c r="E66" s="5">
        <f t="shared" si="2"/>
        <v>7.6132464538742939</v>
      </c>
      <c r="F66" s="6">
        <v>8860092</v>
      </c>
      <c r="G66" s="2">
        <v>65162000.000000007</v>
      </c>
      <c r="H66" s="2">
        <v>67454064</v>
      </c>
    </row>
    <row r="67" spans="1:8" x14ac:dyDescent="0.25">
      <c r="A67" s="1">
        <v>44162</v>
      </c>
      <c r="B67" s="3">
        <v>16.079999999999998</v>
      </c>
      <c r="C67" s="4">
        <f t="shared" si="1"/>
        <v>1.0351748565114636</v>
      </c>
      <c r="D67" s="5">
        <f t="shared" si="3"/>
        <v>6.3638947293144374</v>
      </c>
      <c r="E67" s="5">
        <f t="shared" si="2"/>
        <v>5.3945138580270289</v>
      </c>
      <c r="F67" s="6">
        <v>12504197</v>
      </c>
      <c r="G67" s="2">
        <v>65162000.000000007</v>
      </c>
      <c r="H67" s="2">
        <v>67454064</v>
      </c>
    </row>
    <row r="68" spans="1:8" x14ac:dyDescent="0.25">
      <c r="A68" s="1">
        <v>44165</v>
      </c>
      <c r="B68" s="3">
        <v>16.559999999999999</v>
      </c>
      <c r="C68" s="4">
        <f t="shared" si="1"/>
        <v>1.0432786133022312</v>
      </c>
      <c r="D68" s="5">
        <f t="shared" si="3"/>
        <v>6.4137138055835496</v>
      </c>
      <c r="E68" s="5">
        <f t="shared" si="2"/>
        <v>2.1255373943150309</v>
      </c>
      <c r="F68" s="6">
        <v>31983498</v>
      </c>
      <c r="G68" s="2">
        <v>65162000.000000007</v>
      </c>
      <c r="H68" s="2">
        <v>67982121</v>
      </c>
    </row>
    <row r="69" spans="1:8" x14ac:dyDescent="0.25">
      <c r="A69" s="1">
        <v>44166</v>
      </c>
      <c r="B69" s="3">
        <v>15.8</v>
      </c>
      <c r="C69" s="4">
        <f t="shared" si="1"/>
        <v>1.0432786133022312</v>
      </c>
      <c r="D69" s="5">
        <f t="shared" ref="D69:D100" si="4">H69/E$1</f>
        <v>6.4137138055835496</v>
      </c>
      <c r="E69" s="5">
        <f t="shared" si="2"/>
        <v>5.3672806003018945</v>
      </c>
      <c r="F69" s="6">
        <v>12666027</v>
      </c>
      <c r="G69" s="2">
        <v>65162000.000000007</v>
      </c>
      <c r="H69" s="2">
        <v>67982121</v>
      </c>
    </row>
    <row r="70" spans="1:8" x14ac:dyDescent="0.25">
      <c r="A70" s="1">
        <v>44167</v>
      </c>
      <c r="B70" s="3">
        <v>16.579999999999998</v>
      </c>
      <c r="C70" s="4">
        <f t="shared" ref="C70:C86" si="5">H70/G70</f>
        <v>1.0432786133022312</v>
      </c>
      <c r="D70" s="5">
        <f t="shared" si="4"/>
        <v>6.4137138055835496</v>
      </c>
      <c r="E70" s="5">
        <f t="shared" ref="E70:E107" si="6">H70/F70</f>
        <v>8.6234738145313301</v>
      </c>
      <c r="F70" s="6">
        <v>7883380</v>
      </c>
      <c r="G70" s="2">
        <v>65162000.000000007</v>
      </c>
      <c r="H70" s="2">
        <v>67982121</v>
      </c>
    </row>
    <row r="71" spans="1:8" x14ac:dyDescent="0.25">
      <c r="A71" s="1">
        <v>44168</v>
      </c>
      <c r="B71" s="3">
        <v>16.12</v>
      </c>
      <c r="C71" s="4">
        <f t="shared" si="5"/>
        <v>1.0432786133022312</v>
      </c>
      <c r="D71" s="5">
        <f t="shared" si="4"/>
        <v>6.4137138055835496</v>
      </c>
      <c r="E71" s="5">
        <f t="shared" si="6"/>
        <v>10.799443841228664</v>
      </c>
      <c r="F71" s="6">
        <v>6294965</v>
      </c>
      <c r="G71" s="2">
        <v>65162000.000000007</v>
      </c>
      <c r="H71" s="2">
        <v>67982121</v>
      </c>
    </row>
    <row r="72" spans="1:8" x14ac:dyDescent="0.25">
      <c r="A72" s="1">
        <v>44169</v>
      </c>
      <c r="B72" s="3">
        <v>16.899999999999999</v>
      </c>
      <c r="C72" s="4">
        <f t="shared" si="5"/>
        <v>1.0432786133022312</v>
      </c>
      <c r="D72" s="5">
        <f t="shared" si="4"/>
        <v>6.4137138055835496</v>
      </c>
      <c r="E72" s="5">
        <f t="shared" si="6"/>
        <v>7.5765748486069704</v>
      </c>
      <c r="F72" s="6">
        <v>8972672</v>
      </c>
      <c r="G72" s="2">
        <v>65162000.000000007</v>
      </c>
      <c r="H72" s="2">
        <v>67982121</v>
      </c>
    </row>
    <row r="73" spans="1:8" x14ac:dyDescent="0.25">
      <c r="A73" s="1">
        <v>44172</v>
      </c>
      <c r="B73" s="3">
        <v>16.350000000000001</v>
      </c>
      <c r="C73" s="4">
        <f t="shared" si="5"/>
        <v>1.0432786133022312</v>
      </c>
      <c r="D73" s="5">
        <f t="shared" si="4"/>
        <v>6.4137138055835496</v>
      </c>
      <c r="E73" s="5">
        <f t="shared" si="6"/>
        <v>9.2038649340437342</v>
      </c>
      <c r="F73" s="6">
        <v>7386258</v>
      </c>
      <c r="G73" s="2">
        <v>65162000.000000007</v>
      </c>
      <c r="H73" s="2">
        <v>67982121</v>
      </c>
    </row>
    <row r="74" spans="1:8" x14ac:dyDescent="0.25">
      <c r="A74" s="1">
        <v>44173</v>
      </c>
      <c r="B74" s="3">
        <v>16.940000000000001</v>
      </c>
      <c r="C74" s="4">
        <f t="shared" si="5"/>
        <v>0.97469598692416881</v>
      </c>
      <c r="D74" s="5">
        <f t="shared" si="4"/>
        <v>6.4137138055835496</v>
      </c>
      <c r="E74" s="5">
        <f t="shared" si="6"/>
        <v>4.2172105207621042</v>
      </c>
      <c r="F74" s="6">
        <v>16120163</v>
      </c>
      <c r="G74" s="2">
        <v>69747000</v>
      </c>
      <c r="H74" s="2">
        <v>67982121</v>
      </c>
    </row>
    <row r="75" spans="1:8" x14ac:dyDescent="0.25">
      <c r="A75" s="1">
        <v>44174</v>
      </c>
      <c r="B75" s="3">
        <v>13.66</v>
      </c>
      <c r="C75" s="4">
        <f t="shared" si="5"/>
        <v>0.97469598692416881</v>
      </c>
      <c r="D75" s="5">
        <f t="shared" si="4"/>
        <v>6.4137138055835496</v>
      </c>
      <c r="E75" s="5">
        <f t="shared" si="6"/>
        <v>2.790963022166403</v>
      </c>
      <c r="F75" s="6">
        <v>24357944</v>
      </c>
      <c r="G75" s="2">
        <v>69747000</v>
      </c>
      <c r="H75" s="2">
        <v>67982121</v>
      </c>
    </row>
    <row r="76" spans="1:8" x14ac:dyDescent="0.25">
      <c r="A76" s="1">
        <v>44175</v>
      </c>
      <c r="B76" s="3">
        <v>14.12</v>
      </c>
      <c r="C76" s="4">
        <f t="shared" si="5"/>
        <v>0.97469598692416881</v>
      </c>
      <c r="D76" s="5">
        <f t="shared" si="4"/>
        <v>6.4137138055835496</v>
      </c>
      <c r="E76" s="5">
        <f t="shared" si="6"/>
        <v>8.9936264721345189</v>
      </c>
      <c r="F76" s="6">
        <v>7558922</v>
      </c>
      <c r="G76" s="2">
        <v>69747000</v>
      </c>
      <c r="H76" s="2">
        <v>67982121</v>
      </c>
    </row>
    <row r="77" spans="1:8" x14ac:dyDescent="0.25">
      <c r="A77" s="1">
        <v>44176</v>
      </c>
      <c r="B77" s="3">
        <v>13.31</v>
      </c>
      <c r="C77" s="4">
        <f t="shared" si="5"/>
        <v>0.97469598692416881</v>
      </c>
      <c r="D77" s="5">
        <f t="shared" si="4"/>
        <v>6.4137138055835496</v>
      </c>
      <c r="E77" s="5">
        <f t="shared" si="6"/>
        <v>9.0680696258757649</v>
      </c>
      <c r="F77" s="6">
        <v>7496868</v>
      </c>
      <c r="G77" s="2">
        <v>69747000</v>
      </c>
      <c r="H77" s="2">
        <v>67982121</v>
      </c>
    </row>
    <row r="78" spans="1:8" x14ac:dyDescent="0.25">
      <c r="A78" s="1">
        <v>44179</v>
      </c>
      <c r="B78" s="3">
        <v>12.72</v>
      </c>
      <c r="C78" s="4">
        <f t="shared" si="5"/>
        <v>0.97469598692416881</v>
      </c>
      <c r="D78" s="5">
        <f t="shared" si="4"/>
        <v>6.4137138055835496</v>
      </c>
      <c r="E78" s="5">
        <f t="shared" si="6"/>
        <v>6.7933942248157608</v>
      </c>
      <c r="F78" s="6">
        <v>10007092</v>
      </c>
      <c r="G78" s="2">
        <v>69747000</v>
      </c>
      <c r="H78" s="2">
        <v>67982121</v>
      </c>
    </row>
    <row r="79" spans="1:8" x14ac:dyDescent="0.25">
      <c r="A79" s="1">
        <v>44180</v>
      </c>
      <c r="B79" s="3">
        <v>13.85</v>
      </c>
      <c r="C79" s="4">
        <f t="shared" si="5"/>
        <v>0.97677485769997274</v>
      </c>
      <c r="D79" s="5">
        <f t="shared" si="4"/>
        <v>6.427393232167498</v>
      </c>
      <c r="E79" s="5">
        <f t="shared" si="6"/>
        <v>8.3154294424313093</v>
      </c>
      <c r="F79" s="6">
        <v>8192856</v>
      </c>
      <c r="G79" s="2">
        <v>69747000</v>
      </c>
      <c r="H79" s="2">
        <v>68127116</v>
      </c>
    </row>
    <row r="80" spans="1:8" x14ac:dyDescent="0.25">
      <c r="A80" s="1">
        <v>44181</v>
      </c>
      <c r="B80" s="3">
        <v>13.85</v>
      </c>
      <c r="C80" s="4">
        <f t="shared" si="5"/>
        <v>0.97677485769997274</v>
      </c>
      <c r="D80" s="5">
        <f t="shared" si="4"/>
        <v>6.427393232167498</v>
      </c>
      <c r="E80" s="5">
        <f t="shared" si="6"/>
        <v>11.615632954330199</v>
      </c>
      <c r="F80" s="6">
        <v>5865123</v>
      </c>
      <c r="G80" s="2">
        <v>69747000</v>
      </c>
      <c r="H80" s="2">
        <v>68127116</v>
      </c>
    </row>
    <row r="81" spans="1:8" x14ac:dyDescent="0.25">
      <c r="A81" s="1">
        <v>44182</v>
      </c>
      <c r="B81" s="3">
        <v>14.83</v>
      </c>
      <c r="C81" s="4">
        <f t="shared" si="5"/>
        <v>0.97677485769997274</v>
      </c>
      <c r="D81" s="5">
        <f t="shared" si="4"/>
        <v>6.427393232167498</v>
      </c>
      <c r="E81" s="5">
        <f t="shared" si="6"/>
        <v>8.313353350656298</v>
      </c>
      <c r="F81" s="6">
        <v>8194902</v>
      </c>
      <c r="G81" s="2">
        <v>69747000</v>
      </c>
      <c r="H81" s="2">
        <v>68127116</v>
      </c>
    </row>
    <row r="82" spans="1:8" x14ac:dyDescent="0.25">
      <c r="A82" s="1">
        <v>44183</v>
      </c>
      <c r="B82" s="3">
        <v>15.63</v>
      </c>
      <c r="C82" s="4">
        <f t="shared" si="5"/>
        <v>0.97677485769997274</v>
      </c>
      <c r="D82" s="5">
        <f t="shared" si="4"/>
        <v>6.427393232167498</v>
      </c>
      <c r="E82" s="5">
        <f t="shared" si="6"/>
        <v>4.0994063582059228</v>
      </c>
      <c r="F82" s="6">
        <v>16618776</v>
      </c>
      <c r="G82" s="2">
        <v>69747000</v>
      </c>
      <c r="H82" s="2">
        <v>68127116</v>
      </c>
    </row>
    <row r="83" spans="1:8" x14ac:dyDescent="0.25">
      <c r="A83" s="1">
        <v>44186</v>
      </c>
      <c r="B83" s="3">
        <v>15.53</v>
      </c>
      <c r="C83" s="4">
        <f t="shared" si="5"/>
        <v>0.97677485769997274</v>
      </c>
      <c r="D83" s="5">
        <f t="shared" si="4"/>
        <v>6.427393232167498</v>
      </c>
      <c r="E83" s="5">
        <f t="shared" si="6"/>
        <v>6.8981604936671541</v>
      </c>
      <c r="F83" s="6">
        <v>9876128</v>
      </c>
      <c r="G83" s="2">
        <v>69747000</v>
      </c>
      <c r="H83" s="2">
        <v>68127116</v>
      </c>
    </row>
    <row r="84" spans="1:8" x14ac:dyDescent="0.25">
      <c r="A84" s="1">
        <v>44187</v>
      </c>
      <c r="B84" s="3">
        <v>19.46</v>
      </c>
      <c r="C84" s="4">
        <f t="shared" si="5"/>
        <v>0.97677485769997274</v>
      </c>
      <c r="D84" s="5">
        <f t="shared" si="4"/>
        <v>6.427393232167498</v>
      </c>
      <c r="E84" s="5">
        <f t="shared" si="6"/>
        <v>2.2200124492801976</v>
      </c>
      <c r="F84" s="6">
        <v>30687718</v>
      </c>
      <c r="G84" s="2">
        <v>69747000</v>
      </c>
      <c r="H84" s="2">
        <v>68127116</v>
      </c>
    </row>
    <row r="85" spans="1:8" x14ac:dyDescent="0.25">
      <c r="A85" s="1">
        <v>44188</v>
      </c>
      <c r="B85" s="3">
        <v>20.57</v>
      </c>
      <c r="C85" s="4">
        <f t="shared" si="5"/>
        <v>0.97677485769997274</v>
      </c>
      <c r="D85" s="5">
        <f t="shared" si="4"/>
        <v>6.427393232167498</v>
      </c>
      <c r="E85" s="5">
        <f t="shared" si="6"/>
        <v>2.6374928688279358</v>
      </c>
      <c r="F85" s="6">
        <v>25830256</v>
      </c>
      <c r="G85" s="2">
        <v>69747000</v>
      </c>
      <c r="H85" s="2">
        <v>68127116</v>
      </c>
    </row>
    <row r="86" spans="1:8" x14ac:dyDescent="0.25">
      <c r="A86" s="1">
        <v>44189</v>
      </c>
      <c r="B86" s="3">
        <v>20.149999999999999</v>
      </c>
      <c r="C86" s="4">
        <f t="shared" si="5"/>
        <v>0.97677485769997274</v>
      </c>
      <c r="D86" s="5">
        <f t="shared" si="4"/>
        <v>6.427393232167498</v>
      </c>
      <c r="E86" s="5">
        <f t="shared" si="6"/>
        <v>10.879147720903315</v>
      </c>
      <c r="F86" s="6">
        <v>6262174</v>
      </c>
      <c r="G86" s="2">
        <v>69747000</v>
      </c>
      <c r="H86" s="2">
        <v>68127116</v>
      </c>
    </row>
    <row r="87" spans="1:8" x14ac:dyDescent="0.25">
      <c r="A87" s="1">
        <v>44193</v>
      </c>
      <c r="B87" s="3">
        <v>20.99</v>
      </c>
      <c r="C87" s="4">
        <f t="shared" ref="C87:C107" si="7">H87/G87</f>
        <v>0.97677485769997274</v>
      </c>
      <c r="D87" s="5">
        <f t="shared" si="4"/>
        <v>6.427393232167498</v>
      </c>
      <c r="E87" s="5">
        <f t="shared" si="6"/>
        <v>7.5985049060558394</v>
      </c>
      <c r="F87" s="6">
        <v>8965858</v>
      </c>
      <c r="G87" s="2">
        <v>69747000</v>
      </c>
      <c r="H87" s="2">
        <v>68127116</v>
      </c>
    </row>
    <row r="88" spans="1:8" x14ac:dyDescent="0.25">
      <c r="A88" s="1">
        <v>44194</v>
      </c>
      <c r="B88" s="3">
        <v>19.38</v>
      </c>
      <c r="C88" s="4">
        <f t="shared" si="7"/>
        <v>0.97677485769997274</v>
      </c>
      <c r="D88" s="5">
        <f t="shared" si="4"/>
        <v>6.427393232167498</v>
      </c>
      <c r="E88" s="5">
        <f t="shared" si="6"/>
        <v>7.371914834493885</v>
      </c>
      <c r="F88" s="6">
        <v>9241441</v>
      </c>
      <c r="G88" s="2">
        <v>69747000</v>
      </c>
      <c r="H88" s="2">
        <v>68127116</v>
      </c>
    </row>
    <row r="89" spans="1:8" x14ac:dyDescent="0.25">
      <c r="A89" s="1">
        <v>44195</v>
      </c>
      <c r="B89" s="3">
        <v>19.260000000000002</v>
      </c>
      <c r="C89" s="4">
        <f t="shared" si="7"/>
        <v>0.97677485769997274</v>
      </c>
      <c r="D89" s="5">
        <f t="shared" si="4"/>
        <v>6.427393232167498</v>
      </c>
      <c r="E89" s="5">
        <f t="shared" si="6"/>
        <v>11.480051786274279</v>
      </c>
      <c r="F89" s="6">
        <v>5934391</v>
      </c>
      <c r="G89" s="2">
        <v>69747000</v>
      </c>
      <c r="H89" s="2">
        <v>68127116</v>
      </c>
    </row>
    <row r="90" spans="1:8" x14ac:dyDescent="0.25">
      <c r="A90" s="1">
        <v>44196</v>
      </c>
      <c r="B90" s="3">
        <v>18.84</v>
      </c>
      <c r="C90" s="4">
        <f t="shared" si="7"/>
        <v>1.0207780406325719</v>
      </c>
      <c r="D90" s="5">
        <f t="shared" si="4"/>
        <v>6.7169438465647513</v>
      </c>
      <c r="E90" s="5">
        <f t="shared" si="6"/>
        <v>10.284527663675712</v>
      </c>
      <c r="F90" s="6">
        <v>6922652</v>
      </c>
      <c r="G90" s="2">
        <v>69747000</v>
      </c>
      <c r="H90" s="2">
        <v>71196206</v>
      </c>
    </row>
    <row r="91" spans="1:8" x14ac:dyDescent="0.25">
      <c r="A91" s="1">
        <v>44200</v>
      </c>
      <c r="B91" s="3">
        <v>17.25</v>
      </c>
      <c r="C91" s="4">
        <f t="shared" si="7"/>
        <v>1.0207780406325719</v>
      </c>
      <c r="D91" s="5">
        <f t="shared" si="4"/>
        <v>6.7169438465647513</v>
      </c>
      <c r="E91" s="5">
        <f t="shared" si="6"/>
        <v>7.1036558438565169</v>
      </c>
      <c r="F91" s="6">
        <v>10022474</v>
      </c>
      <c r="G91" s="2">
        <v>69747000</v>
      </c>
      <c r="H91" s="2">
        <v>71196206</v>
      </c>
    </row>
    <row r="92" spans="1:8" x14ac:dyDescent="0.25">
      <c r="A92" s="1">
        <v>44201</v>
      </c>
      <c r="B92" s="3">
        <v>17.37</v>
      </c>
      <c r="C92" s="4">
        <f t="shared" si="7"/>
        <v>1.0207780406325719</v>
      </c>
      <c r="D92" s="5">
        <f t="shared" si="4"/>
        <v>6.7169438465647513</v>
      </c>
      <c r="E92" s="5">
        <f t="shared" si="6"/>
        <v>14.349858519382511</v>
      </c>
      <c r="F92" s="6">
        <v>4961457</v>
      </c>
      <c r="G92" s="2">
        <v>69747000</v>
      </c>
      <c r="H92" s="2">
        <v>71196206</v>
      </c>
    </row>
    <row r="93" spans="1:8" x14ac:dyDescent="0.25">
      <c r="A93" s="1">
        <v>44202</v>
      </c>
      <c r="B93" s="3">
        <v>18.36</v>
      </c>
      <c r="C93" s="4">
        <f t="shared" si="7"/>
        <v>1.0207780406325719</v>
      </c>
      <c r="D93" s="5">
        <f t="shared" si="4"/>
        <v>6.7169438465647513</v>
      </c>
      <c r="E93" s="5">
        <f t="shared" si="6"/>
        <v>11.755827370345468</v>
      </c>
      <c r="F93" s="6">
        <v>6056248</v>
      </c>
      <c r="G93" s="2">
        <v>69747000</v>
      </c>
      <c r="H93" s="2">
        <v>71196206</v>
      </c>
    </row>
    <row r="94" spans="1:8" x14ac:dyDescent="0.25">
      <c r="A94" s="1">
        <v>44203</v>
      </c>
      <c r="B94" s="3">
        <v>18.079999999999998</v>
      </c>
      <c r="C94" s="4">
        <f t="shared" si="7"/>
        <v>1.0207780406325719</v>
      </c>
      <c r="D94" s="5">
        <f t="shared" si="4"/>
        <v>6.7169438465647513</v>
      </c>
      <c r="E94" s="5">
        <f t="shared" si="6"/>
        <v>11.615761143730516</v>
      </c>
      <c r="F94" s="6">
        <v>6129276</v>
      </c>
      <c r="G94" s="2">
        <v>69747000</v>
      </c>
      <c r="H94" s="2">
        <v>71196206</v>
      </c>
    </row>
    <row r="95" spans="1:8" x14ac:dyDescent="0.25">
      <c r="A95" s="1">
        <v>44204</v>
      </c>
      <c r="B95" s="3">
        <v>17.690000000000001</v>
      </c>
      <c r="C95" s="4">
        <f t="shared" si="7"/>
        <v>1.0207780406325719</v>
      </c>
      <c r="D95" s="5">
        <f t="shared" si="4"/>
        <v>6.7169438465647513</v>
      </c>
      <c r="E95" s="5">
        <f t="shared" si="6"/>
        <v>10.983746582823715</v>
      </c>
      <c r="F95" s="6">
        <v>6481960</v>
      </c>
      <c r="G95" s="2">
        <v>69747000</v>
      </c>
      <c r="H95" s="2">
        <v>71196206</v>
      </c>
    </row>
    <row r="96" spans="1:8" x14ac:dyDescent="0.25">
      <c r="A96" s="1">
        <v>44207</v>
      </c>
      <c r="B96" s="3">
        <v>19.940000000000001</v>
      </c>
      <c r="C96" s="4">
        <f t="shared" si="7"/>
        <v>1.0207780406325719</v>
      </c>
      <c r="D96" s="5">
        <f t="shared" si="4"/>
        <v>6.7169438465647513</v>
      </c>
      <c r="E96" s="5">
        <f t="shared" si="6"/>
        <v>4.7694303683670238</v>
      </c>
      <c r="F96" s="6">
        <v>14927612</v>
      </c>
      <c r="G96" s="2">
        <v>69747000</v>
      </c>
      <c r="H96" s="2">
        <v>71196206</v>
      </c>
    </row>
    <row r="97" spans="1:8" x14ac:dyDescent="0.25">
      <c r="A97" s="1">
        <v>44208</v>
      </c>
      <c r="B97" s="3">
        <v>19.95</v>
      </c>
      <c r="C97" s="4">
        <f t="shared" si="7"/>
        <v>1.0207780406325719</v>
      </c>
      <c r="D97" s="5">
        <f t="shared" si="4"/>
        <v>6.7169438465647513</v>
      </c>
      <c r="E97" s="5">
        <f t="shared" si="6"/>
        <v>10.083498650622852</v>
      </c>
      <c r="F97" s="6">
        <v>7060665</v>
      </c>
      <c r="G97" s="2">
        <v>69747000</v>
      </c>
      <c r="H97" s="2">
        <v>71196206</v>
      </c>
    </row>
    <row r="98" spans="1:8" x14ac:dyDescent="0.25">
      <c r="A98" s="1">
        <v>44209</v>
      </c>
      <c r="B98" s="3">
        <v>31.4</v>
      </c>
      <c r="C98" s="4">
        <f t="shared" si="7"/>
        <v>1.0207780406325719</v>
      </c>
      <c r="D98" s="5">
        <f t="shared" si="4"/>
        <v>6.7169438465647513</v>
      </c>
      <c r="E98" s="5">
        <f t="shared" si="6"/>
        <v>0.49270138872241648</v>
      </c>
      <c r="F98" s="6">
        <v>144501736</v>
      </c>
      <c r="G98" s="2">
        <v>69747000</v>
      </c>
      <c r="H98" s="2">
        <v>71196206</v>
      </c>
    </row>
    <row r="99" spans="1:8" x14ac:dyDescent="0.25">
      <c r="A99" s="1">
        <v>44210</v>
      </c>
      <c r="B99" s="3">
        <v>39.909999999999997</v>
      </c>
      <c r="C99" s="4">
        <f t="shared" si="7"/>
        <v>1.0207780406325719</v>
      </c>
      <c r="D99" s="5">
        <f t="shared" si="4"/>
        <v>6.7169438465647513</v>
      </c>
      <c r="E99" s="5">
        <f t="shared" si="6"/>
        <v>0.75969028593513199</v>
      </c>
      <c r="F99" s="6">
        <v>93717410</v>
      </c>
      <c r="G99" s="2">
        <v>69747000</v>
      </c>
      <c r="H99" s="2">
        <v>71196206</v>
      </c>
    </row>
    <row r="100" spans="1:8" x14ac:dyDescent="0.25">
      <c r="A100" s="1">
        <v>44211</v>
      </c>
      <c r="B100" s="3">
        <v>35.5</v>
      </c>
      <c r="C100" s="4">
        <f t="shared" si="7"/>
        <v>0.88581200625116496</v>
      </c>
      <c r="D100" s="5">
        <f t="shared" si="4"/>
        <v>5.8288376784778597</v>
      </c>
      <c r="E100" s="5">
        <f t="shared" si="6"/>
        <v>1.3182746139565613</v>
      </c>
      <c r="F100" s="6">
        <v>46866358</v>
      </c>
      <c r="G100" s="2">
        <v>69747000</v>
      </c>
      <c r="H100" s="2">
        <v>61782730</v>
      </c>
    </row>
    <row r="101" spans="1:8" x14ac:dyDescent="0.25">
      <c r="A101" s="1">
        <v>44215</v>
      </c>
      <c r="B101" s="3">
        <v>39.36</v>
      </c>
      <c r="C101" s="4">
        <f t="shared" si="7"/>
        <v>0.88581200625116496</v>
      </c>
      <c r="D101" s="5">
        <f t="shared" ref="D101:D132" si="8">H101/E$1</f>
        <v>5.8288376784778597</v>
      </c>
      <c r="E101" s="5">
        <f t="shared" si="6"/>
        <v>0.82683537431396981</v>
      </c>
      <c r="F101" s="6">
        <v>74721924</v>
      </c>
      <c r="G101" s="2">
        <v>69747000</v>
      </c>
      <c r="H101" s="2">
        <v>61782730</v>
      </c>
    </row>
    <row r="102" spans="1:8" x14ac:dyDescent="0.25">
      <c r="A102" s="1">
        <v>44216</v>
      </c>
      <c r="B102" s="3">
        <v>39.119999999999997</v>
      </c>
      <c r="C102" s="4">
        <f t="shared" si="7"/>
        <v>0.88581200625116496</v>
      </c>
      <c r="D102" s="5">
        <f t="shared" si="8"/>
        <v>5.8288376784778597</v>
      </c>
      <c r="E102" s="5">
        <f t="shared" si="6"/>
        <v>1.8458149936353865</v>
      </c>
      <c r="F102" s="6">
        <v>33471789</v>
      </c>
      <c r="G102" s="2">
        <v>69747000</v>
      </c>
      <c r="H102" s="2">
        <v>61782730</v>
      </c>
    </row>
    <row r="103" spans="1:8" x14ac:dyDescent="0.25">
      <c r="A103" s="1">
        <v>44217</v>
      </c>
      <c r="B103" s="3">
        <v>43.03</v>
      </c>
      <c r="C103" s="4">
        <f t="shared" si="7"/>
        <v>0.88581200625116496</v>
      </c>
      <c r="D103" s="5">
        <f t="shared" si="8"/>
        <v>5.8288376784778597</v>
      </c>
      <c r="E103" s="5">
        <f t="shared" si="6"/>
        <v>1.0823930670759372</v>
      </c>
      <c r="F103" s="6">
        <v>57079754</v>
      </c>
      <c r="G103" s="2">
        <v>69747000</v>
      </c>
      <c r="H103" s="2">
        <v>61782730</v>
      </c>
    </row>
    <row r="104" spans="1:8" x14ac:dyDescent="0.25">
      <c r="A104" s="1">
        <v>44218</v>
      </c>
      <c r="B104" s="3">
        <v>65.010000000000005</v>
      </c>
      <c r="C104" s="4">
        <f t="shared" si="7"/>
        <v>0.88581200625116496</v>
      </c>
      <c r="D104" s="5">
        <f t="shared" si="8"/>
        <v>5.8288376784778597</v>
      </c>
      <c r="E104" s="5">
        <f t="shared" si="6"/>
        <v>0.31336667506162802</v>
      </c>
      <c r="F104" s="6">
        <v>197157946</v>
      </c>
      <c r="G104" s="2">
        <v>69747000</v>
      </c>
      <c r="H104" s="2">
        <v>61782730</v>
      </c>
    </row>
    <row r="105" spans="1:8" x14ac:dyDescent="0.25">
      <c r="A105" s="1">
        <v>44221</v>
      </c>
      <c r="B105" s="3">
        <v>76.790000000000006</v>
      </c>
      <c r="C105" s="4">
        <f t="shared" si="7"/>
        <v>0.88581200625116496</v>
      </c>
      <c r="D105" s="5">
        <f t="shared" si="8"/>
        <v>5.8288376784778597</v>
      </c>
      <c r="E105" s="5">
        <f t="shared" si="6"/>
        <v>0.34733985855155897</v>
      </c>
      <c r="F105" s="6">
        <v>177874000</v>
      </c>
      <c r="G105" s="2">
        <v>69747000</v>
      </c>
      <c r="H105" s="2">
        <v>61782730</v>
      </c>
    </row>
    <row r="106" spans="1:8" x14ac:dyDescent="0.25">
      <c r="A106" s="1">
        <v>44222</v>
      </c>
      <c r="B106" s="3">
        <v>147.97999999999999</v>
      </c>
      <c r="C106" s="4">
        <f t="shared" si="7"/>
        <v>0.88581200625116496</v>
      </c>
      <c r="D106" s="5">
        <f t="shared" si="8"/>
        <v>5.8288376784778597</v>
      </c>
      <c r="E106" s="5">
        <f t="shared" si="6"/>
        <v>0.34595123409597556</v>
      </c>
      <c r="F106" s="6">
        <v>178587974</v>
      </c>
      <c r="G106" s="2">
        <v>69747000</v>
      </c>
      <c r="H106" s="2">
        <v>61782730</v>
      </c>
    </row>
    <row r="107" spans="1:8" x14ac:dyDescent="0.25">
      <c r="A107" s="1">
        <v>44223</v>
      </c>
      <c r="B107" s="3">
        <v>347.51</v>
      </c>
      <c r="C107" s="4">
        <f t="shared" si="7"/>
        <v>0.88581200625116496</v>
      </c>
      <c r="D107" s="5">
        <f t="shared" si="8"/>
        <v>5.8288376784778597</v>
      </c>
      <c r="E107" s="5">
        <f t="shared" si="6"/>
        <v>0.67909236468132705</v>
      </c>
      <c r="F107" s="6">
        <v>90978390</v>
      </c>
      <c r="G107" s="2">
        <v>69747000</v>
      </c>
      <c r="H107" s="2">
        <v>61782730</v>
      </c>
    </row>
    <row r="110" spans="1:8" x14ac:dyDescent="0.25">
      <c r="B110" s="2" t="s">
        <v>23</v>
      </c>
      <c r="C110" s="2" t="s">
        <v>24</v>
      </c>
    </row>
    <row r="111" spans="1:8" x14ac:dyDescent="0.25">
      <c r="B111" t="s">
        <v>10</v>
      </c>
      <c r="C111" s="3">
        <v>63.823999999999998</v>
      </c>
    </row>
    <row r="112" spans="1:8" x14ac:dyDescent="0.25">
      <c r="B112" t="s">
        <v>11</v>
      </c>
      <c r="C112" s="3">
        <v>11.225</v>
      </c>
    </row>
    <row r="113" spans="2:3" x14ac:dyDescent="0.25">
      <c r="B113" t="s">
        <v>12</v>
      </c>
      <c r="C113" s="3">
        <v>8.8580000000000005</v>
      </c>
    </row>
    <row r="114" spans="2:3" x14ac:dyDescent="0.25">
      <c r="B114" t="s">
        <v>13</v>
      </c>
      <c r="C114" s="3">
        <v>7.9370000000000003</v>
      </c>
    </row>
    <row r="115" spans="2:3" x14ac:dyDescent="0.25">
      <c r="B115" t="s">
        <v>14</v>
      </c>
      <c r="C115" s="3">
        <v>2.1589999999999998</v>
      </c>
    </row>
    <row r="116" spans="2:3" x14ac:dyDescent="0.25">
      <c r="B116" t="s">
        <v>15</v>
      </c>
      <c r="C116" s="3">
        <v>1.8580000000000001</v>
      </c>
    </row>
    <row r="117" spans="2:3" x14ac:dyDescent="0.25">
      <c r="B117" t="s">
        <v>16</v>
      </c>
      <c r="C117" s="3">
        <v>1.72</v>
      </c>
    </row>
    <row r="118" spans="2:3" x14ac:dyDescent="0.25">
      <c r="B118" t="s">
        <v>17</v>
      </c>
      <c r="C118" s="3">
        <v>0.95099999999999996</v>
      </c>
    </row>
    <row r="119" spans="2:3" x14ac:dyDescent="0.25">
      <c r="B119" t="s">
        <v>18</v>
      </c>
      <c r="C119" s="3">
        <v>0.63700000000000001</v>
      </c>
    </row>
    <row r="120" spans="2:3" x14ac:dyDescent="0.25">
      <c r="B120" t="s">
        <v>19</v>
      </c>
      <c r="C120" s="3">
        <v>0.60299999999999998</v>
      </c>
    </row>
    <row r="121" spans="2:3" x14ac:dyDescent="0.25">
      <c r="B121" t="s">
        <v>20</v>
      </c>
      <c r="C121" s="3">
        <v>0.13300000000000001</v>
      </c>
    </row>
    <row r="122" spans="2:3" x14ac:dyDescent="0.25">
      <c r="B122" t="s">
        <v>21</v>
      </c>
      <c r="C122" s="3">
        <v>0.05</v>
      </c>
    </row>
    <row r="123" spans="2:3" x14ac:dyDescent="0.25">
      <c r="B123" t="s">
        <v>22</v>
      </c>
      <c r="C123" s="3">
        <v>4.4999999999999998E-2</v>
      </c>
    </row>
    <row r="125" spans="2:3" x14ac:dyDescent="0.25">
      <c r="B125" s="2" t="s">
        <v>37</v>
      </c>
      <c r="C125" s="2" t="s">
        <v>1</v>
      </c>
    </row>
    <row r="126" spans="2:3" x14ac:dyDescent="0.25">
      <c r="B126" s="2" t="s">
        <v>38</v>
      </c>
      <c r="C126" s="3">
        <v>7.625</v>
      </c>
    </row>
    <row r="127" spans="2:3" x14ac:dyDescent="0.25">
      <c r="B127" s="2" t="s">
        <v>39</v>
      </c>
      <c r="C127" s="3">
        <v>7</v>
      </c>
    </row>
    <row r="128" spans="2:3" x14ac:dyDescent="0.25">
      <c r="B128" s="2" t="s">
        <v>40</v>
      </c>
      <c r="C128" s="3">
        <v>13</v>
      </c>
    </row>
    <row r="129" spans="2:3" x14ac:dyDescent="0.25">
      <c r="B129" s="2" t="s">
        <v>41</v>
      </c>
      <c r="C129" s="3">
        <v>3.5</v>
      </c>
    </row>
    <row r="130" spans="2:3" x14ac:dyDescent="0.25">
      <c r="B130" s="2" t="s">
        <v>4312</v>
      </c>
      <c r="C130" s="3">
        <f>B68</f>
        <v>16.559999999999999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64AD-E40B-4C94-A732-EEC1C6D735F4}">
  <dimension ref="A1:H127"/>
  <sheetViews>
    <sheetView topLeftCell="A107" workbookViewId="0">
      <selection activeCell="C127" sqref="C127"/>
    </sheetView>
  </sheetViews>
  <sheetFormatPr defaultRowHeight="15" x14ac:dyDescent="0.25"/>
  <cols>
    <col min="1" max="1" width="10.7109375" bestFit="1" customWidth="1"/>
    <col min="2" max="2" width="24.140625" bestFit="1" customWidth="1"/>
    <col min="3" max="8" width="21.85546875" customWidth="1"/>
  </cols>
  <sheetData>
    <row r="1" spans="1:8" x14ac:dyDescent="0.25">
      <c r="D1" s="2" t="s">
        <v>32</v>
      </c>
      <c r="E1" s="2">
        <v>19258616</v>
      </c>
    </row>
    <row r="3" spans="1:8" x14ac:dyDescent="0.25">
      <c r="B3" s="2" t="s">
        <v>7271</v>
      </c>
      <c r="C3" s="2"/>
      <c r="D3" s="2"/>
      <c r="E3" s="2"/>
      <c r="F3" s="2"/>
    </row>
    <row r="4" spans="1:8" x14ac:dyDescent="0.25">
      <c r="B4" s="2" t="s">
        <v>7</v>
      </c>
      <c r="C4" s="2" t="s">
        <v>4</v>
      </c>
      <c r="D4" s="2" t="s">
        <v>33</v>
      </c>
      <c r="E4" s="2" t="s">
        <v>34</v>
      </c>
      <c r="F4" s="2" t="s">
        <v>5</v>
      </c>
      <c r="G4" s="2" t="s">
        <v>2</v>
      </c>
      <c r="H4" s="2" t="s">
        <v>3</v>
      </c>
    </row>
    <row r="5" spans="1:8" x14ac:dyDescent="0.25">
      <c r="A5" s="1">
        <v>44074</v>
      </c>
      <c r="B5" s="3">
        <v>5.88</v>
      </c>
      <c r="C5" s="4">
        <f>H5/G5</f>
        <v>0.30859888792354473</v>
      </c>
      <c r="D5" s="5">
        <f t="shared" ref="D5:D36" si="0">H5/E$1</f>
        <v>0.92217768919635767</v>
      </c>
      <c r="E5" s="5">
        <f>H5/F5</f>
        <v>1.808496494687807</v>
      </c>
      <c r="F5" s="6">
        <v>9820238</v>
      </c>
      <c r="G5" s="2">
        <v>57550000</v>
      </c>
      <c r="H5" s="2">
        <v>17759866</v>
      </c>
    </row>
    <row r="6" spans="1:8" x14ac:dyDescent="0.25">
      <c r="A6" s="1">
        <v>44075</v>
      </c>
      <c r="B6" s="3">
        <v>6.07</v>
      </c>
      <c r="C6" s="4">
        <f t="shared" ref="C6:C69" si="1">H6/G6</f>
        <v>0.30859888792354473</v>
      </c>
      <c r="D6" s="5">
        <f t="shared" si="0"/>
        <v>0.92217768919635767</v>
      </c>
      <c r="E6" s="5">
        <f t="shared" ref="E6:E69" si="2">H6/F6</f>
        <v>1.8291459718935594</v>
      </c>
      <c r="F6" s="6">
        <v>9709376</v>
      </c>
      <c r="G6" s="2">
        <v>57550000</v>
      </c>
      <c r="H6" s="2">
        <v>17759866</v>
      </c>
    </row>
    <row r="7" spans="1:8" x14ac:dyDescent="0.25">
      <c r="A7" s="1">
        <v>44076</v>
      </c>
      <c r="B7" s="3">
        <v>7.04</v>
      </c>
      <c r="C7" s="4">
        <f t="shared" si="1"/>
        <v>0.30859888792354473</v>
      </c>
      <c r="D7" s="5">
        <f t="shared" si="0"/>
        <v>0.92217768919635767</v>
      </c>
      <c r="E7" s="5">
        <f t="shared" si="2"/>
        <v>0.41248069153095501</v>
      </c>
      <c r="F7" s="6">
        <v>43056236</v>
      </c>
      <c r="G7" s="2">
        <v>57550000</v>
      </c>
      <c r="H7" s="2">
        <v>17759866</v>
      </c>
    </row>
    <row r="8" spans="1:8" x14ac:dyDescent="0.25">
      <c r="A8" s="1">
        <v>44077</v>
      </c>
      <c r="B8" s="3">
        <v>6.6</v>
      </c>
      <c r="C8" s="4">
        <f t="shared" si="1"/>
        <v>0.30859888792354473</v>
      </c>
      <c r="D8" s="5">
        <f t="shared" si="0"/>
        <v>0.92217768919635767</v>
      </c>
      <c r="E8" s="5">
        <f t="shared" si="2"/>
        <v>1.6712638689598789</v>
      </c>
      <c r="F8" s="6">
        <v>10626608</v>
      </c>
      <c r="G8" s="2">
        <v>57550000</v>
      </c>
      <c r="H8" s="2">
        <v>17759866</v>
      </c>
    </row>
    <row r="9" spans="1:8" x14ac:dyDescent="0.25">
      <c r="A9" s="1">
        <v>44078</v>
      </c>
      <c r="B9" s="3">
        <v>7.02</v>
      </c>
      <c r="C9" s="4">
        <f t="shared" si="1"/>
        <v>0.30859888792354473</v>
      </c>
      <c r="D9" s="5">
        <f t="shared" si="0"/>
        <v>0.92217768919635767</v>
      </c>
      <c r="E9" s="5">
        <f t="shared" si="2"/>
        <v>1.9037660442541045</v>
      </c>
      <c r="F9" s="6">
        <v>9328807</v>
      </c>
      <c r="G9" s="2">
        <v>57550000</v>
      </c>
      <c r="H9" s="2">
        <v>17759866</v>
      </c>
    </row>
    <row r="10" spans="1:8" x14ac:dyDescent="0.25">
      <c r="A10" s="1">
        <v>44082</v>
      </c>
      <c r="B10" s="3">
        <v>6.42</v>
      </c>
      <c r="C10" s="4">
        <f t="shared" si="1"/>
        <v>0.30859888792354473</v>
      </c>
      <c r="D10" s="5">
        <f t="shared" si="0"/>
        <v>0.92217768919635767</v>
      </c>
      <c r="E10" s="5">
        <f t="shared" si="2"/>
        <v>2.6636673186401576</v>
      </c>
      <c r="F10" s="6">
        <v>6667449</v>
      </c>
      <c r="G10" s="2">
        <v>57550000</v>
      </c>
      <c r="H10" s="2">
        <v>17759866</v>
      </c>
    </row>
    <row r="11" spans="1:8" x14ac:dyDescent="0.25">
      <c r="A11" s="1">
        <v>44083</v>
      </c>
      <c r="B11" s="3">
        <v>6.26</v>
      </c>
      <c r="C11" s="4">
        <f t="shared" si="1"/>
        <v>0.30859888792354473</v>
      </c>
      <c r="D11" s="5">
        <f t="shared" si="0"/>
        <v>0.92217768919635767</v>
      </c>
      <c r="E11" s="5">
        <f t="shared" si="2"/>
        <v>3.1837918673582144</v>
      </c>
      <c r="F11" s="6">
        <v>5578212</v>
      </c>
      <c r="G11" s="2">
        <v>57550000</v>
      </c>
      <c r="H11" s="2">
        <v>17759866</v>
      </c>
    </row>
    <row r="12" spans="1:8" x14ac:dyDescent="0.25">
      <c r="A12" s="1">
        <v>44084</v>
      </c>
      <c r="B12" s="3">
        <v>5.9399999999999995</v>
      </c>
      <c r="C12" s="4">
        <f t="shared" si="1"/>
        <v>0.30859888792354473</v>
      </c>
      <c r="D12" s="5">
        <f t="shared" si="0"/>
        <v>0.92217768919635767</v>
      </c>
      <c r="E12" s="5">
        <f t="shared" si="2"/>
        <v>3.0194507822408712</v>
      </c>
      <c r="F12" s="6">
        <v>5881820</v>
      </c>
      <c r="G12" s="2">
        <v>57550000</v>
      </c>
      <c r="H12" s="2">
        <v>17759866</v>
      </c>
    </row>
    <row r="13" spans="1:8" x14ac:dyDescent="0.25">
      <c r="A13" s="1">
        <v>44085</v>
      </c>
      <c r="B13" s="3">
        <v>5.79</v>
      </c>
      <c r="C13" s="4">
        <f t="shared" si="1"/>
        <v>0.30859888792354473</v>
      </c>
      <c r="D13" s="5">
        <f t="shared" si="0"/>
        <v>0.92217768919635767</v>
      </c>
      <c r="E13" s="5">
        <f t="shared" si="2"/>
        <v>3.6520345646293673</v>
      </c>
      <c r="F13" s="6">
        <v>4863006</v>
      </c>
      <c r="G13" s="2">
        <v>57550000</v>
      </c>
      <c r="H13" s="2">
        <v>17759866</v>
      </c>
    </row>
    <row r="14" spans="1:8" x14ac:dyDescent="0.25">
      <c r="A14" s="1">
        <v>44088</v>
      </c>
      <c r="B14" s="3">
        <v>5.54</v>
      </c>
      <c r="C14" s="4">
        <f t="shared" si="1"/>
        <v>0.30859888792354473</v>
      </c>
      <c r="D14" s="5">
        <f t="shared" si="0"/>
        <v>0.92217768919635767</v>
      </c>
      <c r="E14" s="5">
        <f t="shared" si="2"/>
        <v>3.8291401488805072</v>
      </c>
      <c r="F14" s="6">
        <v>4638082</v>
      </c>
      <c r="G14" s="2">
        <v>57550000</v>
      </c>
      <c r="H14" s="2">
        <v>17759866</v>
      </c>
    </row>
    <row r="15" spans="1:8" x14ac:dyDescent="0.25">
      <c r="A15" s="1">
        <v>44089</v>
      </c>
      <c r="B15" s="3">
        <v>5.52</v>
      </c>
      <c r="C15" s="4">
        <f t="shared" si="1"/>
        <v>0.38031226759339704</v>
      </c>
      <c r="D15" s="5">
        <f t="shared" si="0"/>
        <v>1.1364768371725154</v>
      </c>
      <c r="E15" s="5">
        <f t="shared" si="2"/>
        <v>4.2921394344142305</v>
      </c>
      <c r="F15" s="6">
        <v>5099315</v>
      </c>
      <c r="G15" s="2">
        <v>57550000</v>
      </c>
      <c r="H15" s="2">
        <v>21886971</v>
      </c>
    </row>
    <row r="16" spans="1:8" x14ac:dyDescent="0.25">
      <c r="A16" s="1">
        <v>44090</v>
      </c>
      <c r="B16" s="3">
        <v>5.76</v>
      </c>
      <c r="C16" s="4">
        <f t="shared" si="1"/>
        <v>0.38031226759339704</v>
      </c>
      <c r="D16" s="5">
        <f t="shared" si="0"/>
        <v>1.1364768371725154</v>
      </c>
      <c r="E16" s="5">
        <f t="shared" si="2"/>
        <v>4.9847160527792553</v>
      </c>
      <c r="F16" s="6">
        <v>4390816</v>
      </c>
      <c r="G16" s="2">
        <v>57550000</v>
      </c>
      <c r="H16" s="2">
        <v>21886971</v>
      </c>
    </row>
    <row r="17" spans="1:8" x14ac:dyDescent="0.25">
      <c r="A17" s="1">
        <v>44091</v>
      </c>
      <c r="B17" s="3">
        <v>5.72</v>
      </c>
      <c r="C17" s="4">
        <f t="shared" si="1"/>
        <v>0.38031226759339704</v>
      </c>
      <c r="D17" s="5">
        <f t="shared" si="0"/>
        <v>1.1364768371725154</v>
      </c>
      <c r="E17" s="5">
        <f t="shared" si="2"/>
        <v>8.3548740010650224</v>
      </c>
      <c r="F17" s="6">
        <v>2619665</v>
      </c>
      <c r="G17" s="2">
        <v>57550000</v>
      </c>
      <c r="H17" s="2">
        <v>21886971</v>
      </c>
    </row>
    <row r="18" spans="1:8" x14ac:dyDescent="0.25">
      <c r="A18" s="1">
        <v>44092</v>
      </c>
      <c r="B18" s="3">
        <v>5.67</v>
      </c>
      <c r="C18" s="4">
        <f t="shared" si="1"/>
        <v>0.38031226759339704</v>
      </c>
      <c r="D18" s="5">
        <f t="shared" si="0"/>
        <v>1.1364768371725154</v>
      </c>
      <c r="E18" s="5">
        <f t="shared" si="2"/>
        <v>9.012680855059001</v>
      </c>
      <c r="F18" s="6">
        <v>2428464</v>
      </c>
      <c r="G18" s="2">
        <v>57550000</v>
      </c>
      <c r="H18" s="2">
        <v>21886971</v>
      </c>
    </row>
    <row r="19" spans="1:8" x14ac:dyDescent="0.25">
      <c r="A19" s="1">
        <v>44095</v>
      </c>
      <c r="B19" s="3">
        <v>5.32</v>
      </c>
      <c r="C19" s="4">
        <f t="shared" si="1"/>
        <v>0.38031226759339704</v>
      </c>
      <c r="D19" s="5">
        <f t="shared" si="0"/>
        <v>1.1364768371725154</v>
      </c>
      <c r="E19" s="5">
        <f t="shared" si="2"/>
        <v>4.7964578439513206</v>
      </c>
      <c r="F19" s="6">
        <v>4563153</v>
      </c>
      <c r="G19" s="2">
        <v>57550000</v>
      </c>
      <c r="H19" s="2">
        <v>21886971</v>
      </c>
    </row>
    <row r="20" spans="1:8" x14ac:dyDescent="0.25">
      <c r="A20" s="1">
        <v>44096</v>
      </c>
      <c r="B20" s="3">
        <v>5.21</v>
      </c>
      <c r="C20" s="4">
        <f t="shared" si="1"/>
        <v>0.38031226759339704</v>
      </c>
      <c r="D20" s="5">
        <f t="shared" si="0"/>
        <v>1.1364768371725154</v>
      </c>
      <c r="E20" s="5">
        <f t="shared" si="2"/>
        <v>10.471929288188239</v>
      </c>
      <c r="F20" s="6">
        <v>2090061</v>
      </c>
      <c r="G20" s="2">
        <v>57550000</v>
      </c>
      <c r="H20" s="2">
        <v>21886971</v>
      </c>
    </row>
    <row r="21" spans="1:8" x14ac:dyDescent="0.25">
      <c r="A21" s="1">
        <v>44097</v>
      </c>
      <c r="B21" s="3">
        <v>4.78</v>
      </c>
      <c r="C21" s="4">
        <f t="shared" si="1"/>
        <v>0.38031226759339704</v>
      </c>
      <c r="D21" s="5">
        <f t="shared" si="0"/>
        <v>1.1364768371725154</v>
      </c>
      <c r="E21" s="5">
        <f t="shared" si="2"/>
        <v>5.1076312129957611</v>
      </c>
      <c r="F21" s="6">
        <v>4285151</v>
      </c>
      <c r="G21" s="2">
        <v>57550000</v>
      </c>
      <c r="H21" s="2">
        <v>21886971</v>
      </c>
    </row>
    <row r="22" spans="1:8" x14ac:dyDescent="0.25">
      <c r="A22" s="1">
        <v>44098</v>
      </c>
      <c r="B22" s="3">
        <v>4.6100000000000003</v>
      </c>
      <c r="C22" s="4">
        <f t="shared" si="1"/>
        <v>0.38031226759339704</v>
      </c>
      <c r="D22" s="5">
        <f t="shared" si="0"/>
        <v>1.1364768371725154</v>
      </c>
      <c r="E22" s="5">
        <f t="shared" si="2"/>
        <v>4.7896174121982549</v>
      </c>
      <c r="F22" s="6">
        <v>4569670</v>
      </c>
      <c r="G22" s="2">
        <v>57550000</v>
      </c>
      <c r="H22" s="2">
        <v>21886971</v>
      </c>
    </row>
    <row r="23" spans="1:8" x14ac:dyDescent="0.25">
      <c r="A23" s="1">
        <v>44099</v>
      </c>
      <c r="B23" s="3">
        <v>4.88</v>
      </c>
      <c r="C23" s="4">
        <f t="shared" si="1"/>
        <v>0.38031226759339704</v>
      </c>
      <c r="D23" s="5">
        <f t="shared" si="0"/>
        <v>1.1364768371725154</v>
      </c>
      <c r="E23" s="5">
        <f t="shared" si="2"/>
        <v>9.2138054451906886</v>
      </c>
      <c r="F23" s="6">
        <v>2375454</v>
      </c>
      <c r="G23" s="2">
        <v>57550000</v>
      </c>
      <c r="H23" s="2">
        <v>21886971</v>
      </c>
    </row>
    <row r="24" spans="1:8" x14ac:dyDescent="0.25">
      <c r="A24" s="1">
        <v>44102</v>
      </c>
      <c r="B24" s="3">
        <v>4.91</v>
      </c>
      <c r="C24" s="4">
        <f t="shared" si="1"/>
        <v>0.38031226759339704</v>
      </c>
      <c r="D24" s="5">
        <f t="shared" si="0"/>
        <v>1.1364768371725154</v>
      </c>
      <c r="E24" s="5">
        <f t="shared" si="2"/>
        <v>4.6801633258776789</v>
      </c>
      <c r="F24" s="6">
        <v>4676540</v>
      </c>
      <c r="G24" s="2">
        <v>57550000</v>
      </c>
      <c r="H24" s="2">
        <v>21886971</v>
      </c>
    </row>
    <row r="25" spans="1:8" x14ac:dyDescent="0.25">
      <c r="A25" s="1">
        <v>44103</v>
      </c>
      <c r="B25" s="3">
        <v>4.8600000000000003</v>
      </c>
      <c r="C25" s="4">
        <f t="shared" si="1"/>
        <v>0.38031226759339704</v>
      </c>
      <c r="D25" s="5">
        <f t="shared" si="0"/>
        <v>1.1364768371725154</v>
      </c>
      <c r="E25" s="5">
        <f t="shared" si="2"/>
        <v>8.679227049308718</v>
      </c>
      <c r="F25" s="6">
        <v>2521765</v>
      </c>
      <c r="G25" s="2">
        <v>57550000</v>
      </c>
      <c r="H25" s="2">
        <v>21886971</v>
      </c>
    </row>
    <row r="26" spans="1:8" x14ac:dyDescent="0.25">
      <c r="A26" s="1">
        <v>44104</v>
      </c>
      <c r="B26" s="3">
        <v>4.71</v>
      </c>
      <c r="C26" s="4">
        <f t="shared" si="1"/>
        <v>0.37352816681146828</v>
      </c>
      <c r="D26" s="5">
        <f t="shared" si="0"/>
        <v>1.1162040927551595</v>
      </c>
      <c r="E26" s="5">
        <f t="shared" si="2"/>
        <v>8.5459004493083075</v>
      </c>
      <c r="F26" s="6">
        <v>2515422</v>
      </c>
      <c r="G26" s="2">
        <v>57550000</v>
      </c>
      <c r="H26" s="2">
        <v>21496546</v>
      </c>
    </row>
    <row r="27" spans="1:8" x14ac:dyDescent="0.25">
      <c r="A27" s="1">
        <v>44105</v>
      </c>
      <c r="B27" s="3">
        <v>4.6500000000000004</v>
      </c>
      <c r="C27" s="4">
        <f t="shared" si="1"/>
        <v>0.37352816681146828</v>
      </c>
      <c r="D27" s="5">
        <f t="shared" si="0"/>
        <v>1.1162040927551595</v>
      </c>
      <c r="E27" s="5">
        <f t="shared" si="2"/>
        <v>6.6680602566902243</v>
      </c>
      <c r="F27" s="6">
        <v>3223808</v>
      </c>
      <c r="G27" s="2">
        <v>57550000</v>
      </c>
      <c r="H27" s="2">
        <v>21496546</v>
      </c>
    </row>
    <row r="28" spans="1:8" x14ac:dyDescent="0.25">
      <c r="A28" s="1">
        <v>44106</v>
      </c>
      <c r="B28" s="3">
        <v>4.6500000000000004</v>
      </c>
      <c r="C28" s="4">
        <f t="shared" si="1"/>
        <v>0.37352816681146828</v>
      </c>
      <c r="D28" s="5">
        <f t="shared" si="0"/>
        <v>1.1162040927551595</v>
      </c>
      <c r="E28" s="5">
        <f t="shared" si="2"/>
        <v>6.0113484530455032</v>
      </c>
      <c r="F28" s="6">
        <v>3575994</v>
      </c>
      <c r="G28" s="2">
        <v>57550000</v>
      </c>
      <c r="H28" s="2">
        <v>21496546</v>
      </c>
    </row>
    <row r="29" spans="1:8" x14ac:dyDescent="0.25">
      <c r="A29" s="1">
        <v>44109</v>
      </c>
      <c r="B29" s="3">
        <v>4.13</v>
      </c>
      <c r="C29" s="4">
        <f t="shared" si="1"/>
        <v>0.37352816681146828</v>
      </c>
      <c r="D29" s="5">
        <f t="shared" si="0"/>
        <v>1.1162040927551595</v>
      </c>
      <c r="E29" s="5">
        <f t="shared" si="2"/>
        <v>2.2702510149916617</v>
      </c>
      <c r="F29" s="6">
        <v>9468797</v>
      </c>
      <c r="G29" s="2">
        <v>57550000</v>
      </c>
      <c r="H29" s="2">
        <v>21496546</v>
      </c>
    </row>
    <row r="30" spans="1:8" x14ac:dyDescent="0.25">
      <c r="A30" s="1">
        <v>44110</v>
      </c>
      <c r="B30" s="3">
        <v>4.0599999999999996</v>
      </c>
      <c r="C30" s="4">
        <f t="shared" si="1"/>
        <v>0.37352816681146828</v>
      </c>
      <c r="D30" s="5">
        <f t="shared" si="0"/>
        <v>1.1162040927551595</v>
      </c>
      <c r="E30" s="5">
        <f t="shared" si="2"/>
        <v>2.5578394848944828</v>
      </c>
      <c r="F30" s="6">
        <v>8404181</v>
      </c>
      <c r="G30" s="2">
        <v>57550000</v>
      </c>
      <c r="H30" s="2">
        <v>21496546</v>
      </c>
    </row>
    <row r="31" spans="1:8" x14ac:dyDescent="0.25">
      <c r="A31" s="1">
        <v>44111</v>
      </c>
      <c r="B31" s="3">
        <v>4.04</v>
      </c>
      <c r="C31" s="4">
        <f t="shared" si="1"/>
        <v>0.37352816681146828</v>
      </c>
      <c r="D31" s="5">
        <f t="shared" si="0"/>
        <v>1.1162040927551595</v>
      </c>
      <c r="E31" s="5">
        <f t="shared" si="2"/>
        <v>3.1074701128987958</v>
      </c>
      <c r="F31" s="6">
        <v>6917700</v>
      </c>
      <c r="G31" s="2">
        <v>57550000</v>
      </c>
      <c r="H31" s="2">
        <v>21496546</v>
      </c>
    </row>
    <row r="32" spans="1:8" x14ac:dyDescent="0.25">
      <c r="A32" s="1">
        <v>44112</v>
      </c>
      <c r="B32" s="3">
        <v>4.1399999999999997</v>
      </c>
      <c r="C32" s="4">
        <f t="shared" si="1"/>
        <v>0.37352816681146828</v>
      </c>
      <c r="D32" s="5">
        <f t="shared" si="0"/>
        <v>1.1162040927551595</v>
      </c>
      <c r="E32" s="5">
        <f t="shared" si="2"/>
        <v>2.731981687443866</v>
      </c>
      <c r="F32" s="6">
        <v>7868481</v>
      </c>
      <c r="G32" s="2">
        <v>57550000</v>
      </c>
      <c r="H32" s="2">
        <v>21496546</v>
      </c>
    </row>
    <row r="33" spans="1:8" x14ac:dyDescent="0.25">
      <c r="A33" s="1">
        <v>44113</v>
      </c>
      <c r="B33" s="3">
        <v>4.05</v>
      </c>
      <c r="C33" s="4">
        <f t="shared" si="1"/>
        <v>0.37352816681146828</v>
      </c>
      <c r="D33" s="5">
        <f t="shared" si="0"/>
        <v>1.1162040927551595</v>
      </c>
      <c r="E33" s="5">
        <f t="shared" si="2"/>
        <v>4.2809814621641831</v>
      </c>
      <c r="F33" s="6">
        <v>5021406</v>
      </c>
      <c r="G33" s="2">
        <v>57550000</v>
      </c>
      <c r="H33" s="2">
        <v>21496546</v>
      </c>
    </row>
    <row r="34" spans="1:8" x14ac:dyDescent="0.25">
      <c r="A34" s="1">
        <v>44116</v>
      </c>
      <c r="B34" s="3">
        <v>4.08</v>
      </c>
      <c r="C34" s="4">
        <f t="shared" si="1"/>
        <v>0.37352816681146828</v>
      </c>
      <c r="D34" s="5">
        <f t="shared" si="0"/>
        <v>1.1162040927551595</v>
      </c>
      <c r="E34" s="5">
        <f t="shared" si="2"/>
        <v>6.6231438737937394</v>
      </c>
      <c r="F34" s="6">
        <v>3245671</v>
      </c>
      <c r="G34" s="2">
        <v>57550000</v>
      </c>
      <c r="H34" s="2">
        <v>21496546</v>
      </c>
    </row>
    <row r="35" spans="1:8" x14ac:dyDescent="0.25">
      <c r="A35" s="1">
        <v>44117</v>
      </c>
      <c r="B35" s="3">
        <v>3.54</v>
      </c>
      <c r="C35" s="4">
        <f t="shared" si="1"/>
        <v>0.37352816681146828</v>
      </c>
      <c r="D35" s="5">
        <f t="shared" si="0"/>
        <v>1.1162040927551595</v>
      </c>
      <c r="E35" s="5">
        <f t="shared" si="2"/>
        <v>2.114814303242659</v>
      </c>
      <c r="F35" s="6">
        <v>10164744</v>
      </c>
      <c r="G35" s="2">
        <v>57550000</v>
      </c>
      <c r="H35" s="2">
        <v>21496546</v>
      </c>
    </row>
    <row r="36" spans="1:8" x14ac:dyDescent="0.25">
      <c r="A36" s="1">
        <v>44118</v>
      </c>
      <c r="B36" s="3">
        <v>2.96</v>
      </c>
      <c r="C36" s="4">
        <f t="shared" si="1"/>
        <v>0.37352816681146828</v>
      </c>
      <c r="D36" s="5">
        <f t="shared" si="0"/>
        <v>1.1162040927551595</v>
      </c>
      <c r="E36" s="5">
        <f t="shared" si="2"/>
        <v>0.67681643032794825</v>
      </c>
      <c r="F36" s="6">
        <v>31761265</v>
      </c>
      <c r="G36" s="2">
        <v>57550000</v>
      </c>
      <c r="H36" s="2">
        <v>21496546</v>
      </c>
    </row>
    <row r="37" spans="1:8" x14ac:dyDescent="0.25">
      <c r="A37" s="1">
        <v>44119</v>
      </c>
      <c r="B37" s="3">
        <v>2.7800000000000002</v>
      </c>
      <c r="C37" s="4">
        <f t="shared" si="1"/>
        <v>0.38787032145960032</v>
      </c>
      <c r="D37" s="5">
        <f t="shared" ref="D37:D68" si="3">H37/E$1</f>
        <v>1.1590623646060547</v>
      </c>
      <c r="E37" s="5">
        <f t="shared" si="2"/>
        <v>2.2757536734888832</v>
      </c>
      <c r="F37" s="6">
        <v>9808591</v>
      </c>
      <c r="G37" s="2">
        <v>57550000</v>
      </c>
      <c r="H37" s="2">
        <v>22321937</v>
      </c>
    </row>
    <row r="38" spans="1:8" x14ac:dyDescent="0.25">
      <c r="A38" s="1">
        <v>44120</v>
      </c>
      <c r="B38" s="3">
        <v>3.04</v>
      </c>
      <c r="C38" s="4">
        <f t="shared" si="1"/>
        <v>0.38787032145960032</v>
      </c>
      <c r="D38" s="5">
        <f t="shared" si="3"/>
        <v>1.1590623646060547</v>
      </c>
      <c r="E38" s="5">
        <f t="shared" si="2"/>
        <v>1.2023145239325739</v>
      </c>
      <c r="F38" s="6">
        <v>18565805</v>
      </c>
      <c r="G38" s="2">
        <v>57550000</v>
      </c>
      <c r="H38" s="2">
        <v>22321937</v>
      </c>
    </row>
    <row r="39" spans="1:8" x14ac:dyDescent="0.25">
      <c r="A39" s="1">
        <v>44123</v>
      </c>
      <c r="B39" s="3">
        <v>3.54</v>
      </c>
      <c r="C39" s="4">
        <f t="shared" si="1"/>
        <v>0.38787032145960032</v>
      </c>
      <c r="D39" s="5">
        <f t="shared" si="3"/>
        <v>1.1590623646060547</v>
      </c>
      <c r="E39" s="5">
        <f t="shared" si="2"/>
        <v>0.55272748333616772</v>
      </c>
      <c r="F39" s="6">
        <v>40385068</v>
      </c>
      <c r="G39" s="2">
        <v>57550000</v>
      </c>
      <c r="H39" s="2">
        <v>22321937</v>
      </c>
    </row>
    <row r="40" spans="1:8" x14ac:dyDescent="0.25">
      <c r="A40" s="1">
        <v>44124</v>
      </c>
      <c r="B40" s="3">
        <v>3.09</v>
      </c>
      <c r="C40" s="4">
        <f t="shared" si="1"/>
        <v>0.38787032145960032</v>
      </c>
      <c r="D40" s="5">
        <f t="shared" si="3"/>
        <v>1.1590623646060547</v>
      </c>
      <c r="E40" s="5">
        <f t="shared" si="2"/>
        <v>1.3969736241473223</v>
      </c>
      <c r="F40" s="6">
        <v>15978782</v>
      </c>
      <c r="G40" s="2">
        <v>57550000</v>
      </c>
      <c r="H40" s="2">
        <v>22321937</v>
      </c>
    </row>
    <row r="41" spans="1:8" x14ac:dyDescent="0.25">
      <c r="A41" s="1">
        <v>44125</v>
      </c>
      <c r="B41" s="3">
        <v>3</v>
      </c>
      <c r="C41" s="4">
        <f t="shared" si="1"/>
        <v>0.38787032145960032</v>
      </c>
      <c r="D41" s="5">
        <f t="shared" si="3"/>
        <v>1.1590623646060547</v>
      </c>
      <c r="E41" s="5">
        <f t="shared" si="2"/>
        <v>3.0673356414222024</v>
      </c>
      <c r="F41" s="6">
        <v>7277305</v>
      </c>
      <c r="G41" s="2">
        <v>57550000</v>
      </c>
      <c r="H41" s="2">
        <v>22321937</v>
      </c>
    </row>
    <row r="42" spans="1:8" x14ac:dyDescent="0.25">
      <c r="A42" s="1">
        <v>44126</v>
      </c>
      <c r="B42" s="3">
        <v>3.12</v>
      </c>
      <c r="C42" s="4">
        <f t="shared" si="1"/>
        <v>0.38787032145960032</v>
      </c>
      <c r="D42" s="5">
        <f t="shared" si="3"/>
        <v>1.1590623646060547</v>
      </c>
      <c r="E42" s="5">
        <f t="shared" si="2"/>
        <v>1.8089682190567666</v>
      </c>
      <c r="F42" s="6">
        <v>12339596</v>
      </c>
      <c r="G42" s="2">
        <v>57550000</v>
      </c>
      <c r="H42" s="2">
        <v>22321937</v>
      </c>
    </row>
    <row r="43" spans="1:8" x14ac:dyDescent="0.25">
      <c r="A43" s="1">
        <v>44127</v>
      </c>
      <c r="B43" s="3">
        <v>2.9699999999999998</v>
      </c>
      <c r="C43" s="4">
        <f t="shared" si="1"/>
        <v>0.38787032145960032</v>
      </c>
      <c r="D43" s="5">
        <f t="shared" si="3"/>
        <v>1.1590623646060547</v>
      </c>
      <c r="E43" s="5">
        <f t="shared" si="2"/>
        <v>3.3642901044497315</v>
      </c>
      <c r="F43" s="6">
        <v>6634962</v>
      </c>
      <c r="G43" s="2">
        <v>57550000</v>
      </c>
      <c r="H43" s="2">
        <v>22321937</v>
      </c>
    </row>
    <row r="44" spans="1:8" x14ac:dyDescent="0.25">
      <c r="A44" s="1">
        <v>44130</v>
      </c>
      <c r="B44" s="3">
        <v>2.75</v>
      </c>
      <c r="C44" s="4">
        <f t="shared" si="1"/>
        <v>0.38787032145960032</v>
      </c>
      <c r="D44" s="5">
        <f t="shared" si="3"/>
        <v>1.1590623646060547</v>
      </c>
      <c r="E44" s="5">
        <f t="shared" si="2"/>
        <v>2.1342752842346009</v>
      </c>
      <c r="F44" s="6">
        <v>10458790</v>
      </c>
      <c r="G44" s="2">
        <v>57550000</v>
      </c>
      <c r="H44" s="2">
        <v>22321937</v>
      </c>
    </row>
    <row r="45" spans="1:8" x14ac:dyDescent="0.25">
      <c r="A45" s="1">
        <v>44131</v>
      </c>
      <c r="B45" s="3">
        <v>2.79</v>
      </c>
      <c r="C45" s="4">
        <f t="shared" si="1"/>
        <v>0.38787032145960032</v>
      </c>
      <c r="D45" s="5">
        <f t="shared" si="3"/>
        <v>1.1590623646060547</v>
      </c>
      <c r="E45" s="5">
        <f t="shared" si="2"/>
        <v>1.9839483883995663</v>
      </c>
      <c r="F45" s="6">
        <v>11251269</v>
      </c>
      <c r="G45" s="2">
        <v>57550000</v>
      </c>
      <c r="H45" s="2">
        <v>22321937</v>
      </c>
    </row>
    <row r="46" spans="1:8" x14ac:dyDescent="0.25">
      <c r="A46" s="1">
        <v>44132</v>
      </c>
      <c r="B46" s="3">
        <v>2.61</v>
      </c>
      <c r="C46" s="4">
        <f t="shared" si="1"/>
        <v>0.38787032145960032</v>
      </c>
      <c r="D46" s="5">
        <f t="shared" si="3"/>
        <v>1.1590623646060547</v>
      </c>
      <c r="E46" s="5">
        <f t="shared" si="2"/>
        <v>2.7418811676992663</v>
      </c>
      <c r="F46" s="6">
        <v>8141103</v>
      </c>
      <c r="G46" s="2">
        <v>57550000</v>
      </c>
      <c r="H46" s="2">
        <v>22321937</v>
      </c>
    </row>
    <row r="47" spans="1:8" x14ac:dyDescent="0.25">
      <c r="A47" s="1">
        <v>44133</v>
      </c>
      <c r="B47" s="3">
        <v>2.52</v>
      </c>
      <c r="C47" s="4">
        <f t="shared" si="1"/>
        <v>0.38787032145960032</v>
      </c>
      <c r="D47" s="5">
        <f t="shared" si="3"/>
        <v>1.1590623646060547</v>
      </c>
      <c r="E47" s="5">
        <f t="shared" si="2"/>
        <v>2.4749068220785109</v>
      </c>
      <c r="F47" s="6">
        <v>9019304</v>
      </c>
      <c r="G47" s="2">
        <v>57550000</v>
      </c>
      <c r="H47" s="2">
        <v>22321937</v>
      </c>
    </row>
    <row r="48" spans="1:8" x14ac:dyDescent="0.25">
      <c r="A48" s="1">
        <v>44134</v>
      </c>
      <c r="B48" s="3">
        <v>2.36</v>
      </c>
      <c r="C48" s="4">
        <f t="shared" si="1"/>
        <v>0.41511850564726327</v>
      </c>
      <c r="D48" s="5">
        <f t="shared" si="3"/>
        <v>1.2404873745860034</v>
      </c>
      <c r="E48" s="5">
        <f t="shared" si="2"/>
        <v>2.1692151767982368</v>
      </c>
      <c r="F48" s="6">
        <v>11013232</v>
      </c>
      <c r="G48" s="2">
        <v>57550000</v>
      </c>
      <c r="H48" s="2">
        <v>23890070</v>
      </c>
    </row>
    <row r="49" spans="1:8" x14ac:dyDescent="0.25">
      <c r="A49" s="1">
        <v>44137</v>
      </c>
      <c r="B49" s="3">
        <v>2.15</v>
      </c>
      <c r="C49" s="4">
        <f t="shared" si="1"/>
        <v>0.30378644727305093</v>
      </c>
      <c r="D49" s="5">
        <f t="shared" si="3"/>
        <v>1.2404873745860034</v>
      </c>
      <c r="E49" s="5">
        <f t="shared" si="2"/>
        <v>2.1368442114544712</v>
      </c>
      <c r="F49" s="6">
        <v>11180071</v>
      </c>
      <c r="G49" s="2">
        <v>78641000</v>
      </c>
      <c r="H49" s="2">
        <v>23890070</v>
      </c>
    </row>
    <row r="50" spans="1:8" x14ac:dyDescent="0.25">
      <c r="A50" s="1">
        <v>44138</v>
      </c>
      <c r="B50" s="3">
        <v>2.34</v>
      </c>
      <c r="C50" s="4">
        <f t="shared" si="1"/>
        <v>0.30378644727305093</v>
      </c>
      <c r="D50" s="5">
        <f t="shared" si="3"/>
        <v>1.2404873745860034</v>
      </c>
      <c r="E50" s="5">
        <f t="shared" si="2"/>
        <v>1.5470910402450369</v>
      </c>
      <c r="F50" s="6">
        <v>15441929</v>
      </c>
      <c r="G50" s="2">
        <v>78641000</v>
      </c>
      <c r="H50" s="2">
        <v>23890070</v>
      </c>
    </row>
    <row r="51" spans="1:8" x14ac:dyDescent="0.25">
      <c r="A51" s="1">
        <v>44139</v>
      </c>
      <c r="B51" s="3">
        <v>2.31</v>
      </c>
      <c r="C51" s="4">
        <f t="shared" si="1"/>
        <v>0.27901137531533216</v>
      </c>
      <c r="D51" s="5">
        <f t="shared" si="3"/>
        <v>1.2404873745860034</v>
      </c>
      <c r="E51" s="5">
        <f t="shared" si="2"/>
        <v>3.1396560660763586</v>
      </c>
      <c r="F51" s="6">
        <v>7609136</v>
      </c>
      <c r="G51" s="2">
        <v>85624000</v>
      </c>
      <c r="H51" s="2">
        <v>23890070</v>
      </c>
    </row>
    <row r="52" spans="1:8" x14ac:dyDescent="0.25">
      <c r="A52" s="1">
        <v>44140</v>
      </c>
      <c r="B52" s="3">
        <v>2.46</v>
      </c>
      <c r="C52" s="4">
        <f t="shared" si="1"/>
        <v>0.27901137531533216</v>
      </c>
      <c r="D52" s="5">
        <f t="shared" si="3"/>
        <v>1.2404873745860034</v>
      </c>
      <c r="E52" s="5">
        <f t="shared" si="2"/>
        <v>2.9654111681352173</v>
      </c>
      <c r="F52" s="6">
        <v>8056242</v>
      </c>
      <c r="G52" s="2">
        <v>85624000</v>
      </c>
      <c r="H52" s="2">
        <v>23890070</v>
      </c>
    </row>
    <row r="53" spans="1:8" x14ac:dyDescent="0.25">
      <c r="A53" s="1">
        <v>44141</v>
      </c>
      <c r="B53" s="3">
        <v>2.4900000000000002</v>
      </c>
      <c r="C53" s="4">
        <f t="shared" si="1"/>
        <v>0.27901137531533216</v>
      </c>
      <c r="D53" s="5">
        <f t="shared" si="3"/>
        <v>1.2404873745860034</v>
      </c>
      <c r="E53" s="5">
        <f t="shared" si="2"/>
        <v>2.6399471791103326</v>
      </c>
      <c r="F53" s="6">
        <v>9049450</v>
      </c>
      <c r="G53" s="2">
        <v>85624000</v>
      </c>
      <c r="H53" s="2">
        <v>23890070</v>
      </c>
    </row>
    <row r="54" spans="1:8" x14ac:dyDescent="0.25">
      <c r="A54" s="1">
        <v>44144</v>
      </c>
      <c r="B54" s="3">
        <v>3.77</v>
      </c>
      <c r="C54" s="4">
        <f t="shared" si="1"/>
        <v>0.27901137531533216</v>
      </c>
      <c r="D54" s="5">
        <f t="shared" si="3"/>
        <v>1.2404873745860034</v>
      </c>
      <c r="E54" s="5">
        <f t="shared" si="2"/>
        <v>0.18028751178025262</v>
      </c>
      <c r="F54" s="6">
        <v>132510953</v>
      </c>
      <c r="G54" s="2">
        <v>85624000</v>
      </c>
      <c r="H54" s="2">
        <v>23890070</v>
      </c>
    </row>
    <row r="55" spans="1:8" x14ac:dyDescent="0.25">
      <c r="A55" s="1">
        <v>44145</v>
      </c>
      <c r="B55" s="3">
        <v>3.51</v>
      </c>
      <c r="C55" s="4">
        <f t="shared" si="1"/>
        <v>0.27901137531533216</v>
      </c>
      <c r="D55" s="5">
        <f t="shared" si="3"/>
        <v>1.2404873745860034</v>
      </c>
      <c r="E55" s="5">
        <f t="shared" si="2"/>
        <v>0.56706593704238306</v>
      </c>
      <c r="F55" s="6">
        <v>42129263</v>
      </c>
      <c r="G55" s="2">
        <v>85624000</v>
      </c>
      <c r="H55" s="2">
        <v>23890070</v>
      </c>
    </row>
    <row r="56" spans="1:8" x14ac:dyDescent="0.25">
      <c r="A56" s="1">
        <v>44146</v>
      </c>
      <c r="B56" s="3">
        <v>3.13</v>
      </c>
      <c r="C56" s="4">
        <f t="shared" si="1"/>
        <v>0.27901137531533216</v>
      </c>
      <c r="D56" s="5">
        <f t="shared" si="3"/>
        <v>1.2404873745860034</v>
      </c>
      <c r="E56" s="5">
        <f t="shared" si="2"/>
        <v>0.9926856443450035</v>
      </c>
      <c r="F56" s="6">
        <v>24066098</v>
      </c>
      <c r="G56" s="2">
        <v>85624000</v>
      </c>
      <c r="H56" s="2">
        <v>23890070</v>
      </c>
    </row>
    <row r="57" spans="1:8" x14ac:dyDescent="0.25">
      <c r="A57" s="1">
        <v>44147</v>
      </c>
      <c r="B57" s="3">
        <v>2.94</v>
      </c>
      <c r="C57" s="4">
        <f t="shared" si="1"/>
        <v>0.27901137531533216</v>
      </c>
      <c r="D57" s="5">
        <f t="shared" si="3"/>
        <v>1.2404873745860034</v>
      </c>
      <c r="E57" s="5">
        <f t="shared" si="2"/>
        <v>1.6102720360937139</v>
      </c>
      <c r="F57" s="6">
        <v>14836046</v>
      </c>
      <c r="G57" s="2">
        <v>85624000</v>
      </c>
      <c r="H57" s="2">
        <v>23890070</v>
      </c>
    </row>
    <row r="58" spans="1:8" x14ac:dyDescent="0.25">
      <c r="A58" s="1">
        <v>44148</v>
      </c>
      <c r="B58" s="3">
        <v>2.9699999999999998</v>
      </c>
      <c r="C58" s="4">
        <f t="shared" si="1"/>
        <v>0.34173250490516677</v>
      </c>
      <c r="D58" s="5">
        <f t="shared" si="3"/>
        <v>1.5193461461612818</v>
      </c>
      <c r="E58" s="5">
        <f t="shared" si="2"/>
        <v>1.3032546509488965</v>
      </c>
      <c r="F58" s="6">
        <v>22451870</v>
      </c>
      <c r="G58" s="2">
        <v>85624000</v>
      </c>
      <c r="H58" s="2">
        <v>29260504</v>
      </c>
    </row>
    <row r="59" spans="1:8" x14ac:dyDescent="0.25">
      <c r="A59" s="1">
        <v>44151</v>
      </c>
      <c r="B59" s="3">
        <v>3.11</v>
      </c>
      <c r="C59" s="4">
        <f t="shared" si="1"/>
        <v>0.34173250490516677</v>
      </c>
      <c r="D59" s="5">
        <f t="shared" si="3"/>
        <v>1.5193461461612818</v>
      </c>
      <c r="E59" s="5">
        <f t="shared" si="2"/>
        <v>0.6146603505486663</v>
      </c>
      <c r="F59" s="6">
        <v>47604346</v>
      </c>
      <c r="G59" s="2">
        <v>85624000</v>
      </c>
      <c r="H59" s="2">
        <v>29260504</v>
      </c>
    </row>
    <row r="60" spans="1:8" x14ac:dyDescent="0.25">
      <c r="A60" s="1">
        <v>44152</v>
      </c>
      <c r="B60" s="3">
        <v>2.98</v>
      </c>
      <c r="C60" s="4">
        <f t="shared" si="1"/>
        <v>0.34173250490516677</v>
      </c>
      <c r="D60" s="5">
        <f t="shared" si="3"/>
        <v>1.5193461461612818</v>
      </c>
      <c r="E60" s="5">
        <f t="shared" si="2"/>
        <v>1.3014525356737963</v>
      </c>
      <c r="F60" s="6">
        <v>22482959</v>
      </c>
      <c r="G60" s="2">
        <v>85624000</v>
      </c>
      <c r="H60" s="2">
        <v>29260504</v>
      </c>
    </row>
    <row r="61" spans="1:8" x14ac:dyDescent="0.25">
      <c r="A61" s="1">
        <v>44153</v>
      </c>
      <c r="B61" s="3">
        <v>3.26</v>
      </c>
      <c r="C61" s="4">
        <f t="shared" si="1"/>
        <v>0.34173250490516677</v>
      </c>
      <c r="D61" s="5">
        <f t="shared" si="3"/>
        <v>1.5193461461612818</v>
      </c>
      <c r="E61" s="5">
        <f t="shared" si="2"/>
        <v>0.92254137421174276</v>
      </c>
      <c r="F61" s="6">
        <v>31717281</v>
      </c>
      <c r="G61" s="2">
        <v>85624000</v>
      </c>
      <c r="H61" s="2">
        <v>29260504</v>
      </c>
    </row>
    <row r="62" spans="1:8" x14ac:dyDescent="0.25">
      <c r="A62" s="1">
        <v>44154</v>
      </c>
      <c r="B62" s="3">
        <v>3.19</v>
      </c>
      <c r="C62" s="4">
        <f t="shared" si="1"/>
        <v>0.34173250490516677</v>
      </c>
      <c r="D62" s="5">
        <f t="shared" si="3"/>
        <v>1.5193461461612818</v>
      </c>
      <c r="E62" s="5">
        <f t="shared" si="2"/>
        <v>2.0920620126262275</v>
      </c>
      <c r="F62" s="6">
        <v>13986442</v>
      </c>
      <c r="G62" s="2">
        <v>85624000</v>
      </c>
      <c r="H62" s="2">
        <v>29260504</v>
      </c>
    </row>
    <row r="63" spans="1:8" x14ac:dyDescent="0.25">
      <c r="A63" s="1">
        <v>44155</v>
      </c>
      <c r="B63" s="3">
        <v>3.35</v>
      </c>
      <c r="C63" s="4">
        <f t="shared" si="1"/>
        <v>0.34173250490516677</v>
      </c>
      <c r="D63" s="5">
        <f t="shared" si="3"/>
        <v>1.5193461461612818</v>
      </c>
      <c r="E63" s="5">
        <f t="shared" si="2"/>
        <v>1.7122637697488463</v>
      </c>
      <c r="F63" s="6">
        <v>17088783</v>
      </c>
      <c r="G63" s="2">
        <v>85624000</v>
      </c>
      <c r="H63" s="2">
        <v>29260504</v>
      </c>
    </row>
    <row r="64" spans="1:8" x14ac:dyDescent="0.25">
      <c r="A64" s="1">
        <v>44158</v>
      </c>
      <c r="B64" s="3">
        <v>3.81</v>
      </c>
      <c r="C64" s="4">
        <f t="shared" si="1"/>
        <v>0.34173250490516677</v>
      </c>
      <c r="D64" s="5">
        <f t="shared" si="3"/>
        <v>1.5193461461612818</v>
      </c>
      <c r="E64" s="5">
        <f t="shared" si="2"/>
        <v>0.92847516700127897</v>
      </c>
      <c r="F64" s="6">
        <v>31514579</v>
      </c>
      <c r="G64" s="2">
        <v>85624000</v>
      </c>
      <c r="H64" s="2">
        <v>29260504</v>
      </c>
    </row>
    <row r="65" spans="1:8" x14ac:dyDescent="0.25">
      <c r="A65" s="1">
        <v>44159</v>
      </c>
      <c r="B65" s="3">
        <v>4.58</v>
      </c>
      <c r="C65" s="4">
        <f t="shared" si="1"/>
        <v>0.34173250490516677</v>
      </c>
      <c r="D65" s="5">
        <f t="shared" si="3"/>
        <v>1.5193461461612818</v>
      </c>
      <c r="E65" s="5">
        <f t="shared" si="2"/>
        <v>0.46530473500318137</v>
      </c>
      <c r="F65" s="6">
        <v>62884604</v>
      </c>
      <c r="G65" s="2">
        <v>85624000</v>
      </c>
      <c r="H65" s="2">
        <v>29260504</v>
      </c>
    </row>
    <row r="66" spans="1:8" x14ac:dyDescent="0.25">
      <c r="A66" s="1">
        <v>44160</v>
      </c>
      <c r="B66" s="3">
        <v>4.49</v>
      </c>
      <c r="C66" s="4">
        <f t="shared" si="1"/>
        <v>0.34173250490516677</v>
      </c>
      <c r="D66" s="5">
        <f t="shared" si="3"/>
        <v>1.5193461461612818</v>
      </c>
      <c r="E66" s="5">
        <f t="shared" si="2"/>
        <v>1.2920081531993253</v>
      </c>
      <c r="F66" s="6">
        <v>22647306</v>
      </c>
      <c r="G66" s="2">
        <v>85624000</v>
      </c>
      <c r="H66" s="2">
        <v>29260504</v>
      </c>
    </row>
    <row r="67" spans="1:8" x14ac:dyDescent="0.25">
      <c r="A67" s="1">
        <v>44162</v>
      </c>
      <c r="B67" s="3">
        <v>4.45</v>
      </c>
      <c r="C67" s="4">
        <f t="shared" si="1"/>
        <v>0.34173250490516677</v>
      </c>
      <c r="D67" s="5">
        <f t="shared" si="3"/>
        <v>1.5193461461612818</v>
      </c>
      <c r="E67" s="5">
        <f t="shared" si="2"/>
        <v>2.8978330405509394</v>
      </c>
      <c r="F67" s="6">
        <v>10097374</v>
      </c>
      <c r="G67" s="2">
        <v>85624000</v>
      </c>
      <c r="H67" s="2">
        <v>29260504</v>
      </c>
    </row>
    <row r="68" spans="1:8" x14ac:dyDescent="0.25">
      <c r="A68" s="1">
        <v>44165</v>
      </c>
      <c r="B68" s="3">
        <v>4.2699999999999996</v>
      </c>
      <c r="C68" s="4">
        <f t="shared" si="1"/>
        <v>0.39140410398953562</v>
      </c>
      <c r="D68" s="5">
        <f t="shared" si="3"/>
        <v>1.7401865741546536</v>
      </c>
      <c r="E68" s="5">
        <f t="shared" si="2"/>
        <v>2.02438002518516</v>
      </c>
      <c r="F68" s="6">
        <v>16554987</v>
      </c>
      <c r="G68" s="2">
        <v>85624000</v>
      </c>
      <c r="H68" s="2">
        <v>33513585</v>
      </c>
    </row>
    <row r="69" spans="1:8" x14ac:dyDescent="0.25">
      <c r="A69" s="1">
        <v>44166</v>
      </c>
      <c r="B69" s="3">
        <v>4.1500000000000004</v>
      </c>
      <c r="C69" s="4">
        <f t="shared" si="1"/>
        <v>0.39140410398953562</v>
      </c>
      <c r="D69" s="5">
        <f t="shared" ref="D69:D100" si="4">H69/E$1</f>
        <v>1.7401865741546536</v>
      </c>
      <c r="E69" s="5">
        <f t="shared" si="2"/>
        <v>2.7261225628277188</v>
      </c>
      <c r="F69" s="6">
        <v>12293499</v>
      </c>
      <c r="G69" s="2">
        <v>85624000</v>
      </c>
      <c r="H69" s="2">
        <v>33513585</v>
      </c>
    </row>
    <row r="70" spans="1:8" x14ac:dyDescent="0.25">
      <c r="A70" s="1">
        <v>44167</v>
      </c>
      <c r="B70" s="3">
        <v>4.32</v>
      </c>
      <c r="C70" s="4">
        <f t="shared" ref="C70:C107" si="5">H70/G70</f>
        <v>0.39140410398953562</v>
      </c>
      <c r="D70" s="5">
        <f t="shared" si="4"/>
        <v>1.7401865741546536</v>
      </c>
      <c r="E70" s="5">
        <f t="shared" ref="E70:E107" si="6">H70/F70</f>
        <v>2.8287166149446441</v>
      </c>
      <c r="F70" s="6">
        <v>11847629</v>
      </c>
      <c r="G70" s="2">
        <v>85624000</v>
      </c>
      <c r="H70" s="2">
        <v>33513585</v>
      </c>
    </row>
    <row r="71" spans="1:8" x14ac:dyDescent="0.25">
      <c r="A71" s="1">
        <v>44168</v>
      </c>
      <c r="B71" s="3">
        <v>3.63</v>
      </c>
      <c r="C71" s="4">
        <f t="shared" si="5"/>
        <v>0.30796134124825408</v>
      </c>
      <c r="D71" s="5">
        <f t="shared" si="4"/>
        <v>1.7401865741546536</v>
      </c>
      <c r="E71" s="5">
        <f t="shared" si="6"/>
        <v>0.5071600048492082</v>
      </c>
      <c r="F71" s="6">
        <v>66080891</v>
      </c>
      <c r="G71" s="2">
        <v>108824000</v>
      </c>
      <c r="H71" s="2">
        <v>33513585</v>
      </c>
    </row>
    <row r="72" spans="1:8" x14ac:dyDescent="0.25">
      <c r="A72" s="1">
        <v>44169</v>
      </c>
      <c r="B72" s="3">
        <v>3.51</v>
      </c>
      <c r="C72" s="4">
        <f t="shared" si="5"/>
        <v>0.30796134124825408</v>
      </c>
      <c r="D72" s="5">
        <f t="shared" si="4"/>
        <v>1.7401865741546536</v>
      </c>
      <c r="E72" s="5">
        <f t="shared" si="6"/>
        <v>1.010746423792579</v>
      </c>
      <c r="F72" s="6">
        <v>33157263</v>
      </c>
      <c r="G72" s="2">
        <v>108824000</v>
      </c>
      <c r="H72" s="2">
        <v>33513585</v>
      </c>
    </row>
    <row r="73" spans="1:8" x14ac:dyDescent="0.25">
      <c r="A73" s="1">
        <v>44172</v>
      </c>
      <c r="B73" s="3">
        <v>3.56</v>
      </c>
      <c r="C73" s="4">
        <f t="shared" si="5"/>
        <v>0.30796134124825408</v>
      </c>
      <c r="D73" s="5">
        <f t="shared" si="4"/>
        <v>1.7401865741546536</v>
      </c>
      <c r="E73" s="5">
        <f t="shared" si="6"/>
        <v>1.6345018974971142</v>
      </c>
      <c r="F73" s="6">
        <v>20503852</v>
      </c>
      <c r="G73" s="2">
        <v>108824000</v>
      </c>
      <c r="H73" s="2">
        <v>33513585</v>
      </c>
    </row>
    <row r="74" spans="1:8" x14ac:dyDescent="0.25">
      <c r="A74" s="1">
        <v>44173</v>
      </c>
      <c r="B74" s="3">
        <v>3.98</v>
      </c>
      <c r="C74" s="4">
        <f t="shared" si="5"/>
        <v>0.30796134124825408</v>
      </c>
      <c r="D74" s="5">
        <f t="shared" si="4"/>
        <v>1.7401865741546536</v>
      </c>
      <c r="E74" s="5">
        <f t="shared" si="6"/>
        <v>1.1348753050730509</v>
      </c>
      <c r="F74" s="6">
        <v>29530632</v>
      </c>
      <c r="G74" s="2">
        <v>108824000</v>
      </c>
      <c r="H74" s="2">
        <v>33513585</v>
      </c>
    </row>
    <row r="75" spans="1:8" x14ac:dyDescent="0.25">
      <c r="A75" s="1">
        <v>44174</v>
      </c>
      <c r="B75" s="3">
        <v>3.86</v>
      </c>
      <c r="C75" s="4">
        <f t="shared" si="5"/>
        <v>0.30796134124825408</v>
      </c>
      <c r="D75" s="5">
        <f t="shared" si="4"/>
        <v>1.7401865741546536</v>
      </c>
      <c r="E75" s="5">
        <f t="shared" si="6"/>
        <v>1.5965542603406562</v>
      </c>
      <c r="F75" s="6">
        <v>20991197</v>
      </c>
      <c r="G75" s="2">
        <v>108824000</v>
      </c>
      <c r="H75" s="2">
        <v>33513585</v>
      </c>
    </row>
    <row r="76" spans="1:8" x14ac:dyDescent="0.25">
      <c r="A76" s="1">
        <v>44175</v>
      </c>
      <c r="B76" s="3">
        <v>4.09</v>
      </c>
      <c r="C76" s="4">
        <f t="shared" si="5"/>
        <v>0.30796134124825408</v>
      </c>
      <c r="D76" s="5">
        <f t="shared" si="4"/>
        <v>1.7401865741546536</v>
      </c>
      <c r="E76" s="5">
        <f t="shared" si="6"/>
        <v>1.686400965739933</v>
      </c>
      <c r="F76" s="6">
        <v>19872845</v>
      </c>
      <c r="G76" s="2">
        <v>108824000</v>
      </c>
      <c r="H76" s="2">
        <v>33513585</v>
      </c>
    </row>
    <row r="77" spans="1:8" x14ac:dyDescent="0.25">
      <c r="A77" s="1">
        <v>44176</v>
      </c>
      <c r="B77" s="3">
        <v>3.92</v>
      </c>
      <c r="C77" s="4">
        <f t="shared" si="5"/>
        <v>0.30775207074510091</v>
      </c>
      <c r="D77" s="5">
        <f t="shared" si="4"/>
        <v>1.7401865741546536</v>
      </c>
      <c r="E77" s="5">
        <f t="shared" si="6"/>
        <v>1.5021523392455447</v>
      </c>
      <c r="F77" s="6">
        <v>22310377</v>
      </c>
      <c r="G77" s="2">
        <v>108898000</v>
      </c>
      <c r="H77" s="2">
        <v>33513585</v>
      </c>
    </row>
    <row r="78" spans="1:8" x14ac:dyDescent="0.25">
      <c r="A78" s="1">
        <v>44179</v>
      </c>
      <c r="B78" s="3">
        <v>3.19</v>
      </c>
      <c r="C78" s="4">
        <f t="shared" si="5"/>
        <v>0.30775207074510091</v>
      </c>
      <c r="D78" s="5">
        <f t="shared" si="4"/>
        <v>1.7401865741546536</v>
      </c>
      <c r="E78" s="5">
        <f t="shared" si="6"/>
        <v>0.49901870153589001</v>
      </c>
      <c r="F78" s="6">
        <v>67158976</v>
      </c>
      <c r="G78" s="2">
        <v>108898000</v>
      </c>
      <c r="H78" s="2">
        <v>33513585</v>
      </c>
    </row>
    <row r="79" spans="1:8" x14ac:dyDescent="0.25">
      <c r="A79" s="1">
        <v>44180</v>
      </c>
      <c r="B79" s="3">
        <v>2.86</v>
      </c>
      <c r="C79" s="4">
        <f t="shared" si="5"/>
        <v>0.34971844294661059</v>
      </c>
      <c r="D79" s="5">
        <f t="shared" si="4"/>
        <v>1.9774857653322544</v>
      </c>
      <c r="E79" s="5">
        <f t="shared" si="6"/>
        <v>0.69965372470760601</v>
      </c>
      <c r="F79" s="6">
        <v>54432125</v>
      </c>
      <c r="G79" s="2">
        <v>108898000</v>
      </c>
      <c r="H79" s="2">
        <v>38083639</v>
      </c>
    </row>
    <row r="80" spans="1:8" x14ac:dyDescent="0.25">
      <c r="A80" s="1">
        <v>44181</v>
      </c>
      <c r="B80" s="3">
        <v>2.7800000000000002</v>
      </c>
      <c r="C80" s="4">
        <f t="shared" si="5"/>
        <v>0.34971844294661059</v>
      </c>
      <c r="D80" s="5">
        <f t="shared" si="4"/>
        <v>1.9774857653322544</v>
      </c>
      <c r="E80" s="5">
        <f t="shared" si="6"/>
        <v>1.4979853275186532</v>
      </c>
      <c r="F80" s="6">
        <v>25423239</v>
      </c>
      <c r="G80" s="2">
        <v>108898000</v>
      </c>
      <c r="H80" s="2">
        <v>38083639</v>
      </c>
    </row>
    <row r="81" spans="1:8" x14ac:dyDescent="0.25">
      <c r="A81" s="1">
        <v>44182</v>
      </c>
      <c r="B81" s="3">
        <v>2.85</v>
      </c>
      <c r="C81" s="4">
        <f t="shared" si="5"/>
        <v>0.34971844294661059</v>
      </c>
      <c r="D81" s="5">
        <f t="shared" si="4"/>
        <v>1.9774857653322544</v>
      </c>
      <c r="E81" s="5">
        <f t="shared" si="6"/>
        <v>1.600200098339035</v>
      </c>
      <c r="F81" s="6">
        <v>23799298</v>
      </c>
      <c r="G81" s="2">
        <v>108898000</v>
      </c>
      <c r="H81" s="2">
        <v>38083639</v>
      </c>
    </row>
    <row r="82" spans="1:8" x14ac:dyDescent="0.25">
      <c r="A82" s="1">
        <v>44183</v>
      </c>
      <c r="B82" s="3">
        <v>2.8</v>
      </c>
      <c r="C82" s="4">
        <f t="shared" si="5"/>
        <v>0.34971844294661059</v>
      </c>
      <c r="D82" s="5">
        <f t="shared" si="4"/>
        <v>1.9774857653322544</v>
      </c>
      <c r="E82" s="5">
        <f t="shared" si="6"/>
        <v>1.7356778331914116</v>
      </c>
      <c r="F82" s="6">
        <v>21941652</v>
      </c>
      <c r="G82" s="2">
        <v>108898000</v>
      </c>
      <c r="H82" s="2">
        <v>38083639</v>
      </c>
    </row>
    <row r="83" spans="1:8" x14ac:dyDescent="0.25">
      <c r="A83" s="1">
        <v>44186</v>
      </c>
      <c r="B83" s="3">
        <v>2.68</v>
      </c>
      <c r="C83" s="4">
        <f t="shared" si="5"/>
        <v>0.34971844294661059</v>
      </c>
      <c r="D83" s="5">
        <f t="shared" si="4"/>
        <v>1.9774857653322544</v>
      </c>
      <c r="E83" s="5">
        <f t="shared" si="6"/>
        <v>1.6777082774040544</v>
      </c>
      <c r="F83" s="6">
        <v>22699798</v>
      </c>
      <c r="G83" s="2">
        <v>108898000</v>
      </c>
      <c r="H83" s="2">
        <v>38083639</v>
      </c>
    </row>
    <row r="84" spans="1:8" x14ac:dyDescent="0.25">
      <c r="A84" s="1">
        <v>44187</v>
      </c>
      <c r="B84" s="3">
        <v>2.59</v>
      </c>
      <c r="C84" s="4">
        <f t="shared" si="5"/>
        <v>0.34971844294661059</v>
      </c>
      <c r="D84" s="5">
        <f t="shared" si="4"/>
        <v>1.9774857653322544</v>
      </c>
      <c r="E84" s="5">
        <f t="shared" si="6"/>
        <v>1.7560898401280938</v>
      </c>
      <c r="F84" s="6">
        <v>21686612</v>
      </c>
      <c r="G84" s="2">
        <v>108898000</v>
      </c>
      <c r="H84" s="2">
        <v>38083639</v>
      </c>
    </row>
    <row r="85" spans="1:8" x14ac:dyDescent="0.25">
      <c r="A85" s="1">
        <v>44188</v>
      </c>
      <c r="B85" s="3">
        <v>2.56</v>
      </c>
      <c r="C85" s="4">
        <f t="shared" si="5"/>
        <v>0.34971844294661059</v>
      </c>
      <c r="D85" s="5">
        <f t="shared" si="4"/>
        <v>1.9774857653322544</v>
      </c>
      <c r="E85" s="5">
        <f t="shared" si="6"/>
        <v>2.4218892301411183</v>
      </c>
      <c r="F85" s="6">
        <v>15724765</v>
      </c>
      <c r="G85" s="2">
        <v>108898000</v>
      </c>
      <c r="H85" s="2">
        <v>38083639</v>
      </c>
    </row>
    <row r="86" spans="1:8" x14ac:dyDescent="0.25">
      <c r="A86" s="1">
        <v>44189</v>
      </c>
      <c r="B86" s="3">
        <v>2.5099999999999998</v>
      </c>
      <c r="C86" s="4">
        <f t="shared" si="5"/>
        <v>0.34971844294661059</v>
      </c>
      <c r="D86" s="5">
        <f t="shared" si="4"/>
        <v>1.9774857653322544</v>
      </c>
      <c r="E86" s="5">
        <f t="shared" si="6"/>
        <v>3.4327555623939703</v>
      </c>
      <c r="F86" s="6">
        <v>11094189</v>
      </c>
      <c r="G86" s="2">
        <v>108898000</v>
      </c>
      <c r="H86" s="2">
        <v>38083639</v>
      </c>
    </row>
    <row r="87" spans="1:8" x14ac:dyDescent="0.25">
      <c r="A87" s="1">
        <v>44193</v>
      </c>
      <c r="B87" s="3">
        <v>2.39</v>
      </c>
      <c r="C87" s="4">
        <f t="shared" si="5"/>
        <v>0.34971844294661059</v>
      </c>
      <c r="D87" s="5">
        <f t="shared" si="4"/>
        <v>1.9774857653322544</v>
      </c>
      <c r="E87" s="5">
        <f t="shared" si="6"/>
        <v>1.5906159535313875</v>
      </c>
      <c r="F87" s="6">
        <v>23942699</v>
      </c>
      <c r="G87" s="2">
        <v>108898000</v>
      </c>
      <c r="H87" s="2">
        <v>38083639</v>
      </c>
    </row>
    <row r="88" spans="1:8" x14ac:dyDescent="0.25">
      <c r="A88" s="1">
        <v>44194</v>
      </c>
      <c r="B88" s="3">
        <v>2.29</v>
      </c>
      <c r="C88" s="4">
        <f t="shared" si="5"/>
        <v>0.34971844294661059</v>
      </c>
      <c r="D88" s="5">
        <f t="shared" si="4"/>
        <v>1.9774857653322544</v>
      </c>
      <c r="E88" s="5">
        <f t="shared" si="6"/>
        <v>1.8060974911112262</v>
      </c>
      <c r="F88" s="6">
        <v>21086148</v>
      </c>
      <c r="G88" s="2">
        <v>108898000</v>
      </c>
      <c r="H88" s="2">
        <v>38083639</v>
      </c>
    </row>
    <row r="89" spans="1:8" x14ac:dyDescent="0.25">
      <c r="A89" s="1">
        <v>44195</v>
      </c>
      <c r="B89" s="3">
        <v>2.16</v>
      </c>
      <c r="C89" s="4">
        <f t="shared" si="5"/>
        <v>0.23179470964522</v>
      </c>
      <c r="D89" s="5">
        <f t="shared" si="4"/>
        <v>1.9774857653322544</v>
      </c>
      <c r="E89" s="5">
        <f t="shared" si="6"/>
        <v>0.94550933181669061</v>
      </c>
      <c r="F89" s="6">
        <v>40278438</v>
      </c>
      <c r="G89" s="2">
        <v>164299000</v>
      </c>
      <c r="H89" s="2">
        <v>38083639</v>
      </c>
    </row>
    <row r="90" spans="1:8" x14ac:dyDescent="0.25">
      <c r="A90" s="1">
        <v>44196</v>
      </c>
      <c r="B90" s="3">
        <v>2.12</v>
      </c>
      <c r="C90" s="4">
        <f t="shared" si="5"/>
        <v>0.23732986201985404</v>
      </c>
      <c r="D90" s="5">
        <f t="shared" si="4"/>
        <v>2.0247072271444635</v>
      </c>
      <c r="E90" s="5">
        <f t="shared" si="6"/>
        <v>1.3810551942745002</v>
      </c>
      <c r="F90" s="6">
        <v>28234251</v>
      </c>
      <c r="G90" s="2">
        <v>164299000</v>
      </c>
      <c r="H90" s="2">
        <v>38993059</v>
      </c>
    </row>
    <row r="91" spans="1:8" x14ac:dyDescent="0.25">
      <c r="A91" s="1">
        <v>44200</v>
      </c>
      <c r="B91" s="3">
        <v>2.0099999999999998</v>
      </c>
      <c r="C91" s="4">
        <f t="shared" si="5"/>
        <v>0.23732986201985404</v>
      </c>
      <c r="D91" s="5">
        <f t="shared" si="4"/>
        <v>2.0247072271444635</v>
      </c>
      <c r="E91" s="5">
        <f t="shared" si="6"/>
        <v>1.3052595994161573</v>
      </c>
      <c r="F91" s="6">
        <v>29873796</v>
      </c>
      <c r="G91" s="2">
        <v>164299000</v>
      </c>
      <c r="H91" s="2">
        <v>38993059</v>
      </c>
    </row>
    <row r="92" spans="1:8" x14ac:dyDescent="0.25">
      <c r="A92" s="1">
        <v>44201</v>
      </c>
      <c r="B92" s="3">
        <v>1.98</v>
      </c>
      <c r="C92" s="4">
        <f t="shared" si="5"/>
        <v>0.23732986201985404</v>
      </c>
      <c r="D92" s="5">
        <f t="shared" si="4"/>
        <v>2.0247072271444635</v>
      </c>
      <c r="E92" s="5">
        <f t="shared" si="6"/>
        <v>1.3852715654656971</v>
      </c>
      <c r="F92" s="6">
        <v>28148314</v>
      </c>
      <c r="G92" s="2">
        <v>164299000</v>
      </c>
      <c r="H92" s="2">
        <v>38993059</v>
      </c>
    </row>
    <row r="93" spans="1:8" x14ac:dyDescent="0.25">
      <c r="A93" s="1">
        <v>44202</v>
      </c>
      <c r="B93" s="3">
        <v>2.0099999999999998</v>
      </c>
      <c r="C93" s="4">
        <f t="shared" si="5"/>
        <v>0.23732986201985404</v>
      </c>
      <c r="D93" s="5">
        <f t="shared" si="4"/>
        <v>2.0247072271444635</v>
      </c>
      <c r="E93" s="5">
        <f t="shared" si="6"/>
        <v>0.57884690302679043</v>
      </c>
      <c r="F93" s="6">
        <v>67363337</v>
      </c>
      <c r="G93" s="2">
        <v>164299000</v>
      </c>
      <c r="H93" s="2">
        <v>38993059</v>
      </c>
    </row>
    <row r="94" spans="1:8" x14ac:dyDescent="0.25">
      <c r="A94" s="1">
        <v>44203</v>
      </c>
      <c r="B94" s="3">
        <v>2.0499999999999998</v>
      </c>
      <c r="C94" s="4">
        <f t="shared" si="5"/>
        <v>0.23732986201985404</v>
      </c>
      <c r="D94" s="5">
        <f t="shared" si="4"/>
        <v>2.0247072271444635</v>
      </c>
      <c r="E94" s="5">
        <f t="shared" si="6"/>
        <v>1.4911024799574493</v>
      </c>
      <c r="F94" s="6">
        <v>26150489</v>
      </c>
      <c r="G94" s="2">
        <v>164299000</v>
      </c>
      <c r="H94" s="2">
        <v>38993059</v>
      </c>
    </row>
    <row r="95" spans="1:8" x14ac:dyDescent="0.25">
      <c r="A95" s="1">
        <v>44204</v>
      </c>
      <c r="B95" s="3">
        <v>2.14</v>
      </c>
      <c r="C95" s="4">
        <f t="shared" si="5"/>
        <v>0.23732986201985404</v>
      </c>
      <c r="D95" s="5">
        <f t="shared" si="4"/>
        <v>2.0247072271444635</v>
      </c>
      <c r="E95" s="5">
        <f t="shared" si="6"/>
        <v>0.9858347245136776</v>
      </c>
      <c r="F95" s="6">
        <v>39553343</v>
      </c>
      <c r="G95" s="2">
        <v>164299000</v>
      </c>
      <c r="H95" s="2">
        <v>38993059</v>
      </c>
    </row>
    <row r="96" spans="1:8" x14ac:dyDescent="0.25">
      <c r="A96" s="1">
        <v>44207</v>
      </c>
      <c r="B96" s="3">
        <v>2.2000000000000002</v>
      </c>
      <c r="C96" s="4">
        <f t="shared" si="5"/>
        <v>0.23732986201985404</v>
      </c>
      <c r="D96" s="5">
        <f t="shared" si="4"/>
        <v>2.0247072271444635</v>
      </c>
      <c r="E96" s="5">
        <f t="shared" si="6"/>
        <v>0.93517873103683546</v>
      </c>
      <c r="F96" s="6">
        <v>41695836</v>
      </c>
      <c r="G96" s="2">
        <v>164299000</v>
      </c>
      <c r="H96" s="2">
        <v>38993059</v>
      </c>
    </row>
    <row r="97" spans="1:8" x14ac:dyDescent="0.25">
      <c r="A97" s="1">
        <v>44208</v>
      </c>
      <c r="B97" s="3">
        <v>2.29</v>
      </c>
      <c r="C97" s="4">
        <f t="shared" si="5"/>
        <v>0.23732986201985404</v>
      </c>
      <c r="D97" s="5">
        <f t="shared" si="4"/>
        <v>2.0247072271444635</v>
      </c>
      <c r="E97" s="5">
        <f t="shared" si="6"/>
        <v>0.9331980721099461</v>
      </c>
      <c r="F97" s="6">
        <v>41784333</v>
      </c>
      <c r="G97" s="2">
        <v>164299000</v>
      </c>
      <c r="H97" s="2">
        <v>38993059</v>
      </c>
    </row>
    <row r="98" spans="1:8" x14ac:dyDescent="0.25">
      <c r="A98" s="1">
        <v>44209</v>
      </c>
      <c r="B98" s="3">
        <v>2.1800000000000002</v>
      </c>
      <c r="C98" s="4">
        <f t="shared" si="5"/>
        <v>0.23732986201985404</v>
      </c>
      <c r="D98" s="5">
        <f t="shared" si="4"/>
        <v>2.0247072271444635</v>
      </c>
      <c r="E98" s="5">
        <f t="shared" si="6"/>
        <v>0.85049182118546118</v>
      </c>
      <c r="F98" s="6">
        <v>45847659</v>
      </c>
      <c r="G98" s="2">
        <v>164299000</v>
      </c>
      <c r="H98" s="2">
        <v>38993059</v>
      </c>
    </row>
    <row r="99" spans="1:8" x14ac:dyDescent="0.25">
      <c r="A99" s="1">
        <v>44210</v>
      </c>
      <c r="B99" s="3">
        <v>2.1800000000000002</v>
      </c>
      <c r="C99" s="4">
        <f t="shared" si="5"/>
        <v>0.23732986201985404</v>
      </c>
      <c r="D99" s="5">
        <f t="shared" si="4"/>
        <v>2.0247072271444635</v>
      </c>
      <c r="E99" s="5">
        <f t="shared" si="6"/>
        <v>0.78553598622883547</v>
      </c>
      <c r="F99" s="6">
        <v>49638794</v>
      </c>
      <c r="G99" s="2">
        <v>164299000</v>
      </c>
      <c r="H99" s="2">
        <v>38993059</v>
      </c>
    </row>
    <row r="100" spans="1:8" x14ac:dyDescent="0.25">
      <c r="A100" s="1">
        <v>44211</v>
      </c>
      <c r="B100" s="3">
        <v>2.33</v>
      </c>
      <c r="C100" s="4">
        <f t="shared" si="5"/>
        <v>0.27189430246075752</v>
      </c>
      <c r="D100" s="5">
        <f t="shared" si="4"/>
        <v>2.319583193309426</v>
      </c>
      <c r="E100" s="5">
        <f t="shared" si="6"/>
        <v>0.27514756965964532</v>
      </c>
      <c r="F100" s="6">
        <v>162356375</v>
      </c>
      <c r="G100" s="2">
        <v>164299000</v>
      </c>
      <c r="H100" s="2">
        <v>44671962</v>
      </c>
    </row>
    <row r="101" spans="1:8" x14ac:dyDescent="0.25">
      <c r="A101" s="1">
        <v>44215</v>
      </c>
      <c r="B101" s="3">
        <v>3.06</v>
      </c>
      <c r="C101" s="4">
        <f t="shared" si="5"/>
        <v>0.27189430246075752</v>
      </c>
      <c r="D101" s="5">
        <f t="shared" ref="D101:D132" si="7">H101/E$1</f>
        <v>2.319583193309426</v>
      </c>
      <c r="E101" s="5">
        <f t="shared" si="6"/>
        <v>0.17431191472038293</v>
      </c>
      <c r="F101" s="6">
        <v>256276010</v>
      </c>
      <c r="G101" s="2">
        <v>164299000</v>
      </c>
      <c r="H101" s="2">
        <v>44671962</v>
      </c>
    </row>
    <row r="102" spans="1:8" x14ac:dyDescent="0.25">
      <c r="A102" s="1">
        <v>44216</v>
      </c>
      <c r="B102" s="3">
        <v>2.9699999999999998</v>
      </c>
      <c r="C102" s="4">
        <f t="shared" si="5"/>
        <v>0.27189430246075752</v>
      </c>
      <c r="D102" s="5">
        <f t="shared" si="7"/>
        <v>2.319583193309426</v>
      </c>
      <c r="E102" s="5">
        <f t="shared" si="6"/>
        <v>0.24563630893960872</v>
      </c>
      <c r="F102" s="6">
        <v>181862210</v>
      </c>
      <c r="G102" s="2">
        <v>164299000</v>
      </c>
      <c r="H102" s="2">
        <v>44671962</v>
      </c>
    </row>
    <row r="103" spans="1:8" x14ac:dyDescent="0.25">
      <c r="A103" s="1">
        <v>44217</v>
      </c>
      <c r="B103" s="3">
        <v>2.98</v>
      </c>
      <c r="C103" s="4">
        <f t="shared" si="5"/>
        <v>0.27189430246075752</v>
      </c>
      <c r="D103" s="5">
        <f t="shared" si="7"/>
        <v>2.319583193309426</v>
      </c>
      <c r="E103" s="5">
        <f t="shared" si="6"/>
        <v>0.68912855584435873</v>
      </c>
      <c r="F103" s="6">
        <v>64823844</v>
      </c>
      <c r="G103" s="2">
        <v>164299000</v>
      </c>
      <c r="H103" s="2">
        <v>44671962</v>
      </c>
    </row>
    <row r="104" spans="1:8" x14ac:dyDescent="0.25">
      <c r="A104" s="1">
        <v>44218</v>
      </c>
      <c r="B104" s="3">
        <v>3.51</v>
      </c>
      <c r="C104" s="4">
        <f t="shared" si="5"/>
        <v>0.15550135235330362</v>
      </c>
      <c r="D104" s="5">
        <f t="shared" si="7"/>
        <v>2.319583193309426</v>
      </c>
      <c r="E104" s="5">
        <f t="shared" si="6"/>
        <v>0.16651657411822024</v>
      </c>
      <c r="F104" s="6">
        <v>268273367</v>
      </c>
      <c r="G104" s="2">
        <v>287277000</v>
      </c>
      <c r="H104" s="2">
        <v>44671962</v>
      </c>
    </row>
    <row r="105" spans="1:8" x14ac:dyDescent="0.25">
      <c r="A105" s="1">
        <v>44221</v>
      </c>
      <c r="B105" s="3">
        <v>4.42</v>
      </c>
      <c r="C105" s="4">
        <f t="shared" si="5"/>
        <v>0.15550135235330362</v>
      </c>
      <c r="D105" s="5">
        <f t="shared" si="7"/>
        <v>2.319583193309426</v>
      </c>
      <c r="E105" s="5">
        <f t="shared" si="6"/>
        <v>0.10078547058165338</v>
      </c>
      <c r="F105" s="6">
        <v>443238115</v>
      </c>
      <c r="G105" s="2">
        <v>287277000</v>
      </c>
      <c r="H105" s="2">
        <v>44671962</v>
      </c>
    </row>
    <row r="106" spans="1:8" x14ac:dyDescent="0.25">
      <c r="A106" s="1">
        <v>44222</v>
      </c>
      <c r="B106" s="3">
        <v>4.96</v>
      </c>
      <c r="C106" s="4">
        <f t="shared" si="5"/>
        <v>0.15550135235330362</v>
      </c>
      <c r="D106" s="5">
        <f t="shared" si="7"/>
        <v>2.319583193309426</v>
      </c>
      <c r="E106" s="5">
        <f t="shared" si="6"/>
        <v>9.7782509170313822E-2</v>
      </c>
      <c r="F106" s="6">
        <v>456850232</v>
      </c>
      <c r="G106" s="2">
        <v>287277000</v>
      </c>
      <c r="H106" s="2">
        <v>44671962</v>
      </c>
    </row>
    <row r="107" spans="1:8" x14ac:dyDescent="0.25">
      <c r="A107" s="1">
        <v>44223</v>
      </c>
      <c r="B107" s="3">
        <v>19.899999999999999</v>
      </c>
      <c r="C107" s="4">
        <f t="shared" si="5"/>
        <v>0.120800656572895</v>
      </c>
      <c r="D107" s="5">
        <f t="shared" si="7"/>
        <v>2.319583193309426</v>
      </c>
      <c r="E107" s="5">
        <f t="shared" si="6"/>
        <v>3.6985147292186958E-2</v>
      </c>
      <c r="F107" s="6">
        <v>1207835179</v>
      </c>
      <c r="G107" s="2">
        <v>369799000</v>
      </c>
      <c r="H107" s="2">
        <v>44671962</v>
      </c>
    </row>
    <row r="110" spans="1:8" x14ac:dyDescent="0.25">
      <c r="B110" s="2" t="s">
        <v>23</v>
      </c>
      <c r="C110" s="2" t="s">
        <v>24</v>
      </c>
    </row>
    <row r="111" spans="1:8" x14ac:dyDescent="0.25">
      <c r="B111" t="s">
        <v>10</v>
      </c>
      <c r="C111" s="3">
        <v>77.75</v>
      </c>
    </row>
    <row r="112" spans="1:8" x14ac:dyDescent="0.25">
      <c r="B112" t="s">
        <v>12</v>
      </c>
      <c r="C112" s="3">
        <v>6.9080000000000004</v>
      </c>
    </row>
    <row r="113" spans="2:3" x14ac:dyDescent="0.25">
      <c r="B113" t="s">
        <v>25</v>
      </c>
      <c r="C113" s="3">
        <v>5.3120000000000003</v>
      </c>
    </row>
    <row r="114" spans="2:3" x14ac:dyDescent="0.25">
      <c r="B114" t="s">
        <v>11</v>
      </c>
      <c r="C114" s="3">
        <v>4.508</v>
      </c>
    </row>
    <row r="115" spans="2:3" x14ac:dyDescent="0.25">
      <c r="B115" t="s">
        <v>14</v>
      </c>
      <c r="C115" s="3">
        <v>2.3079999999999998</v>
      </c>
    </row>
    <row r="116" spans="2:3" x14ac:dyDescent="0.25">
      <c r="B116" t="s">
        <v>18</v>
      </c>
      <c r="C116" s="3">
        <v>0.95099999999999996</v>
      </c>
    </row>
    <row r="117" spans="2:3" x14ac:dyDescent="0.25">
      <c r="B117" t="s">
        <v>19</v>
      </c>
      <c r="C117" s="3">
        <v>0.86699999999999999</v>
      </c>
    </row>
    <row r="118" spans="2:3" x14ac:dyDescent="0.25">
      <c r="B118" t="s">
        <v>17</v>
      </c>
      <c r="C118" s="3">
        <v>0.71599999999999997</v>
      </c>
    </row>
    <row r="119" spans="2:3" x14ac:dyDescent="0.25">
      <c r="B119" t="s">
        <v>21</v>
      </c>
      <c r="C119" s="3">
        <v>0.38500000000000001</v>
      </c>
    </row>
    <row r="120" spans="2:3" x14ac:dyDescent="0.25">
      <c r="B120" t="s">
        <v>20</v>
      </c>
      <c r="C120" s="3">
        <v>0.29499999999999998</v>
      </c>
    </row>
    <row r="121" spans="2:3" x14ac:dyDescent="0.25">
      <c r="C121" s="3"/>
    </row>
    <row r="122" spans="2:3" x14ac:dyDescent="0.25">
      <c r="B122" s="2" t="s">
        <v>37</v>
      </c>
      <c r="C122" s="2" t="s">
        <v>1</v>
      </c>
    </row>
    <row r="123" spans="2:3" x14ac:dyDescent="0.25">
      <c r="B123" s="2" t="s">
        <v>38</v>
      </c>
      <c r="C123" s="3">
        <v>2.15</v>
      </c>
    </row>
    <row r="124" spans="2:3" x14ac:dyDescent="0.25">
      <c r="B124" s="2" t="s">
        <v>39</v>
      </c>
      <c r="C124" s="3">
        <v>2</v>
      </c>
    </row>
    <row r="125" spans="2:3" x14ac:dyDescent="0.25">
      <c r="B125" s="2" t="s">
        <v>40</v>
      </c>
      <c r="C125" s="3">
        <v>3.5</v>
      </c>
    </row>
    <row r="126" spans="2:3" x14ac:dyDescent="0.25">
      <c r="B126" s="2" t="s">
        <v>41</v>
      </c>
      <c r="C126" s="3">
        <v>1</v>
      </c>
    </row>
    <row r="127" spans="2:3" x14ac:dyDescent="0.25">
      <c r="B127" s="2" t="s">
        <v>4312</v>
      </c>
      <c r="C127" s="3">
        <f>B68</f>
        <v>4.2699999999999996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77BE-0B2C-4C62-8B6E-FC7B93CEE9DB}">
  <dimension ref="A1:H131"/>
  <sheetViews>
    <sheetView topLeftCell="A110" workbookViewId="0">
      <selection activeCell="D125" sqref="D125"/>
    </sheetView>
  </sheetViews>
  <sheetFormatPr defaultRowHeight="15" x14ac:dyDescent="0.25"/>
  <cols>
    <col min="1" max="1" width="10.7109375" bestFit="1" customWidth="1"/>
    <col min="2" max="2" width="24.140625" bestFit="1" customWidth="1"/>
    <col min="3" max="8" width="21.85546875" customWidth="1"/>
  </cols>
  <sheetData>
    <row r="1" spans="1:8" x14ac:dyDescent="0.25">
      <c r="D1" s="2" t="s">
        <v>32</v>
      </c>
      <c r="E1" s="2">
        <v>13230133</v>
      </c>
    </row>
    <row r="3" spans="1:8" x14ac:dyDescent="0.25">
      <c r="B3" s="2" t="s">
        <v>7265</v>
      </c>
      <c r="C3" s="2"/>
      <c r="D3" s="2"/>
      <c r="E3" s="2"/>
      <c r="F3" s="2"/>
    </row>
    <row r="4" spans="1:8" x14ac:dyDescent="0.25">
      <c r="B4" s="2" t="s">
        <v>7</v>
      </c>
      <c r="C4" s="2" t="s">
        <v>4</v>
      </c>
      <c r="D4" s="2" t="s">
        <v>33</v>
      </c>
      <c r="E4" s="2" t="s">
        <v>34</v>
      </c>
      <c r="F4" s="2" t="s">
        <v>5</v>
      </c>
      <c r="G4" s="2" t="s">
        <v>2</v>
      </c>
      <c r="H4" s="2" t="s">
        <v>3</v>
      </c>
    </row>
    <row r="5" spans="1:8" x14ac:dyDescent="0.25">
      <c r="A5" s="1">
        <v>44074</v>
      </c>
      <c r="B5" s="3">
        <v>5.22</v>
      </c>
      <c r="C5" s="4">
        <f>H5/G5</f>
        <v>4.3899761122025482E-2</v>
      </c>
      <c r="D5" s="5">
        <f t="shared" ref="D5:D36" si="0">H5/E$1</f>
        <v>1.8460642837075032</v>
      </c>
      <c r="E5" s="5">
        <f>H5/F5</f>
        <v>5.6760002909616212</v>
      </c>
      <c r="F5" s="6">
        <v>4302973</v>
      </c>
      <c r="G5" s="2">
        <v>556351000</v>
      </c>
      <c r="H5" s="2">
        <v>24423676</v>
      </c>
    </row>
    <row r="6" spans="1:8" x14ac:dyDescent="0.25">
      <c r="A6" s="1">
        <v>44075</v>
      </c>
      <c r="B6" s="3">
        <v>5.58</v>
      </c>
      <c r="C6" s="4">
        <f t="shared" ref="C6:C69" si="1">H6/G6</f>
        <v>4.3899761122025482E-2</v>
      </c>
      <c r="D6" s="5">
        <f t="shared" si="0"/>
        <v>1.8460642837075032</v>
      </c>
      <c r="E6" s="5">
        <f t="shared" ref="E6:E69" si="2">H6/F6</f>
        <v>3.6656103733467087</v>
      </c>
      <c r="F6" s="6">
        <v>6662922</v>
      </c>
      <c r="G6" s="2">
        <v>556351000</v>
      </c>
      <c r="H6" s="2">
        <v>24423676</v>
      </c>
    </row>
    <row r="7" spans="1:8" x14ac:dyDescent="0.25">
      <c r="A7" s="1">
        <v>44076</v>
      </c>
      <c r="B7" s="3">
        <v>5.52</v>
      </c>
      <c r="C7" s="4">
        <f t="shared" si="1"/>
        <v>4.3899761122025482E-2</v>
      </c>
      <c r="D7" s="5">
        <f t="shared" si="0"/>
        <v>1.8460642837075032</v>
      </c>
      <c r="E7" s="5">
        <f t="shared" si="2"/>
        <v>4.7888462166652257</v>
      </c>
      <c r="F7" s="6">
        <v>5100117</v>
      </c>
      <c r="G7" s="2">
        <v>556351000</v>
      </c>
      <c r="H7" s="2">
        <v>24423676</v>
      </c>
    </row>
    <row r="8" spans="1:8" x14ac:dyDescent="0.25">
      <c r="A8" s="1">
        <v>44077</v>
      </c>
      <c r="B8" s="3">
        <v>5.18</v>
      </c>
      <c r="C8" s="4">
        <f t="shared" si="1"/>
        <v>4.3899761122025482E-2</v>
      </c>
      <c r="D8" s="5">
        <f t="shared" si="0"/>
        <v>1.8460642837075032</v>
      </c>
      <c r="E8" s="5">
        <f t="shared" si="2"/>
        <v>4.5747715533994224</v>
      </c>
      <c r="F8" s="6">
        <v>5338775</v>
      </c>
      <c r="G8" s="2">
        <v>556351000</v>
      </c>
      <c r="H8" s="2">
        <v>24423676</v>
      </c>
    </row>
    <row r="9" spans="1:8" x14ac:dyDescent="0.25">
      <c r="A9" s="1">
        <v>44078</v>
      </c>
      <c r="B9" s="3">
        <v>5.1100000000000003</v>
      </c>
      <c r="C9" s="4">
        <f t="shared" si="1"/>
        <v>4.3899761122025482E-2</v>
      </c>
      <c r="D9" s="5">
        <f t="shared" si="0"/>
        <v>1.8460642837075032</v>
      </c>
      <c r="E9" s="5">
        <f t="shared" si="2"/>
        <v>4.1824349444129831</v>
      </c>
      <c r="F9" s="6">
        <v>5839583</v>
      </c>
      <c r="G9" s="2">
        <v>556351000</v>
      </c>
      <c r="H9" s="2">
        <v>24423676</v>
      </c>
    </row>
    <row r="10" spans="1:8" x14ac:dyDescent="0.25">
      <c r="A10" s="1">
        <v>44082</v>
      </c>
      <c r="B10" s="3">
        <v>4.93</v>
      </c>
      <c r="C10" s="4">
        <f t="shared" si="1"/>
        <v>4.3899761122025482E-2</v>
      </c>
      <c r="D10" s="5">
        <f t="shared" si="0"/>
        <v>1.8460642837075032</v>
      </c>
      <c r="E10" s="5">
        <f t="shared" si="2"/>
        <v>6.5175442856784507</v>
      </c>
      <c r="F10" s="6">
        <v>3747374</v>
      </c>
      <c r="G10" s="2">
        <v>556351000</v>
      </c>
      <c r="H10" s="2">
        <v>24423676</v>
      </c>
    </row>
    <row r="11" spans="1:8" x14ac:dyDescent="0.25">
      <c r="A11" s="1">
        <v>44083</v>
      </c>
      <c r="B11" s="3">
        <v>4.92</v>
      </c>
      <c r="C11" s="4">
        <f t="shared" si="1"/>
        <v>4.3899761122025482E-2</v>
      </c>
      <c r="D11" s="5">
        <f t="shared" si="0"/>
        <v>1.8460642837075032</v>
      </c>
      <c r="E11" s="5">
        <f t="shared" si="2"/>
        <v>6.7889539607528544</v>
      </c>
      <c r="F11" s="6">
        <v>3597561</v>
      </c>
      <c r="G11" s="2">
        <v>556351000</v>
      </c>
      <c r="H11" s="2">
        <v>24423676</v>
      </c>
    </row>
    <row r="12" spans="1:8" x14ac:dyDescent="0.25">
      <c r="A12" s="1">
        <v>44084</v>
      </c>
      <c r="B12" s="3">
        <v>4.8</v>
      </c>
      <c r="C12" s="4">
        <f t="shared" si="1"/>
        <v>4.3899761122025482E-2</v>
      </c>
      <c r="D12" s="5">
        <f t="shared" si="0"/>
        <v>1.8460642837075032</v>
      </c>
      <c r="E12" s="5">
        <f t="shared" si="2"/>
        <v>6.8871159537375028</v>
      </c>
      <c r="F12" s="6">
        <v>3546285</v>
      </c>
      <c r="G12" s="2">
        <v>556351000</v>
      </c>
      <c r="H12" s="2">
        <v>24423676</v>
      </c>
    </row>
    <row r="13" spans="1:8" x14ac:dyDescent="0.25">
      <c r="A13" s="1">
        <v>44085</v>
      </c>
      <c r="B13" s="3">
        <v>4.75</v>
      </c>
      <c r="C13" s="4">
        <f t="shared" si="1"/>
        <v>4.3899761122025482E-2</v>
      </c>
      <c r="D13" s="5">
        <f t="shared" si="0"/>
        <v>1.8460642837075032</v>
      </c>
      <c r="E13" s="5">
        <f t="shared" si="2"/>
        <v>6.6177345934580449</v>
      </c>
      <c r="F13" s="6">
        <v>3690640</v>
      </c>
      <c r="G13" s="2">
        <v>556351000</v>
      </c>
      <c r="H13" s="2">
        <v>24423676</v>
      </c>
    </row>
    <row r="14" spans="1:8" x14ac:dyDescent="0.25">
      <c r="A14" s="1">
        <v>44088</v>
      </c>
      <c r="B14" s="3">
        <v>4.82</v>
      </c>
      <c r="C14" s="4">
        <f t="shared" si="1"/>
        <v>4.3899761122025482E-2</v>
      </c>
      <c r="D14" s="5">
        <f t="shared" si="0"/>
        <v>1.8460642837075032</v>
      </c>
      <c r="E14" s="5">
        <f t="shared" si="2"/>
        <v>6.8753264725537857</v>
      </c>
      <c r="F14" s="6">
        <v>3552366</v>
      </c>
      <c r="G14" s="2">
        <v>556351000</v>
      </c>
      <c r="H14" s="2">
        <v>24423676</v>
      </c>
    </row>
    <row r="15" spans="1:8" x14ac:dyDescent="0.25">
      <c r="A15" s="1">
        <v>44089</v>
      </c>
      <c r="B15" s="3">
        <v>4.8100000000000005</v>
      </c>
      <c r="C15" s="4">
        <f t="shared" si="1"/>
        <v>4.4743011156625941E-2</v>
      </c>
      <c r="D15" s="5">
        <f t="shared" si="0"/>
        <v>1.8815244714471124</v>
      </c>
      <c r="E15" s="5">
        <f t="shared" si="2"/>
        <v>9.9930105021109803</v>
      </c>
      <c r="F15" s="6">
        <v>2491023</v>
      </c>
      <c r="G15" s="2">
        <v>556351000</v>
      </c>
      <c r="H15" s="2">
        <v>24892819</v>
      </c>
    </row>
    <row r="16" spans="1:8" x14ac:dyDescent="0.25">
      <c r="A16" s="1">
        <v>44090</v>
      </c>
      <c r="B16" s="3">
        <v>4.7300000000000004</v>
      </c>
      <c r="C16" s="4">
        <f t="shared" si="1"/>
        <v>4.4743011156625941E-2</v>
      </c>
      <c r="D16" s="5">
        <f t="shared" si="0"/>
        <v>1.8815244714471124</v>
      </c>
      <c r="E16" s="5">
        <f t="shared" si="2"/>
        <v>7.8777336342715074</v>
      </c>
      <c r="F16" s="6">
        <v>3159896</v>
      </c>
      <c r="G16" s="2">
        <v>556351000</v>
      </c>
      <c r="H16" s="2">
        <v>24892819</v>
      </c>
    </row>
    <row r="17" spans="1:8" x14ac:dyDescent="0.25">
      <c r="A17" s="1">
        <v>44091</v>
      </c>
      <c r="B17" s="3">
        <v>4.7300000000000004</v>
      </c>
      <c r="C17" s="4">
        <f t="shared" si="1"/>
        <v>4.4743011156625941E-2</v>
      </c>
      <c r="D17" s="5">
        <f t="shared" si="0"/>
        <v>1.8815244714471124</v>
      </c>
      <c r="E17" s="5">
        <f t="shared" si="2"/>
        <v>6.7342629116694077</v>
      </c>
      <c r="F17" s="6">
        <v>3696443</v>
      </c>
      <c r="G17" s="2">
        <v>556351000</v>
      </c>
      <c r="H17" s="2">
        <v>24892819</v>
      </c>
    </row>
    <row r="18" spans="1:8" x14ac:dyDescent="0.25">
      <c r="A18" s="1">
        <v>44092</v>
      </c>
      <c r="B18" s="3">
        <v>4.8600000000000003</v>
      </c>
      <c r="C18" s="4">
        <f t="shared" si="1"/>
        <v>4.4743011156625941E-2</v>
      </c>
      <c r="D18" s="5">
        <f t="shared" si="0"/>
        <v>1.8815244714471124</v>
      </c>
      <c r="E18" s="5">
        <f t="shared" si="2"/>
        <v>6.1376187256797587</v>
      </c>
      <c r="F18" s="6">
        <v>4055778</v>
      </c>
      <c r="G18" s="2">
        <v>556351000</v>
      </c>
      <c r="H18" s="2">
        <v>24892819</v>
      </c>
    </row>
    <row r="19" spans="1:8" x14ac:dyDescent="0.25">
      <c r="A19" s="1">
        <v>44095</v>
      </c>
      <c r="B19" s="3">
        <v>4.76</v>
      </c>
      <c r="C19" s="4">
        <f t="shared" si="1"/>
        <v>4.4743011156625941E-2</v>
      </c>
      <c r="D19" s="5">
        <f t="shared" si="0"/>
        <v>1.8815244714471124</v>
      </c>
      <c r="E19" s="5">
        <f t="shared" si="2"/>
        <v>7.6713552476882994</v>
      </c>
      <c r="F19" s="6">
        <v>3244905</v>
      </c>
      <c r="G19" s="2">
        <v>556351000</v>
      </c>
      <c r="H19" s="2">
        <v>24892819</v>
      </c>
    </row>
    <row r="20" spans="1:8" x14ac:dyDescent="0.25">
      <c r="A20" s="1">
        <v>44096</v>
      </c>
      <c r="B20" s="3">
        <v>4.9399999999999995</v>
      </c>
      <c r="C20" s="4">
        <f t="shared" si="1"/>
        <v>4.4743011156625941E-2</v>
      </c>
      <c r="D20" s="5">
        <f t="shared" si="0"/>
        <v>1.8815244714471124</v>
      </c>
      <c r="E20" s="5">
        <f t="shared" si="2"/>
        <v>7.5053446534922434</v>
      </c>
      <c r="F20" s="6">
        <v>3316679</v>
      </c>
      <c r="G20" s="2">
        <v>556351000</v>
      </c>
      <c r="H20" s="2">
        <v>24892819</v>
      </c>
    </row>
    <row r="21" spans="1:8" x14ac:dyDescent="0.25">
      <c r="A21" s="1">
        <v>44097</v>
      </c>
      <c r="B21" s="3">
        <v>4.8</v>
      </c>
      <c r="C21" s="4">
        <f t="shared" si="1"/>
        <v>4.4743011156625941E-2</v>
      </c>
      <c r="D21" s="5">
        <f t="shared" si="0"/>
        <v>1.8815244714471124</v>
      </c>
      <c r="E21" s="5">
        <f t="shared" si="2"/>
        <v>5.4636831326076027</v>
      </c>
      <c r="F21" s="6">
        <v>4556051</v>
      </c>
      <c r="G21" s="2">
        <v>556351000</v>
      </c>
      <c r="H21" s="2">
        <v>24892819</v>
      </c>
    </row>
    <row r="22" spans="1:8" x14ac:dyDescent="0.25">
      <c r="A22" s="1">
        <v>44098</v>
      </c>
      <c r="B22" s="3">
        <v>4.75</v>
      </c>
      <c r="C22" s="4">
        <f t="shared" si="1"/>
        <v>4.4729986541194908E-2</v>
      </c>
      <c r="D22" s="5">
        <f t="shared" si="0"/>
        <v>1.8815244714471124</v>
      </c>
      <c r="E22" s="5">
        <f t="shared" si="2"/>
        <v>1.4394862870773926</v>
      </c>
      <c r="F22" s="6">
        <v>17292849</v>
      </c>
      <c r="G22" s="2">
        <v>556513000</v>
      </c>
      <c r="H22" s="2">
        <v>24892819</v>
      </c>
    </row>
    <row r="23" spans="1:8" x14ac:dyDescent="0.25">
      <c r="A23" s="1">
        <v>44099</v>
      </c>
      <c r="B23" s="3">
        <v>4.7699999999999996</v>
      </c>
      <c r="C23" s="4">
        <f t="shared" si="1"/>
        <v>4.4729986541194908E-2</v>
      </c>
      <c r="D23" s="5">
        <f t="shared" si="0"/>
        <v>1.8815244714471124</v>
      </c>
      <c r="E23" s="5">
        <f t="shared" si="2"/>
        <v>4.4524490615411167</v>
      </c>
      <c r="F23" s="6">
        <v>5590815</v>
      </c>
      <c r="G23" s="2">
        <v>556513000</v>
      </c>
      <c r="H23" s="2">
        <v>24892819</v>
      </c>
    </row>
    <row r="24" spans="1:8" x14ac:dyDescent="0.25">
      <c r="A24" s="1">
        <v>44102</v>
      </c>
      <c r="B24" s="3">
        <v>4.6100000000000003</v>
      </c>
      <c r="C24" s="4">
        <f t="shared" si="1"/>
        <v>4.4729986541194908E-2</v>
      </c>
      <c r="D24" s="5">
        <f t="shared" si="0"/>
        <v>1.8815244714471124</v>
      </c>
      <c r="E24" s="5">
        <f t="shared" si="2"/>
        <v>3.4260801287146361</v>
      </c>
      <c r="F24" s="6">
        <v>7265685</v>
      </c>
      <c r="G24" s="2">
        <v>556513000</v>
      </c>
      <c r="H24" s="2">
        <v>24892819</v>
      </c>
    </row>
    <row r="25" spans="1:8" x14ac:dyDescent="0.25">
      <c r="A25" s="1">
        <v>44103</v>
      </c>
      <c r="B25" s="3">
        <v>4.63</v>
      </c>
      <c r="C25" s="4">
        <f t="shared" si="1"/>
        <v>4.4729986541194908E-2</v>
      </c>
      <c r="D25" s="5">
        <f t="shared" si="0"/>
        <v>1.8815244714471124</v>
      </c>
      <c r="E25" s="5">
        <f t="shared" si="2"/>
        <v>4.2579638769185824</v>
      </c>
      <c r="F25" s="6">
        <v>5846179</v>
      </c>
      <c r="G25" s="2">
        <v>556513000</v>
      </c>
      <c r="H25" s="2">
        <v>24892819</v>
      </c>
    </row>
    <row r="26" spans="1:8" x14ac:dyDescent="0.25">
      <c r="A26" s="1">
        <v>44104</v>
      </c>
      <c r="B26" s="3">
        <v>4.59</v>
      </c>
      <c r="C26" s="4">
        <f t="shared" si="1"/>
        <v>4.818352178382225E-2</v>
      </c>
      <c r="D26" s="5">
        <f t="shared" si="0"/>
        <v>2.0266302689474096</v>
      </c>
      <c r="E26" s="5">
        <f t="shared" si="2"/>
        <v>7.040118764608609</v>
      </c>
      <c r="F26" s="6">
        <v>3808542</v>
      </c>
      <c r="G26" s="2">
        <v>556468000</v>
      </c>
      <c r="H26" s="2">
        <v>26812588</v>
      </c>
    </row>
    <row r="27" spans="1:8" x14ac:dyDescent="0.25">
      <c r="A27" s="1">
        <v>44105</v>
      </c>
      <c r="B27" s="3">
        <v>4.58</v>
      </c>
      <c r="C27" s="4">
        <f t="shared" si="1"/>
        <v>4.818352178382225E-2</v>
      </c>
      <c r="D27" s="5">
        <f t="shared" si="0"/>
        <v>2.0266302689474096</v>
      </c>
      <c r="E27" s="5">
        <f t="shared" si="2"/>
        <v>5.3936009221141434</v>
      </c>
      <c r="F27" s="6">
        <v>4971185</v>
      </c>
      <c r="G27" s="2">
        <v>556468000</v>
      </c>
      <c r="H27" s="2">
        <v>26812588</v>
      </c>
    </row>
    <row r="28" spans="1:8" x14ac:dyDescent="0.25">
      <c r="A28" s="1">
        <v>44106</v>
      </c>
      <c r="B28" s="3">
        <v>4.4400000000000004</v>
      </c>
      <c r="C28" s="4">
        <f t="shared" si="1"/>
        <v>4.818352178382225E-2</v>
      </c>
      <c r="D28" s="5">
        <f t="shared" si="0"/>
        <v>2.0266302689474096</v>
      </c>
      <c r="E28" s="5">
        <f t="shared" si="2"/>
        <v>4.1002467862581433</v>
      </c>
      <c r="F28" s="6">
        <v>6539262</v>
      </c>
      <c r="G28" s="2">
        <v>556468000</v>
      </c>
      <c r="H28" s="2">
        <v>26812588</v>
      </c>
    </row>
    <row r="29" spans="1:8" x14ac:dyDescent="0.25">
      <c r="A29" s="1">
        <v>44109</v>
      </c>
      <c r="B29" s="3">
        <v>4.5</v>
      </c>
      <c r="C29" s="4">
        <f t="shared" si="1"/>
        <v>4.818352178382225E-2</v>
      </c>
      <c r="D29" s="5">
        <f t="shared" si="0"/>
        <v>2.0266302689474096</v>
      </c>
      <c r="E29" s="5">
        <f t="shared" si="2"/>
        <v>8.6318024013474748</v>
      </c>
      <c r="F29" s="6">
        <v>3106256</v>
      </c>
      <c r="G29" s="2">
        <v>556468000</v>
      </c>
      <c r="H29" s="2">
        <v>26812588</v>
      </c>
    </row>
    <row r="30" spans="1:8" x14ac:dyDescent="0.25">
      <c r="A30" s="1">
        <v>44110</v>
      </c>
      <c r="B30" s="3">
        <v>4.55</v>
      </c>
      <c r="C30" s="4">
        <f t="shared" si="1"/>
        <v>4.818352178382225E-2</v>
      </c>
      <c r="D30" s="5">
        <f t="shared" si="0"/>
        <v>2.0266302689474096</v>
      </c>
      <c r="E30" s="5">
        <f t="shared" si="2"/>
        <v>6.7605031083714229</v>
      </c>
      <c r="F30" s="6">
        <v>3966064</v>
      </c>
      <c r="G30" s="2">
        <v>556468000</v>
      </c>
      <c r="H30" s="2">
        <v>26812588</v>
      </c>
    </row>
    <row r="31" spans="1:8" x14ac:dyDescent="0.25">
      <c r="A31" s="1">
        <v>44111</v>
      </c>
      <c r="B31" s="3">
        <v>4.57</v>
      </c>
      <c r="C31" s="4">
        <f t="shared" si="1"/>
        <v>4.818352178382225E-2</v>
      </c>
      <c r="D31" s="5">
        <f t="shared" si="0"/>
        <v>2.0266302689474096</v>
      </c>
      <c r="E31" s="5">
        <f t="shared" si="2"/>
        <v>12.373525334435968</v>
      </c>
      <c r="F31" s="6">
        <v>2166932</v>
      </c>
      <c r="G31" s="2">
        <v>556468000</v>
      </c>
      <c r="H31" s="2">
        <v>26812588</v>
      </c>
    </row>
    <row r="32" spans="1:8" x14ac:dyDescent="0.25">
      <c r="A32" s="1">
        <v>44112</v>
      </c>
      <c r="B32" s="3">
        <v>4.5999999999999996</v>
      </c>
      <c r="C32" s="4">
        <f t="shared" si="1"/>
        <v>4.818352178382225E-2</v>
      </c>
      <c r="D32" s="5">
        <f t="shared" si="0"/>
        <v>2.0266302689474096</v>
      </c>
      <c r="E32" s="5">
        <f t="shared" si="2"/>
        <v>12.447159457280096</v>
      </c>
      <c r="F32" s="6">
        <v>2154113</v>
      </c>
      <c r="G32" s="2">
        <v>556468000</v>
      </c>
      <c r="H32" s="2">
        <v>26812588</v>
      </c>
    </row>
    <row r="33" spans="1:8" x14ac:dyDescent="0.25">
      <c r="A33" s="1">
        <v>44113</v>
      </c>
      <c r="B33" s="3">
        <v>4.7300000000000004</v>
      </c>
      <c r="C33" s="4">
        <f t="shared" si="1"/>
        <v>4.818352178382225E-2</v>
      </c>
      <c r="D33" s="5">
        <f t="shared" si="0"/>
        <v>2.0266302689474096</v>
      </c>
      <c r="E33" s="5">
        <f t="shared" si="2"/>
        <v>10.240961342861103</v>
      </c>
      <c r="F33" s="6">
        <v>2618171</v>
      </c>
      <c r="G33" s="2">
        <v>556468000</v>
      </c>
      <c r="H33" s="2">
        <v>26812588</v>
      </c>
    </row>
    <row r="34" spans="1:8" x14ac:dyDescent="0.25">
      <c r="A34" s="1">
        <v>44116</v>
      </c>
      <c r="B34" s="3">
        <v>4.75</v>
      </c>
      <c r="C34" s="4">
        <f t="shared" si="1"/>
        <v>4.818352178382225E-2</v>
      </c>
      <c r="D34" s="5">
        <f t="shared" si="0"/>
        <v>2.0266302689474096</v>
      </c>
      <c r="E34" s="5">
        <f t="shared" si="2"/>
        <v>11.820705885049993</v>
      </c>
      <c r="F34" s="6">
        <v>2268273</v>
      </c>
      <c r="G34" s="2">
        <v>556468000</v>
      </c>
      <c r="H34" s="2">
        <v>26812588</v>
      </c>
    </row>
    <row r="35" spans="1:8" x14ac:dyDescent="0.25">
      <c r="A35" s="1">
        <v>44117</v>
      </c>
      <c r="B35" s="3">
        <v>5.14</v>
      </c>
      <c r="C35" s="4">
        <f t="shared" si="1"/>
        <v>4.818352178382225E-2</v>
      </c>
      <c r="D35" s="5">
        <f t="shared" si="0"/>
        <v>2.0266302689474096</v>
      </c>
      <c r="E35" s="5">
        <f t="shared" si="2"/>
        <v>2.5079438304737489</v>
      </c>
      <c r="F35" s="6">
        <v>10691064</v>
      </c>
      <c r="G35" s="2">
        <v>556468000</v>
      </c>
      <c r="H35" s="2">
        <v>26812588</v>
      </c>
    </row>
    <row r="36" spans="1:8" x14ac:dyDescent="0.25">
      <c r="A36" s="1">
        <v>44118</v>
      </c>
      <c r="B36" s="3">
        <v>5.08</v>
      </c>
      <c r="C36" s="4">
        <f t="shared" si="1"/>
        <v>4.818352178382225E-2</v>
      </c>
      <c r="D36" s="5">
        <f t="shared" si="0"/>
        <v>2.0266302689474096</v>
      </c>
      <c r="E36" s="5">
        <f t="shared" si="2"/>
        <v>5.1467493957328143</v>
      </c>
      <c r="F36" s="6">
        <v>5209616</v>
      </c>
      <c r="G36" s="2">
        <v>556468000</v>
      </c>
      <c r="H36" s="2">
        <v>26812588</v>
      </c>
    </row>
    <row r="37" spans="1:8" x14ac:dyDescent="0.25">
      <c r="A37" s="1">
        <v>44119</v>
      </c>
      <c r="B37" s="3">
        <v>5.16</v>
      </c>
      <c r="C37" s="4">
        <f t="shared" si="1"/>
        <v>5.4727597993056203E-2</v>
      </c>
      <c r="D37" s="5">
        <f t="shared" ref="D37:D68" si="3">H37/E$1</f>
        <v>2.3018783711395798</v>
      </c>
      <c r="E37" s="5">
        <f t="shared" si="2"/>
        <v>6.8377917733171669</v>
      </c>
      <c r="F37" s="6">
        <v>4453800</v>
      </c>
      <c r="G37" s="2">
        <v>556468000</v>
      </c>
      <c r="H37" s="2">
        <v>30454157</v>
      </c>
    </row>
    <row r="38" spans="1:8" x14ac:dyDescent="0.25">
      <c r="A38" s="1">
        <v>44120</v>
      </c>
      <c r="B38" s="3">
        <v>4.9800000000000004</v>
      </c>
      <c r="C38" s="4">
        <f t="shared" si="1"/>
        <v>5.4727597993056203E-2</v>
      </c>
      <c r="D38" s="5">
        <f t="shared" si="3"/>
        <v>2.3018783711395798</v>
      </c>
      <c r="E38" s="5">
        <f t="shared" si="2"/>
        <v>5.0841800245209336</v>
      </c>
      <c r="F38" s="6">
        <v>5989984</v>
      </c>
      <c r="G38" s="2">
        <v>556468000</v>
      </c>
      <c r="H38" s="2">
        <v>30454157</v>
      </c>
    </row>
    <row r="39" spans="1:8" x14ac:dyDescent="0.25">
      <c r="A39" s="1">
        <v>44123</v>
      </c>
      <c r="B39" s="3">
        <v>5.19</v>
      </c>
      <c r="C39" s="4">
        <f t="shared" si="1"/>
        <v>5.4727597993056203E-2</v>
      </c>
      <c r="D39" s="5">
        <f t="shared" si="3"/>
        <v>2.3018783711395798</v>
      </c>
      <c r="E39" s="5">
        <f t="shared" si="2"/>
        <v>6.3229769702727765</v>
      </c>
      <c r="F39" s="6">
        <v>4816427</v>
      </c>
      <c r="G39" s="2">
        <v>556468000</v>
      </c>
      <c r="H39" s="2">
        <v>30454157</v>
      </c>
    </row>
    <row r="40" spans="1:8" x14ac:dyDescent="0.25">
      <c r="A40" s="1">
        <v>44124</v>
      </c>
      <c r="B40" s="3">
        <v>5.08</v>
      </c>
      <c r="C40" s="4">
        <f t="shared" si="1"/>
        <v>5.4727597993056203E-2</v>
      </c>
      <c r="D40" s="5">
        <f t="shared" si="3"/>
        <v>2.3018783711395798</v>
      </c>
      <c r="E40" s="5">
        <f t="shared" si="2"/>
        <v>6.5967750180763787</v>
      </c>
      <c r="F40" s="6">
        <v>4616522</v>
      </c>
      <c r="G40" s="2">
        <v>556468000</v>
      </c>
      <c r="H40" s="2">
        <v>30454157</v>
      </c>
    </row>
    <row r="41" spans="1:8" x14ac:dyDescent="0.25">
      <c r="A41" s="1">
        <v>44125</v>
      </c>
      <c r="B41" s="3">
        <v>5.0999999999999996</v>
      </c>
      <c r="C41" s="4">
        <f t="shared" si="1"/>
        <v>5.4727597993056203E-2</v>
      </c>
      <c r="D41" s="5">
        <f t="shared" si="3"/>
        <v>2.3018783711395798</v>
      </c>
      <c r="E41" s="5">
        <f t="shared" si="2"/>
        <v>8.5645561268854919</v>
      </c>
      <c r="F41" s="6">
        <v>3555836</v>
      </c>
      <c r="G41" s="2">
        <v>556468000</v>
      </c>
      <c r="H41" s="2">
        <v>30454157</v>
      </c>
    </row>
    <row r="42" spans="1:8" x14ac:dyDescent="0.25">
      <c r="A42" s="1">
        <v>44126</v>
      </c>
      <c r="B42" s="3">
        <v>5.13</v>
      </c>
      <c r="C42" s="4">
        <f t="shared" si="1"/>
        <v>5.4727597993056203E-2</v>
      </c>
      <c r="D42" s="5">
        <f t="shared" si="3"/>
        <v>2.3018783711395798</v>
      </c>
      <c r="E42" s="5">
        <f t="shared" si="2"/>
        <v>11.483563212062846</v>
      </c>
      <c r="F42" s="6">
        <v>2651978</v>
      </c>
      <c r="G42" s="2">
        <v>556468000</v>
      </c>
      <c r="H42" s="2">
        <v>30454157</v>
      </c>
    </row>
    <row r="43" spans="1:8" x14ac:dyDescent="0.25">
      <c r="A43" s="1">
        <v>44127</v>
      </c>
      <c r="B43" s="3">
        <v>5.12</v>
      </c>
      <c r="C43" s="4">
        <f t="shared" si="1"/>
        <v>5.4727597993056203E-2</v>
      </c>
      <c r="D43" s="5">
        <f t="shared" si="3"/>
        <v>2.3018783711395798</v>
      </c>
      <c r="E43" s="5">
        <f t="shared" si="2"/>
        <v>11.858943012025158</v>
      </c>
      <c r="F43" s="6">
        <v>2568033</v>
      </c>
      <c r="G43" s="2">
        <v>556468000</v>
      </c>
      <c r="H43" s="2">
        <v>30454157</v>
      </c>
    </row>
    <row r="44" spans="1:8" x14ac:dyDescent="0.25">
      <c r="A44" s="1">
        <v>44130</v>
      </c>
      <c r="B44" s="3">
        <v>4.88</v>
      </c>
      <c r="C44" s="4">
        <f t="shared" si="1"/>
        <v>5.4727597993056203E-2</v>
      </c>
      <c r="D44" s="5">
        <f t="shared" si="3"/>
        <v>2.3018783711395798</v>
      </c>
      <c r="E44" s="5">
        <f t="shared" si="2"/>
        <v>8.0719535649044918</v>
      </c>
      <c r="F44" s="6">
        <v>3772836</v>
      </c>
      <c r="G44" s="2">
        <v>556468000</v>
      </c>
      <c r="H44" s="2">
        <v>30454157</v>
      </c>
    </row>
    <row r="45" spans="1:8" x14ac:dyDescent="0.25">
      <c r="A45" s="1">
        <v>44131</v>
      </c>
      <c r="B45" s="3">
        <v>4.8499999999999996</v>
      </c>
      <c r="C45" s="4">
        <f t="shared" si="1"/>
        <v>5.4727597993056203E-2</v>
      </c>
      <c r="D45" s="5">
        <f t="shared" si="3"/>
        <v>2.3018783711395798</v>
      </c>
      <c r="E45" s="5">
        <f t="shared" si="2"/>
        <v>14.656204671827641</v>
      </c>
      <c r="F45" s="6">
        <v>2077902</v>
      </c>
      <c r="G45" s="2">
        <v>556468000</v>
      </c>
      <c r="H45" s="2">
        <v>30454157</v>
      </c>
    </row>
    <row r="46" spans="1:8" x14ac:dyDescent="0.25">
      <c r="A46" s="1">
        <v>44132</v>
      </c>
      <c r="B46" s="3">
        <v>4.57</v>
      </c>
      <c r="C46" s="4">
        <f t="shared" si="1"/>
        <v>5.4727597993056203E-2</v>
      </c>
      <c r="D46" s="5">
        <f t="shared" si="3"/>
        <v>2.3018783711395798</v>
      </c>
      <c r="E46" s="5">
        <f t="shared" si="2"/>
        <v>7.5546020223228485</v>
      </c>
      <c r="F46" s="6">
        <v>4031206</v>
      </c>
      <c r="G46" s="2">
        <v>556468000</v>
      </c>
      <c r="H46" s="2">
        <v>30454157</v>
      </c>
    </row>
    <row r="47" spans="1:8" x14ac:dyDescent="0.25">
      <c r="A47" s="1">
        <v>44133</v>
      </c>
      <c r="B47" s="3">
        <v>4.6100000000000003</v>
      </c>
      <c r="C47" s="4">
        <f t="shared" si="1"/>
        <v>5.4727597993056203E-2</v>
      </c>
      <c r="D47" s="5">
        <f t="shared" si="3"/>
        <v>2.3018783711395798</v>
      </c>
      <c r="E47" s="5">
        <f t="shared" si="2"/>
        <v>11.908659170253767</v>
      </c>
      <c r="F47" s="6">
        <v>2557312</v>
      </c>
      <c r="G47" s="2">
        <v>556468000</v>
      </c>
      <c r="H47" s="2">
        <v>30454157</v>
      </c>
    </row>
    <row r="48" spans="1:8" x14ac:dyDescent="0.25">
      <c r="A48" s="1">
        <v>44134</v>
      </c>
      <c r="B48" s="3">
        <v>4.49</v>
      </c>
      <c r="C48" s="4">
        <f t="shared" si="1"/>
        <v>5.6663315773651891E-2</v>
      </c>
      <c r="D48" s="5">
        <f t="shared" si="3"/>
        <v>2.3935234815855591</v>
      </c>
      <c r="E48" s="5">
        <f t="shared" si="2"/>
        <v>8.8606078513833904</v>
      </c>
      <c r="F48" s="6">
        <v>3573867</v>
      </c>
      <c r="G48" s="2">
        <v>558856000</v>
      </c>
      <c r="H48" s="2">
        <v>31666634</v>
      </c>
    </row>
    <row r="49" spans="1:8" x14ac:dyDescent="0.25">
      <c r="A49" s="1">
        <v>44137</v>
      </c>
      <c r="B49" s="3">
        <v>4.4800000000000004</v>
      </c>
      <c r="C49" s="4">
        <f t="shared" si="1"/>
        <v>5.6663315773651891E-2</v>
      </c>
      <c r="D49" s="5">
        <f t="shared" si="3"/>
        <v>2.3935234815855591</v>
      </c>
      <c r="E49" s="5">
        <f t="shared" si="2"/>
        <v>11.054932832486175</v>
      </c>
      <c r="F49" s="6">
        <v>2864480</v>
      </c>
      <c r="G49" s="2">
        <v>558856000</v>
      </c>
      <c r="H49" s="2">
        <v>31666634</v>
      </c>
    </row>
    <row r="50" spans="1:8" x14ac:dyDescent="0.25">
      <c r="A50" s="1">
        <v>44138</v>
      </c>
      <c r="B50" s="3">
        <v>4.67</v>
      </c>
      <c r="C50" s="4">
        <f t="shared" si="1"/>
        <v>5.6663315773651891E-2</v>
      </c>
      <c r="D50" s="5">
        <f t="shared" si="3"/>
        <v>2.3935234815855591</v>
      </c>
      <c r="E50" s="5">
        <f t="shared" si="2"/>
        <v>11.383791381622228</v>
      </c>
      <c r="F50" s="6">
        <v>2781730</v>
      </c>
      <c r="G50" s="2">
        <v>558856000</v>
      </c>
      <c r="H50" s="2">
        <v>31666634</v>
      </c>
    </row>
    <row r="51" spans="1:8" x14ac:dyDescent="0.25">
      <c r="A51" s="1">
        <v>44139</v>
      </c>
      <c r="B51" s="3">
        <v>4.68</v>
      </c>
      <c r="C51" s="4">
        <f t="shared" si="1"/>
        <v>5.6663315773651891E-2</v>
      </c>
      <c r="D51" s="5">
        <f t="shared" si="3"/>
        <v>2.3935234815855591</v>
      </c>
      <c r="E51" s="5">
        <f t="shared" si="2"/>
        <v>10.169405558024762</v>
      </c>
      <c r="F51" s="6">
        <v>3113912</v>
      </c>
      <c r="G51" s="2">
        <v>558856000</v>
      </c>
      <c r="H51" s="2">
        <v>31666634</v>
      </c>
    </row>
    <row r="52" spans="1:8" x14ac:dyDescent="0.25">
      <c r="A52" s="1">
        <v>44140</v>
      </c>
      <c r="B52" s="3">
        <v>4.8600000000000003</v>
      </c>
      <c r="C52" s="4">
        <f t="shared" si="1"/>
        <v>5.6663315773651891E-2</v>
      </c>
      <c r="D52" s="5">
        <f t="shared" si="3"/>
        <v>2.3935234815855591</v>
      </c>
      <c r="E52" s="5">
        <f t="shared" si="2"/>
        <v>12.192084043843806</v>
      </c>
      <c r="F52" s="6">
        <v>2597311</v>
      </c>
      <c r="G52" s="2">
        <v>558856000</v>
      </c>
      <c r="H52" s="2">
        <v>31666634</v>
      </c>
    </row>
    <row r="53" spans="1:8" x14ac:dyDescent="0.25">
      <c r="A53" s="1">
        <v>44141</v>
      </c>
      <c r="B53" s="3">
        <v>4.83</v>
      </c>
      <c r="C53" s="4">
        <f t="shared" si="1"/>
        <v>5.6663315773651891E-2</v>
      </c>
      <c r="D53" s="5">
        <f t="shared" si="3"/>
        <v>2.3935234815855591</v>
      </c>
      <c r="E53" s="5">
        <f t="shared" si="2"/>
        <v>11.096261805704723</v>
      </c>
      <c r="F53" s="6">
        <v>2853811</v>
      </c>
      <c r="G53" s="2">
        <v>558856000</v>
      </c>
      <c r="H53" s="2">
        <v>31666634</v>
      </c>
    </row>
    <row r="54" spans="1:8" x14ac:dyDescent="0.25">
      <c r="A54" s="1">
        <v>44144</v>
      </c>
      <c r="B54" s="3">
        <v>4.93</v>
      </c>
      <c r="C54" s="4">
        <f t="shared" si="1"/>
        <v>5.6663315773651891E-2</v>
      </c>
      <c r="D54" s="5">
        <f t="shared" si="3"/>
        <v>2.3935234815855591</v>
      </c>
      <c r="E54" s="5">
        <f t="shared" si="2"/>
        <v>7.9432843892728426</v>
      </c>
      <c r="F54" s="6">
        <v>3986592</v>
      </c>
      <c r="G54" s="2">
        <v>558856000</v>
      </c>
      <c r="H54" s="2">
        <v>31666634</v>
      </c>
    </row>
    <row r="55" spans="1:8" x14ac:dyDescent="0.25">
      <c r="A55" s="1">
        <v>44145</v>
      </c>
      <c r="B55" s="3">
        <v>5.0199999999999996</v>
      </c>
      <c r="C55" s="4">
        <f t="shared" si="1"/>
        <v>5.6663315773651891E-2</v>
      </c>
      <c r="D55" s="5">
        <f t="shared" si="3"/>
        <v>2.3935234815855591</v>
      </c>
      <c r="E55" s="5">
        <f t="shared" si="2"/>
        <v>7.6423700188388635</v>
      </c>
      <c r="F55" s="6">
        <v>4143562</v>
      </c>
      <c r="G55" s="2">
        <v>558856000</v>
      </c>
      <c r="H55" s="2">
        <v>31666634</v>
      </c>
    </row>
    <row r="56" spans="1:8" x14ac:dyDescent="0.25">
      <c r="A56" s="1">
        <v>44146</v>
      </c>
      <c r="B56" s="3">
        <v>5.19</v>
      </c>
      <c r="C56" s="4">
        <f t="shared" si="1"/>
        <v>5.6663315773651891E-2</v>
      </c>
      <c r="D56" s="5">
        <f t="shared" si="3"/>
        <v>2.3935234815855591</v>
      </c>
      <c r="E56" s="5">
        <f t="shared" si="2"/>
        <v>5.5316743417271628</v>
      </c>
      <c r="F56" s="6">
        <v>5724602</v>
      </c>
      <c r="G56" s="2">
        <v>558856000</v>
      </c>
      <c r="H56" s="2">
        <v>31666634</v>
      </c>
    </row>
    <row r="57" spans="1:8" x14ac:dyDescent="0.25">
      <c r="A57" s="1">
        <v>44147</v>
      </c>
      <c r="B57" s="3">
        <v>4.99</v>
      </c>
      <c r="C57" s="4">
        <f t="shared" si="1"/>
        <v>5.6663315773651891E-2</v>
      </c>
      <c r="D57" s="5">
        <f t="shared" si="3"/>
        <v>2.3935234815855591</v>
      </c>
      <c r="E57" s="5">
        <f t="shared" si="2"/>
        <v>10.596475318664227</v>
      </c>
      <c r="F57" s="6">
        <v>2988412</v>
      </c>
      <c r="G57" s="2">
        <v>558856000</v>
      </c>
      <c r="H57" s="2">
        <v>31666634</v>
      </c>
    </row>
    <row r="58" spans="1:8" x14ac:dyDescent="0.25">
      <c r="A58" s="1">
        <v>44148</v>
      </c>
      <c r="B58" s="3">
        <v>5.1100000000000003</v>
      </c>
      <c r="C58" s="4">
        <f t="shared" si="1"/>
        <v>5.2875667434902733E-2</v>
      </c>
      <c r="D58" s="5">
        <f t="shared" si="3"/>
        <v>2.2335288692864994</v>
      </c>
      <c r="E58" s="5">
        <f t="shared" si="2"/>
        <v>5.5120497985342549</v>
      </c>
      <c r="F58" s="6">
        <v>5360961</v>
      </c>
      <c r="G58" s="2">
        <v>558856000</v>
      </c>
      <c r="H58" s="2">
        <v>29549884</v>
      </c>
    </row>
    <row r="59" spans="1:8" x14ac:dyDescent="0.25">
      <c r="A59" s="1">
        <v>44151</v>
      </c>
      <c r="B59" s="3">
        <v>5.19</v>
      </c>
      <c r="C59" s="4">
        <f t="shared" si="1"/>
        <v>5.2875667434902733E-2</v>
      </c>
      <c r="D59" s="5">
        <f t="shared" si="3"/>
        <v>2.2335288692864994</v>
      </c>
      <c r="E59" s="5">
        <f t="shared" si="2"/>
        <v>9.0193292156601803</v>
      </c>
      <c r="F59" s="6">
        <v>3276284</v>
      </c>
      <c r="G59" s="2">
        <v>558856000</v>
      </c>
      <c r="H59" s="2">
        <v>29549884</v>
      </c>
    </row>
    <row r="60" spans="1:8" x14ac:dyDescent="0.25">
      <c r="A60" s="1">
        <v>44152</v>
      </c>
      <c r="B60" s="3">
        <v>5.29</v>
      </c>
      <c r="C60" s="4">
        <f t="shared" si="1"/>
        <v>5.2875667434902733E-2</v>
      </c>
      <c r="D60" s="5">
        <f t="shared" si="3"/>
        <v>2.2335288692864994</v>
      </c>
      <c r="E60" s="5">
        <f t="shared" si="2"/>
        <v>9.150463315633079</v>
      </c>
      <c r="F60" s="6">
        <v>3229332</v>
      </c>
      <c r="G60" s="2">
        <v>558856000</v>
      </c>
      <c r="H60" s="2">
        <v>29549884</v>
      </c>
    </row>
    <row r="61" spans="1:8" x14ac:dyDescent="0.25">
      <c r="A61" s="1">
        <v>44153</v>
      </c>
      <c r="B61" s="3">
        <v>5.44</v>
      </c>
      <c r="C61" s="4">
        <f t="shared" si="1"/>
        <v>5.2875667434902733E-2</v>
      </c>
      <c r="D61" s="5">
        <f t="shared" si="3"/>
        <v>2.2335288692864994</v>
      </c>
      <c r="E61" s="5">
        <f t="shared" si="2"/>
        <v>4.8294311757594617</v>
      </c>
      <c r="F61" s="6">
        <v>6118709</v>
      </c>
      <c r="G61" s="2">
        <v>558856000</v>
      </c>
      <c r="H61" s="2">
        <v>29549884</v>
      </c>
    </row>
    <row r="62" spans="1:8" x14ac:dyDescent="0.25">
      <c r="A62" s="1">
        <v>44154</v>
      </c>
      <c r="B62" s="3">
        <v>5.36</v>
      </c>
      <c r="C62" s="4">
        <f t="shared" si="1"/>
        <v>5.2875667434902733E-2</v>
      </c>
      <c r="D62" s="5">
        <f t="shared" si="3"/>
        <v>2.2335288692864994</v>
      </c>
      <c r="E62" s="5">
        <f t="shared" si="2"/>
        <v>6.7663442775279092</v>
      </c>
      <c r="F62" s="6">
        <v>4367186</v>
      </c>
      <c r="G62" s="2">
        <v>558856000</v>
      </c>
      <c r="H62" s="2">
        <v>29549884</v>
      </c>
    </row>
    <row r="63" spans="1:8" x14ac:dyDescent="0.25">
      <c r="A63" s="1">
        <v>44155</v>
      </c>
      <c r="B63" s="3">
        <v>5.76</v>
      </c>
      <c r="C63" s="4">
        <f t="shared" si="1"/>
        <v>5.2875667434902733E-2</v>
      </c>
      <c r="D63" s="5">
        <f t="shared" si="3"/>
        <v>2.2335288692864994</v>
      </c>
      <c r="E63" s="5">
        <f t="shared" si="2"/>
        <v>4.4859265835383004</v>
      </c>
      <c r="F63" s="6">
        <v>6587242</v>
      </c>
      <c r="G63" s="2">
        <v>558856000</v>
      </c>
      <c r="H63" s="2">
        <v>29549884</v>
      </c>
    </row>
    <row r="64" spans="1:8" x14ac:dyDescent="0.25">
      <c r="A64" s="1">
        <v>44158</v>
      </c>
      <c r="B64" s="3">
        <v>5.66</v>
      </c>
      <c r="C64" s="4">
        <f t="shared" si="1"/>
        <v>5.2875667434902733E-2</v>
      </c>
      <c r="D64" s="5">
        <f t="shared" si="3"/>
        <v>2.2335288692864994</v>
      </c>
      <c r="E64" s="5">
        <f t="shared" si="2"/>
        <v>5.9109438304106554</v>
      </c>
      <c r="F64" s="6">
        <v>4999182</v>
      </c>
      <c r="G64" s="2">
        <v>558856000</v>
      </c>
      <c r="H64" s="2">
        <v>29549884</v>
      </c>
    </row>
    <row r="65" spans="1:8" x14ac:dyDescent="0.25">
      <c r="A65" s="1">
        <v>44159</v>
      </c>
      <c r="B65" s="3">
        <v>5.7</v>
      </c>
      <c r="C65" s="4">
        <f t="shared" si="1"/>
        <v>5.2875667434902733E-2</v>
      </c>
      <c r="D65" s="5">
        <f t="shared" si="3"/>
        <v>2.2335288692864994</v>
      </c>
      <c r="E65" s="5">
        <f t="shared" si="2"/>
        <v>5.743565043845634</v>
      </c>
      <c r="F65" s="6">
        <v>5144868</v>
      </c>
      <c r="G65" s="2">
        <v>558856000</v>
      </c>
      <c r="H65" s="2">
        <v>29549884</v>
      </c>
    </row>
    <row r="66" spans="1:8" x14ac:dyDescent="0.25">
      <c r="A66" s="1">
        <v>44160</v>
      </c>
      <c r="B66" s="3">
        <v>5.91</v>
      </c>
      <c r="C66" s="4">
        <f t="shared" si="1"/>
        <v>5.2875667434902733E-2</v>
      </c>
      <c r="D66" s="5">
        <f t="shared" si="3"/>
        <v>2.2335288692864994</v>
      </c>
      <c r="E66" s="5">
        <f t="shared" si="2"/>
        <v>5.919169269876118</v>
      </c>
      <c r="F66" s="6">
        <v>4992235</v>
      </c>
      <c r="G66" s="2">
        <v>558856000</v>
      </c>
      <c r="H66" s="2">
        <v>29549884</v>
      </c>
    </row>
    <row r="67" spans="1:8" x14ac:dyDescent="0.25">
      <c r="A67" s="1">
        <v>44162</v>
      </c>
      <c r="B67" s="3">
        <v>6.15</v>
      </c>
      <c r="C67" s="4">
        <f t="shared" si="1"/>
        <v>5.2875667434902733E-2</v>
      </c>
      <c r="D67" s="5">
        <f t="shared" si="3"/>
        <v>2.2335288692864994</v>
      </c>
      <c r="E67" s="5">
        <f t="shared" si="2"/>
        <v>7.895737380598213</v>
      </c>
      <c r="F67" s="6">
        <v>3742511</v>
      </c>
      <c r="G67" s="2">
        <v>558856000</v>
      </c>
      <c r="H67" s="2">
        <v>29549884</v>
      </c>
    </row>
    <row r="68" spans="1:8" x14ac:dyDescent="0.25">
      <c r="A68" s="1">
        <v>44165</v>
      </c>
      <c r="B68" s="3">
        <v>5.87</v>
      </c>
      <c r="C68" s="4">
        <f t="shared" si="1"/>
        <v>5.2969362411784071E-2</v>
      </c>
      <c r="D68" s="5">
        <f t="shared" si="3"/>
        <v>2.2374866526285109</v>
      </c>
      <c r="E68" s="5">
        <f t="shared" si="2"/>
        <v>4.3133972843104358</v>
      </c>
      <c r="F68" s="6">
        <v>6862861</v>
      </c>
      <c r="G68" s="2">
        <v>558856000</v>
      </c>
      <c r="H68" s="2">
        <v>29602246</v>
      </c>
    </row>
    <row r="69" spans="1:8" x14ac:dyDescent="0.25">
      <c r="A69" s="1">
        <v>44166</v>
      </c>
      <c r="B69" s="3">
        <v>7</v>
      </c>
      <c r="C69" s="4">
        <f t="shared" si="1"/>
        <v>5.2969362411784071E-2</v>
      </c>
      <c r="D69" s="5">
        <f t="shared" ref="D69:D100" si="4">H69/E$1</f>
        <v>2.2374866526285109</v>
      </c>
      <c r="E69" s="5">
        <f t="shared" si="2"/>
        <v>8.965306961145933E-2</v>
      </c>
      <c r="F69" s="6">
        <v>330186642</v>
      </c>
      <c r="G69" s="2">
        <v>558856000</v>
      </c>
      <c r="H69" s="2">
        <v>29602246</v>
      </c>
    </row>
    <row r="70" spans="1:8" x14ac:dyDescent="0.25">
      <c r="A70" s="1">
        <v>44167</v>
      </c>
      <c r="B70" s="3">
        <v>7.45</v>
      </c>
      <c r="C70" s="4">
        <f t="shared" ref="C70:C107" si="5">H70/G70</f>
        <v>5.2969362411784071E-2</v>
      </c>
      <c r="D70" s="5">
        <f t="shared" si="4"/>
        <v>2.2374866526285109</v>
      </c>
      <c r="E70" s="5">
        <f t="shared" ref="E70:E107" si="6">H70/F70</f>
        <v>0.19717770588649758</v>
      </c>
      <c r="F70" s="6">
        <v>150129782</v>
      </c>
      <c r="G70" s="2">
        <v>558856000</v>
      </c>
      <c r="H70" s="2">
        <v>29602246</v>
      </c>
    </row>
    <row r="71" spans="1:8" x14ac:dyDescent="0.25">
      <c r="A71" s="1">
        <v>44168</v>
      </c>
      <c r="B71" s="3">
        <v>7.46</v>
      </c>
      <c r="C71" s="4">
        <f t="shared" si="5"/>
        <v>5.2969362411784071E-2</v>
      </c>
      <c r="D71" s="5">
        <f t="shared" si="4"/>
        <v>2.2374866526285109</v>
      </c>
      <c r="E71" s="5">
        <f t="shared" si="6"/>
        <v>0.73441545374710904</v>
      </c>
      <c r="F71" s="6">
        <v>40307221</v>
      </c>
      <c r="G71" s="2">
        <v>558856000</v>
      </c>
      <c r="H71" s="2">
        <v>29602246</v>
      </c>
    </row>
    <row r="72" spans="1:8" x14ac:dyDescent="0.25">
      <c r="A72" s="1">
        <v>44169</v>
      </c>
      <c r="B72" s="3">
        <v>8.52</v>
      </c>
      <c r="C72" s="4">
        <f t="shared" si="5"/>
        <v>5.2969362411784071E-2</v>
      </c>
      <c r="D72" s="5">
        <f t="shared" si="4"/>
        <v>2.2374866526285109</v>
      </c>
      <c r="E72" s="5">
        <f t="shared" si="6"/>
        <v>0.42401293553853753</v>
      </c>
      <c r="F72" s="6">
        <v>69814488</v>
      </c>
      <c r="G72" s="2">
        <v>558856000</v>
      </c>
      <c r="H72" s="2">
        <v>29602246</v>
      </c>
    </row>
    <row r="73" spans="1:8" x14ac:dyDescent="0.25">
      <c r="A73" s="1">
        <v>44172</v>
      </c>
      <c r="B73" s="3">
        <v>8.25</v>
      </c>
      <c r="C73" s="4">
        <f t="shared" si="5"/>
        <v>5.2969362411784071E-2</v>
      </c>
      <c r="D73" s="5">
        <f t="shared" si="4"/>
        <v>2.2374866526285109</v>
      </c>
      <c r="E73" s="5">
        <f t="shared" si="6"/>
        <v>0.66329497882120902</v>
      </c>
      <c r="F73" s="6">
        <v>44629082</v>
      </c>
      <c r="G73" s="2">
        <v>558856000</v>
      </c>
      <c r="H73" s="2">
        <v>29602246</v>
      </c>
    </row>
    <row r="74" spans="1:8" x14ac:dyDescent="0.25">
      <c r="A74" s="1">
        <v>44173</v>
      </c>
      <c r="B74" s="3">
        <v>8.52</v>
      </c>
      <c r="C74" s="4">
        <f t="shared" si="5"/>
        <v>5.2969362411784071E-2</v>
      </c>
      <c r="D74" s="5">
        <f t="shared" si="4"/>
        <v>2.2374866526285109</v>
      </c>
      <c r="E74" s="5">
        <f t="shared" si="6"/>
        <v>1.101063691887729</v>
      </c>
      <c r="F74" s="6">
        <v>26885135</v>
      </c>
      <c r="G74" s="2">
        <v>558856000</v>
      </c>
      <c r="H74" s="2">
        <v>29602246</v>
      </c>
    </row>
    <row r="75" spans="1:8" x14ac:dyDescent="0.25">
      <c r="A75" s="1">
        <v>44174</v>
      </c>
      <c r="B75" s="3">
        <v>8.31</v>
      </c>
      <c r="C75" s="4">
        <f t="shared" si="5"/>
        <v>5.2969362411784071E-2</v>
      </c>
      <c r="D75" s="5">
        <f t="shared" si="4"/>
        <v>2.2374866526285109</v>
      </c>
      <c r="E75" s="5">
        <f t="shared" si="6"/>
        <v>1.5081621554811473</v>
      </c>
      <c r="F75" s="6">
        <v>19628026</v>
      </c>
      <c r="G75" s="2">
        <v>558856000</v>
      </c>
      <c r="H75" s="2">
        <v>29602246</v>
      </c>
    </row>
    <row r="76" spans="1:8" x14ac:dyDescent="0.25">
      <c r="A76" s="1">
        <v>44175</v>
      </c>
      <c r="B76" s="3">
        <v>8.3699999999999992</v>
      </c>
      <c r="C76" s="4">
        <f t="shared" si="5"/>
        <v>5.2969362411784071E-2</v>
      </c>
      <c r="D76" s="5">
        <f t="shared" si="4"/>
        <v>2.2374866526285109</v>
      </c>
      <c r="E76" s="5">
        <f t="shared" si="6"/>
        <v>2.7100399453382473</v>
      </c>
      <c r="F76" s="6">
        <v>10923177</v>
      </c>
      <c r="G76" s="2">
        <v>558856000</v>
      </c>
      <c r="H76" s="2">
        <v>29602246</v>
      </c>
    </row>
    <row r="77" spans="1:8" x14ac:dyDescent="0.25">
      <c r="A77" s="1">
        <v>44176</v>
      </c>
      <c r="B77" s="3">
        <v>8.16</v>
      </c>
      <c r="C77" s="4">
        <f t="shared" si="5"/>
        <v>5.2969362411784071E-2</v>
      </c>
      <c r="D77" s="5">
        <f t="shared" si="4"/>
        <v>2.2374866526285109</v>
      </c>
      <c r="E77" s="5">
        <f t="shared" si="6"/>
        <v>2.5424595897691975</v>
      </c>
      <c r="F77" s="6">
        <v>11643153</v>
      </c>
      <c r="G77" s="2">
        <v>558856000</v>
      </c>
      <c r="H77" s="2">
        <v>29602246</v>
      </c>
    </row>
    <row r="78" spans="1:8" x14ac:dyDescent="0.25">
      <c r="A78" s="1">
        <v>44179</v>
      </c>
      <c r="B78" s="3">
        <v>8.25</v>
      </c>
      <c r="C78" s="4">
        <f t="shared" si="5"/>
        <v>5.2969362411784071E-2</v>
      </c>
      <c r="D78" s="5">
        <f t="shared" si="4"/>
        <v>2.2374866526285109</v>
      </c>
      <c r="E78" s="5">
        <f t="shared" si="6"/>
        <v>2.0171181738506738</v>
      </c>
      <c r="F78" s="6">
        <v>14675514</v>
      </c>
      <c r="G78" s="2">
        <v>558856000</v>
      </c>
      <c r="H78" s="2">
        <v>29602246</v>
      </c>
    </row>
    <row r="79" spans="1:8" x14ac:dyDescent="0.25">
      <c r="A79" s="1">
        <v>44180</v>
      </c>
      <c r="B79" s="3">
        <v>8.3000000000000007</v>
      </c>
      <c r="C79" s="4">
        <f t="shared" si="5"/>
        <v>6.1864870378058032E-2</v>
      </c>
      <c r="D79" s="5">
        <f t="shared" si="4"/>
        <v>2.6132431170570998</v>
      </c>
      <c r="E79" s="5">
        <f t="shared" si="6"/>
        <v>3.5208217325509636</v>
      </c>
      <c r="F79" s="6">
        <v>9819740</v>
      </c>
      <c r="G79" s="2">
        <v>558856000</v>
      </c>
      <c r="H79" s="2">
        <v>34573554</v>
      </c>
    </row>
    <row r="80" spans="1:8" x14ac:dyDescent="0.25">
      <c r="A80" s="1">
        <v>44181</v>
      </c>
      <c r="B80" s="3">
        <v>8.24</v>
      </c>
      <c r="C80" s="4">
        <f t="shared" si="5"/>
        <v>6.1864870378058032E-2</v>
      </c>
      <c r="D80" s="5">
        <f t="shared" si="4"/>
        <v>2.6132431170570998</v>
      </c>
      <c r="E80" s="5">
        <f t="shared" si="6"/>
        <v>4.2985059596009325</v>
      </c>
      <c r="F80" s="6">
        <v>8043156</v>
      </c>
      <c r="G80" s="2">
        <v>558856000</v>
      </c>
      <c r="H80" s="2">
        <v>34573554</v>
      </c>
    </row>
    <row r="81" spans="1:8" x14ac:dyDescent="0.25">
      <c r="A81" s="1">
        <v>44182</v>
      </c>
      <c r="B81" s="3">
        <v>8.26</v>
      </c>
      <c r="C81" s="4">
        <f t="shared" si="5"/>
        <v>6.1864870378058032E-2</v>
      </c>
      <c r="D81" s="5">
        <f t="shared" si="4"/>
        <v>2.6132431170570998</v>
      </c>
      <c r="E81" s="5">
        <f t="shared" si="6"/>
        <v>1.9513397078822465</v>
      </c>
      <c r="F81" s="6">
        <v>17717855</v>
      </c>
      <c r="G81" s="2">
        <v>558856000</v>
      </c>
      <c r="H81" s="2">
        <v>34573554</v>
      </c>
    </row>
    <row r="82" spans="1:8" x14ac:dyDescent="0.25">
      <c r="A82" s="1">
        <v>44183</v>
      </c>
      <c r="B82" s="3">
        <v>6.95</v>
      </c>
      <c r="C82" s="4">
        <f t="shared" si="5"/>
        <v>6.1449457373710083E-2</v>
      </c>
      <c r="D82" s="5">
        <f t="shared" si="4"/>
        <v>2.6132431170570998</v>
      </c>
      <c r="E82" s="5">
        <f t="shared" si="6"/>
        <v>0.69887722169373279</v>
      </c>
      <c r="F82" s="6">
        <v>49470140</v>
      </c>
      <c r="G82" s="2">
        <v>562634000</v>
      </c>
      <c r="H82" s="2">
        <v>34573554</v>
      </c>
    </row>
    <row r="83" spans="1:8" x14ac:dyDescent="0.25">
      <c r="A83" s="1">
        <v>44186</v>
      </c>
      <c r="B83" s="3">
        <v>7.11</v>
      </c>
      <c r="C83" s="4">
        <f t="shared" si="5"/>
        <v>6.1449457373710083E-2</v>
      </c>
      <c r="D83" s="5">
        <f t="shared" si="4"/>
        <v>2.6132431170570998</v>
      </c>
      <c r="E83" s="5">
        <f t="shared" si="6"/>
        <v>1.9219981344581065</v>
      </c>
      <c r="F83" s="6">
        <v>17988339</v>
      </c>
      <c r="G83" s="2">
        <v>562634000</v>
      </c>
      <c r="H83" s="2">
        <v>34573554</v>
      </c>
    </row>
    <row r="84" spans="1:8" x14ac:dyDescent="0.25">
      <c r="A84" s="1">
        <v>44187</v>
      </c>
      <c r="B84" s="3">
        <v>7.19</v>
      </c>
      <c r="C84" s="4">
        <f t="shared" si="5"/>
        <v>6.1449457373710083E-2</v>
      </c>
      <c r="D84" s="5">
        <f t="shared" si="4"/>
        <v>2.6132431170570998</v>
      </c>
      <c r="E84" s="5">
        <f t="shared" si="6"/>
        <v>2.0551471805500463</v>
      </c>
      <c r="F84" s="6">
        <v>16822909</v>
      </c>
      <c r="G84" s="2">
        <v>562634000</v>
      </c>
      <c r="H84" s="2">
        <v>34573554</v>
      </c>
    </row>
    <row r="85" spans="1:8" x14ac:dyDescent="0.25">
      <c r="A85" s="1">
        <v>44188</v>
      </c>
      <c r="B85" s="3">
        <v>7.09</v>
      </c>
      <c r="C85" s="4">
        <f t="shared" si="5"/>
        <v>6.1449457373710083E-2</v>
      </c>
      <c r="D85" s="5">
        <f t="shared" si="4"/>
        <v>2.6132431170570998</v>
      </c>
      <c r="E85" s="5">
        <f t="shared" si="6"/>
        <v>3.7928192647952739</v>
      </c>
      <c r="F85" s="6">
        <v>9115529</v>
      </c>
      <c r="G85" s="2">
        <v>562634000</v>
      </c>
      <c r="H85" s="2">
        <v>34573554</v>
      </c>
    </row>
    <row r="86" spans="1:8" x14ac:dyDescent="0.25">
      <c r="A86" s="1">
        <v>44189</v>
      </c>
      <c r="B86" s="3">
        <v>7.06</v>
      </c>
      <c r="C86" s="4">
        <f t="shared" si="5"/>
        <v>6.1449457373710083E-2</v>
      </c>
      <c r="D86" s="5">
        <f t="shared" si="4"/>
        <v>2.6132431170570998</v>
      </c>
      <c r="E86" s="5">
        <f t="shared" si="6"/>
        <v>5.6786484727697619</v>
      </c>
      <c r="F86" s="6">
        <v>6088342</v>
      </c>
      <c r="G86" s="2">
        <v>562634000</v>
      </c>
      <c r="H86" s="2">
        <v>34573554</v>
      </c>
    </row>
    <row r="87" spans="1:8" x14ac:dyDescent="0.25">
      <c r="A87" s="1">
        <v>44193</v>
      </c>
      <c r="B87" s="3">
        <v>6.88</v>
      </c>
      <c r="C87" s="4">
        <f t="shared" si="5"/>
        <v>6.1449457373710083E-2</v>
      </c>
      <c r="D87" s="5">
        <f t="shared" si="4"/>
        <v>2.6132431170570998</v>
      </c>
      <c r="E87" s="5">
        <f t="shared" si="6"/>
        <v>3.5206897928210159</v>
      </c>
      <c r="F87" s="6">
        <v>9820108</v>
      </c>
      <c r="G87" s="2">
        <v>562634000</v>
      </c>
      <c r="H87" s="2">
        <v>34573554</v>
      </c>
    </row>
    <row r="88" spans="1:8" x14ac:dyDescent="0.25">
      <c r="A88" s="1">
        <v>44194</v>
      </c>
      <c r="B88" s="3">
        <v>6.77</v>
      </c>
      <c r="C88" s="4">
        <f t="shared" si="5"/>
        <v>6.1449457373710083E-2</v>
      </c>
      <c r="D88" s="5">
        <f t="shared" si="4"/>
        <v>2.6132431170570998</v>
      </c>
      <c r="E88" s="5">
        <f t="shared" si="6"/>
        <v>3.0638946454706297</v>
      </c>
      <c r="F88" s="6">
        <v>11284185</v>
      </c>
      <c r="G88" s="2">
        <v>562634000</v>
      </c>
      <c r="H88" s="2">
        <v>34573554</v>
      </c>
    </row>
    <row r="89" spans="1:8" x14ac:dyDescent="0.25">
      <c r="A89" s="1">
        <v>44195</v>
      </c>
      <c r="B89" s="3">
        <v>6.67</v>
      </c>
      <c r="C89" s="4">
        <f t="shared" si="5"/>
        <v>6.1449457373710083E-2</v>
      </c>
      <c r="D89" s="5">
        <f t="shared" si="4"/>
        <v>2.6132431170570998</v>
      </c>
      <c r="E89" s="5">
        <f t="shared" si="6"/>
        <v>3.664427430332426</v>
      </c>
      <c r="F89" s="6">
        <v>9434913</v>
      </c>
      <c r="G89" s="2">
        <v>562634000</v>
      </c>
      <c r="H89" s="2">
        <v>34573554</v>
      </c>
    </row>
    <row r="90" spans="1:8" x14ac:dyDescent="0.25">
      <c r="A90" s="1">
        <v>44196</v>
      </c>
      <c r="B90" s="3">
        <v>6.63</v>
      </c>
      <c r="C90" s="4">
        <f t="shared" si="5"/>
        <v>7.039598872629961E-2</v>
      </c>
      <c r="D90" s="5">
        <f t="shared" si="4"/>
        <v>2.9904213359004026</v>
      </c>
      <c r="E90" s="5">
        <f t="shared" si="6"/>
        <v>5.2537455024954971</v>
      </c>
      <c r="F90" s="6">
        <v>7530565</v>
      </c>
      <c r="G90" s="2">
        <v>562016000</v>
      </c>
      <c r="H90" s="2">
        <v>39563672</v>
      </c>
    </row>
    <row r="91" spans="1:8" x14ac:dyDescent="0.25">
      <c r="A91" s="1">
        <v>44200</v>
      </c>
      <c r="B91" s="3">
        <v>6.58</v>
      </c>
      <c r="C91" s="4">
        <f t="shared" si="5"/>
        <v>7.039598872629961E-2</v>
      </c>
      <c r="D91" s="5">
        <f t="shared" si="4"/>
        <v>2.9904213359004026</v>
      </c>
      <c r="E91" s="5">
        <f t="shared" si="6"/>
        <v>3.5517417674523495</v>
      </c>
      <c r="F91" s="6">
        <v>11139231</v>
      </c>
      <c r="G91" s="2">
        <v>562016000</v>
      </c>
      <c r="H91" s="2">
        <v>39563672</v>
      </c>
    </row>
    <row r="92" spans="1:8" x14ac:dyDescent="0.25">
      <c r="A92" s="1">
        <v>44201</v>
      </c>
      <c r="B92" s="3">
        <v>6.77</v>
      </c>
      <c r="C92" s="4">
        <f t="shared" si="5"/>
        <v>7.039598872629961E-2</v>
      </c>
      <c r="D92" s="5">
        <f t="shared" si="4"/>
        <v>2.9904213359004026</v>
      </c>
      <c r="E92" s="5">
        <f t="shared" si="6"/>
        <v>4.3434083149447247</v>
      </c>
      <c r="F92" s="6">
        <v>9108900</v>
      </c>
      <c r="G92" s="2">
        <v>562016000</v>
      </c>
      <c r="H92" s="2">
        <v>39563672</v>
      </c>
    </row>
    <row r="93" spans="1:8" x14ac:dyDescent="0.25">
      <c r="A93" s="1">
        <v>44202</v>
      </c>
      <c r="B93" s="3">
        <v>6.71</v>
      </c>
      <c r="C93" s="4">
        <f t="shared" si="5"/>
        <v>7.039598872629961E-2</v>
      </c>
      <c r="D93" s="5">
        <f t="shared" si="4"/>
        <v>2.9904213359004026</v>
      </c>
      <c r="E93" s="5">
        <f t="shared" si="6"/>
        <v>3.5894252789303418</v>
      </c>
      <c r="F93" s="6">
        <v>11022286</v>
      </c>
      <c r="G93" s="2">
        <v>562016000</v>
      </c>
      <c r="H93" s="2">
        <v>39563672</v>
      </c>
    </row>
    <row r="94" spans="1:8" x14ac:dyDescent="0.25">
      <c r="A94" s="1">
        <v>44203</v>
      </c>
      <c r="B94" s="3">
        <v>7.06</v>
      </c>
      <c r="C94" s="4">
        <f t="shared" si="5"/>
        <v>7.039598872629961E-2</v>
      </c>
      <c r="D94" s="5">
        <f t="shared" si="4"/>
        <v>2.9904213359004026</v>
      </c>
      <c r="E94" s="5">
        <f t="shared" si="6"/>
        <v>3.0287380352602415</v>
      </c>
      <c r="F94" s="6">
        <v>13062758</v>
      </c>
      <c r="G94" s="2">
        <v>562016000</v>
      </c>
      <c r="H94" s="2">
        <v>39563672</v>
      </c>
    </row>
    <row r="95" spans="1:8" x14ac:dyDescent="0.25">
      <c r="A95" s="1">
        <v>44204</v>
      </c>
      <c r="B95" s="3">
        <v>7.5600000000000005</v>
      </c>
      <c r="C95" s="4">
        <f t="shared" si="5"/>
        <v>7.039598872629961E-2</v>
      </c>
      <c r="D95" s="5">
        <f t="shared" si="4"/>
        <v>2.9904213359004026</v>
      </c>
      <c r="E95" s="5">
        <f t="shared" si="6"/>
        <v>1.7172272999041853</v>
      </c>
      <c r="F95" s="6">
        <v>23039275</v>
      </c>
      <c r="G95" s="2">
        <v>562016000</v>
      </c>
      <c r="H95" s="2">
        <v>39563672</v>
      </c>
    </row>
    <row r="96" spans="1:8" x14ac:dyDescent="0.25">
      <c r="A96" s="1">
        <v>44207</v>
      </c>
      <c r="B96" s="3">
        <v>7.65</v>
      </c>
      <c r="C96" s="4">
        <f t="shared" si="5"/>
        <v>7.039598872629961E-2</v>
      </c>
      <c r="D96" s="5">
        <f t="shared" si="4"/>
        <v>2.9904213359004026</v>
      </c>
      <c r="E96" s="5">
        <f t="shared" si="6"/>
        <v>2.5120495119895101</v>
      </c>
      <c r="F96" s="6">
        <v>15749559</v>
      </c>
      <c r="G96" s="2">
        <v>562016000</v>
      </c>
      <c r="H96" s="2">
        <v>39563672</v>
      </c>
    </row>
    <row r="97" spans="1:8" x14ac:dyDescent="0.25">
      <c r="A97" s="1">
        <v>44208</v>
      </c>
      <c r="B97" s="3">
        <v>7.63</v>
      </c>
      <c r="C97" s="4">
        <f t="shared" si="5"/>
        <v>7.039598872629961E-2</v>
      </c>
      <c r="D97" s="5">
        <f t="shared" si="4"/>
        <v>2.9904213359004026</v>
      </c>
      <c r="E97" s="5">
        <f t="shared" si="6"/>
        <v>4.2017431155051383</v>
      </c>
      <c r="F97" s="6">
        <v>9416014</v>
      </c>
      <c r="G97" s="2">
        <v>562016000</v>
      </c>
      <c r="H97" s="2">
        <v>39563672</v>
      </c>
    </row>
    <row r="98" spans="1:8" x14ac:dyDescent="0.25">
      <c r="A98" s="1">
        <v>44209</v>
      </c>
      <c r="B98" s="3">
        <v>7.44</v>
      </c>
      <c r="C98" s="4">
        <f t="shared" si="5"/>
        <v>7.039598872629961E-2</v>
      </c>
      <c r="D98" s="5">
        <f t="shared" si="4"/>
        <v>2.9904213359004026</v>
      </c>
      <c r="E98" s="5">
        <f t="shared" si="6"/>
        <v>4.7407083969253438</v>
      </c>
      <c r="F98" s="6">
        <v>8345519</v>
      </c>
      <c r="G98" s="2">
        <v>562016000</v>
      </c>
      <c r="H98" s="2">
        <v>39563672</v>
      </c>
    </row>
    <row r="99" spans="1:8" x14ac:dyDescent="0.25">
      <c r="A99" s="1">
        <v>44210</v>
      </c>
      <c r="B99" s="3">
        <v>9.11</v>
      </c>
      <c r="C99" s="4">
        <f t="shared" si="5"/>
        <v>7.039598872629961E-2</v>
      </c>
      <c r="D99" s="5">
        <f t="shared" si="4"/>
        <v>2.9904213359004026</v>
      </c>
      <c r="E99" s="5">
        <f t="shared" si="6"/>
        <v>0.60651326820860241</v>
      </c>
      <c r="F99" s="6">
        <v>65231338</v>
      </c>
      <c r="G99" s="2">
        <v>562016000</v>
      </c>
      <c r="H99" s="2">
        <v>39563672</v>
      </c>
    </row>
    <row r="100" spans="1:8" x14ac:dyDescent="0.25">
      <c r="A100" s="1">
        <v>44211</v>
      </c>
      <c r="B100" s="3">
        <v>9.84</v>
      </c>
      <c r="C100" s="4">
        <f t="shared" si="5"/>
        <v>7.7373962662984686E-2</v>
      </c>
      <c r="D100" s="5">
        <f t="shared" si="4"/>
        <v>3.2868456424436547</v>
      </c>
      <c r="E100" s="5">
        <f t="shared" si="6"/>
        <v>0.28263949985058301</v>
      </c>
      <c r="F100" s="6">
        <v>153854663</v>
      </c>
      <c r="G100" s="2">
        <v>562016000</v>
      </c>
      <c r="H100" s="2">
        <v>43485405</v>
      </c>
    </row>
    <row r="101" spans="1:8" x14ac:dyDescent="0.25">
      <c r="A101" s="1">
        <v>44215</v>
      </c>
      <c r="B101" s="3">
        <v>12.35</v>
      </c>
      <c r="C101" s="4">
        <f t="shared" si="5"/>
        <v>7.7373962662984686E-2</v>
      </c>
      <c r="D101" s="5">
        <f t="shared" ref="D101:D132" si="7">H101/E$1</f>
        <v>3.2868456424436547</v>
      </c>
      <c r="E101" s="5">
        <f t="shared" si="6"/>
        <v>0.3865947713475249</v>
      </c>
      <c r="F101" s="6">
        <v>112483169</v>
      </c>
      <c r="G101" s="2">
        <v>562016000</v>
      </c>
      <c r="H101" s="2">
        <v>43485405</v>
      </c>
    </row>
    <row r="102" spans="1:8" x14ac:dyDescent="0.25">
      <c r="A102" s="1">
        <v>44216</v>
      </c>
      <c r="B102" s="3">
        <v>12.79</v>
      </c>
      <c r="C102" s="4">
        <f t="shared" si="5"/>
        <v>7.7373962662984686E-2</v>
      </c>
      <c r="D102" s="5">
        <f t="shared" si="7"/>
        <v>3.2868456424436547</v>
      </c>
      <c r="E102" s="5">
        <f t="shared" si="6"/>
        <v>0.33414148433739349</v>
      </c>
      <c r="F102" s="6">
        <v>130140695</v>
      </c>
      <c r="G102" s="2">
        <v>562016000</v>
      </c>
      <c r="H102" s="2">
        <v>43485405</v>
      </c>
    </row>
    <row r="103" spans="1:8" x14ac:dyDescent="0.25">
      <c r="A103" s="1">
        <v>44217</v>
      </c>
      <c r="B103" s="3">
        <v>12.85</v>
      </c>
      <c r="C103" s="4">
        <f t="shared" si="5"/>
        <v>7.7373962662984686E-2</v>
      </c>
      <c r="D103" s="5">
        <f t="shared" si="7"/>
        <v>3.2868456424436547</v>
      </c>
      <c r="E103" s="5">
        <f t="shared" si="6"/>
        <v>0.68518770801244755</v>
      </c>
      <c r="F103" s="6">
        <v>63464952</v>
      </c>
      <c r="G103" s="2">
        <v>562016000</v>
      </c>
      <c r="H103" s="2">
        <v>43485405</v>
      </c>
    </row>
    <row r="104" spans="1:8" x14ac:dyDescent="0.25">
      <c r="A104" s="1">
        <v>44218</v>
      </c>
      <c r="B104" s="3">
        <v>14.04</v>
      </c>
      <c r="C104" s="4">
        <f t="shared" si="5"/>
        <v>7.7373962662984686E-2</v>
      </c>
      <c r="D104" s="5">
        <f t="shared" si="7"/>
        <v>3.2868456424436547</v>
      </c>
      <c r="E104" s="5">
        <f t="shared" si="6"/>
        <v>0.3609537237398236</v>
      </c>
      <c r="F104" s="6">
        <v>120473629</v>
      </c>
      <c r="G104" s="2">
        <v>562016000</v>
      </c>
      <c r="H104" s="2">
        <v>43485405</v>
      </c>
    </row>
    <row r="105" spans="1:8" x14ac:dyDescent="0.25">
      <c r="A105" s="1">
        <v>44221</v>
      </c>
      <c r="B105" s="3">
        <v>18.03</v>
      </c>
      <c r="C105" s="4">
        <f t="shared" si="5"/>
        <v>7.7373962662984686E-2</v>
      </c>
      <c r="D105" s="5">
        <f t="shared" si="7"/>
        <v>3.2868456424436547</v>
      </c>
      <c r="E105" s="5">
        <f t="shared" si="6"/>
        <v>0.11952152027253281</v>
      </c>
      <c r="F105" s="6">
        <v>363829082</v>
      </c>
      <c r="G105" s="2">
        <v>562016000</v>
      </c>
      <c r="H105" s="2">
        <v>43485405</v>
      </c>
    </row>
    <row r="106" spans="1:8" x14ac:dyDescent="0.25">
      <c r="A106" s="1">
        <v>44222</v>
      </c>
      <c r="B106" s="3">
        <v>18.920000000000002</v>
      </c>
      <c r="C106" s="4">
        <f t="shared" si="5"/>
        <v>7.7373962662984686E-2</v>
      </c>
      <c r="D106" s="5">
        <f t="shared" si="7"/>
        <v>3.2868456424436547</v>
      </c>
      <c r="E106" s="5">
        <f t="shared" si="6"/>
        <v>0.17914339751828168</v>
      </c>
      <c r="F106" s="6">
        <v>242740763</v>
      </c>
      <c r="G106" s="2">
        <v>562016000</v>
      </c>
      <c r="H106" s="2">
        <v>43485405</v>
      </c>
    </row>
    <row r="107" spans="1:8" x14ac:dyDescent="0.25">
      <c r="A107" s="1">
        <v>44223</v>
      </c>
      <c r="B107" s="3">
        <v>25.1</v>
      </c>
      <c r="C107" s="4">
        <f t="shared" si="5"/>
        <v>7.7373962662984686E-2</v>
      </c>
      <c r="D107" s="5">
        <f t="shared" si="7"/>
        <v>3.2868456424436547</v>
      </c>
      <c r="E107" s="5">
        <f t="shared" si="6"/>
        <v>0.11900263111997451</v>
      </c>
      <c r="F107" s="6">
        <v>365415492</v>
      </c>
      <c r="G107" s="2">
        <v>562016000</v>
      </c>
      <c r="H107" s="2">
        <v>43485405</v>
      </c>
    </row>
    <row r="110" spans="1:8" x14ac:dyDescent="0.25">
      <c r="B110" s="2" t="s">
        <v>23</v>
      </c>
      <c r="C110" s="2" t="s">
        <v>24</v>
      </c>
    </row>
    <row r="111" spans="1:8" x14ac:dyDescent="0.25">
      <c r="B111" s="7" t="s">
        <v>10</v>
      </c>
      <c r="C111" s="3">
        <v>71.629000000000005</v>
      </c>
    </row>
    <row r="112" spans="1:8" x14ac:dyDescent="0.25">
      <c r="B112" s="7" t="s">
        <v>11</v>
      </c>
      <c r="C112" s="3">
        <v>8.1440000000000001</v>
      </c>
    </row>
    <row r="113" spans="2:3" x14ac:dyDescent="0.25">
      <c r="B113" s="7" t="s">
        <v>14</v>
      </c>
      <c r="C113" s="3">
        <v>7.24</v>
      </c>
    </row>
    <row r="114" spans="2:3" x14ac:dyDescent="0.25">
      <c r="B114" s="7" t="s">
        <v>12</v>
      </c>
      <c r="C114" s="3">
        <v>5.34</v>
      </c>
    </row>
    <row r="115" spans="2:3" x14ac:dyDescent="0.25">
      <c r="B115" s="7" t="s">
        <v>15</v>
      </c>
      <c r="C115" s="3">
        <v>2.952</v>
      </c>
    </row>
    <row r="116" spans="2:3" x14ac:dyDescent="0.25">
      <c r="B116" s="7" t="s">
        <v>17</v>
      </c>
      <c r="C116" s="3">
        <v>2.1520000000000001</v>
      </c>
    </row>
    <row r="117" spans="2:3" x14ac:dyDescent="0.25">
      <c r="B117" s="7" t="s">
        <v>19</v>
      </c>
      <c r="C117" s="3">
        <v>0.85899999999999999</v>
      </c>
    </row>
    <row r="118" spans="2:3" x14ac:dyDescent="0.25">
      <c r="B118" s="7" t="s">
        <v>20</v>
      </c>
      <c r="C118" s="3">
        <v>0.77</v>
      </c>
    </row>
    <row r="119" spans="2:3" x14ac:dyDescent="0.25">
      <c r="B119" s="7" t="s">
        <v>18</v>
      </c>
      <c r="C119" s="3">
        <v>0.67700000000000005</v>
      </c>
    </row>
    <row r="120" spans="2:3" x14ac:dyDescent="0.25">
      <c r="B120" s="7" t="s">
        <v>26</v>
      </c>
      <c r="C120" s="3">
        <v>0.13900000000000001</v>
      </c>
    </row>
    <row r="121" spans="2:3" x14ac:dyDescent="0.25">
      <c r="B121" s="7" t="s">
        <v>21</v>
      </c>
      <c r="C121" s="3">
        <v>4.5999999999999999E-2</v>
      </c>
    </row>
    <row r="122" spans="2:3" x14ac:dyDescent="0.25">
      <c r="B122" s="7" t="s">
        <v>22</v>
      </c>
      <c r="C122" s="3">
        <v>4.2999999999999997E-2</v>
      </c>
    </row>
    <row r="123" spans="2:3" x14ac:dyDescent="0.25">
      <c r="B123" s="7" t="s">
        <v>27</v>
      </c>
      <c r="C123" s="3">
        <v>8.9999999999999993E-3</v>
      </c>
    </row>
    <row r="124" spans="2:3" x14ac:dyDescent="0.25">
      <c r="B124" s="7" t="s">
        <v>28</v>
      </c>
      <c r="C124" s="3">
        <v>0</v>
      </c>
    </row>
    <row r="126" spans="2:3" x14ac:dyDescent="0.25">
      <c r="B126" s="2" t="s">
        <v>37</v>
      </c>
      <c r="C126" s="2" t="s">
        <v>1</v>
      </c>
    </row>
    <row r="127" spans="2:3" x14ac:dyDescent="0.25">
      <c r="B127" s="2" t="s">
        <v>38</v>
      </c>
      <c r="C127" s="3">
        <v>5.2969999999999997</v>
      </c>
    </row>
    <row r="128" spans="2:3" x14ac:dyDescent="0.25">
      <c r="B128" s="2" t="s">
        <v>39</v>
      </c>
      <c r="C128" s="3">
        <v>5.5</v>
      </c>
    </row>
    <row r="129" spans="2:3" x14ac:dyDescent="0.25">
      <c r="B129" s="2" t="s">
        <v>40</v>
      </c>
      <c r="C129" s="3">
        <v>6.4</v>
      </c>
    </row>
    <row r="130" spans="2:3" x14ac:dyDescent="0.25">
      <c r="B130" s="2" t="s">
        <v>41</v>
      </c>
      <c r="C130" s="3">
        <v>3.3620000000000001</v>
      </c>
    </row>
    <row r="131" spans="2:3" x14ac:dyDescent="0.25">
      <c r="B131" s="2" t="s">
        <v>4312</v>
      </c>
      <c r="C131" s="3">
        <f>B68</f>
        <v>5.87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EC6B-0007-4793-9E5E-13E94B474122}">
  <dimension ref="A1:H129"/>
  <sheetViews>
    <sheetView topLeftCell="A111" workbookViewId="0">
      <selection activeCell="C129" sqref="C129"/>
    </sheetView>
  </sheetViews>
  <sheetFormatPr defaultRowHeight="15" x14ac:dyDescent="0.25"/>
  <cols>
    <col min="1" max="1" width="10.7109375" bestFit="1" customWidth="1"/>
    <col min="2" max="2" width="24.140625" bestFit="1" customWidth="1"/>
    <col min="3" max="8" width="21.85546875" customWidth="1"/>
  </cols>
  <sheetData>
    <row r="1" spans="1:8" x14ac:dyDescent="0.25">
      <c r="D1" s="2" t="s">
        <v>32</v>
      </c>
      <c r="E1" s="2">
        <v>34569608</v>
      </c>
    </row>
    <row r="3" spans="1:8" x14ac:dyDescent="0.25">
      <c r="B3" s="2" t="s">
        <v>7264</v>
      </c>
      <c r="C3" s="2"/>
      <c r="D3" s="2"/>
      <c r="E3" s="2"/>
      <c r="F3" s="2"/>
    </row>
    <row r="4" spans="1:8" x14ac:dyDescent="0.25">
      <c r="B4" s="2" t="s">
        <v>7</v>
      </c>
      <c r="C4" s="2" t="s">
        <v>4</v>
      </c>
      <c r="D4" s="2" t="s">
        <v>33</v>
      </c>
      <c r="E4" s="2" t="s">
        <v>34</v>
      </c>
      <c r="F4" s="2" t="s">
        <v>5</v>
      </c>
      <c r="G4" s="2" t="s">
        <v>2</v>
      </c>
      <c r="H4" s="2" t="s">
        <v>3</v>
      </c>
    </row>
    <row r="5" spans="1:8" x14ac:dyDescent="0.25">
      <c r="A5" s="1">
        <v>44074</v>
      </c>
      <c r="B5" s="3">
        <v>4.9000000000000004</v>
      </c>
      <c r="C5" s="4">
        <f>H5/G5</f>
        <v>6.859103455570204E-3</v>
      </c>
      <c r="D5" s="5">
        <f>H5/E$1</f>
        <v>1.1218116502796329</v>
      </c>
      <c r="E5" s="5">
        <f>H5/F5</f>
        <v>1.7283565294896241</v>
      </c>
      <c r="F5" s="6">
        <v>22437841</v>
      </c>
      <c r="G5" s="2">
        <v>5653886000</v>
      </c>
      <c r="H5" s="2">
        <v>38780589</v>
      </c>
    </row>
    <row r="6" spans="1:8" x14ac:dyDescent="0.25">
      <c r="A6" s="1">
        <v>44075</v>
      </c>
      <c r="B6" s="3">
        <v>4.7300000000000004</v>
      </c>
      <c r="C6" s="4">
        <f t="shared" ref="C6:C69" si="0">H6/G6</f>
        <v>6.859103455570204E-3</v>
      </c>
      <c r="D6" s="5">
        <f t="shared" ref="D6:D69" si="1">H6/E$1</f>
        <v>1.1218116502796329</v>
      </c>
      <c r="E6" s="5">
        <f t="shared" ref="E6:E69" si="2">H6/F6</f>
        <v>0.7869601386798325</v>
      </c>
      <c r="F6" s="6">
        <v>49278975</v>
      </c>
      <c r="G6" s="2">
        <v>5653886000</v>
      </c>
      <c r="H6" s="2">
        <v>38780589</v>
      </c>
    </row>
    <row r="7" spans="1:8" x14ac:dyDescent="0.25">
      <c r="A7" s="1">
        <v>44076</v>
      </c>
      <c r="B7" s="3">
        <v>4.78</v>
      </c>
      <c r="C7" s="4">
        <f t="shared" si="0"/>
        <v>6.859103455570204E-3</v>
      </c>
      <c r="D7" s="5">
        <f t="shared" si="1"/>
        <v>1.1218116502796329</v>
      </c>
      <c r="E7" s="5">
        <f t="shared" si="2"/>
        <v>1.2158591207503147</v>
      </c>
      <c r="F7" s="6">
        <v>31895627</v>
      </c>
      <c r="G7" s="2">
        <v>5653886000</v>
      </c>
      <c r="H7" s="2">
        <v>38780589</v>
      </c>
    </row>
    <row r="8" spans="1:8" x14ac:dyDescent="0.25">
      <c r="A8" s="1">
        <v>44077</v>
      </c>
      <c r="B8" s="3">
        <v>4.53</v>
      </c>
      <c r="C8" s="4">
        <f t="shared" si="0"/>
        <v>6.859103455570204E-3</v>
      </c>
      <c r="D8" s="5">
        <f t="shared" si="1"/>
        <v>1.1218116502796329</v>
      </c>
      <c r="E8" s="5">
        <f t="shared" si="2"/>
        <v>0.6139261507133198</v>
      </c>
      <c r="F8" s="6">
        <v>63168166</v>
      </c>
      <c r="G8" s="2">
        <v>5653886000</v>
      </c>
      <c r="H8" s="2">
        <v>38780589</v>
      </c>
    </row>
    <row r="9" spans="1:8" x14ac:dyDescent="0.25">
      <c r="A9" s="1">
        <v>44078</v>
      </c>
      <c r="B9" s="3">
        <v>4.4800000000000004</v>
      </c>
      <c r="C9" s="4">
        <f t="shared" si="0"/>
        <v>6.859103455570204E-3</v>
      </c>
      <c r="D9" s="5">
        <f t="shared" si="1"/>
        <v>1.1218116502796329</v>
      </c>
      <c r="E9" s="5">
        <f t="shared" si="2"/>
        <v>0.85074912609779629</v>
      </c>
      <c r="F9" s="6">
        <v>45584048</v>
      </c>
      <c r="G9" s="2">
        <v>5653886000</v>
      </c>
      <c r="H9" s="2">
        <v>38780589</v>
      </c>
    </row>
    <row r="10" spans="1:8" x14ac:dyDescent="0.25">
      <c r="A10" s="1">
        <v>44082</v>
      </c>
      <c r="B10" s="3">
        <v>4.0999999999999996</v>
      </c>
      <c r="C10" s="4">
        <f t="shared" si="0"/>
        <v>6.859103455570204E-3</v>
      </c>
      <c r="D10" s="5">
        <f t="shared" si="1"/>
        <v>1.1218116502796329</v>
      </c>
      <c r="E10" s="5">
        <f t="shared" si="2"/>
        <v>0.57757287606460272</v>
      </c>
      <c r="F10" s="6">
        <v>67144062</v>
      </c>
      <c r="G10" s="2">
        <v>5653886000</v>
      </c>
      <c r="H10" s="2">
        <v>38780589</v>
      </c>
    </row>
    <row r="11" spans="1:8" x14ac:dyDescent="0.25">
      <c r="A11" s="1">
        <v>44083</v>
      </c>
      <c r="B11" s="3">
        <v>4.1399999999999997</v>
      </c>
      <c r="C11" s="4">
        <f t="shared" si="0"/>
        <v>6.859103455570204E-3</v>
      </c>
      <c r="D11" s="5">
        <f t="shared" si="1"/>
        <v>1.1218116502796329</v>
      </c>
      <c r="E11" s="5">
        <f t="shared" si="2"/>
        <v>0.82227327203157974</v>
      </c>
      <c r="F11" s="6">
        <v>47162653</v>
      </c>
      <c r="G11" s="2">
        <v>5653886000</v>
      </c>
      <c r="H11" s="2">
        <v>38780589</v>
      </c>
    </row>
    <row r="12" spans="1:8" x14ac:dyDescent="0.25">
      <c r="A12" s="1">
        <v>44084</v>
      </c>
      <c r="B12" s="3">
        <v>4.0999999999999996</v>
      </c>
      <c r="C12" s="4">
        <f t="shared" si="0"/>
        <v>6.859103455570204E-3</v>
      </c>
      <c r="D12" s="5">
        <f t="shared" si="1"/>
        <v>1.1218116502796329</v>
      </c>
      <c r="E12" s="5">
        <f t="shared" si="2"/>
        <v>1.1074373224411282</v>
      </c>
      <c r="F12" s="6">
        <v>35018315</v>
      </c>
      <c r="G12" s="2">
        <v>5653886000</v>
      </c>
      <c r="H12" s="2">
        <v>38780589</v>
      </c>
    </row>
    <row r="13" spans="1:8" x14ac:dyDescent="0.25">
      <c r="A13" s="1">
        <v>44085</v>
      </c>
      <c r="B13" s="3">
        <v>4.0999999999999996</v>
      </c>
      <c r="C13" s="4">
        <f t="shared" si="0"/>
        <v>6.859103455570204E-3</v>
      </c>
      <c r="D13" s="5">
        <f t="shared" si="1"/>
        <v>1.1218116502796329</v>
      </c>
      <c r="E13" s="5">
        <f t="shared" si="2"/>
        <v>1.4196946436225195</v>
      </c>
      <c r="F13" s="6">
        <v>27316148</v>
      </c>
      <c r="G13" s="2">
        <v>5653886000</v>
      </c>
      <c r="H13" s="2">
        <v>38780589</v>
      </c>
    </row>
    <row r="14" spans="1:8" x14ac:dyDescent="0.25">
      <c r="A14" s="1">
        <v>44088</v>
      </c>
      <c r="B14" s="3">
        <v>4.09</v>
      </c>
      <c r="C14" s="4">
        <f t="shared" si="0"/>
        <v>6.859103455570204E-3</v>
      </c>
      <c r="D14" s="5">
        <f t="shared" si="1"/>
        <v>1.1218116502796329</v>
      </c>
      <c r="E14" s="5">
        <f t="shared" si="2"/>
        <v>1.8191481337315321</v>
      </c>
      <c r="F14" s="6">
        <v>21317994</v>
      </c>
      <c r="G14" s="2">
        <v>5653886000</v>
      </c>
      <c r="H14" s="2">
        <v>38780589</v>
      </c>
    </row>
    <row r="15" spans="1:8" x14ac:dyDescent="0.25">
      <c r="A15" s="1">
        <v>44089</v>
      </c>
      <c r="B15" s="3">
        <v>4.16</v>
      </c>
      <c r="C15" s="4">
        <f t="shared" si="0"/>
        <v>7.2252146576708481E-3</v>
      </c>
      <c r="D15" s="5">
        <f t="shared" si="1"/>
        <v>1.1816894192147045</v>
      </c>
      <c r="E15" s="5">
        <f t="shared" si="2"/>
        <v>1.6967162142786771</v>
      </c>
      <c r="F15" s="6">
        <v>24076236</v>
      </c>
      <c r="G15" s="2">
        <v>5653886000</v>
      </c>
      <c r="H15" s="2">
        <v>40850540</v>
      </c>
    </row>
    <row r="16" spans="1:8" x14ac:dyDescent="0.25">
      <c r="A16" s="1">
        <v>44090</v>
      </c>
      <c r="B16" s="3">
        <v>4.13</v>
      </c>
      <c r="C16" s="4">
        <f t="shared" si="0"/>
        <v>7.2252146576708481E-3</v>
      </c>
      <c r="D16" s="5">
        <f t="shared" si="1"/>
        <v>1.1816894192147045</v>
      </c>
      <c r="E16" s="5">
        <f t="shared" si="2"/>
        <v>1.3226675608234479</v>
      </c>
      <c r="F16" s="6">
        <v>30884964</v>
      </c>
      <c r="G16" s="2">
        <v>5653886000</v>
      </c>
      <c r="H16" s="2">
        <v>40850540</v>
      </c>
    </row>
    <row r="17" spans="1:8" x14ac:dyDescent="0.25">
      <c r="A17" s="1">
        <v>44091</v>
      </c>
      <c r="B17" s="3">
        <v>4.1399999999999997</v>
      </c>
      <c r="C17" s="4">
        <f t="shared" si="0"/>
        <v>7.2252146576708481E-3</v>
      </c>
      <c r="D17" s="5">
        <f t="shared" si="1"/>
        <v>1.1816894192147045</v>
      </c>
      <c r="E17" s="5">
        <f t="shared" si="2"/>
        <v>1.4376625443425928</v>
      </c>
      <c r="F17" s="6">
        <v>28414554</v>
      </c>
      <c r="G17" s="2">
        <v>5653886000</v>
      </c>
      <c r="H17" s="2">
        <v>40850540</v>
      </c>
    </row>
    <row r="18" spans="1:8" x14ac:dyDescent="0.25">
      <c r="A18" s="1">
        <v>44092</v>
      </c>
      <c r="B18" s="3">
        <v>4.09</v>
      </c>
      <c r="C18" s="4">
        <f t="shared" si="0"/>
        <v>7.2252146576708481E-3</v>
      </c>
      <c r="D18" s="5">
        <f t="shared" si="1"/>
        <v>1.1816894192147045</v>
      </c>
      <c r="E18" s="5">
        <f t="shared" si="2"/>
        <v>2.0084465738886417</v>
      </c>
      <c r="F18" s="6">
        <v>20339371</v>
      </c>
      <c r="G18" s="2">
        <v>5653886000</v>
      </c>
      <c r="H18" s="2">
        <v>40850540</v>
      </c>
    </row>
    <row r="19" spans="1:8" x14ac:dyDescent="0.25">
      <c r="A19" s="1">
        <v>44095</v>
      </c>
      <c r="B19" s="3">
        <v>3.96</v>
      </c>
      <c r="C19" s="4">
        <f t="shared" si="0"/>
        <v>7.2252146576708481E-3</v>
      </c>
      <c r="D19" s="5">
        <f t="shared" si="1"/>
        <v>1.1816894192147045</v>
      </c>
      <c r="E19" s="5">
        <f t="shared" si="2"/>
        <v>1.3994952017305411</v>
      </c>
      <c r="F19" s="6">
        <v>29189482</v>
      </c>
      <c r="G19" s="2">
        <v>5653886000</v>
      </c>
      <c r="H19" s="2">
        <v>40850540</v>
      </c>
    </row>
    <row r="20" spans="1:8" x14ac:dyDescent="0.25">
      <c r="A20" s="1">
        <v>44096</v>
      </c>
      <c r="B20" s="3">
        <v>3.98</v>
      </c>
      <c r="C20" s="4">
        <f t="shared" si="0"/>
        <v>7.2252146576708481E-3</v>
      </c>
      <c r="D20" s="5">
        <f t="shared" si="1"/>
        <v>1.1816894192147045</v>
      </c>
      <c r="E20" s="5">
        <f t="shared" si="2"/>
        <v>2.6919070416721471</v>
      </c>
      <c r="F20" s="6">
        <v>15175316</v>
      </c>
      <c r="G20" s="2">
        <v>5653886000</v>
      </c>
      <c r="H20" s="2">
        <v>40850540</v>
      </c>
    </row>
    <row r="21" spans="1:8" x14ac:dyDescent="0.25">
      <c r="A21" s="1">
        <v>44097</v>
      </c>
      <c r="B21" s="3">
        <v>3.88</v>
      </c>
      <c r="C21" s="4">
        <f t="shared" si="0"/>
        <v>7.2252146576708481E-3</v>
      </c>
      <c r="D21" s="5">
        <f t="shared" si="1"/>
        <v>1.1816894192147045</v>
      </c>
      <c r="E21" s="5">
        <f t="shared" si="2"/>
        <v>2.1141372689889195</v>
      </c>
      <c r="F21" s="6">
        <v>19322558</v>
      </c>
      <c r="G21" s="2">
        <v>5653886000</v>
      </c>
      <c r="H21" s="2">
        <v>40850540</v>
      </c>
    </row>
    <row r="22" spans="1:8" x14ac:dyDescent="0.25">
      <c r="A22" s="1">
        <v>44098</v>
      </c>
      <c r="B22" s="3">
        <v>3.84</v>
      </c>
      <c r="C22" s="4">
        <f t="shared" si="0"/>
        <v>7.2252146576708481E-3</v>
      </c>
      <c r="D22" s="5">
        <f t="shared" si="1"/>
        <v>1.1816894192147045</v>
      </c>
      <c r="E22" s="5">
        <f t="shared" si="2"/>
        <v>2.1202480859888593</v>
      </c>
      <c r="F22" s="6">
        <v>19266868</v>
      </c>
      <c r="G22" s="2">
        <v>5653886000</v>
      </c>
      <c r="H22" s="2">
        <v>40850540</v>
      </c>
    </row>
    <row r="23" spans="1:8" x14ac:dyDescent="0.25">
      <c r="A23" s="1">
        <v>44099</v>
      </c>
      <c r="B23" s="3">
        <v>3.7800000000000002</v>
      </c>
      <c r="C23" s="4">
        <f t="shared" si="0"/>
        <v>7.2252146576708481E-3</v>
      </c>
      <c r="D23" s="5">
        <f t="shared" si="1"/>
        <v>1.1816894192147045</v>
      </c>
      <c r="E23" s="5">
        <f t="shared" si="2"/>
        <v>1.2516398640035431</v>
      </c>
      <c r="F23" s="6">
        <v>32637615</v>
      </c>
      <c r="G23" s="2">
        <v>5653886000</v>
      </c>
      <c r="H23" s="2">
        <v>40850540</v>
      </c>
    </row>
    <row r="24" spans="1:8" x14ac:dyDescent="0.25">
      <c r="A24" s="1">
        <v>44102</v>
      </c>
      <c r="B24" s="3">
        <v>3.9</v>
      </c>
      <c r="C24" s="4">
        <f t="shared" si="0"/>
        <v>7.2252146576708481E-3</v>
      </c>
      <c r="D24" s="5">
        <f t="shared" si="1"/>
        <v>1.1816894192147045</v>
      </c>
      <c r="E24" s="5">
        <f t="shared" si="2"/>
        <v>1.4576214736597366</v>
      </c>
      <c r="F24" s="6">
        <v>28025479</v>
      </c>
      <c r="G24" s="2">
        <v>5653886000</v>
      </c>
      <c r="H24" s="2">
        <v>40850540</v>
      </c>
    </row>
    <row r="25" spans="1:8" x14ac:dyDescent="0.25">
      <c r="A25" s="1">
        <v>44103</v>
      </c>
      <c r="B25" s="3">
        <v>3.95</v>
      </c>
      <c r="C25" s="4">
        <f t="shared" si="0"/>
        <v>7.2252146576708481E-3</v>
      </c>
      <c r="D25" s="5">
        <f t="shared" si="1"/>
        <v>1.1816894192147045</v>
      </c>
      <c r="E25" s="5">
        <f t="shared" si="2"/>
        <v>1.6295668855961833</v>
      </c>
      <c r="F25" s="6">
        <v>25068342</v>
      </c>
      <c r="G25" s="2">
        <v>5653886000</v>
      </c>
      <c r="H25" s="2">
        <v>40850540</v>
      </c>
    </row>
    <row r="26" spans="1:8" x14ac:dyDescent="0.25">
      <c r="A26" s="1">
        <v>44104</v>
      </c>
      <c r="B26" s="3">
        <v>3.91</v>
      </c>
      <c r="C26" s="4">
        <f t="shared" si="0"/>
        <v>7.2394462852629149E-3</v>
      </c>
      <c r="D26" s="5">
        <f t="shared" si="1"/>
        <v>1.1840170128628591</v>
      </c>
      <c r="E26" s="5">
        <f t="shared" si="2"/>
        <v>1.6517228624716382</v>
      </c>
      <c r="F26" s="6">
        <v>24780794</v>
      </c>
      <c r="G26" s="2">
        <v>5653886000</v>
      </c>
      <c r="H26" s="2">
        <v>40931004</v>
      </c>
    </row>
    <row r="27" spans="1:8" x14ac:dyDescent="0.25">
      <c r="A27" s="1">
        <v>44105</v>
      </c>
      <c r="B27" s="3">
        <v>3.87</v>
      </c>
      <c r="C27" s="4">
        <f t="shared" si="0"/>
        <v>7.2394462852629149E-3</v>
      </c>
      <c r="D27" s="5">
        <f t="shared" si="1"/>
        <v>1.1840170128628591</v>
      </c>
      <c r="E27" s="5">
        <f t="shared" si="2"/>
        <v>2.4037484165776464</v>
      </c>
      <c r="F27" s="6">
        <v>17027990</v>
      </c>
      <c r="G27" s="2">
        <v>5653886000</v>
      </c>
      <c r="H27" s="2">
        <v>40931004</v>
      </c>
    </row>
    <row r="28" spans="1:8" x14ac:dyDescent="0.25">
      <c r="A28" s="1">
        <v>44106</v>
      </c>
      <c r="B28" s="3">
        <v>3.82</v>
      </c>
      <c r="C28" s="4">
        <f t="shared" si="0"/>
        <v>7.2394462852629149E-3</v>
      </c>
      <c r="D28" s="5">
        <f t="shared" si="1"/>
        <v>1.1840170128628591</v>
      </c>
      <c r="E28" s="5">
        <f t="shared" si="2"/>
        <v>2.1199354764027656</v>
      </c>
      <c r="F28" s="6">
        <v>19307665</v>
      </c>
      <c r="G28" s="2">
        <v>5653886000</v>
      </c>
      <c r="H28" s="2">
        <v>40931004</v>
      </c>
    </row>
    <row r="29" spans="1:8" x14ac:dyDescent="0.25">
      <c r="A29" s="1">
        <v>44109</v>
      </c>
      <c r="B29" s="3">
        <v>3.93</v>
      </c>
      <c r="C29" s="4">
        <f t="shared" si="0"/>
        <v>7.2394462852629149E-3</v>
      </c>
      <c r="D29" s="5">
        <f t="shared" si="1"/>
        <v>1.1840170128628591</v>
      </c>
      <c r="E29" s="5">
        <f t="shared" si="2"/>
        <v>2.5887060050940538</v>
      </c>
      <c r="F29" s="6">
        <v>15811376</v>
      </c>
      <c r="G29" s="2">
        <v>5653886000</v>
      </c>
      <c r="H29" s="2">
        <v>40931004</v>
      </c>
    </row>
    <row r="30" spans="1:8" x14ac:dyDescent="0.25">
      <c r="A30" s="1">
        <v>44110</v>
      </c>
      <c r="B30" s="3">
        <v>3.91</v>
      </c>
      <c r="C30" s="4">
        <f t="shared" si="0"/>
        <v>7.2394462852629149E-3</v>
      </c>
      <c r="D30" s="5">
        <f t="shared" si="1"/>
        <v>1.1840170128628591</v>
      </c>
      <c r="E30" s="5">
        <f t="shared" si="2"/>
        <v>1.7180342962945894</v>
      </c>
      <c r="F30" s="6">
        <v>23824323</v>
      </c>
      <c r="G30" s="2">
        <v>5653886000</v>
      </c>
      <c r="H30" s="2">
        <v>40931004</v>
      </c>
    </row>
    <row r="31" spans="1:8" x14ac:dyDescent="0.25">
      <c r="A31" s="1">
        <v>44111</v>
      </c>
      <c r="B31" s="3">
        <v>3.9</v>
      </c>
      <c r="C31" s="4">
        <f t="shared" si="0"/>
        <v>7.2394462852629149E-3</v>
      </c>
      <c r="D31" s="5">
        <f t="shared" si="1"/>
        <v>1.1840170128628591</v>
      </c>
      <c r="E31" s="5">
        <f t="shared" si="2"/>
        <v>2.6899085361525881</v>
      </c>
      <c r="F31" s="6">
        <v>15216504</v>
      </c>
      <c r="G31" s="2">
        <v>5653886000</v>
      </c>
      <c r="H31" s="2">
        <v>40931004</v>
      </c>
    </row>
    <row r="32" spans="1:8" x14ac:dyDescent="0.25">
      <c r="A32" s="1">
        <v>44112</v>
      </c>
      <c r="B32" s="3">
        <v>3.95</v>
      </c>
      <c r="C32" s="4">
        <f t="shared" si="0"/>
        <v>7.2394462852629149E-3</v>
      </c>
      <c r="D32" s="5">
        <f t="shared" si="1"/>
        <v>1.1840170128628591</v>
      </c>
      <c r="E32" s="5">
        <f t="shared" si="2"/>
        <v>2.1113519186549539</v>
      </c>
      <c r="F32" s="6">
        <v>19386159</v>
      </c>
      <c r="G32" s="2">
        <v>5653886000</v>
      </c>
      <c r="H32" s="2">
        <v>40931004</v>
      </c>
    </row>
    <row r="33" spans="1:8" x14ac:dyDescent="0.25">
      <c r="A33" s="1">
        <v>44113</v>
      </c>
      <c r="B33" s="3">
        <v>4.03</v>
      </c>
      <c r="C33" s="4">
        <f t="shared" si="0"/>
        <v>7.2394462852629149E-3</v>
      </c>
      <c r="D33" s="5">
        <f t="shared" si="1"/>
        <v>1.1840170128628591</v>
      </c>
      <c r="E33" s="5">
        <f t="shared" si="2"/>
        <v>1.1512711854157067</v>
      </c>
      <c r="F33" s="6">
        <v>35552878</v>
      </c>
      <c r="G33" s="2">
        <v>5653886000</v>
      </c>
      <c r="H33" s="2">
        <v>40931004</v>
      </c>
    </row>
    <row r="34" spans="1:8" x14ac:dyDescent="0.25">
      <c r="A34" s="1">
        <v>44116</v>
      </c>
      <c r="B34" s="3">
        <v>4.03</v>
      </c>
      <c r="C34" s="4">
        <f t="shared" si="0"/>
        <v>7.2394462852629149E-3</v>
      </c>
      <c r="D34" s="5">
        <f t="shared" si="1"/>
        <v>1.1840170128628591</v>
      </c>
      <c r="E34" s="5">
        <f t="shared" si="2"/>
        <v>2.231639355425894</v>
      </c>
      <c r="F34" s="6">
        <v>18341227</v>
      </c>
      <c r="G34" s="2">
        <v>5653886000</v>
      </c>
      <c r="H34" s="2">
        <v>40931004</v>
      </c>
    </row>
    <row r="35" spans="1:8" x14ac:dyDescent="0.25">
      <c r="A35" s="1">
        <v>44117</v>
      </c>
      <c r="B35" s="3">
        <v>4.04</v>
      </c>
      <c r="C35" s="4">
        <f t="shared" si="0"/>
        <v>7.2394462852629149E-3</v>
      </c>
      <c r="D35" s="5">
        <f t="shared" si="1"/>
        <v>1.1840170128628591</v>
      </c>
      <c r="E35" s="5">
        <f t="shared" si="2"/>
        <v>2.0702127315212882</v>
      </c>
      <c r="F35" s="6">
        <v>19771400</v>
      </c>
      <c r="G35" s="2">
        <v>5653886000</v>
      </c>
      <c r="H35" s="2">
        <v>40931004</v>
      </c>
    </row>
    <row r="36" spans="1:8" x14ac:dyDescent="0.25">
      <c r="A36" s="1">
        <v>44118</v>
      </c>
      <c r="B36" s="3">
        <v>4.08</v>
      </c>
      <c r="C36" s="4">
        <f t="shared" si="0"/>
        <v>7.2394462852629149E-3</v>
      </c>
      <c r="D36" s="5">
        <f t="shared" si="1"/>
        <v>1.1840170128628591</v>
      </c>
      <c r="E36" s="5">
        <f t="shared" si="2"/>
        <v>1.9501243513244131</v>
      </c>
      <c r="F36" s="6">
        <v>20988920</v>
      </c>
      <c r="G36" s="2">
        <v>5653886000</v>
      </c>
      <c r="H36" s="2">
        <v>40931004</v>
      </c>
    </row>
    <row r="37" spans="1:8" x14ac:dyDescent="0.25">
      <c r="A37" s="1">
        <v>44119</v>
      </c>
      <c r="B37" s="3">
        <v>4.04</v>
      </c>
      <c r="C37" s="4">
        <f t="shared" si="0"/>
        <v>7.8126771569147317E-3</v>
      </c>
      <c r="D37" s="5">
        <f t="shared" si="1"/>
        <v>1.2777693631932419</v>
      </c>
      <c r="E37" s="5">
        <f t="shared" si="2"/>
        <v>2.8578148048466154</v>
      </c>
      <c r="F37" s="6">
        <v>15456560</v>
      </c>
      <c r="G37" s="2">
        <v>5653886000</v>
      </c>
      <c r="H37" s="2">
        <v>44171986</v>
      </c>
    </row>
    <row r="38" spans="1:8" x14ac:dyDescent="0.25">
      <c r="A38" s="1">
        <v>44120</v>
      </c>
      <c r="B38" s="3">
        <v>4.03</v>
      </c>
      <c r="C38" s="4">
        <f t="shared" si="0"/>
        <v>7.8126771569147317E-3</v>
      </c>
      <c r="D38" s="5">
        <f t="shared" si="1"/>
        <v>1.2777693631932419</v>
      </c>
      <c r="E38" s="5">
        <f t="shared" si="2"/>
        <v>3.3075341296417213</v>
      </c>
      <c r="F38" s="6">
        <v>13354960</v>
      </c>
      <c r="G38" s="2">
        <v>5653886000</v>
      </c>
      <c r="H38" s="2">
        <v>44171986</v>
      </c>
    </row>
    <row r="39" spans="1:8" x14ac:dyDescent="0.25">
      <c r="A39" s="1">
        <v>44123</v>
      </c>
      <c r="B39" s="3">
        <v>4.18</v>
      </c>
      <c r="C39" s="4">
        <f t="shared" si="0"/>
        <v>7.8126771569147317E-3</v>
      </c>
      <c r="D39" s="5">
        <f t="shared" si="1"/>
        <v>1.2777693631932419</v>
      </c>
      <c r="E39" s="5">
        <f t="shared" si="2"/>
        <v>1.2054856765839628</v>
      </c>
      <c r="F39" s="6">
        <v>36642481</v>
      </c>
      <c r="G39" s="2">
        <v>5653886000</v>
      </c>
      <c r="H39" s="2">
        <v>44171986</v>
      </c>
    </row>
    <row r="40" spans="1:8" x14ac:dyDescent="0.25">
      <c r="A40" s="1">
        <v>44124</v>
      </c>
      <c r="B40" s="3">
        <v>4.2</v>
      </c>
      <c r="C40" s="4">
        <f t="shared" si="0"/>
        <v>7.8126771569147317E-3</v>
      </c>
      <c r="D40" s="5">
        <f t="shared" si="1"/>
        <v>1.2777693631932419</v>
      </c>
      <c r="E40" s="5">
        <f t="shared" si="2"/>
        <v>1.1172335838923255</v>
      </c>
      <c r="F40" s="6">
        <v>39536930</v>
      </c>
      <c r="G40" s="2">
        <v>5653886000</v>
      </c>
      <c r="H40" s="2">
        <v>44171986</v>
      </c>
    </row>
    <row r="41" spans="1:8" x14ac:dyDescent="0.25">
      <c r="A41" s="1">
        <v>44125</v>
      </c>
      <c r="B41" s="3">
        <v>4.28</v>
      </c>
      <c r="C41" s="4">
        <f t="shared" si="0"/>
        <v>7.8126771569147317E-3</v>
      </c>
      <c r="D41" s="5">
        <f t="shared" si="1"/>
        <v>1.2777693631932419</v>
      </c>
      <c r="E41" s="5">
        <f t="shared" si="2"/>
        <v>1.0237640007686344</v>
      </c>
      <c r="F41" s="6">
        <v>43146649</v>
      </c>
      <c r="G41" s="2">
        <v>5653886000</v>
      </c>
      <c r="H41" s="2">
        <v>44171986</v>
      </c>
    </row>
    <row r="42" spans="1:8" x14ac:dyDescent="0.25">
      <c r="A42" s="1">
        <v>44126</v>
      </c>
      <c r="B42" s="3">
        <v>4.2699999999999996</v>
      </c>
      <c r="C42" s="4">
        <f t="shared" si="0"/>
        <v>7.8126771569147317E-3</v>
      </c>
      <c r="D42" s="5">
        <f t="shared" si="1"/>
        <v>1.2777693631932419</v>
      </c>
      <c r="E42" s="5">
        <f t="shared" si="2"/>
        <v>1.3078995952533286</v>
      </c>
      <c r="F42" s="6">
        <v>33773224</v>
      </c>
      <c r="G42" s="2">
        <v>5653886000</v>
      </c>
      <c r="H42" s="2">
        <v>44171986</v>
      </c>
    </row>
    <row r="43" spans="1:8" x14ac:dyDescent="0.25">
      <c r="A43" s="1">
        <v>44127</v>
      </c>
      <c r="B43" s="3">
        <v>4.3</v>
      </c>
      <c r="C43" s="4">
        <f t="shared" si="0"/>
        <v>7.8126771569147317E-3</v>
      </c>
      <c r="D43" s="5">
        <f t="shared" si="1"/>
        <v>1.2777693631932419</v>
      </c>
      <c r="E43" s="5">
        <f t="shared" si="2"/>
        <v>2.7783244582322197</v>
      </c>
      <c r="F43" s="6">
        <v>15898786</v>
      </c>
      <c r="G43" s="2">
        <v>5653886000</v>
      </c>
      <c r="H43" s="2">
        <v>44171986</v>
      </c>
    </row>
    <row r="44" spans="1:8" x14ac:dyDescent="0.25">
      <c r="A44" s="1">
        <v>44130</v>
      </c>
      <c r="B44" s="3">
        <v>4.2300000000000004</v>
      </c>
      <c r="C44" s="4">
        <f t="shared" si="0"/>
        <v>7.8126771569147317E-3</v>
      </c>
      <c r="D44" s="5">
        <f t="shared" si="1"/>
        <v>1.2777693631932419</v>
      </c>
      <c r="E44" s="5">
        <f t="shared" si="2"/>
        <v>1.2769971719412536</v>
      </c>
      <c r="F44" s="6">
        <v>34590512</v>
      </c>
      <c r="G44" s="2">
        <v>5653886000</v>
      </c>
      <c r="H44" s="2">
        <v>44171986</v>
      </c>
    </row>
    <row r="45" spans="1:8" x14ac:dyDescent="0.25">
      <c r="A45" s="1">
        <v>44131</v>
      </c>
      <c r="B45" s="3">
        <v>4.24</v>
      </c>
      <c r="C45" s="4">
        <f t="shared" si="0"/>
        <v>7.8126771569147317E-3</v>
      </c>
      <c r="D45" s="5">
        <f t="shared" si="1"/>
        <v>1.2777693631932419</v>
      </c>
      <c r="E45" s="5">
        <f t="shared" si="2"/>
        <v>1.8357430828283534</v>
      </c>
      <c r="F45" s="6">
        <v>24062183</v>
      </c>
      <c r="G45" s="2">
        <v>5653886000</v>
      </c>
      <c r="H45" s="2">
        <v>44171986</v>
      </c>
    </row>
    <row r="46" spans="1:8" x14ac:dyDescent="0.25">
      <c r="A46" s="1">
        <v>44132</v>
      </c>
      <c r="B46" s="3">
        <v>4.05</v>
      </c>
      <c r="C46" s="4">
        <f t="shared" si="0"/>
        <v>7.8126771569147317E-3</v>
      </c>
      <c r="D46" s="5">
        <f t="shared" si="1"/>
        <v>1.2777693631932419</v>
      </c>
      <c r="E46" s="5">
        <f t="shared" si="2"/>
        <v>0.93508152339756889</v>
      </c>
      <c r="F46" s="6">
        <v>47238647</v>
      </c>
      <c r="G46" s="2">
        <v>5653886000</v>
      </c>
      <c r="H46" s="2">
        <v>44171986</v>
      </c>
    </row>
    <row r="47" spans="1:8" x14ac:dyDescent="0.25">
      <c r="A47" s="1">
        <v>44133</v>
      </c>
      <c r="B47" s="3">
        <v>3.35</v>
      </c>
      <c r="C47" s="4">
        <f t="shared" si="0"/>
        <v>7.8126771569147317E-3</v>
      </c>
      <c r="D47" s="5">
        <f t="shared" si="1"/>
        <v>1.2777693631932419</v>
      </c>
      <c r="E47" s="5">
        <f t="shared" si="2"/>
        <v>0.2961919812265239</v>
      </c>
      <c r="F47" s="6">
        <v>149132957</v>
      </c>
      <c r="G47" s="2">
        <v>5653886000</v>
      </c>
      <c r="H47" s="2">
        <v>44171986</v>
      </c>
    </row>
    <row r="48" spans="1:8" x14ac:dyDescent="0.25">
      <c r="A48" s="1">
        <v>44134</v>
      </c>
      <c r="B48" s="3">
        <v>3.37</v>
      </c>
      <c r="C48" s="4">
        <f t="shared" si="0"/>
        <v>8.6499230794536714E-3</v>
      </c>
      <c r="D48" s="5">
        <f t="shared" si="1"/>
        <v>1.4147015783343566</v>
      </c>
      <c r="E48" s="5">
        <f t="shared" si="2"/>
        <v>0.74212596767337791</v>
      </c>
      <c r="F48" s="6">
        <v>65899431</v>
      </c>
      <c r="G48" s="2">
        <v>5653886000</v>
      </c>
      <c r="H48" s="2">
        <v>48905679</v>
      </c>
    </row>
    <row r="49" spans="1:8" x14ac:dyDescent="0.25">
      <c r="A49" s="1">
        <v>44137</v>
      </c>
      <c r="B49" s="3">
        <v>3.27</v>
      </c>
      <c r="C49" s="4">
        <f t="shared" si="0"/>
        <v>8.6499230794536714E-3</v>
      </c>
      <c r="D49" s="5">
        <f t="shared" si="1"/>
        <v>1.4147015783343566</v>
      </c>
      <c r="E49" s="5">
        <f t="shared" si="2"/>
        <v>1.1732953997478643</v>
      </c>
      <c r="F49" s="6">
        <v>41682324</v>
      </c>
      <c r="G49" s="2">
        <v>5653886000</v>
      </c>
      <c r="H49" s="2">
        <v>48905679</v>
      </c>
    </row>
    <row r="50" spans="1:8" x14ac:dyDescent="0.25">
      <c r="A50" s="1">
        <v>44138</v>
      </c>
      <c r="B50" s="3">
        <v>3.39</v>
      </c>
      <c r="C50" s="4">
        <f t="shared" si="0"/>
        <v>8.6499230794536714E-3</v>
      </c>
      <c r="D50" s="5">
        <f t="shared" si="1"/>
        <v>1.4147015783343566</v>
      </c>
      <c r="E50" s="5">
        <f t="shared" si="2"/>
        <v>0.93297129729474515</v>
      </c>
      <c r="F50" s="6">
        <v>52419275</v>
      </c>
      <c r="G50" s="2">
        <v>5653886000</v>
      </c>
      <c r="H50" s="2">
        <v>48905679</v>
      </c>
    </row>
    <row r="51" spans="1:8" x14ac:dyDescent="0.25">
      <c r="A51" s="1">
        <v>44139</v>
      </c>
      <c r="B51" s="3">
        <v>3.4</v>
      </c>
      <c r="C51" s="4">
        <f t="shared" si="0"/>
        <v>8.6499230794536714E-3</v>
      </c>
      <c r="D51" s="5">
        <f t="shared" si="1"/>
        <v>1.4147015783343566</v>
      </c>
      <c r="E51" s="5">
        <f t="shared" si="2"/>
        <v>1.2819495438689992</v>
      </c>
      <c r="F51" s="6">
        <v>38149457</v>
      </c>
      <c r="G51" s="2">
        <v>5653886000</v>
      </c>
      <c r="H51" s="2">
        <v>48905679</v>
      </c>
    </row>
    <row r="52" spans="1:8" x14ac:dyDescent="0.25">
      <c r="A52" s="1">
        <v>44140</v>
      </c>
      <c r="B52" s="3">
        <v>3.54</v>
      </c>
      <c r="C52" s="4">
        <f t="shared" si="0"/>
        <v>8.6499230794536714E-3</v>
      </c>
      <c r="D52" s="5">
        <f t="shared" si="1"/>
        <v>1.4147015783343566</v>
      </c>
      <c r="E52" s="5">
        <f t="shared" si="2"/>
        <v>1.1329252557930409</v>
      </c>
      <c r="F52" s="6">
        <v>43167613</v>
      </c>
      <c r="G52" s="2">
        <v>5653886000</v>
      </c>
      <c r="H52" s="2">
        <v>48905679</v>
      </c>
    </row>
    <row r="53" spans="1:8" x14ac:dyDescent="0.25">
      <c r="A53" s="1">
        <v>44141</v>
      </c>
      <c r="B53" s="3">
        <v>3.52</v>
      </c>
      <c r="C53" s="4">
        <f t="shared" si="0"/>
        <v>8.6499230794536714E-3</v>
      </c>
      <c r="D53" s="5">
        <f t="shared" si="1"/>
        <v>1.4147015783343566</v>
      </c>
      <c r="E53" s="5">
        <f t="shared" si="2"/>
        <v>1.6715295121775242</v>
      </c>
      <c r="F53" s="6">
        <v>29258041</v>
      </c>
      <c r="G53" s="2">
        <v>5653886000</v>
      </c>
      <c r="H53" s="2">
        <v>48905679</v>
      </c>
    </row>
    <row r="54" spans="1:8" x14ac:dyDescent="0.25">
      <c r="A54" s="1">
        <v>44144</v>
      </c>
      <c r="B54" s="3">
        <v>3.65</v>
      </c>
      <c r="C54" s="4">
        <f t="shared" si="0"/>
        <v>8.6499230794536714E-3</v>
      </c>
      <c r="D54" s="5">
        <f t="shared" si="1"/>
        <v>1.4147015783343566</v>
      </c>
      <c r="E54" s="5">
        <f t="shared" si="2"/>
        <v>0.98162928528524906</v>
      </c>
      <c r="F54" s="6">
        <v>49820925</v>
      </c>
      <c r="G54" s="2">
        <v>5653886000</v>
      </c>
      <c r="H54" s="2">
        <v>48905679</v>
      </c>
    </row>
    <row r="55" spans="1:8" x14ac:dyDescent="0.25">
      <c r="A55" s="1">
        <v>44145</v>
      </c>
      <c r="B55" s="3">
        <v>3.67</v>
      </c>
      <c r="C55" s="4">
        <f t="shared" si="0"/>
        <v>8.6499230794536714E-3</v>
      </c>
      <c r="D55" s="5">
        <f t="shared" si="1"/>
        <v>1.4147015783343566</v>
      </c>
      <c r="E55" s="5">
        <f t="shared" si="2"/>
        <v>1.3080633866867608</v>
      </c>
      <c r="F55" s="6">
        <v>37387851</v>
      </c>
      <c r="G55" s="2">
        <v>5653886000</v>
      </c>
      <c r="H55" s="2">
        <v>48905679</v>
      </c>
    </row>
    <row r="56" spans="1:8" x14ac:dyDescent="0.25">
      <c r="A56" s="1">
        <v>44146</v>
      </c>
      <c r="B56" s="3">
        <v>3.75</v>
      </c>
      <c r="C56" s="4">
        <f t="shared" si="0"/>
        <v>8.6499230794536714E-3</v>
      </c>
      <c r="D56" s="5">
        <f t="shared" si="1"/>
        <v>1.4147015783343566</v>
      </c>
      <c r="E56" s="5">
        <f t="shared" si="2"/>
        <v>1.2088602727954747</v>
      </c>
      <c r="F56" s="6">
        <v>40456023</v>
      </c>
      <c r="G56" s="2">
        <v>5653886000</v>
      </c>
      <c r="H56" s="2">
        <v>48905679</v>
      </c>
    </row>
    <row r="57" spans="1:8" x14ac:dyDescent="0.25">
      <c r="A57" s="1">
        <v>44147</v>
      </c>
      <c r="B57" s="3">
        <v>3.75</v>
      </c>
      <c r="C57" s="4">
        <f t="shared" si="0"/>
        <v>8.6499230794536714E-3</v>
      </c>
      <c r="D57" s="5">
        <f t="shared" si="1"/>
        <v>1.4147015783343566</v>
      </c>
      <c r="E57" s="5">
        <f t="shared" si="2"/>
        <v>1.0450978294577884</v>
      </c>
      <c r="F57" s="6">
        <v>46795312</v>
      </c>
      <c r="G57" s="2">
        <v>5653886000</v>
      </c>
      <c r="H57" s="2">
        <v>48905679</v>
      </c>
    </row>
    <row r="58" spans="1:8" x14ac:dyDescent="0.25">
      <c r="A58" s="1">
        <v>44148</v>
      </c>
      <c r="B58" s="3">
        <v>3.81</v>
      </c>
      <c r="C58" s="4">
        <f t="shared" si="0"/>
        <v>9.4359154040247716E-3</v>
      </c>
      <c r="D58" s="5">
        <f t="shared" si="1"/>
        <v>1.5432512280729362</v>
      </c>
      <c r="E58" s="5">
        <f t="shared" si="2"/>
        <v>1.1520537583726718</v>
      </c>
      <c r="F58" s="6">
        <v>46308247</v>
      </c>
      <c r="G58" s="2">
        <v>5653886000</v>
      </c>
      <c r="H58" s="2">
        <v>53349590</v>
      </c>
    </row>
    <row r="59" spans="1:8" x14ac:dyDescent="0.25">
      <c r="A59" s="1">
        <v>44151</v>
      </c>
      <c r="B59" s="3">
        <v>3.9</v>
      </c>
      <c r="C59" s="4">
        <f t="shared" si="0"/>
        <v>9.4359154040247716E-3</v>
      </c>
      <c r="D59" s="5">
        <f t="shared" si="1"/>
        <v>1.5432512280729362</v>
      </c>
      <c r="E59" s="5">
        <f t="shared" si="2"/>
        <v>1.4191817278429582</v>
      </c>
      <c r="F59" s="6">
        <v>37591796</v>
      </c>
      <c r="G59" s="2">
        <v>5653886000</v>
      </c>
      <c r="H59" s="2">
        <v>53349590</v>
      </c>
    </row>
    <row r="60" spans="1:8" x14ac:dyDescent="0.25">
      <c r="A60" s="1">
        <v>44152</v>
      </c>
      <c r="B60" s="3">
        <v>3.93</v>
      </c>
      <c r="C60" s="4">
        <f t="shared" si="0"/>
        <v>9.4359154040247716E-3</v>
      </c>
      <c r="D60" s="5">
        <f t="shared" si="1"/>
        <v>1.5432512280729362</v>
      </c>
      <c r="E60" s="5">
        <f t="shared" si="2"/>
        <v>1.9496163374061564</v>
      </c>
      <c r="F60" s="6">
        <v>27364148</v>
      </c>
      <c r="G60" s="2">
        <v>5653886000</v>
      </c>
      <c r="H60" s="2">
        <v>53349590</v>
      </c>
    </row>
    <row r="61" spans="1:8" x14ac:dyDescent="0.25">
      <c r="A61" s="1">
        <v>44153</v>
      </c>
      <c r="B61" s="3">
        <v>3.94</v>
      </c>
      <c r="C61" s="4">
        <f t="shared" si="0"/>
        <v>9.4359154040247716E-3</v>
      </c>
      <c r="D61" s="5">
        <f t="shared" si="1"/>
        <v>1.5432512280729362</v>
      </c>
      <c r="E61" s="5">
        <f t="shared" si="2"/>
        <v>1.8983185856389513</v>
      </c>
      <c r="F61" s="6">
        <v>28103602</v>
      </c>
      <c r="G61" s="2">
        <v>5653886000</v>
      </c>
      <c r="H61" s="2">
        <v>53349590</v>
      </c>
    </row>
    <row r="62" spans="1:8" x14ac:dyDescent="0.25">
      <c r="A62" s="1">
        <v>44154</v>
      </c>
      <c r="B62" s="3">
        <v>3.89</v>
      </c>
      <c r="C62" s="4">
        <f t="shared" si="0"/>
        <v>9.4359154040247716E-3</v>
      </c>
      <c r="D62" s="5">
        <f t="shared" si="1"/>
        <v>1.5432512280729362</v>
      </c>
      <c r="E62" s="5">
        <f t="shared" si="2"/>
        <v>1.733439699440366</v>
      </c>
      <c r="F62" s="6">
        <v>30776721</v>
      </c>
      <c r="G62" s="2">
        <v>5653886000</v>
      </c>
      <c r="H62" s="2">
        <v>53349590</v>
      </c>
    </row>
    <row r="63" spans="1:8" x14ac:dyDescent="0.25">
      <c r="A63" s="1">
        <v>44155</v>
      </c>
      <c r="B63" s="3">
        <v>3.95</v>
      </c>
      <c r="C63" s="4">
        <f t="shared" si="0"/>
        <v>9.4359154040247716E-3</v>
      </c>
      <c r="D63" s="5">
        <f t="shared" si="1"/>
        <v>1.5432512280729362</v>
      </c>
      <c r="E63" s="5">
        <f t="shared" si="2"/>
        <v>1.8160517743830227</v>
      </c>
      <c r="F63" s="6">
        <v>29376690</v>
      </c>
      <c r="G63" s="2">
        <v>5653886000</v>
      </c>
      <c r="H63" s="2">
        <v>53349590</v>
      </c>
    </row>
    <row r="64" spans="1:8" x14ac:dyDescent="0.25">
      <c r="A64" s="1">
        <v>44158</v>
      </c>
      <c r="B64" s="3">
        <v>3.9699999999999998</v>
      </c>
      <c r="C64" s="4">
        <f t="shared" si="0"/>
        <v>9.4359154040247716E-3</v>
      </c>
      <c r="D64" s="5">
        <f t="shared" si="1"/>
        <v>1.5432512280729362</v>
      </c>
      <c r="E64" s="5">
        <f t="shared" si="2"/>
        <v>1.6469152114919323</v>
      </c>
      <c r="F64" s="6">
        <v>32393647</v>
      </c>
      <c r="G64" s="2">
        <v>5653886000</v>
      </c>
      <c r="H64" s="2">
        <v>53349590</v>
      </c>
    </row>
    <row r="65" spans="1:8" x14ac:dyDescent="0.25">
      <c r="A65" s="1">
        <v>44159</v>
      </c>
      <c r="B65" s="3">
        <v>4.07</v>
      </c>
      <c r="C65" s="4">
        <f t="shared" si="0"/>
        <v>9.4359154040247716E-3</v>
      </c>
      <c r="D65" s="5">
        <f t="shared" si="1"/>
        <v>1.5432512280729362</v>
      </c>
      <c r="E65" s="5">
        <f t="shared" si="2"/>
        <v>2.1007668625835505</v>
      </c>
      <c r="F65" s="6">
        <v>25395293</v>
      </c>
      <c r="G65" s="2">
        <v>5653886000</v>
      </c>
      <c r="H65" s="2">
        <v>53349590</v>
      </c>
    </row>
    <row r="66" spans="1:8" x14ac:dyDescent="0.25">
      <c r="A66" s="1">
        <v>44160</v>
      </c>
      <c r="B66" s="3">
        <v>4.13</v>
      </c>
      <c r="C66" s="4">
        <f t="shared" si="0"/>
        <v>9.4359154040247716E-3</v>
      </c>
      <c r="D66" s="5">
        <f t="shared" si="1"/>
        <v>1.5432512280729362</v>
      </c>
      <c r="E66" s="5">
        <f t="shared" si="2"/>
        <v>3.1389892765183087</v>
      </c>
      <c r="F66" s="6">
        <v>16995786</v>
      </c>
      <c r="G66" s="2">
        <v>5653886000</v>
      </c>
      <c r="H66" s="2">
        <v>53349590</v>
      </c>
    </row>
    <row r="67" spans="1:8" x14ac:dyDescent="0.25">
      <c r="A67" s="1">
        <v>44162</v>
      </c>
      <c r="B67" s="3">
        <v>4.13</v>
      </c>
      <c r="C67" s="4">
        <f t="shared" si="0"/>
        <v>9.4359154040247716E-3</v>
      </c>
      <c r="D67" s="5">
        <f t="shared" si="1"/>
        <v>1.5432512280729362</v>
      </c>
      <c r="E67" s="5">
        <f t="shared" si="2"/>
        <v>6.4367015216431076</v>
      </c>
      <c r="F67" s="6">
        <v>8288343</v>
      </c>
      <c r="G67" s="2">
        <v>5653886000</v>
      </c>
      <c r="H67" s="2">
        <v>53349590</v>
      </c>
    </row>
    <row r="68" spans="1:8" x14ac:dyDescent="0.25">
      <c r="A68" s="1">
        <v>44165</v>
      </c>
      <c r="B68" s="3">
        <v>4.03</v>
      </c>
      <c r="C68" s="4">
        <f t="shared" si="0"/>
        <v>9.046921710129989E-3</v>
      </c>
      <c r="D68" s="5">
        <f t="shared" si="1"/>
        <v>1.4796310099900467</v>
      </c>
      <c r="E68" s="5">
        <f t="shared" si="2"/>
        <v>2.4538125069530325</v>
      </c>
      <c r="F68" s="6">
        <v>20845221</v>
      </c>
      <c r="G68" s="2">
        <v>5653886000</v>
      </c>
      <c r="H68" s="2">
        <v>51150264</v>
      </c>
    </row>
    <row r="69" spans="1:8" x14ac:dyDescent="0.25">
      <c r="A69" s="1">
        <v>44166</v>
      </c>
      <c r="B69" s="3">
        <v>4.0599999999999996</v>
      </c>
      <c r="C69" s="4">
        <f t="shared" si="0"/>
        <v>9.046921710129989E-3</v>
      </c>
      <c r="D69" s="5">
        <f t="shared" si="1"/>
        <v>1.4796310099900467</v>
      </c>
      <c r="E69" s="5">
        <f t="shared" si="2"/>
        <v>2.5360498493103321</v>
      </c>
      <c r="F69" s="6">
        <v>20169266</v>
      </c>
      <c r="G69" s="2">
        <v>5653886000</v>
      </c>
      <c r="H69" s="2">
        <v>51150264</v>
      </c>
    </row>
    <row r="70" spans="1:8" x14ac:dyDescent="0.25">
      <c r="A70" s="1">
        <v>44167</v>
      </c>
      <c r="B70" s="3">
        <v>4.0599999999999996</v>
      </c>
      <c r="C70" s="4">
        <f t="shared" ref="C70:C107" si="3">H70/G70</f>
        <v>9.046921710129989E-3</v>
      </c>
      <c r="D70" s="5">
        <f t="shared" ref="D70:D107" si="4">H70/E$1</f>
        <v>1.4796310099900467</v>
      </c>
      <c r="E70" s="5">
        <f t="shared" ref="E70:E107" si="5">H70/F70</f>
        <v>2.1589415087306048</v>
      </c>
      <c r="F70" s="6">
        <v>23692288</v>
      </c>
      <c r="G70" s="2">
        <v>5653886000</v>
      </c>
      <c r="H70" s="2">
        <v>51150264</v>
      </c>
    </row>
    <row r="71" spans="1:8" x14ac:dyDescent="0.25">
      <c r="A71" s="1">
        <v>44168</v>
      </c>
      <c r="B71" s="3">
        <v>4.0199999999999996</v>
      </c>
      <c r="C71" s="4">
        <f t="shared" si="3"/>
        <v>9.046921710129989E-3</v>
      </c>
      <c r="D71" s="5">
        <f t="shared" si="4"/>
        <v>1.4796310099900467</v>
      </c>
      <c r="E71" s="5">
        <f t="shared" si="5"/>
        <v>2.7087081419374806</v>
      </c>
      <c r="F71" s="6">
        <v>18883638</v>
      </c>
      <c r="G71" s="2">
        <v>5653886000</v>
      </c>
      <c r="H71" s="2">
        <v>51150264</v>
      </c>
    </row>
    <row r="72" spans="1:8" x14ac:dyDescent="0.25">
      <c r="A72" s="1">
        <v>44169</v>
      </c>
      <c r="B72" s="3">
        <v>4.03</v>
      </c>
      <c r="C72" s="4">
        <f t="shared" si="3"/>
        <v>9.046921710129989E-3</v>
      </c>
      <c r="D72" s="5">
        <f t="shared" si="4"/>
        <v>1.4796310099900467</v>
      </c>
      <c r="E72" s="5">
        <f t="shared" si="5"/>
        <v>2.6028622177034935</v>
      </c>
      <c r="F72" s="6">
        <v>19651545</v>
      </c>
      <c r="G72" s="2">
        <v>5653886000</v>
      </c>
      <c r="H72" s="2">
        <v>51150264</v>
      </c>
    </row>
    <row r="73" spans="1:8" x14ac:dyDescent="0.25">
      <c r="A73" s="1">
        <v>44172</v>
      </c>
      <c r="B73" s="3">
        <v>4.0599999999999996</v>
      </c>
      <c r="C73" s="4">
        <f t="shared" si="3"/>
        <v>9.046921710129989E-3</v>
      </c>
      <c r="D73" s="5">
        <f t="shared" si="4"/>
        <v>1.4796310099900467</v>
      </c>
      <c r="E73" s="5">
        <f t="shared" si="5"/>
        <v>2.3739453807879238</v>
      </c>
      <c r="F73" s="6">
        <v>21546521</v>
      </c>
      <c r="G73" s="2">
        <v>5653886000</v>
      </c>
      <c r="H73" s="2">
        <v>51150264</v>
      </c>
    </row>
    <row r="74" spans="1:8" x14ac:dyDescent="0.25">
      <c r="A74" s="1">
        <v>44173</v>
      </c>
      <c r="B74" s="3">
        <v>4.22</v>
      </c>
      <c r="C74" s="4">
        <f t="shared" si="3"/>
        <v>9.046921710129989E-3</v>
      </c>
      <c r="D74" s="5">
        <f t="shared" si="4"/>
        <v>1.4796310099900467</v>
      </c>
      <c r="E74" s="5">
        <f t="shared" si="5"/>
        <v>1.4279789350324865</v>
      </c>
      <c r="F74" s="6">
        <v>35820041</v>
      </c>
      <c r="G74" s="2">
        <v>5653886000</v>
      </c>
      <c r="H74" s="2">
        <v>51150264</v>
      </c>
    </row>
    <row r="75" spans="1:8" x14ac:dyDescent="0.25">
      <c r="A75" s="1">
        <v>44174</v>
      </c>
      <c r="B75" s="3">
        <v>4.1900000000000004</v>
      </c>
      <c r="C75" s="4">
        <f t="shared" si="3"/>
        <v>9.046921710129989E-3</v>
      </c>
      <c r="D75" s="5">
        <f t="shared" si="4"/>
        <v>1.4796310099900467</v>
      </c>
      <c r="E75" s="5">
        <f t="shared" si="5"/>
        <v>1.6080523552736772</v>
      </c>
      <c r="F75" s="6">
        <v>31808830</v>
      </c>
      <c r="G75" s="2">
        <v>5653886000</v>
      </c>
      <c r="H75" s="2">
        <v>51150264</v>
      </c>
    </row>
    <row r="76" spans="1:8" x14ac:dyDescent="0.25">
      <c r="A76" s="1">
        <v>44175</v>
      </c>
      <c r="B76" s="3">
        <v>4.2</v>
      </c>
      <c r="C76" s="4">
        <f t="shared" si="3"/>
        <v>9.046921710129989E-3</v>
      </c>
      <c r="D76" s="5">
        <f t="shared" si="4"/>
        <v>1.4796310099900467</v>
      </c>
      <c r="E76" s="5">
        <f t="shared" si="5"/>
        <v>1.8299944960918817</v>
      </c>
      <c r="F76" s="6">
        <v>27951048</v>
      </c>
      <c r="G76" s="2">
        <v>5653886000</v>
      </c>
      <c r="H76" s="2">
        <v>51150264</v>
      </c>
    </row>
    <row r="77" spans="1:8" x14ac:dyDescent="0.25">
      <c r="A77" s="1">
        <v>44176</v>
      </c>
      <c r="B77" s="3">
        <v>4.0599999999999996</v>
      </c>
      <c r="C77" s="4">
        <f t="shared" si="3"/>
        <v>9.046921710129989E-3</v>
      </c>
      <c r="D77" s="5">
        <f t="shared" si="4"/>
        <v>1.4796310099900467</v>
      </c>
      <c r="E77" s="5">
        <f t="shared" si="5"/>
        <v>1.4949377984873411</v>
      </c>
      <c r="F77" s="6">
        <v>34215647</v>
      </c>
      <c r="G77" s="2">
        <v>5653886000</v>
      </c>
      <c r="H77" s="2">
        <v>51150264</v>
      </c>
    </row>
    <row r="78" spans="1:8" x14ac:dyDescent="0.25">
      <c r="A78" s="1">
        <v>44179</v>
      </c>
      <c r="B78" s="3">
        <v>4</v>
      </c>
      <c r="C78" s="4">
        <f t="shared" si="3"/>
        <v>9.046921710129989E-3</v>
      </c>
      <c r="D78" s="5">
        <f t="shared" si="4"/>
        <v>1.4796310099900467</v>
      </c>
      <c r="E78" s="5">
        <f t="shared" si="5"/>
        <v>2.4249675072624202</v>
      </c>
      <c r="F78" s="6">
        <v>21093175</v>
      </c>
      <c r="G78" s="2">
        <v>5653886000</v>
      </c>
      <c r="H78" s="2">
        <v>51150264</v>
      </c>
    </row>
    <row r="79" spans="1:8" x14ac:dyDescent="0.25">
      <c r="A79" s="1">
        <v>44180</v>
      </c>
      <c r="B79" s="3">
        <v>4.0999999999999996</v>
      </c>
      <c r="C79" s="4">
        <f t="shared" si="3"/>
        <v>8.5326278244732909E-3</v>
      </c>
      <c r="D79" s="5">
        <f t="shared" si="4"/>
        <v>1.3955178490887139</v>
      </c>
      <c r="E79" s="5">
        <f t="shared" si="5"/>
        <v>2.5719721625126906</v>
      </c>
      <c r="F79" s="6">
        <v>18757009</v>
      </c>
      <c r="G79" s="2">
        <v>5653886000</v>
      </c>
      <c r="H79" s="2">
        <v>48242505</v>
      </c>
    </row>
    <row r="80" spans="1:8" x14ac:dyDescent="0.25">
      <c r="A80" s="1">
        <v>44181</v>
      </c>
      <c r="B80" s="3">
        <v>3.99</v>
      </c>
      <c r="C80" s="4">
        <f t="shared" si="3"/>
        <v>8.5326278244732909E-3</v>
      </c>
      <c r="D80" s="5">
        <f t="shared" si="4"/>
        <v>1.3955178490887139</v>
      </c>
      <c r="E80" s="5">
        <f t="shared" si="5"/>
        <v>2.4269673689447817</v>
      </c>
      <c r="F80" s="6">
        <v>19877690</v>
      </c>
      <c r="G80" s="2">
        <v>5653886000</v>
      </c>
      <c r="H80" s="2">
        <v>48242505</v>
      </c>
    </row>
    <row r="81" spans="1:8" x14ac:dyDescent="0.25">
      <c r="A81" s="1">
        <v>44182</v>
      </c>
      <c r="B81" s="3">
        <v>4.0599999999999996</v>
      </c>
      <c r="C81" s="4">
        <f t="shared" si="3"/>
        <v>8.5326278244732909E-3</v>
      </c>
      <c r="D81" s="5">
        <f t="shared" si="4"/>
        <v>1.3955178490887139</v>
      </c>
      <c r="E81" s="5">
        <f t="shared" si="5"/>
        <v>1.8496336293782023</v>
      </c>
      <c r="F81" s="6">
        <v>26082195</v>
      </c>
      <c r="G81" s="2">
        <v>5653886000</v>
      </c>
      <c r="H81" s="2">
        <v>48242505</v>
      </c>
    </row>
    <row r="82" spans="1:8" x14ac:dyDescent="0.25">
      <c r="A82" s="1">
        <v>44183</v>
      </c>
      <c r="B82" s="3">
        <v>4</v>
      </c>
      <c r="C82" s="4">
        <f t="shared" si="3"/>
        <v>8.5326278244732909E-3</v>
      </c>
      <c r="D82" s="5">
        <f t="shared" si="4"/>
        <v>1.3955178490887139</v>
      </c>
      <c r="E82" s="5">
        <f t="shared" si="5"/>
        <v>2.3812045939857174</v>
      </c>
      <c r="F82" s="6">
        <v>20259706</v>
      </c>
      <c r="G82" s="2">
        <v>5653886000</v>
      </c>
      <c r="H82" s="2">
        <v>48242505</v>
      </c>
    </row>
    <row r="83" spans="1:8" x14ac:dyDescent="0.25">
      <c r="A83" s="1">
        <v>44186</v>
      </c>
      <c r="B83" s="3">
        <v>3.9</v>
      </c>
      <c r="C83" s="4">
        <f t="shared" si="3"/>
        <v>8.5326278244732909E-3</v>
      </c>
      <c r="D83" s="5">
        <f t="shared" si="4"/>
        <v>1.3955178490887139</v>
      </c>
      <c r="E83" s="5">
        <f t="shared" si="5"/>
        <v>1.8471958618222208</v>
      </c>
      <c r="F83" s="6">
        <v>26116616</v>
      </c>
      <c r="G83" s="2">
        <v>5653886000</v>
      </c>
      <c r="H83" s="2">
        <v>48242505</v>
      </c>
    </row>
    <row r="84" spans="1:8" x14ac:dyDescent="0.25">
      <c r="A84" s="1">
        <v>44187</v>
      </c>
      <c r="B84" s="3">
        <v>3.88</v>
      </c>
      <c r="C84" s="4">
        <f t="shared" si="3"/>
        <v>8.5326278244732909E-3</v>
      </c>
      <c r="D84" s="5">
        <f t="shared" si="4"/>
        <v>1.3955178490887139</v>
      </c>
      <c r="E84" s="5">
        <f t="shared" si="5"/>
        <v>1.9158718964606025</v>
      </c>
      <c r="F84" s="6">
        <v>25180444</v>
      </c>
      <c r="G84" s="2">
        <v>5653886000</v>
      </c>
      <c r="H84" s="2">
        <v>48242505</v>
      </c>
    </row>
    <row r="85" spans="1:8" x14ac:dyDescent="0.25">
      <c r="A85" s="1">
        <v>44188</v>
      </c>
      <c r="B85" s="3">
        <v>3.88</v>
      </c>
      <c r="C85" s="4">
        <f t="shared" si="3"/>
        <v>8.5326278244732909E-3</v>
      </c>
      <c r="D85" s="5">
        <f t="shared" si="4"/>
        <v>1.3955178490887139</v>
      </c>
      <c r="E85" s="5">
        <f t="shared" si="5"/>
        <v>1.7845485210156853</v>
      </c>
      <c r="F85" s="6">
        <v>27033451</v>
      </c>
      <c r="G85" s="2">
        <v>5653886000</v>
      </c>
      <c r="H85" s="2">
        <v>48242505</v>
      </c>
    </row>
    <row r="86" spans="1:8" x14ac:dyDescent="0.25">
      <c r="A86" s="1">
        <v>44189</v>
      </c>
      <c r="B86" s="3">
        <v>3.89</v>
      </c>
      <c r="C86" s="4">
        <f t="shared" si="3"/>
        <v>8.5326278244732909E-3</v>
      </c>
      <c r="D86" s="5">
        <f t="shared" si="4"/>
        <v>1.3955178490887139</v>
      </c>
      <c r="E86" s="5">
        <f t="shared" si="5"/>
        <v>6.609694125706457</v>
      </c>
      <c r="F86" s="6">
        <v>7298750</v>
      </c>
      <c r="G86" s="2">
        <v>5653886000</v>
      </c>
      <c r="H86" s="2">
        <v>48242505</v>
      </c>
    </row>
    <row r="87" spans="1:8" x14ac:dyDescent="0.25">
      <c r="A87" s="1">
        <v>44193</v>
      </c>
      <c r="B87" s="3">
        <v>3.9</v>
      </c>
      <c r="C87" s="4">
        <f t="shared" si="3"/>
        <v>8.5326278244732909E-3</v>
      </c>
      <c r="D87" s="5">
        <f t="shared" si="4"/>
        <v>1.3955178490887139</v>
      </c>
      <c r="E87" s="5">
        <f t="shared" si="5"/>
        <v>2.5805426914015746</v>
      </c>
      <c r="F87" s="6">
        <v>18694713</v>
      </c>
      <c r="G87" s="2">
        <v>5653886000</v>
      </c>
      <c r="H87" s="2">
        <v>48242505</v>
      </c>
    </row>
    <row r="88" spans="1:8" x14ac:dyDescent="0.25">
      <c r="A88" s="1">
        <v>44194</v>
      </c>
      <c r="B88" s="3">
        <v>3.93</v>
      </c>
      <c r="C88" s="4">
        <f t="shared" si="3"/>
        <v>8.5326278244732909E-3</v>
      </c>
      <c r="D88" s="5">
        <f t="shared" si="4"/>
        <v>1.3955178490887139</v>
      </c>
      <c r="E88" s="5">
        <f t="shared" si="5"/>
        <v>2.4272421138852773</v>
      </c>
      <c r="F88" s="6">
        <v>19875440</v>
      </c>
      <c r="G88" s="2">
        <v>5653886000</v>
      </c>
      <c r="H88" s="2">
        <v>48242505</v>
      </c>
    </row>
    <row r="89" spans="1:8" x14ac:dyDescent="0.25">
      <c r="A89" s="1">
        <v>44195</v>
      </c>
      <c r="B89" s="3">
        <v>3.89</v>
      </c>
      <c r="C89" s="4">
        <f t="shared" si="3"/>
        <v>8.5326278244732909E-3</v>
      </c>
      <c r="D89" s="5">
        <f t="shared" si="4"/>
        <v>1.3955178490887139</v>
      </c>
      <c r="E89" s="5">
        <f t="shared" si="5"/>
        <v>2.762301365401544</v>
      </c>
      <c r="F89" s="6">
        <v>17464606</v>
      </c>
      <c r="G89" s="2">
        <v>5653886000</v>
      </c>
      <c r="H89" s="2">
        <v>48242505</v>
      </c>
    </row>
    <row r="90" spans="1:8" x14ac:dyDescent="0.25">
      <c r="A90" s="1">
        <v>44196</v>
      </c>
      <c r="B90" s="3">
        <v>3.91</v>
      </c>
      <c r="C90" s="4">
        <f t="shared" si="3"/>
        <v>8.9351347020438683E-3</v>
      </c>
      <c r="D90" s="5">
        <f t="shared" si="4"/>
        <v>1.4613481587641954</v>
      </c>
      <c r="E90" s="5">
        <f t="shared" si="5"/>
        <v>2.9562081430583267</v>
      </c>
      <c r="F90" s="6">
        <v>17088862</v>
      </c>
      <c r="G90" s="2">
        <v>5653886000</v>
      </c>
      <c r="H90" s="2">
        <v>50518233</v>
      </c>
    </row>
    <row r="91" spans="1:8" x14ac:dyDescent="0.25">
      <c r="A91" s="1">
        <v>44200</v>
      </c>
      <c r="B91" s="3">
        <v>3.89</v>
      </c>
      <c r="C91" s="4">
        <f t="shared" si="3"/>
        <v>8.9351347020438683E-3</v>
      </c>
      <c r="D91" s="5">
        <f t="shared" si="4"/>
        <v>1.4613481587641954</v>
      </c>
      <c r="E91" s="5">
        <f t="shared" si="5"/>
        <v>1.6682926263840263</v>
      </c>
      <c r="F91" s="6">
        <v>30281398</v>
      </c>
      <c r="G91" s="2">
        <v>5653886000</v>
      </c>
      <c r="H91" s="2">
        <v>50518233</v>
      </c>
    </row>
    <row r="92" spans="1:8" x14ac:dyDescent="0.25">
      <c r="A92" s="1">
        <v>44201</v>
      </c>
      <c r="B92" s="3">
        <v>4.04</v>
      </c>
      <c r="C92" s="4">
        <f t="shared" si="3"/>
        <v>8.9351347020438683E-3</v>
      </c>
      <c r="D92" s="5">
        <f t="shared" si="4"/>
        <v>1.4613481587641954</v>
      </c>
      <c r="E92" s="5">
        <f t="shared" si="5"/>
        <v>1.3139971576404623</v>
      </c>
      <c r="F92" s="6">
        <v>38446227</v>
      </c>
      <c r="G92" s="2">
        <v>5653886000</v>
      </c>
      <c r="H92" s="2">
        <v>50518233</v>
      </c>
    </row>
    <row r="93" spans="1:8" x14ac:dyDescent="0.25">
      <c r="A93" s="1">
        <v>44202</v>
      </c>
      <c r="B93" s="3">
        <v>4.04</v>
      </c>
      <c r="C93" s="4">
        <f t="shared" si="3"/>
        <v>8.9351347020438683E-3</v>
      </c>
      <c r="D93" s="5">
        <f t="shared" si="4"/>
        <v>1.4613481587641954</v>
      </c>
      <c r="E93" s="5">
        <f t="shared" si="5"/>
        <v>1.3483264633537031</v>
      </c>
      <c r="F93" s="6">
        <v>37467360</v>
      </c>
      <c r="G93" s="2">
        <v>5653886000</v>
      </c>
      <c r="H93" s="2">
        <v>50518233</v>
      </c>
    </row>
    <row r="94" spans="1:8" x14ac:dyDescent="0.25">
      <c r="A94" s="1">
        <v>44203</v>
      </c>
      <c r="B94" s="3">
        <v>3.99</v>
      </c>
      <c r="C94" s="4">
        <f t="shared" si="3"/>
        <v>8.9351347020438683E-3</v>
      </c>
      <c r="D94" s="5">
        <f t="shared" si="4"/>
        <v>1.4613481587641954</v>
      </c>
      <c r="E94" s="5">
        <f t="shared" si="5"/>
        <v>1.9953517185172787</v>
      </c>
      <c r="F94" s="6">
        <v>25317959</v>
      </c>
      <c r="G94" s="2">
        <v>5653886000</v>
      </c>
      <c r="H94" s="2">
        <v>50518233</v>
      </c>
    </row>
    <row r="95" spans="1:8" x14ac:dyDescent="0.25">
      <c r="A95" s="1">
        <v>44204</v>
      </c>
      <c r="B95" s="3">
        <v>3.93</v>
      </c>
      <c r="C95" s="4">
        <f t="shared" si="3"/>
        <v>8.9351347020438683E-3</v>
      </c>
      <c r="D95" s="5">
        <f t="shared" si="4"/>
        <v>1.4613481587641954</v>
      </c>
      <c r="E95" s="5">
        <f t="shared" si="5"/>
        <v>2.1067994953179623</v>
      </c>
      <c r="F95" s="6">
        <v>23978662</v>
      </c>
      <c r="G95" s="2">
        <v>5653886000</v>
      </c>
      <c r="H95" s="2">
        <v>50518233</v>
      </c>
    </row>
    <row r="96" spans="1:8" x14ac:dyDescent="0.25">
      <c r="A96" s="1">
        <v>44207</v>
      </c>
      <c r="B96" s="3">
        <v>3.87</v>
      </c>
      <c r="C96" s="4">
        <f t="shared" si="3"/>
        <v>8.9351347020438683E-3</v>
      </c>
      <c r="D96" s="5">
        <f t="shared" si="4"/>
        <v>1.4613481587641954</v>
      </c>
      <c r="E96" s="5">
        <f t="shared" si="5"/>
        <v>1.3631685841145316</v>
      </c>
      <c r="F96" s="6">
        <v>37059417</v>
      </c>
      <c r="G96" s="2">
        <v>5653886000</v>
      </c>
      <c r="H96" s="2">
        <v>50518233</v>
      </c>
    </row>
    <row r="97" spans="1:8" x14ac:dyDescent="0.25">
      <c r="A97" s="1">
        <v>44208</v>
      </c>
      <c r="B97" s="3">
        <v>4.01</v>
      </c>
      <c r="C97" s="4">
        <f t="shared" si="3"/>
        <v>8.9351347020438683E-3</v>
      </c>
      <c r="D97" s="5">
        <f t="shared" si="4"/>
        <v>1.4613481587641954</v>
      </c>
      <c r="E97" s="5">
        <f t="shared" si="5"/>
        <v>1.9381648911171319</v>
      </c>
      <c r="F97" s="6">
        <v>26064982</v>
      </c>
      <c r="G97" s="2">
        <v>5653886000</v>
      </c>
      <c r="H97" s="2">
        <v>50518233</v>
      </c>
    </row>
    <row r="98" spans="1:8" x14ac:dyDescent="0.25">
      <c r="A98" s="1">
        <v>44209</v>
      </c>
      <c r="B98" s="3">
        <v>3.98</v>
      </c>
      <c r="C98" s="4">
        <f t="shared" si="3"/>
        <v>8.9351347020438683E-3</v>
      </c>
      <c r="D98" s="5">
        <f t="shared" si="4"/>
        <v>1.4613481587641954</v>
      </c>
      <c r="E98" s="5">
        <f t="shared" si="5"/>
        <v>1.4962427798651634</v>
      </c>
      <c r="F98" s="6">
        <v>33763393</v>
      </c>
      <c r="G98" s="2">
        <v>5653886000</v>
      </c>
      <c r="H98" s="2">
        <v>50518233</v>
      </c>
    </row>
    <row r="99" spans="1:8" x14ac:dyDescent="0.25">
      <c r="A99" s="1">
        <v>44210</v>
      </c>
      <c r="B99" s="3">
        <v>4.09</v>
      </c>
      <c r="C99" s="4">
        <f t="shared" si="3"/>
        <v>8.9351347020438683E-3</v>
      </c>
      <c r="D99" s="5">
        <f t="shared" si="4"/>
        <v>1.4613481587641954</v>
      </c>
      <c r="E99" s="5">
        <f t="shared" si="5"/>
        <v>0.54204940275000124</v>
      </c>
      <c r="F99" s="6">
        <v>93198577</v>
      </c>
      <c r="G99" s="2">
        <v>5653886000</v>
      </c>
      <c r="H99" s="2">
        <v>50518233</v>
      </c>
    </row>
    <row r="100" spans="1:8" x14ac:dyDescent="0.25">
      <c r="A100" s="1">
        <v>44211</v>
      </c>
      <c r="B100" s="3">
        <v>4.08</v>
      </c>
      <c r="C100" s="4">
        <f t="shared" si="3"/>
        <v>1.0532724572090771E-2</v>
      </c>
      <c r="D100" s="5">
        <f t="shared" si="4"/>
        <v>1.7226352118311552</v>
      </c>
      <c r="E100" s="5">
        <f t="shared" si="5"/>
        <v>1.6253243371033785</v>
      </c>
      <c r="F100" s="6">
        <v>36639348</v>
      </c>
      <c r="G100" s="2">
        <v>5653886000</v>
      </c>
      <c r="H100" s="2">
        <v>59550824</v>
      </c>
    </row>
    <row r="101" spans="1:8" x14ac:dyDescent="0.25">
      <c r="A101" s="1">
        <v>44215</v>
      </c>
      <c r="B101" s="3">
        <v>4.13</v>
      </c>
      <c r="C101" s="4">
        <f t="shared" si="3"/>
        <v>1.0532724572090771E-2</v>
      </c>
      <c r="D101" s="5">
        <f t="shared" si="4"/>
        <v>1.7226352118311552</v>
      </c>
      <c r="E101" s="5">
        <f t="shared" si="5"/>
        <v>1.4689630653033727</v>
      </c>
      <c r="F101" s="6">
        <v>40539361</v>
      </c>
      <c r="G101" s="2">
        <v>5653886000</v>
      </c>
      <c r="H101" s="2">
        <v>59550824</v>
      </c>
    </row>
    <row r="102" spans="1:8" x14ac:dyDescent="0.25">
      <c r="A102" s="1">
        <v>44216</v>
      </c>
      <c r="B102" s="3">
        <v>4.2</v>
      </c>
      <c r="C102" s="4">
        <f t="shared" si="3"/>
        <v>1.0532724572090771E-2</v>
      </c>
      <c r="D102" s="5">
        <f t="shared" si="4"/>
        <v>1.7226352118311552</v>
      </c>
      <c r="E102" s="5">
        <f t="shared" si="5"/>
        <v>1.355767534003625</v>
      </c>
      <c r="F102" s="6">
        <v>43924067</v>
      </c>
      <c r="G102" s="2">
        <v>5653886000</v>
      </c>
      <c r="H102" s="2">
        <v>59550824</v>
      </c>
    </row>
    <row r="103" spans="1:8" x14ac:dyDescent="0.25">
      <c r="A103" s="1">
        <v>44217</v>
      </c>
      <c r="B103" s="3">
        <v>4.22</v>
      </c>
      <c r="C103" s="4">
        <f t="shared" si="3"/>
        <v>1.0532724572090771E-2</v>
      </c>
      <c r="D103" s="5">
        <f t="shared" si="4"/>
        <v>1.7226352118311552</v>
      </c>
      <c r="E103" s="5">
        <f t="shared" si="5"/>
        <v>2.7001209211225112</v>
      </c>
      <c r="F103" s="6">
        <v>22054873</v>
      </c>
      <c r="G103" s="2">
        <v>5653886000</v>
      </c>
      <c r="H103" s="2">
        <v>59550824</v>
      </c>
    </row>
    <row r="104" spans="1:8" x14ac:dyDescent="0.25">
      <c r="A104" s="1">
        <v>44218</v>
      </c>
      <c r="B104" s="3">
        <v>4.2</v>
      </c>
      <c r="C104" s="4">
        <f t="shared" si="3"/>
        <v>1.0532724572090771E-2</v>
      </c>
      <c r="D104" s="5">
        <f t="shared" si="4"/>
        <v>1.7226352118311552</v>
      </c>
      <c r="E104" s="5">
        <f t="shared" si="5"/>
        <v>2.0445424621045607</v>
      </c>
      <c r="F104" s="6">
        <v>29126724</v>
      </c>
      <c r="G104" s="2">
        <v>5653886000</v>
      </c>
      <c r="H104" s="2">
        <v>59550824</v>
      </c>
    </row>
    <row r="105" spans="1:8" x14ac:dyDescent="0.25">
      <c r="A105" s="1">
        <v>44221</v>
      </c>
      <c r="B105" s="3">
        <v>4.8499999999999996</v>
      </c>
      <c r="C105" s="4">
        <f t="shared" si="3"/>
        <v>1.0532724572090771E-2</v>
      </c>
      <c r="D105" s="5">
        <f t="shared" si="4"/>
        <v>1.7226352118311552</v>
      </c>
      <c r="E105" s="5">
        <f t="shared" si="5"/>
        <v>0.20092776055275796</v>
      </c>
      <c r="F105" s="6">
        <v>296379275</v>
      </c>
      <c r="G105" s="2">
        <v>5653886000</v>
      </c>
      <c r="H105" s="2">
        <v>59550824</v>
      </c>
    </row>
    <row r="106" spans="1:8" x14ac:dyDescent="0.25">
      <c r="A106" s="1">
        <v>44222</v>
      </c>
      <c r="B106" s="3">
        <v>4.7300000000000004</v>
      </c>
      <c r="C106" s="4">
        <f t="shared" si="3"/>
        <v>1.0532724572090771E-2</v>
      </c>
      <c r="D106" s="5">
        <f t="shared" si="4"/>
        <v>1.7226352118311552</v>
      </c>
      <c r="E106" s="5">
        <f t="shared" si="5"/>
        <v>0.15696580085151149</v>
      </c>
      <c r="F106" s="6">
        <v>379387253</v>
      </c>
      <c r="G106" s="2">
        <v>5653886000</v>
      </c>
      <c r="H106" s="2">
        <v>59550824</v>
      </c>
    </row>
    <row r="107" spans="1:8" x14ac:dyDescent="0.25">
      <c r="A107" s="1">
        <v>44223</v>
      </c>
      <c r="B107" s="3">
        <v>6.55</v>
      </c>
      <c r="C107" s="4">
        <f t="shared" si="3"/>
        <v>1.0532724572090771E-2</v>
      </c>
      <c r="D107" s="5">
        <f t="shared" si="4"/>
        <v>1.7226352118311552</v>
      </c>
      <c r="E107" s="5">
        <f t="shared" si="5"/>
        <v>5.4006713272590996E-2</v>
      </c>
      <c r="F107" s="6">
        <v>1102655955</v>
      </c>
      <c r="G107" s="2">
        <v>5653886000</v>
      </c>
      <c r="H107" s="2">
        <v>59550824</v>
      </c>
    </row>
    <row r="110" spans="1:8" x14ac:dyDescent="0.25">
      <c r="B110" s="2" t="s">
        <v>23</v>
      </c>
      <c r="C110" s="2" t="s">
        <v>24</v>
      </c>
    </row>
    <row r="111" spans="1:8" x14ac:dyDescent="0.25">
      <c r="B111" s="7" t="s">
        <v>10</v>
      </c>
      <c r="C111" s="3">
        <v>71.77</v>
      </c>
    </row>
    <row r="112" spans="1:8" x14ac:dyDescent="0.25">
      <c r="B112" s="7" t="s">
        <v>11</v>
      </c>
      <c r="C112" s="3">
        <v>11.904999999999999</v>
      </c>
    </row>
    <row r="113" spans="2:3" x14ac:dyDescent="0.25">
      <c r="B113" s="7" t="s">
        <v>14</v>
      </c>
      <c r="C113" s="3">
        <v>10.971</v>
      </c>
    </row>
    <row r="114" spans="2:3" x14ac:dyDescent="0.25">
      <c r="B114" s="7" t="s">
        <v>17</v>
      </c>
      <c r="C114" s="3">
        <v>2.58</v>
      </c>
    </row>
    <row r="115" spans="2:3" x14ac:dyDescent="0.25">
      <c r="B115" s="7" t="s">
        <v>19</v>
      </c>
      <c r="C115" s="3">
        <v>2.3340000000000001</v>
      </c>
    </row>
    <row r="116" spans="2:3" x14ac:dyDescent="0.25">
      <c r="B116" s="7" t="s">
        <v>12</v>
      </c>
      <c r="C116" s="3">
        <v>0.157</v>
      </c>
    </row>
    <row r="117" spans="2:3" x14ac:dyDescent="0.25">
      <c r="B117" s="7" t="s">
        <v>18</v>
      </c>
      <c r="C117" s="3">
        <v>0.13500000000000001</v>
      </c>
    </row>
    <row r="118" spans="2:3" x14ac:dyDescent="0.25">
      <c r="B118" s="7" t="s">
        <v>15</v>
      </c>
      <c r="C118" s="3">
        <v>0.1</v>
      </c>
    </row>
    <row r="119" spans="2:3" x14ac:dyDescent="0.25">
      <c r="B119" s="7" t="s">
        <v>25</v>
      </c>
      <c r="C119" s="3">
        <v>2.1999999999999999E-2</v>
      </c>
    </row>
    <row r="120" spans="2:3" x14ac:dyDescent="0.25">
      <c r="B120" s="7" t="s">
        <v>30</v>
      </c>
      <c r="C120" s="3">
        <v>1.2999999999999999E-2</v>
      </c>
    </row>
    <row r="121" spans="2:3" x14ac:dyDescent="0.25">
      <c r="B121" s="7" t="s">
        <v>31</v>
      </c>
      <c r="C121" s="3">
        <v>0.01</v>
      </c>
    </row>
    <row r="122" spans="2:3" x14ac:dyDescent="0.25">
      <c r="B122" s="7" t="s">
        <v>28</v>
      </c>
      <c r="C122" s="3">
        <v>3.0000000000000001E-3</v>
      </c>
    </row>
    <row r="123" spans="2:3" x14ac:dyDescent="0.25">
      <c r="B123" s="7"/>
      <c r="C123" s="3"/>
    </row>
    <row r="124" spans="2:3" x14ac:dyDescent="0.25">
      <c r="B124" s="2" t="s">
        <v>37</v>
      </c>
      <c r="C124" s="2" t="s">
        <v>1</v>
      </c>
    </row>
    <row r="125" spans="2:3" x14ac:dyDescent="0.25">
      <c r="B125" s="2" t="s">
        <v>38</v>
      </c>
      <c r="C125" s="3">
        <v>4.2409999999999997</v>
      </c>
    </row>
    <row r="126" spans="2:3" x14ac:dyDescent="0.25">
      <c r="B126" s="2" t="s">
        <v>39</v>
      </c>
      <c r="C126" s="3">
        <v>4.08</v>
      </c>
    </row>
    <row r="127" spans="2:3" x14ac:dyDescent="0.25">
      <c r="B127" s="2" t="s">
        <v>40</v>
      </c>
      <c r="C127" s="3">
        <v>6</v>
      </c>
    </row>
    <row r="128" spans="2:3" x14ac:dyDescent="0.25">
      <c r="B128" s="2" t="s">
        <v>41</v>
      </c>
      <c r="C128" s="3">
        <v>3.4</v>
      </c>
    </row>
    <row r="129" spans="2:3" x14ac:dyDescent="0.25">
      <c r="B129" s="2" t="s">
        <v>4312</v>
      </c>
      <c r="C129" s="3">
        <f>B68</f>
        <v>4.03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0734-D01A-4B5D-A647-7F05CC31F63D}">
  <dimension ref="A1:I10"/>
  <sheetViews>
    <sheetView workbookViewId="0">
      <selection activeCell="I7" sqref="I7"/>
    </sheetView>
  </sheetViews>
  <sheetFormatPr defaultRowHeight="15" x14ac:dyDescent="0.25"/>
  <cols>
    <col min="1" max="1" width="15" bestFit="1" customWidth="1"/>
    <col min="2" max="2" width="30" customWidth="1"/>
    <col min="6" max="6" width="10" bestFit="1" customWidth="1"/>
    <col min="7" max="9" width="13.85546875" customWidth="1"/>
  </cols>
  <sheetData>
    <row r="1" spans="1:9" x14ac:dyDescent="0.25">
      <c r="A1" s="16" t="s">
        <v>35</v>
      </c>
      <c r="B1" s="16" t="s">
        <v>36</v>
      </c>
      <c r="C1" s="16" t="s">
        <v>7275</v>
      </c>
      <c r="D1" s="16" t="s">
        <v>7274</v>
      </c>
      <c r="E1" s="15" t="s">
        <v>7</v>
      </c>
      <c r="F1" s="15"/>
      <c r="G1" s="17" t="s">
        <v>7261</v>
      </c>
      <c r="H1" s="18" t="s">
        <v>7260</v>
      </c>
      <c r="I1" s="18" t="s">
        <v>7258</v>
      </c>
    </row>
    <row r="2" spans="1:9" x14ac:dyDescent="0.25">
      <c r="A2" s="16"/>
      <c r="B2" s="16"/>
      <c r="C2" s="16"/>
      <c r="D2" s="16"/>
      <c r="E2" s="14">
        <v>44561</v>
      </c>
      <c r="F2" s="14">
        <v>44223</v>
      </c>
      <c r="G2" s="17"/>
      <c r="H2" s="18"/>
      <c r="I2" s="18"/>
    </row>
    <row r="3" spans="1:9" x14ac:dyDescent="0.25">
      <c r="A3" t="s">
        <v>0</v>
      </c>
      <c r="B3" t="s">
        <v>4346</v>
      </c>
      <c r="C3" s="3">
        <v>-5.38</v>
      </c>
      <c r="D3" s="3">
        <v>-9.5632503915086104</v>
      </c>
      <c r="E3" s="3">
        <v>18.84</v>
      </c>
      <c r="F3" s="3">
        <v>417.0899</v>
      </c>
      <c r="G3" s="3">
        <v>88.581251426585467</v>
      </c>
      <c r="H3" s="3">
        <v>61.782730000000001</v>
      </c>
      <c r="I3" s="3">
        <v>69.746960000000001</v>
      </c>
    </row>
    <row r="4" spans="1:9" x14ac:dyDescent="0.25">
      <c r="A4" t="s">
        <v>8</v>
      </c>
      <c r="B4" t="s">
        <v>4391</v>
      </c>
      <c r="C4" s="3">
        <v>-1.44</v>
      </c>
      <c r="D4" s="3">
        <v>-30.274655903963577</v>
      </c>
      <c r="E4" s="3">
        <v>2.12</v>
      </c>
      <c r="F4" s="3">
        <v>12.29</v>
      </c>
      <c r="G4" s="3">
        <v>12.742425478483163</v>
      </c>
      <c r="H4" s="3">
        <v>44.671962000000001</v>
      </c>
      <c r="I4" s="3">
        <v>350.57659999999998</v>
      </c>
    </row>
    <row r="5" spans="1:9" x14ac:dyDescent="0.25">
      <c r="A5" t="s">
        <v>9</v>
      </c>
      <c r="B5" t="s">
        <v>7280</v>
      </c>
      <c r="C5" s="3">
        <v>-0.27</v>
      </c>
      <c r="D5" s="3">
        <v>-24.472947073566267</v>
      </c>
      <c r="E5" s="3">
        <v>6.63</v>
      </c>
      <c r="F5" s="3">
        <v>18.09</v>
      </c>
      <c r="G5" s="3">
        <v>7.7373976430204205</v>
      </c>
      <c r="H5" s="3">
        <v>43.485405</v>
      </c>
      <c r="I5" s="3">
        <v>562.01589999999999</v>
      </c>
    </row>
    <row r="6" spans="1:9" x14ac:dyDescent="0.25">
      <c r="A6" t="s">
        <v>29</v>
      </c>
      <c r="B6" t="s">
        <v>7281</v>
      </c>
      <c r="C6" s="3">
        <v>0</v>
      </c>
      <c r="D6" s="3">
        <v>1.8813926925989142</v>
      </c>
      <c r="E6" s="3">
        <v>3.91</v>
      </c>
      <c r="F6" s="3">
        <v>5.1599000000000004</v>
      </c>
      <c r="G6" s="3">
        <v>1.053272457209077</v>
      </c>
      <c r="H6" s="3">
        <v>59.550823999999999</v>
      </c>
      <c r="I6" s="3">
        <v>5653.8859999999995</v>
      </c>
    </row>
    <row r="7" spans="1:9" x14ac:dyDescent="0.25">
      <c r="A7" t="s">
        <v>7272</v>
      </c>
      <c r="B7" t="s">
        <v>7282</v>
      </c>
      <c r="C7" s="3">
        <v>-22.843965175379328</v>
      </c>
      <c r="D7" s="3">
        <v>-45.86137664174926</v>
      </c>
      <c r="E7" s="3">
        <v>0.192</v>
      </c>
      <c r="F7" s="3">
        <v>2.3540000000000001</v>
      </c>
      <c r="G7" s="3">
        <v>11.865698062652775</v>
      </c>
      <c r="H7" s="3">
        <v>31.256253999999998</v>
      </c>
      <c r="I7" s="3">
        <v>263.4169</v>
      </c>
    </row>
    <row r="8" spans="1:9" x14ac:dyDescent="0.25">
      <c r="A8" t="s">
        <v>7273</v>
      </c>
      <c r="B8" t="s">
        <v>7283</v>
      </c>
      <c r="C8" s="3">
        <v>0</v>
      </c>
      <c r="D8" s="3">
        <v>-4.6910876270784279</v>
      </c>
      <c r="E8" s="3">
        <v>13.44</v>
      </c>
      <c r="F8" s="3">
        <v>16.989999999999998</v>
      </c>
      <c r="G8" s="3">
        <v>20.69325685355982</v>
      </c>
      <c r="H8" s="3">
        <v>45.79515</v>
      </c>
      <c r="I8" s="3">
        <v>221.3047</v>
      </c>
    </row>
    <row r="9" spans="1:9" x14ac:dyDescent="0.25">
      <c r="A9" t="s">
        <v>4342</v>
      </c>
      <c r="B9" t="s">
        <v>4343</v>
      </c>
      <c r="C9" s="3">
        <v>-4.9400000000000004</v>
      </c>
      <c r="D9" s="3">
        <v>-3.0025597859926663</v>
      </c>
      <c r="E9" s="3">
        <v>17.760000000000002</v>
      </c>
      <c r="F9" s="3">
        <v>46.704999999999998</v>
      </c>
      <c r="G9" s="3">
        <v>61.779266046114877</v>
      </c>
      <c r="H9" s="3">
        <v>74.885552000000004</v>
      </c>
      <c r="I9" s="3">
        <v>121.21469999999999</v>
      </c>
    </row>
    <row r="10" spans="1:9" x14ac:dyDescent="0.25">
      <c r="A10" t="s">
        <v>4670</v>
      </c>
      <c r="B10" t="s">
        <v>4671</v>
      </c>
      <c r="C10" s="3">
        <v>33.130000000000003</v>
      </c>
      <c r="D10" s="3">
        <v>-1.1528753007683572</v>
      </c>
      <c r="E10" s="3">
        <v>99.45</v>
      </c>
      <c r="F10" s="3">
        <v>164.7</v>
      </c>
      <c r="G10" s="3">
        <v>62.243167849405403</v>
      </c>
      <c r="H10" s="3">
        <v>10.009523</v>
      </c>
      <c r="I10" s="3">
        <v>16.081319999999998</v>
      </c>
    </row>
  </sheetData>
  <mergeCells count="8">
    <mergeCell ref="A1:A2"/>
    <mergeCell ref="B1:B2"/>
    <mergeCell ref="G1:G2"/>
    <mergeCell ref="H1:H2"/>
    <mergeCell ref="I1:I2"/>
    <mergeCell ref="C1:C2"/>
    <mergeCell ref="D1:D2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B185-5DC7-4ADE-9503-466F7675C0C5}">
  <dimension ref="A1:R7417"/>
  <sheetViews>
    <sheetView tabSelected="1" workbookViewId="0">
      <selection activeCell="B3" sqref="B3"/>
    </sheetView>
  </sheetViews>
  <sheetFormatPr defaultRowHeight="15" x14ac:dyDescent="0.25"/>
  <cols>
    <col min="1" max="1" width="17.140625" customWidth="1"/>
    <col min="2" max="2" width="35" bestFit="1" customWidth="1"/>
    <col min="3" max="7" width="20.28515625" customWidth="1"/>
    <col min="8" max="13" width="14" customWidth="1"/>
    <col min="14" max="16" width="13.7109375" customWidth="1"/>
    <col min="17" max="18" width="17.85546875" customWidth="1"/>
  </cols>
  <sheetData>
    <row r="1" spans="1:18" x14ac:dyDescent="0.25">
      <c r="A1" s="16" t="s">
        <v>35</v>
      </c>
      <c r="B1" s="16" t="s">
        <v>36</v>
      </c>
      <c r="C1" s="19" t="s">
        <v>7261</v>
      </c>
      <c r="D1" s="19" t="s">
        <v>6</v>
      </c>
      <c r="E1" s="19" t="s">
        <v>7262</v>
      </c>
      <c r="F1" s="19" t="s">
        <v>7266</v>
      </c>
      <c r="G1" s="19" t="s">
        <v>7267</v>
      </c>
      <c r="H1" s="19" t="s">
        <v>7260</v>
      </c>
      <c r="I1" s="19" t="s">
        <v>7258</v>
      </c>
      <c r="J1" s="19" t="s">
        <v>7259</v>
      </c>
      <c r="K1" s="16" t="s">
        <v>4330</v>
      </c>
      <c r="L1" s="16"/>
      <c r="M1" s="16"/>
      <c r="N1" s="19" t="s">
        <v>4331</v>
      </c>
      <c r="O1" s="20" t="s">
        <v>7263</v>
      </c>
      <c r="P1" s="19" t="s">
        <v>7254</v>
      </c>
      <c r="Q1" s="15" t="s">
        <v>7255</v>
      </c>
      <c r="R1" s="15"/>
    </row>
    <row r="2" spans="1:18" x14ac:dyDescent="0.25">
      <c r="A2" s="16"/>
      <c r="B2" s="16"/>
      <c r="C2" s="19"/>
      <c r="D2" s="19"/>
      <c r="E2" s="19"/>
      <c r="F2" s="19"/>
      <c r="G2" s="19"/>
      <c r="H2" s="19"/>
      <c r="I2" s="19"/>
      <c r="J2" s="19"/>
      <c r="K2" s="11" t="s">
        <v>38</v>
      </c>
      <c r="L2" s="11" t="s">
        <v>41</v>
      </c>
      <c r="M2" s="11" t="s">
        <v>40</v>
      </c>
      <c r="N2" s="19"/>
      <c r="O2" s="20"/>
      <c r="P2" s="19"/>
      <c r="Q2" s="2" t="s">
        <v>7256</v>
      </c>
      <c r="R2" s="2" t="s">
        <v>7257</v>
      </c>
    </row>
    <row r="3" spans="1:18" x14ac:dyDescent="0.25">
      <c r="A3" s="7" t="s">
        <v>42</v>
      </c>
      <c r="B3" s="7" t="s">
        <v>43</v>
      </c>
      <c r="C3" s="3">
        <f>H3/I3*100</f>
        <v>4.496480791873787</v>
      </c>
      <c r="D3" s="3">
        <f>H3/J3</f>
        <v>7.3912441858333109</v>
      </c>
      <c r="E3" s="4">
        <f>IFERROR(_xlfn.NORM.DIST(N3,K3,(M3-L3)/2,1),50%)</f>
        <v>0.31932044287171046</v>
      </c>
      <c r="F3" s="5">
        <f>Q3</f>
        <v>14.0950002670288</v>
      </c>
      <c r="G3" s="5">
        <f>R3</f>
        <v>2.40100002288818</v>
      </c>
      <c r="H3" s="3">
        <v>191.07801599999999</v>
      </c>
      <c r="I3" s="3">
        <v>4249.50144</v>
      </c>
      <c r="J3" s="3">
        <v>25.851942000000001</v>
      </c>
      <c r="K3" s="3">
        <v>7.1370000839233398</v>
      </c>
      <c r="L3" s="3">
        <v>5.5</v>
      </c>
      <c r="M3" s="3">
        <v>8</v>
      </c>
      <c r="N3" s="3">
        <v>6.5500001907348597</v>
      </c>
      <c r="O3" s="3">
        <f>I3*N3</f>
        <v>27834.235242528062</v>
      </c>
      <c r="P3" s="3">
        <v>9.6466274261474592</v>
      </c>
      <c r="Q3" s="3">
        <v>14.0950002670288</v>
      </c>
      <c r="R3" s="3">
        <v>2.40100002288818</v>
      </c>
    </row>
    <row r="4" spans="1:18" x14ac:dyDescent="0.25">
      <c r="A4" s="7" t="s">
        <v>4332</v>
      </c>
      <c r="B4" s="7" t="s">
        <v>4333</v>
      </c>
      <c r="C4" s="3">
        <f t="shared" ref="C4:C67" si="0">H4/I4*100</f>
        <v>28.320218243612207</v>
      </c>
      <c r="D4" s="3">
        <f t="shared" ref="D4:D67" si="1">H4/J4</f>
        <v>2.8919300393757723</v>
      </c>
      <c r="E4" s="4">
        <f t="shared" ref="E4:E67" si="2">IFERROR(_xlfn.NORM.DIST(N4,K4,(M4-L4)/2,1),50%)</f>
        <v>0.60372470071718387</v>
      </c>
      <c r="F4" s="5">
        <f t="shared" ref="F4:F67" si="3">Q4</f>
        <v>87.0780029296875</v>
      </c>
      <c r="G4" s="5">
        <f t="shared" ref="G4:G67" si="4">R4</f>
        <v>4.3540000915527299</v>
      </c>
      <c r="H4" s="3">
        <v>171.33697599999999</v>
      </c>
      <c r="I4" s="3">
        <v>604.998784</v>
      </c>
      <c r="J4" s="3">
        <v>59.246583999999999</v>
      </c>
      <c r="K4" s="3">
        <v>12.111000061035201</v>
      </c>
      <c r="L4" s="3">
        <v>1</v>
      </c>
      <c r="M4" s="3">
        <v>27</v>
      </c>
      <c r="N4" s="3">
        <v>15.5299997329712</v>
      </c>
      <c r="O4" s="3">
        <f t="shared" ref="O4:O67" si="5">I4*N4</f>
        <v>9395.6309539679005</v>
      </c>
      <c r="P4" s="3">
        <v>-10.154257774353001</v>
      </c>
      <c r="Q4" s="3">
        <v>87.0780029296875</v>
      </c>
      <c r="R4" s="3">
        <v>4.3540000915527299</v>
      </c>
    </row>
    <row r="5" spans="1:18" x14ac:dyDescent="0.25">
      <c r="A5" s="7" t="s">
        <v>44</v>
      </c>
      <c r="B5" s="7" t="s">
        <v>45</v>
      </c>
      <c r="C5" s="3">
        <f t="shared" si="0"/>
        <v>1.8211089204179145</v>
      </c>
      <c r="D5" s="3">
        <f t="shared" si="1"/>
        <v>2.8876532764211853</v>
      </c>
      <c r="E5" s="4">
        <f t="shared" si="2"/>
        <v>0.47046900512147555</v>
      </c>
      <c r="F5" s="5">
        <f t="shared" si="3"/>
        <v>82.147003173828097</v>
      </c>
      <c r="G5" s="5">
        <f t="shared" si="4"/>
        <v>1.14800000190735</v>
      </c>
      <c r="H5" s="3">
        <v>129.77222399999999</v>
      </c>
      <c r="I5" s="3">
        <v>7126.0001279999997</v>
      </c>
      <c r="J5" s="3">
        <v>44.940376000000001</v>
      </c>
      <c r="K5" s="3">
        <v>30.565000534057599</v>
      </c>
      <c r="L5" s="3">
        <v>16</v>
      </c>
      <c r="M5" s="3">
        <v>38</v>
      </c>
      <c r="N5" s="3">
        <v>29.75</v>
      </c>
      <c r="O5" s="3">
        <f t="shared" si="5"/>
        <v>211998.50380799998</v>
      </c>
      <c r="P5" s="3">
        <v>-0.96080499887466397</v>
      </c>
      <c r="Q5" s="3">
        <v>82.147003173828097</v>
      </c>
      <c r="R5" s="3">
        <v>1.14800000190735</v>
      </c>
    </row>
    <row r="6" spans="1:18" x14ac:dyDescent="0.25">
      <c r="A6" s="7" t="s">
        <v>4334</v>
      </c>
      <c r="B6" s="7" t="s">
        <v>4335</v>
      </c>
      <c r="C6" s="3">
        <f t="shared" si="0"/>
        <v>11.098963312020549</v>
      </c>
      <c r="D6" s="3">
        <f t="shared" si="1"/>
        <v>4.9576002906394292</v>
      </c>
      <c r="E6" s="4">
        <f t="shared" si="2"/>
        <v>0.32153617128682865</v>
      </c>
      <c r="F6" s="5">
        <f t="shared" si="3"/>
        <v>76.440002441406193</v>
      </c>
      <c r="G6" s="5">
        <f t="shared" si="4"/>
        <v>10.5159997940063</v>
      </c>
      <c r="H6" s="3">
        <v>119.75773599999999</v>
      </c>
      <c r="I6" s="3">
        <v>1078.999296</v>
      </c>
      <c r="J6" s="3">
        <v>24.156392</v>
      </c>
      <c r="K6" s="3">
        <v>11.9340000152588</v>
      </c>
      <c r="L6" s="3">
        <v>8</v>
      </c>
      <c r="M6" s="3">
        <v>14.75</v>
      </c>
      <c r="N6" s="3">
        <v>10.3699998855591</v>
      </c>
      <c r="O6" s="3">
        <f t="shared" si="5"/>
        <v>11189.222576038348</v>
      </c>
      <c r="P6" s="3">
        <v>-8.7047691345214808</v>
      </c>
      <c r="Q6" s="3">
        <v>76.440002441406193</v>
      </c>
      <c r="R6" s="3">
        <v>10.5159997940063</v>
      </c>
    </row>
    <row r="7" spans="1:18" x14ac:dyDescent="0.25">
      <c r="A7" s="7" t="s">
        <v>46</v>
      </c>
      <c r="B7" s="7" t="s">
        <v>47</v>
      </c>
      <c r="C7" s="3">
        <f t="shared" si="0"/>
        <v>20.871787112222446</v>
      </c>
      <c r="D7" s="3">
        <f t="shared" si="1"/>
        <v>8.5627330726008726</v>
      </c>
      <c r="E7" s="4">
        <f t="shared" si="2"/>
        <v>0.78078581791346446</v>
      </c>
      <c r="F7" s="5">
        <f t="shared" si="3"/>
        <v>79.081001281738295</v>
      </c>
      <c r="G7" s="5">
        <f t="shared" si="4"/>
        <v>6.6950001716613796</v>
      </c>
      <c r="H7" s="3">
        <v>117.921336</v>
      </c>
      <c r="I7" s="3">
        <v>564.97958400000005</v>
      </c>
      <c r="J7" s="3">
        <v>13.771459999999999</v>
      </c>
      <c r="K7" s="3">
        <v>36.423000335693402</v>
      </c>
      <c r="L7" s="3">
        <v>17</v>
      </c>
      <c r="M7" s="3">
        <v>57</v>
      </c>
      <c r="N7" s="3">
        <v>51.919998168945298</v>
      </c>
      <c r="O7" s="3">
        <f t="shared" si="5"/>
        <v>29333.738966771478</v>
      </c>
      <c r="P7" s="3">
        <v>3.5678050518035902</v>
      </c>
      <c r="Q7" s="3">
        <v>79.081001281738295</v>
      </c>
      <c r="R7" s="3">
        <v>6.6950001716613796</v>
      </c>
    </row>
    <row r="8" spans="1:18" x14ac:dyDescent="0.25">
      <c r="A8" s="7" t="s">
        <v>4336</v>
      </c>
      <c r="B8" s="7" t="s">
        <v>4337</v>
      </c>
      <c r="C8" s="3">
        <f t="shared" si="0"/>
        <v>17.198542089552237</v>
      </c>
      <c r="D8" s="3">
        <f t="shared" si="1"/>
        <v>15.456846203415603</v>
      </c>
      <c r="E8" s="4">
        <f t="shared" si="2"/>
        <v>5.870777548958242E-2</v>
      </c>
      <c r="F8" s="5">
        <f t="shared" si="3"/>
        <v>39.492000579833999</v>
      </c>
      <c r="G8" s="5">
        <f t="shared" si="4"/>
        <v>4.8590002059936497</v>
      </c>
      <c r="H8" s="3">
        <v>115.230232</v>
      </c>
      <c r="I8" s="3">
        <v>670</v>
      </c>
      <c r="J8" s="3">
        <v>7.4549640000000004</v>
      </c>
      <c r="K8" s="3">
        <v>8</v>
      </c>
      <c r="L8" s="3">
        <v>6.5</v>
      </c>
      <c r="M8" s="3">
        <v>10</v>
      </c>
      <c r="N8" s="3">
        <v>5.2600002288818404</v>
      </c>
      <c r="O8" s="3">
        <f t="shared" si="5"/>
        <v>3524.2001533508333</v>
      </c>
      <c r="P8" s="3">
        <v>-4.8140311241149902</v>
      </c>
      <c r="Q8" s="3">
        <v>39.492000579833999</v>
      </c>
      <c r="R8" s="3">
        <v>4.8590002059936497</v>
      </c>
    </row>
    <row r="9" spans="1:18" x14ac:dyDescent="0.25">
      <c r="A9" s="7" t="s">
        <v>4338</v>
      </c>
      <c r="B9" s="7" t="s">
        <v>4339</v>
      </c>
      <c r="C9" s="3">
        <f t="shared" si="0"/>
        <v>17.853072042341051</v>
      </c>
      <c r="D9" s="3">
        <f t="shared" si="1"/>
        <v>3.3147931319574431</v>
      </c>
      <c r="E9" s="4">
        <f t="shared" si="2"/>
        <v>0.80140953243830648</v>
      </c>
      <c r="F9" s="5">
        <f t="shared" si="3"/>
        <v>77.280998229980497</v>
      </c>
      <c r="G9" s="5">
        <f t="shared" si="4"/>
        <v>7.3680000305175799</v>
      </c>
      <c r="H9" s="3">
        <v>109.81608</v>
      </c>
      <c r="I9" s="3">
        <v>615.11027200000001</v>
      </c>
      <c r="J9" s="3">
        <v>33.129089999999998</v>
      </c>
      <c r="K9" s="3">
        <v>1.5099999904632599</v>
      </c>
      <c r="L9" s="3">
        <v>0.10000000149011599</v>
      </c>
      <c r="M9" s="3">
        <v>3.0999999046325701</v>
      </c>
      <c r="N9" s="3">
        <v>2.7799999713897701</v>
      </c>
      <c r="O9" s="3">
        <f t="shared" si="5"/>
        <v>1710.0065385615537</v>
      </c>
      <c r="P9" s="3">
        <v>-2.4765028953552299</v>
      </c>
      <c r="Q9" s="3">
        <v>77.280998229980497</v>
      </c>
      <c r="R9" s="3">
        <v>7.3680000305175799</v>
      </c>
    </row>
    <row r="10" spans="1:18" x14ac:dyDescent="0.25">
      <c r="A10" s="7" t="s">
        <v>4340</v>
      </c>
      <c r="B10" s="7" t="s">
        <v>4341</v>
      </c>
      <c r="C10" s="3">
        <f t="shared" si="0"/>
        <v>34.993207890596537</v>
      </c>
      <c r="D10" s="3">
        <f t="shared" si="1"/>
        <v>4.157729396665296</v>
      </c>
      <c r="E10" s="4">
        <f t="shared" si="2"/>
        <v>0.83516946509803847</v>
      </c>
      <c r="F10" s="5">
        <f t="shared" si="3"/>
        <v>85.032997131347699</v>
      </c>
      <c r="G10" s="5">
        <f t="shared" si="4"/>
        <v>8.2309999465942401</v>
      </c>
      <c r="H10" s="3">
        <v>108.64618400000001</v>
      </c>
      <c r="I10" s="3">
        <v>310.47791999999998</v>
      </c>
      <c r="J10" s="3">
        <v>26.131133999999999</v>
      </c>
      <c r="K10" s="3">
        <v>9.8450002670288104</v>
      </c>
      <c r="L10" s="3">
        <v>4</v>
      </c>
      <c r="M10" s="3">
        <v>16.299999237060501</v>
      </c>
      <c r="N10" s="3">
        <v>15.8400001525879</v>
      </c>
      <c r="O10" s="3">
        <f t="shared" si="5"/>
        <v>4917.9703001751732</v>
      </c>
      <c r="P10" s="3">
        <v>-18.021598815918001</v>
      </c>
      <c r="Q10" s="3">
        <v>85.032997131347699</v>
      </c>
      <c r="R10" s="3">
        <v>8.2309999465942401</v>
      </c>
    </row>
    <row r="11" spans="1:18" x14ac:dyDescent="0.25">
      <c r="A11" s="7" t="s">
        <v>48</v>
      </c>
      <c r="B11" s="7" t="s">
        <v>49</v>
      </c>
      <c r="C11" s="3">
        <f t="shared" si="0"/>
        <v>9.6884881041909683</v>
      </c>
      <c r="D11" s="3">
        <f t="shared" si="1"/>
        <v>8.0422062225291633</v>
      </c>
      <c r="E11" s="4">
        <f t="shared" si="2"/>
        <v>0.77522992546993985</v>
      </c>
      <c r="F11" s="5">
        <f t="shared" si="3"/>
        <v>75.724998474121094</v>
      </c>
      <c r="G11" s="5">
        <f t="shared" si="4"/>
        <v>1.17900002002716</v>
      </c>
      <c r="H11" s="3">
        <v>106.29543200000001</v>
      </c>
      <c r="I11" s="3">
        <v>1097.1312640000001</v>
      </c>
      <c r="J11" s="3">
        <v>13.217198</v>
      </c>
      <c r="K11" s="3">
        <v>10.4309997558594</v>
      </c>
      <c r="L11" s="3">
        <v>7</v>
      </c>
      <c r="M11" s="3">
        <v>18</v>
      </c>
      <c r="N11" s="3">
        <v>14.5900001525879</v>
      </c>
      <c r="O11" s="3">
        <f t="shared" si="5"/>
        <v>16007.145309168956</v>
      </c>
      <c r="P11" s="3">
        <v>2.01057100296021</v>
      </c>
      <c r="Q11" s="3">
        <v>75.724998474121094</v>
      </c>
      <c r="R11" s="3">
        <v>1.17900002002716</v>
      </c>
    </row>
    <row r="12" spans="1:18" x14ac:dyDescent="0.25">
      <c r="A12" s="7" t="s">
        <v>50</v>
      </c>
      <c r="B12" s="7" t="s">
        <v>51</v>
      </c>
      <c r="C12" s="3">
        <f t="shared" si="0"/>
        <v>2.4897807113170982</v>
      </c>
      <c r="D12" s="3">
        <f t="shared" si="1"/>
        <v>1.190131677003073</v>
      </c>
      <c r="E12" s="4">
        <f t="shared" si="2"/>
        <v>0.6641003290706754</v>
      </c>
      <c r="F12" s="5">
        <f t="shared" si="3"/>
        <v>83.397003173828097</v>
      </c>
      <c r="G12" s="5">
        <f t="shared" si="4"/>
        <v>4.5669999122619602</v>
      </c>
      <c r="H12" s="3">
        <v>97.290056000000007</v>
      </c>
      <c r="I12" s="3">
        <v>3907.575296</v>
      </c>
      <c r="J12" s="3">
        <v>81.747304</v>
      </c>
      <c r="K12" s="3">
        <v>9.8660001754760707</v>
      </c>
      <c r="L12" s="3">
        <v>6.75</v>
      </c>
      <c r="M12" s="3">
        <v>13</v>
      </c>
      <c r="N12" s="3">
        <v>11.189999580383301</v>
      </c>
      <c r="O12" s="3">
        <f t="shared" si="5"/>
        <v>43725.765922556151</v>
      </c>
      <c r="P12" s="3">
        <v>-6.2922000885010002E-2</v>
      </c>
      <c r="Q12" s="3">
        <v>83.397003173828097</v>
      </c>
      <c r="R12" s="3">
        <v>4.5669999122619602</v>
      </c>
    </row>
    <row r="13" spans="1:18" x14ac:dyDescent="0.25">
      <c r="A13" s="7" t="s">
        <v>52</v>
      </c>
      <c r="B13" s="7" t="s">
        <v>53</v>
      </c>
      <c r="C13" s="3">
        <f t="shared" si="0"/>
        <v>0.54146341731568282</v>
      </c>
      <c r="D13" s="3">
        <f t="shared" si="1"/>
        <v>0.81248658072575142</v>
      </c>
      <c r="E13" s="4">
        <f t="shared" si="2"/>
        <v>0.57377767475703378</v>
      </c>
      <c r="F13" s="5">
        <f t="shared" si="3"/>
        <v>85.305000305175795</v>
      </c>
      <c r="G13" s="5">
        <f t="shared" si="4"/>
        <v>0.94400000572204601</v>
      </c>
      <c r="H13" s="3">
        <v>91.091815999999994</v>
      </c>
      <c r="I13" s="3">
        <v>16823.263232000001</v>
      </c>
      <c r="J13" s="3">
        <v>112.114856</v>
      </c>
      <c r="K13" s="3">
        <v>134.32499694824199</v>
      </c>
      <c r="L13" s="3">
        <v>80</v>
      </c>
      <c r="M13" s="3">
        <v>175</v>
      </c>
      <c r="N13" s="3">
        <v>143.16000366210901</v>
      </c>
      <c r="O13" s="3">
        <f t="shared" si="5"/>
        <v>2408418.425901744</v>
      </c>
      <c r="P13" s="3">
        <v>17.334133148193398</v>
      </c>
      <c r="Q13" s="3">
        <v>85.305000305175795</v>
      </c>
      <c r="R13" s="3">
        <v>0.94400000572204601</v>
      </c>
    </row>
    <row r="14" spans="1:18" x14ac:dyDescent="0.25">
      <c r="A14" s="7" t="s">
        <v>54</v>
      </c>
      <c r="B14" s="7" t="s">
        <v>55</v>
      </c>
      <c r="C14" s="3">
        <f t="shared" si="0"/>
        <v>1.0245118051325357</v>
      </c>
      <c r="D14" s="3">
        <f t="shared" si="1"/>
        <v>1.1729828067292509</v>
      </c>
      <c r="E14" s="4">
        <f t="shared" si="2"/>
        <v>0.43082050142992739</v>
      </c>
      <c r="F14" s="5">
        <f t="shared" si="3"/>
        <v>81.290000915527301</v>
      </c>
      <c r="G14" s="5">
        <f t="shared" si="4"/>
        <v>2.4210000038146999</v>
      </c>
      <c r="H14" s="3">
        <v>89.745928000000006</v>
      </c>
      <c r="I14" s="3">
        <v>8759.8725119999999</v>
      </c>
      <c r="J14" s="3">
        <v>76.510863999999998</v>
      </c>
      <c r="K14" s="3">
        <v>11.8999996185303</v>
      </c>
      <c r="L14" s="3">
        <v>7</v>
      </c>
      <c r="M14" s="3">
        <v>14</v>
      </c>
      <c r="N14" s="3">
        <v>11.289999961853001</v>
      </c>
      <c r="O14" s="3">
        <f t="shared" si="5"/>
        <v>98898.960326317145</v>
      </c>
      <c r="P14" s="3">
        <v>2.1959578990936302</v>
      </c>
      <c r="Q14" s="3">
        <v>81.290000915527301</v>
      </c>
      <c r="R14" s="3">
        <v>2.4210000038146999</v>
      </c>
    </row>
    <row r="15" spans="1:18" x14ac:dyDescent="0.25">
      <c r="A15" s="7" t="s">
        <v>56</v>
      </c>
      <c r="B15" s="7" t="s">
        <v>57</v>
      </c>
      <c r="C15" s="3">
        <f t="shared" si="0"/>
        <v>53.950213374463594</v>
      </c>
      <c r="D15" s="3">
        <f t="shared" si="1"/>
        <v>14.600573208776892</v>
      </c>
      <c r="E15" s="4">
        <f t="shared" si="2"/>
        <v>0.56266343328121293</v>
      </c>
      <c r="F15" s="5">
        <f t="shared" si="3"/>
        <v>59.905998229980497</v>
      </c>
      <c r="G15" s="5">
        <f t="shared" si="4"/>
        <v>4.2249999046325701</v>
      </c>
      <c r="H15" s="3">
        <v>80.640696000000005</v>
      </c>
      <c r="I15" s="3">
        <v>149.472432</v>
      </c>
      <c r="J15" s="3">
        <v>5.5231184999999998</v>
      </c>
      <c r="K15" s="3">
        <v>15.4379997253418</v>
      </c>
      <c r="L15" s="3">
        <v>6</v>
      </c>
      <c r="M15" s="3">
        <v>57</v>
      </c>
      <c r="N15" s="3">
        <v>19.459999084472699</v>
      </c>
      <c r="O15" s="3">
        <f t="shared" si="5"/>
        <v>2908.7333898739075</v>
      </c>
      <c r="P15" s="3">
        <v>-0.14359200000762901</v>
      </c>
      <c r="Q15" s="3">
        <v>59.905998229980497</v>
      </c>
      <c r="R15" s="3">
        <v>4.2249999046325701</v>
      </c>
    </row>
    <row r="16" spans="1:18" x14ac:dyDescent="0.25">
      <c r="A16" s="7" t="s">
        <v>58</v>
      </c>
      <c r="B16" s="7" t="s">
        <v>59</v>
      </c>
      <c r="C16" s="3">
        <f t="shared" si="0"/>
        <v>11.916959501228245</v>
      </c>
      <c r="D16" s="3">
        <f t="shared" si="1"/>
        <v>7.2981691659371375</v>
      </c>
      <c r="E16" s="4">
        <f t="shared" si="2"/>
        <v>0.77981115492748576</v>
      </c>
      <c r="F16" s="5">
        <f t="shared" si="3"/>
        <v>78.407997131347699</v>
      </c>
      <c r="G16" s="5">
        <f t="shared" si="4"/>
        <v>7.0749998092651403</v>
      </c>
      <c r="H16" s="3">
        <v>79.923192</v>
      </c>
      <c r="I16" s="3">
        <v>670.66764799999999</v>
      </c>
      <c r="J16" s="3">
        <v>10.951129</v>
      </c>
      <c r="K16" s="3">
        <v>21.791999816894499</v>
      </c>
      <c r="L16" s="3">
        <v>16.5</v>
      </c>
      <c r="M16" s="3">
        <v>30</v>
      </c>
      <c r="N16" s="3">
        <v>27</v>
      </c>
      <c r="O16" s="3">
        <f t="shared" si="5"/>
        <v>18108.026495999999</v>
      </c>
      <c r="P16" s="3">
        <v>7.01692819595337</v>
      </c>
      <c r="Q16" s="3">
        <v>78.407997131347699</v>
      </c>
      <c r="R16" s="3">
        <v>7.0749998092651403</v>
      </c>
    </row>
    <row r="17" spans="1:18" x14ac:dyDescent="0.25">
      <c r="A17" s="7" t="s">
        <v>60</v>
      </c>
      <c r="B17" s="7" t="s">
        <v>61</v>
      </c>
      <c r="C17" s="3">
        <f t="shared" si="0"/>
        <v>1.6895674118710902</v>
      </c>
      <c r="D17" s="3">
        <f t="shared" si="1"/>
        <v>4.4129697042086811</v>
      </c>
      <c r="E17" s="4">
        <f t="shared" si="2"/>
        <v>0.34513822868026262</v>
      </c>
      <c r="F17" s="5">
        <f t="shared" si="3"/>
        <v>85.680000305175795</v>
      </c>
      <c r="G17" s="5">
        <f t="shared" si="4"/>
        <v>2.43400001525879</v>
      </c>
      <c r="H17" s="3">
        <v>77.143600000000006</v>
      </c>
      <c r="I17" s="3">
        <v>4565.8787840000005</v>
      </c>
      <c r="J17" s="3">
        <v>17.481107999999999</v>
      </c>
      <c r="K17" s="3">
        <v>55.070999145507798</v>
      </c>
      <c r="L17" s="3">
        <v>40</v>
      </c>
      <c r="M17" s="3">
        <v>65</v>
      </c>
      <c r="N17" s="3">
        <v>50.090000152587898</v>
      </c>
      <c r="O17" s="3">
        <f t="shared" si="5"/>
        <v>228704.86898725785</v>
      </c>
      <c r="P17" s="3">
        <v>3.9275560379028298</v>
      </c>
      <c r="Q17" s="3">
        <v>85.680000305175795</v>
      </c>
      <c r="R17" s="3">
        <v>2.43400001525879</v>
      </c>
    </row>
    <row r="18" spans="1:18" x14ac:dyDescent="0.25">
      <c r="A18" s="7" t="s">
        <v>4342</v>
      </c>
      <c r="B18" s="7" t="s">
        <v>4343</v>
      </c>
      <c r="C18" s="3">
        <f t="shared" si="0"/>
        <v>62.848386730588487</v>
      </c>
      <c r="D18" s="3">
        <f t="shared" si="1"/>
        <v>4.5513599654156005</v>
      </c>
      <c r="E18" s="4">
        <f t="shared" si="2"/>
        <v>0.94238924729404605</v>
      </c>
      <c r="F18" s="5">
        <f t="shared" si="3"/>
        <v>76.275001525878906</v>
      </c>
      <c r="G18" s="5">
        <f t="shared" si="4"/>
        <v>13.6590003967285</v>
      </c>
      <c r="H18" s="3">
        <v>76.181495999999996</v>
      </c>
      <c r="I18" s="3">
        <v>121.21472</v>
      </c>
      <c r="J18" s="3">
        <v>16.738182999999999</v>
      </c>
      <c r="K18" s="3">
        <v>23.875</v>
      </c>
      <c r="L18" s="3">
        <v>14.5</v>
      </c>
      <c r="M18" s="3">
        <v>31</v>
      </c>
      <c r="N18" s="3">
        <v>36.869998931884801</v>
      </c>
      <c r="O18" s="3">
        <f t="shared" si="5"/>
        <v>4469.1865969287155</v>
      </c>
      <c r="P18" s="3">
        <v>-3.0025599002838099</v>
      </c>
      <c r="Q18" s="3">
        <v>76.275001525878906</v>
      </c>
      <c r="R18" s="3">
        <v>13.6590003967285</v>
      </c>
    </row>
    <row r="19" spans="1:18" x14ac:dyDescent="0.25">
      <c r="A19" s="7" t="s">
        <v>4344</v>
      </c>
      <c r="B19" s="7" t="s">
        <v>4345</v>
      </c>
      <c r="C19" s="3">
        <f t="shared" si="0"/>
        <v>27.986600529134332</v>
      </c>
      <c r="D19" s="3">
        <f t="shared" si="1"/>
        <v>4.4450385059755186</v>
      </c>
      <c r="E19" s="4">
        <f t="shared" si="2"/>
        <v>5.1410236774860203E-19</v>
      </c>
      <c r="F19" s="5">
        <f t="shared" si="3"/>
        <v>54.716999053955099</v>
      </c>
      <c r="G19" s="5">
        <f t="shared" si="4"/>
        <v>7.7909998893737802</v>
      </c>
      <c r="H19" s="3">
        <v>73.587447999999995</v>
      </c>
      <c r="I19" s="3">
        <v>262.93814400000002</v>
      </c>
      <c r="J19" s="3">
        <v>16.554963000000001</v>
      </c>
      <c r="K19" s="3">
        <v>32.5</v>
      </c>
      <c r="L19" s="3">
        <v>30</v>
      </c>
      <c r="M19" s="3">
        <v>35</v>
      </c>
      <c r="N19" s="3">
        <v>10.420000076293899</v>
      </c>
      <c r="O19" s="3">
        <f t="shared" si="5"/>
        <v>2739.8154805405766</v>
      </c>
      <c r="P19" s="3">
        <v>-49.834560394287102</v>
      </c>
      <c r="Q19" s="3">
        <v>54.716999053955099</v>
      </c>
      <c r="R19" s="3">
        <v>7.7909998893737802</v>
      </c>
    </row>
    <row r="20" spans="1:18" x14ac:dyDescent="0.25">
      <c r="A20" s="7" t="s">
        <v>62</v>
      </c>
      <c r="B20" s="7" t="s">
        <v>63</v>
      </c>
      <c r="C20" s="3">
        <f t="shared" si="0"/>
        <v>0.85020396988137281</v>
      </c>
      <c r="D20" s="3">
        <f t="shared" si="1"/>
        <v>1.4432570399568105</v>
      </c>
      <c r="E20" s="4">
        <f t="shared" si="2"/>
        <v>0.24893109980850198</v>
      </c>
      <c r="F20" s="5">
        <f t="shared" si="3"/>
        <v>86.347999572753906</v>
      </c>
      <c r="G20" s="5">
        <f t="shared" si="4"/>
        <v>1.4809999465942401</v>
      </c>
      <c r="H20" s="3">
        <v>73.549567999999994</v>
      </c>
      <c r="I20" s="3">
        <v>8650.8144639999991</v>
      </c>
      <c r="J20" s="3">
        <v>50.960824000000002</v>
      </c>
      <c r="K20" s="3">
        <v>35.685001373291001</v>
      </c>
      <c r="L20" s="3">
        <v>30</v>
      </c>
      <c r="M20" s="3">
        <v>44</v>
      </c>
      <c r="N20" s="3">
        <v>30.940000534057599</v>
      </c>
      <c r="O20" s="3">
        <f t="shared" si="5"/>
        <v>267656.20413619321</v>
      </c>
      <c r="P20" s="3">
        <v>0.68119502067565896</v>
      </c>
      <c r="Q20" s="3">
        <v>86.347999572753906</v>
      </c>
      <c r="R20" s="3">
        <v>1.4809999465942401</v>
      </c>
    </row>
    <row r="21" spans="1:18" x14ac:dyDescent="0.25">
      <c r="A21" s="7" t="s">
        <v>64</v>
      </c>
      <c r="B21" s="7" t="s">
        <v>65</v>
      </c>
      <c r="C21" s="3">
        <f t="shared" si="0"/>
        <v>9.6401311174938087</v>
      </c>
      <c r="D21" s="3">
        <f t="shared" si="1"/>
        <v>6.4116258786464968</v>
      </c>
      <c r="E21" s="4">
        <f t="shared" si="2"/>
        <v>0.62947770959879357</v>
      </c>
      <c r="F21" s="5">
        <f t="shared" si="3"/>
        <v>81.926002502441406</v>
      </c>
      <c r="G21" s="5">
        <f t="shared" si="4"/>
        <v>6.8979997634887704</v>
      </c>
      <c r="H21" s="3">
        <v>73.394856000000004</v>
      </c>
      <c r="I21" s="3">
        <v>761.34707200000003</v>
      </c>
      <c r="J21" s="3">
        <v>11.447152000000001</v>
      </c>
      <c r="K21" s="3">
        <v>34.261001586914098</v>
      </c>
      <c r="L21" s="3">
        <v>26</v>
      </c>
      <c r="M21" s="3">
        <v>43</v>
      </c>
      <c r="N21" s="3">
        <v>37.069999694824197</v>
      </c>
      <c r="O21" s="3">
        <f t="shared" si="5"/>
        <v>28223.135726695298</v>
      </c>
      <c r="P21" s="3">
        <v>6.3691959381103498</v>
      </c>
      <c r="Q21" s="3">
        <v>81.926002502441406</v>
      </c>
      <c r="R21" s="3">
        <v>6.8979997634887704</v>
      </c>
    </row>
    <row r="22" spans="1:18" x14ac:dyDescent="0.25">
      <c r="A22" s="7" t="s">
        <v>66</v>
      </c>
      <c r="B22" s="7" t="s">
        <v>67</v>
      </c>
      <c r="C22" s="3">
        <f t="shared" si="0"/>
        <v>3.6143473206771151</v>
      </c>
      <c r="D22" s="3">
        <f t="shared" si="1"/>
        <v>5.2979965670798785</v>
      </c>
      <c r="E22" s="4">
        <f t="shared" si="2"/>
        <v>0.14111277129361241</v>
      </c>
      <c r="F22" s="5">
        <f t="shared" si="3"/>
        <v>37.004001617431598</v>
      </c>
      <c r="G22" s="5">
        <f t="shared" si="4"/>
        <v>32.8489990234375</v>
      </c>
      <c r="H22" s="3">
        <v>71.729104000000007</v>
      </c>
      <c r="I22" s="3">
        <v>1984.5658880000001</v>
      </c>
      <c r="J22" s="3">
        <v>13.538911000000001</v>
      </c>
      <c r="K22" s="3">
        <v>14.28600025177</v>
      </c>
      <c r="L22" s="3">
        <v>11</v>
      </c>
      <c r="M22" s="3">
        <v>17</v>
      </c>
      <c r="N22" s="3">
        <v>11.060000419616699</v>
      </c>
      <c r="O22" s="3">
        <f t="shared" si="5"/>
        <v>21949.299554036988</v>
      </c>
      <c r="P22" s="3">
        <v>-5.6491999626159703</v>
      </c>
      <c r="Q22" s="3">
        <v>37.004001617431598</v>
      </c>
      <c r="R22" s="3">
        <v>32.8489990234375</v>
      </c>
    </row>
    <row r="23" spans="1:18" x14ac:dyDescent="0.25">
      <c r="A23" s="7" t="s">
        <v>0</v>
      </c>
      <c r="B23" s="7" t="s">
        <v>4346</v>
      </c>
      <c r="C23" s="3">
        <f t="shared" si="0"/>
        <v>102.07786547255967</v>
      </c>
      <c r="D23" s="3">
        <f t="shared" si="1"/>
        <v>1.7511357901043754</v>
      </c>
      <c r="E23" s="4">
        <f t="shared" si="2"/>
        <v>1</v>
      </c>
      <c r="F23" s="5">
        <f t="shared" si="3"/>
        <v>63.824001312255902</v>
      </c>
      <c r="G23" s="5">
        <f t="shared" si="4"/>
        <v>11.2250003814697</v>
      </c>
      <c r="H23" s="3">
        <v>71.196207999999999</v>
      </c>
      <c r="I23" s="3">
        <v>69.746960000000001</v>
      </c>
      <c r="J23" s="3">
        <v>40.657159999999998</v>
      </c>
      <c r="K23" s="3">
        <v>13.9289999008179</v>
      </c>
      <c r="L23" s="3">
        <v>3.5</v>
      </c>
      <c r="M23" s="3">
        <v>33</v>
      </c>
      <c r="N23" s="3">
        <v>147.97999572753901</v>
      </c>
      <c r="O23" s="3">
        <f t="shared" si="5"/>
        <v>10321.154842808834</v>
      </c>
      <c r="P23" s="3">
        <v>-9.5632495880127006</v>
      </c>
      <c r="Q23" s="3">
        <v>63.824001312255902</v>
      </c>
      <c r="R23" s="3">
        <v>11.2250003814697</v>
      </c>
    </row>
    <row r="24" spans="1:18" x14ac:dyDescent="0.25">
      <c r="A24" s="7" t="s">
        <v>68</v>
      </c>
      <c r="B24" s="7" t="s">
        <v>69</v>
      </c>
      <c r="C24" s="3">
        <f t="shared" si="0"/>
        <v>1.6794289669004547</v>
      </c>
      <c r="D24" s="3">
        <f t="shared" si="1"/>
        <v>1.481728035311038</v>
      </c>
      <c r="E24" s="4">
        <f t="shared" si="2"/>
        <v>0.365967322900003</v>
      </c>
      <c r="F24" s="5">
        <f t="shared" si="3"/>
        <v>82.503997802734403</v>
      </c>
      <c r="G24" s="5">
        <f t="shared" si="4"/>
        <v>1.99199998378754</v>
      </c>
      <c r="H24" s="3">
        <v>68.235200000000006</v>
      </c>
      <c r="I24" s="3">
        <v>4063.0000639999998</v>
      </c>
      <c r="J24" s="3">
        <v>46.051096000000001</v>
      </c>
      <c r="K24" s="3">
        <v>63.259998321533203</v>
      </c>
      <c r="L24" s="3">
        <v>43</v>
      </c>
      <c r="M24" s="3">
        <v>90</v>
      </c>
      <c r="N24" s="3">
        <v>55.209999084472699</v>
      </c>
      <c r="O24" s="3">
        <f t="shared" si="5"/>
        <v>224318.22981365252</v>
      </c>
      <c r="P24" s="3">
        <v>14.432264328002899</v>
      </c>
      <c r="Q24" s="3">
        <v>82.503997802734403</v>
      </c>
      <c r="R24" s="3">
        <v>1.99199998378754</v>
      </c>
    </row>
    <row r="25" spans="1:18" x14ac:dyDescent="0.25">
      <c r="A25" s="7" t="s">
        <v>4347</v>
      </c>
      <c r="B25" s="7" t="s">
        <v>4348</v>
      </c>
      <c r="C25" s="3">
        <f t="shared" si="0"/>
        <v>5.2526961903450715</v>
      </c>
      <c r="D25" s="3">
        <f t="shared" si="1"/>
        <v>0.51397243522596725</v>
      </c>
      <c r="E25" s="4">
        <f t="shared" si="2"/>
        <v>0.49074168440433774</v>
      </c>
      <c r="F25" s="5">
        <f t="shared" si="3"/>
        <v>78.338996887207003</v>
      </c>
      <c r="G25" s="5">
        <f t="shared" si="4"/>
        <v>12.4720001220703</v>
      </c>
      <c r="H25" s="3">
        <v>67.881240000000005</v>
      </c>
      <c r="I25" s="3">
        <v>1292.31232</v>
      </c>
      <c r="J25" s="3">
        <v>132.071752</v>
      </c>
      <c r="K25" s="3">
        <v>61.307998657226598</v>
      </c>
      <c r="L25" s="3">
        <v>14</v>
      </c>
      <c r="M25" s="3">
        <v>100</v>
      </c>
      <c r="N25" s="3">
        <v>60.310001373291001</v>
      </c>
      <c r="O25" s="3">
        <f t="shared" si="5"/>
        <v>77939.357793920877</v>
      </c>
      <c r="P25" s="3">
        <v>-26.444047927856399</v>
      </c>
      <c r="Q25" s="3">
        <v>78.338996887207003</v>
      </c>
      <c r="R25" s="3">
        <v>12.4720001220703</v>
      </c>
    </row>
    <row r="26" spans="1:18" x14ac:dyDescent="0.25">
      <c r="A26" s="7" t="s">
        <v>70</v>
      </c>
      <c r="B26" s="7" t="s">
        <v>71</v>
      </c>
      <c r="C26" s="3">
        <f t="shared" si="0"/>
        <v>1.1743309241512003</v>
      </c>
      <c r="D26" s="3">
        <f t="shared" si="1"/>
        <v>1.6865941922260459</v>
      </c>
      <c r="E26" s="4">
        <f t="shared" si="2"/>
        <v>0.35187372946218087</v>
      </c>
      <c r="F26" s="5">
        <f t="shared" si="3"/>
        <v>83.763000488281193</v>
      </c>
      <c r="G26" s="5">
        <f t="shared" si="4"/>
        <v>1.2289999723434499</v>
      </c>
      <c r="H26" s="3">
        <v>65.273967999999996</v>
      </c>
      <c r="I26" s="3">
        <v>5558.3964159999996</v>
      </c>
      <c r="J26" s="3">
        <v>38.701644000000002</v>
      </c>
      <c r="K26" s="3">
        <v>40.374000549316399</v>
      </c>
      <c r="L26" s="3">
        <v>34.125999450683601</v>
      </c>
      <c r="M26" s="3">
        <v>50.241001129150398</v>
      </c>
      <c r="N26" s="3">
        <v>37.310001373291001</v>
      </c>
      <c r="O26" s="3">
        <f t="shared" si="5"/>
        <v>207383.77791425577</v>
      </c>
      <c r="P26" s="3">
        <v>4.9703950881957999</v>
      </c>
      <c r="Q26" s="3">
        <v>83.763000488281193</v>
      </c>
      <c r="R26" s="3">
        <v>1.2289999723434499</v>
      </c>
    </row>
    <row r="27" spans="1:18" x14ac:dyDescent="0.25">
      <c r="A27" s="7" t="s">
        <v>4349</v>
      </c>
      <c r="B27" s="7" t="s">
        <v>4350</v>
      </c>
      <c r="C27" s="3">
        <f t="shared" si="0"/>
        <v>13.260793908765292</v>
      </c>
      <c r="D27" s="3">
        <f t="shared" si="1"/>
        <v>16.44978805031726</v>
      </c>
      <c r="E27" s="4">
        <f t="shared" si="2"/>
        <v>0.18421230368729072</v>
      </c>
      <c r="F27" s="5">
        <f t="shared" si="3"/>
        <v>68.794998168945298</v>
      </c>
      <c r="G27" s="5">
        <f t="shared" si="4"/>
        <v>17.0690002441406</v>
      </c>
      <c r="H27" s="3">
        <v>63.867688000000001</v>
      </c>
      <c r="I27" s="3">
        <v>481.62793599999998</v>
      </c>
      <c r="J27" s="3">
        <v>3.8825842499999998</v>
      </c>
      <c r="K27" s="3">
        <v>5.4169998168945304</v>
      </c>
      <c r="L27" s="3">
        <v>4.25</v>
      </c>
      <c r="M27" s="3">
        <v>6</v>
      </c>
      <c r="N27" s="3">
        <v>4.6300001144409197</v>
      </c>
      <c r="O27" s="3">
        <f t="shared" si="5"/>
        <v>2229.9373987979438</v>
      </c>
      <c r="P27" s="3">
        <v>-12.4272365570068</v>
      </c>
      <c r="Q27" s="3">
        <v>68.794998168945298</v>
      </c>
      <c r="R27" s="3">
        <v>17.0690002441406</v>
      </c>
    </row>
    <row r="28" spans="1:18" x14ac:dyDescent="0.25">
      <c r="A28" s="7" t="s">
        <v>4351</v>
      </c>
      <c r="B28" s="7" t="s">
        <v>4352</v>
      </c>
      <c r="C28" s="3">
        <f t="shared" si="0"/>
        <v>13.531982217334265</v>
      </c>
      <c r="D28" s="3">
        <f t="shared" si="1"/>
        <v>1.2233392730600565</v>
      </c>
      <c r="E28" s="4">
        <f t="shared" si="2"/>
        <v>0.62393079228442416</v>
      </c>
      <c r="F28" s="5">
        <f t="shared" si="3"/>
        <v>81.806999206542997</v>
      </c>
      <c r="G28" s="5">
        <f t="shared" si="4"/>
        <v>12.1169996261597</v>
      </c>
      <c r="H28" s="3">
        <v>63.501232000000002</v>
      </c>
      <c r="I28" s="3">
        <v>469.26777600000003</v>
      </c>
      <c r="J28" s="3">
        <v>51.908112000000003</v>
      </c>
      <c r="K28" s="3">
        <v>62.599998474121101</v>
      </c>
      <c r="L28" s="3">
        <v>21</v>
      </c>
      <c r="M28" s="3">
        <v>88</v>
      </c>
      <c r="N28" s="3">
        <v>73.180000305175795</v>
      </c>
      <c r="O28" s="3">
        <f t="shared" si="5"/>
        <v>34341.015990889166</v>
      </c>
      <c r="P28" s="3">
        <v>-10.0930738449097</v>
      </c>
      <c r="Q28" s="3">
        <v>81.806999206542997</v>
      </c>
      <c r="R28" s="3">
        <v>12.1169996261597</v>
      </c>
    </row>
    <row r="29" spans="1:18" x14ac:dyDescent="0.25">
      <c r="A29" s="7" t="s">
        <v>4353</v>
      </c>
      <c r="B29" s="7" t="s">
        <v>4354</v>
      </c>
      <c r="C29" s="3">
        <f t="shared" si="0"/>
        <v>5.1151727154677404</v>
      </c>
      <c r="D29" s="3">
        <f t="shared" si="1"/>
        <v>3.3456959600720828</v>
      </c>
      <c r="E29" s="4">
        <f t="shared" si="2"/>
        <v>0.50029438075365062</v>
      </c>
      <c r="F29" s="5">
        <f t="shared" si="3"/>
        <v>72.621002197265597</v>
      </c>
      <c r="G29" s="5">
        <f t="shared" si="4"/>
        <v>4.5060000419616699</v>
      </c>
      <c r="H29" s="3">
        <v>63.157432</v>
      </c>
      <c r="I29" s="3">
        <v>1234.7077119999999</v>
      </c>
      <c r="J29" s="3">
        <v>18.877217999999999</v>
      </c>
      <c r="K29" s="3">
        <v>53.270999908447301</v>
      </c>
      <c r="L29" s="3">
        <v>21</v>
      </c>
      <c r="M29" s="3">
        <v>72.5</v>
      </c>
      <c r="N29" s="3">
        <v>53.290000915527301</v>
      </c>
      <c r="O29" s="3">
        <f t="shared" si="5"/>
        <v>65797.575102888615</v>
      </c>
      <c r="P29" s="3">
        <v>-24.704582214355501</v>
      </c>
      <c r="Q29" s="3">
        <v>72.621002197265597</v>
      </c>
      <c r="R29" s="3">
        <v>4.5060000419616699</v>
      </c>
    </row>
    <row r="30" spans="1:18" x14ac:dyDescent="0.25">
      <c r="A30" s="7" t="s">
        <v>72</v>
      </c>
      <c r="B30" s="7" t="s">
        <v>73</v>
      </c>
      <c r="C30" s="3">
        <f t="shared" si="0"/>
        <v>5.0454639303078865</v>
      </c>
      <c r="D30" s="3">
        <f t="shared" si="1"/>
        <v>1.3872542224091735</v>
      </c>
      <c r="E30" s="4">
        <f t="shared" si="2"/>
        <v>0.50800811653329092</v>
      </c>
      <c r="F30" s="5">
        <f t="shared" si="3"/>
        <v>78.525001525878906</v>
      </c>
      <c r="G30" s="5">
        <f t="shared" si="4"/>
        <v>4.8969998359680202</v>
      </c>
      <c r="H30" s="3">
        <v>60.682383999999999</v>
      </c>
      <c r="I30" s="3">
        <v>1202.7116799999999</v>
      </c>
      <c r="J30" s="3">
        <v>43.742800000000003</v>
      </c>
      <c r="K30" s="3">
        <v>93.636001586914105</v>
      </c>
      <c r="L30" s="3">
        <v>13</v>
      </c>
      <c r="M30" s="3">
        <v>120</v>
      </c>
      <c r="N30" s="3">
        <v>94.709999084472699</v>
      </c>
      <c r="O30" s="3">
        <f t="shared" si="5"/>
        <v>113908.82211168461</v>
      </c>
      <c r="P30" s="3">
        <v>33.2221488952637</v>
      </c>
      <c r="Q30" s="3">
        <v>78.525001525878906</v>
      </c>
      <c r="R30" s="3">
        <v>4.8969998359680202</v>
      </c>
    </row>
    <row r="31" spans="1:18" x14ac:dyDescent="0.25">
      <c r="A31" s="7" t="s">
        <v>74</v>
      </c>
      <c r="B31" s="7" t="s">
        <v>75</v>
      </c>
      <c r="C31" s="3">
        <f t="shared" si="0"/>
        <v>6.3952763931602226</v>
      </c>
      <c r="D31" s="3">
        <f t="shared" si="1"/>
        <v>1.3035029967236142</v>
      </c>
      <c r="E31" s="4">
        <f t="shared" si="2"/>
        <v>0.75152817641760294</v>
      </c>
      <c r="F31" s="5">
        <f t="shared" si="3"/>
        <v>62.1640014648438</v>
      </c>
      <c r="G31" s="5">
        <f t="shared" si="4"/>
        <v>1.4579999446868901</v>
      </c>
      <c r="H31" s="3">
        <v>60.620871999999999</v>
      </c>
      <c r="I31" s="3">
        <v>947.90073600000005</v>
      </c>
      <c r="J31" s="3">
        <v>46.506124</v>
      </c>
      <c r="K31" s="3">
        <v>553.96600341796898</v>
      </c>
      <c r="L31" s="3">
        <v>67</v>
      </c>
      <c r="M31" s="3">
        <v>1036</v>
      </c>
      <c r="N31" s="3">
        <v>883.09002685546898</v>
      </c>
      <c r="O31" s="3">
        <f t="shared" si="5"/>
        <v>837081.68641055888</v>
      </c>
      <c r="P31" s="3">
        <v>1.4168130159378001</v>
      </c>
      <c r="Q31" s="3">
        <v>62.1640014648438</v>
      </c>
      <c r="R31" s="3">
        <v>1.4579999446868901</v>
      </c>
    </row>
    <row r="32" spans="1:18" x14ac:dyDescent="0.25">
      <c r="A32" s="7" t="s">
        <v>4355</v>
      </c>
      <c r="B32" s="7" t="s">
        <v>4356</v>
      </c>
      <c r="C32" s="3">
        <f t="shared" si="0"/>
        <v>18.087735899582167</v>
      </c>
      <c r="D32" s="3">
        <f t="shared" si="1"/>
        <v>7.9907224966437145</v>
      </c>
      <c r="E32" s="4">
        <f t="shared" si="2"/>
        <v>0.3286619860699268</v>
      </c>
      <c r="F32" s="5">
        <f t="shared" si="3"/>
        <v>67.262001037597699</v>
      </c>
      <c r="G32" s="5">
        <f t="shared" si="4"/>
        <v>18.767999649047901</v>
      </c>
      <c r="H32" s="3">
        <v>57.386760000000002</v>
      </c>
      <c r="I32" s="3">
        <v>317.26889599999998</v>
      </c>
      <c r="J32" s="3">
        <v>7.1816734999999996</v>
      </c>
      <c r="K32" s="3">
        <v>12.8669996261597</v>
      </c>
      <c r="L32" s="3">
        <v>9</v>
      </c>
      <c r="M32" s="3">
        <v>16.200000762939499</v>
      </c>
      <c r="N32" s="3">
        <v>11.2700004577637</v>
      </c>
      <c r="O32" s="3">
        <f t="shared" si="5"/>
        <v>3575.6206031541838</v>
      </c>
      <c r="P32" s="3">
        <v>-15.769936561584499</v>
      </c>
      <c r="Q32" s="3">
        <v>67.262001037597699</v>
      </c>
      <c r="R32" s="3">
        <v>18.767999649047901</v>
      </c>
    </row>
    <row r="33" spans="1:18" x14ac:dyDescent="0.25">
      <c r="A33" s="7" t="s">
        <v>4357</v>
      </c>
      <c r="B33" s="7" t="s">
        <v>4358</v>
      </c>
      <c r="C33" s="3">
        <f t="shared" si="0"/>
        <v>12.013635922484973</v>
      </c>
      <c r="D33" s="3">
        <f t="shared" si="1"/>
        <v>4.3827820136045696</v>
      </c>
      <c r="E33" s="4">
        <f t="shared" si="2"/>
        <v>0.14370438647844216</v>
      </c>
      <c r="F33" s="5">
        <f t="shared" si="3"/>
        <v>64.039001464843807</v>
      </c>
      <c r="G33" s="5">
        <f t="shared" si="4"/>
        <v>5.9289999008178702</v>
      </c>
      <c r="H33" s="3">
        <v>57.356504000000001</v>
      </c>
      <c r="I33" s="3">
        <v>477.42835200000002</v>
      </c>
      <c r="J33" s="3">
        <v>13.086779999999999</v>
      </c>
      <c r="K33" s="3">
        <v>19.466999053955099</v>
      </c>
      <c r="L33" s="3">
        <v>15.5</v>
      </c>
      <c r="M33" s="3">
        <v>22.299999237060501</v>
      </c>
      <c r="N33" s="3">
        <v>15.8500003814697</v>
      </c>
      <c r="O33" s="3">
        <f t="shared" si="5"/>
        <v>7567.2395613244507</v>
      </c>
      <c r="P33" s="3">
        <v>-2.0514359474182098</v>
      </c>
      <c r="Q33" s="3">
        <v>64.039001464843807</v>
      </c>
      <c r="R33" s="3">
        <v>5.9289999008178702</v>
      </c>
    </row>
    <row r="34" spans="1:18" x14ac:dyDescent="0.25">
      <c r="A34" s="7" t="s">
        <v>4359</v>
      </c>
      <c r="B34" s="7" t="s">
        <v>4360</v>
      </c>
      <c r="C34" s="3">
        <f t="shared" si="0"/>
        <v>27.153234286786237</v>
      </c>
      <c r="D34" s="3">
        <f t="shared" si="1"/>
        <v>5.2095377380026617</v>
      </c>
      <c r="E34" s="4">
        <f t="shared" si="2"/>
        <v>0.38807745081080092</v>
      </c>
      <c r="F34" s="5">
        <f t="shared" si="3"/>
        <v>77.200996398925795</v>
      </c>
      <c r="G34" s="5">
        <f t="shared" si="4"/>
        <v>9.26299953460693</v>
      </c>
      <c r="H34" s="3">
        <v>56.138708000000001</v>
      </c>
      <c r="I34" s="3">
        <v>206.74777599999999</v>
      </c>
      <c r="J34" s="3">
        <v>10.77614</v>
      </c>
      <c r="K34" s="3">
        <v>12.28600025177</v>
      </c>
      <c r="L34" s="3">
        <v>8</v>
      </c>
      <c r="M34" s="3">
        <v>20</v>
      </c>
      <c r="N34" s="3">
        <v>10.579999923706101</v>
      </c>
      <c r="O34" s="3">
        <f t="shared" si="5"/>
        <v>2187.3914543064061</v>
      </c>
      <c r="P34" s="3">
        <v>-60.994514465332003</v>
      </c>
      <c r="Q34" s="3">
        <v>77.200996398925795</v>
      </c>
      <c r="R34" s="3">
        <v>9.26299953460693</v>
      </c>
    </row>
    <row r="35" spans="1:18" x14ac:dyDescent="0.25">
      <c r="A35" s="7" t="s">
        <v>4361</v>
      </c>
      <c r="B35" s="7" t="s">
        <v>4362</v>
      </c>
      <c r="C35" s="3">
        <f t="shared" si="0"/>
        <v>2.9771878611266018</v>
      </c>
      <c r="D35" s="3">
        <f t="shared" si="1"/>
        <v>2.6252928955450914</v>
      </c>
      <c r="E35" s="4">
        <f t="shared" si="2"/>
        <v>0.38853840876787887</v>
      </c>
      <c r="F35" s="5">
        <f t="shared" si="3"/>
        <v>58.557998657226598</v>
      </c>
      <c r="G35" s="5">
        <f t="shared" si="4"/>
        <v>8.4460000991821307</v>
      </c>
      <c r="H35" s="3">
        <v>55.117199999999997</v>
      </c>
      <c r="I35" s="3">
        <v>1851.3175040000001</v>
      </c>
      <c r="J35" s="3">
        <v>20.994686000000002</v>
      </c>
      <c r="K35" s="3">
        <v>58.431999206542997</v>
      </c>
      <c r="L35" s="3">
        <v>34</v>
      </c>
      <c r="M35" s="3">
        <v>80</v>
      </c>
      <c r="N35" s="3">
        <v>51.919998168945298</v>
      </c>
      <c r="O35" s="3">
        <f t="shared" si="5"/>
        <v>96120.401417816378</v>
      </c>
      <c r="P35" s="3">
        <v>-22.541103363037099</v>
      </c>
      <c r="Q35" s="3">
        <v>58.557998657226598</v>
      </c>
      <c r="R35" s="3">
        <v>8.4460000991821307</v>
      </c>
    </row>
    <row r="36" spans="1:18" x14ac:dyDescent="0.25">
      <c r="A36" s="7" t="s">
        <v>76</v>
      </c>
      <c r="B36" s="7" t="s">
        <v>77</v>
      </c>
      <c r="C36" s="3">
        <f t="shared" si="0"/>
        <v>33.756480184142369</v>
      </c>
      <c r="D36" s="3">
        <f t="shared" si="1"/>
        <v>6.9548262988865526</v>
      </c>
      <c r="E36" s="4">
        <f t="shared" si="2"/>
        <v>0.71447302760328724</v>
      </c>
      <c r="F36" s="5">
        <f t="shared" si="3"/>
        <v>84.700996398925795</v>
      </c>
      <c r="G36" s="5">
        <f t="shared" si="4"/>
        <v>4.1799998283386204</v>
      </c>
      <c r="H36" s="3">
        <v>54.606847999999999</v>
      </c>
      <c r="I36" s="3">
        <v>161.767008</v>
      </c>
      <c r="J36" s="3">
        <v>7.851648</v>
      </c>
      <c r="K36" s="3">
        <v>32.7890014648438</v>
      </c>
      <c r="L36" s="3">
        <v>17</v>
      </c>
      <c r="M36" s="3">
        <v>45</v>
      </c>
      <c r="N36" s="3">
        <v>40.720001220703097</v>
      </c>
      <c r="O36" s="3">
        <f t="shared" si="5"/>
        <v>6587.1527632294874</v>
      </c>
      <c r="P36" s="3">
        <v>4.2980251312255904</v>
      </c>
      <c r="Q36" s="3">
        <v>84.700996398925795</v>
      </c>
      <c r="R36" s="3">
        <v>4.1799998283386204</v>
      </c>
    </row>
    <row r="37" spans="1:18" x14ac:dyDescent="0.25">
      <c r="A37" s="7" t="s">
        <v>4363</v>
      </c>
      <c r="B37" s="7" t="s">
        <v>4364</v>
      </c>
      <c r="C37" s="3">
        <f t="shared" si="0"/>
        <v>14.173051319948613</v>
      </c>
      <c r="D37" s="3">
        <f t="shared" si="1"/>
        <v>2.8658435134223659</v>
      </c>
      <c r="E37" s="4">
        <f t="shared" si="2"/>
        <v>0.47110200652992879</v>
      </c>
      <c r="F37" s="5">
        <f t="shared" si="3"/>
        <v>9.6619997024536097</v>
      </c>
      <c r="G37" s="5">
        <f t="shared" si="4"/>
        <v>10.5100002288818</v>
      </c>
      <c r="H37" s="3">
        <v>54.436943999999997</v>
      </c>
      <c r="I37" s="3">
        <v>384.08767999999998</v>
      </c>
      <c r="J37" s="3">
        <v>18.995086000000001</v>
      </c>
      <c r="K37" s="3">
        <v>26.799999237060501</v>
      </c>
      <c r="L37" s="3">
        <v>15</v>
      </c>
      <c r="M37" s="3">
        <v>47</v>
      </c>
      <c r="N37" s="3">
        <v>25.639999389648398</v>
      </c>
      <c r="O37" s="3">
        <f t="shared" si="5"/>
        <v>9848.007880771469</v>
      </c>
      <c r="P37" s="3">
        <v>-29.6734504699707</v>
      </c>
      <c r="Q37" s="3">
        <v>9.6619997024536097</v>
      </c>
      <c r="R37" s="3">
        <v>10.5100002288818</v>
      </c>
    </row>
    <row r="38" spans="1:18" x14ac:dyDescent="0.25">
      <c r="A38" s="7" t="s">
        <v>78</v>
      </c>
      <c r="B38" s="7" t="s">
        <v>79</v>
      </c>
      <c r="C38" s="3">
        <f t="shared" si="0"/>
        <v>8.0555661519453174</v>
      </c>
      <c r="D38" s="3">
        <f t="shared" si="1"/>
        <v>2.4275314501270939</v>
      </c>
      <c r="E38" s="4">
        <f t="shared" si="2"/>
        <v>0.30126375109626968</v>
      </c>
      <c r="F38" s="5">
        <f t="shared" si="3"/>
        <v>84.240997314453097</v>
      </c>
      <c r="G38" s="5">
        <f t="shared" si="4"/>
        <v>9.6879997253418004</v>
      </c>
      <c r="H38" s="3">
        <v>54.195095999999999</v>
      </c>
      <c r="I38" s="3">
        <v>672.76582399999995</v>
      </c>
      <c r="J38" s="3">
        <v>22.325188000000001</v>
      </c>
      <c r="K38" s="3">
        <v>3.97699999809265</v>
      </c>
      <c r="L38" s="3">
        <v>2.4000000953674299</v>
      </c>
      <c r="M38" s="3">
        <v>5</v>
      </c>
      <c r="N38" s="3">
        <v>3.2999999523162802</v>
      </c>
      <c r="O38" s="3">
        <f t="shared" si="5"/>
        <v>2220.1271871200229</v>
      </c>
      <c r="P38" s="3">
        <v>-54.114364624023402</v>
      </c>
      <c r="Q38" s="3">
        <v>84.240997314453097</v>
      </c>
      <c r="R38" s="3">
        <v>9.6879997253418004</v>
      </c>
    </row>
    <row r="39" spans="1:18" x14ac:dyDescent="0.25">
      <c r="A39" s="7" t="s">
        <v>4365</v>
      </c>
      <c r="B39" s="7" t="s">
        <v>4366</v>
      </c>
      <c r="C39" s="3">
        <f t="shared" si="0"/>
        <v>18.049087088653781</v>
      </c>
      <c r="D39" s="3">
        <f t="shared" si="1"/>
        <v>5.4865057643064805</v>
      </c>
      <c r="E39" s="4">
        <f t="shared" si="2"/>
        <v>0.49693613197845221</v>
      </c>
      <c r="F39" s="5">
        <f t="shared" si="3"/>
        <v>51.140998840332003</v>
      </c>
      <c r="G39" s="5">
        <f t="shared" si="4"/>
        <v>22.746000289916999</v>
      </c>
      <c r="H39" s="3">
        <v>54.135911999999998</v>
      </c>
      <c r="I39" s="3">
        <v>299.93711999999999</v>
      </c>
      <c r="J39" s="3">
        <v>9.8671019999999992</v>
      </c>
      <c r="K39" s="3">
        <v>7.0440001487731898</v>
      </c>
      <c r="L39" s="3">
        <v>3.75</v>
      </c>
      <c r="M39" s="3">
        <v>10</v>
      </c>
      <c r="N39" s="3">
        <v>7.0199999809265101</v>
      </c>
      <c r="O39" s="3">
        <f t="shared" si="5"/>
        <v>2105.5585766791523</v>
      </c>
      <c r="P39" s="3">
        <v>-12.351010322570801</v>
      </c>
      <c r="Q39" s="3">
        <v>51.140998840332003</v>
      </c>
      <c r="R39" s="3">
        <v>22.746000289916999</v>
      </c>
    </row>
    <row r="40" spans="1:18" x14ac:dyDescent="0.25">
      <c r="A40" s="7" t="s">
        <v>4367</v>
      </c>
      <c r="B40" s="7" t="s">
        <v>4368</v>
      </c>
      <c r="C40" s="3">
        <f t="shared" si="0"/>
        <v>5.8141278308916391</v>
      </c>
      <c r="D40" s="3">
        <f t="shared" si="1"/>
        <v>1.5215395941450374</v>
      </c>
      <c r="E40" s="4">
        <f t="shared" si="2"/>
        <v>0.45808867069949433</v>
      </c>
      <c r="F40" s="5">
        <f t="shared" si="3"/>
        <v>57.3429985046387</v>
      </c>
      <c r="G40" s="5">
        <f t="shared" si="4"/>
        <v>2.7969999313354501</v>
      </c>
      <c r="H40" s="3">
        <v>54.050004000000001</v>
      </c>
      <c r="I40" s="3">
        <v>929.63219200000003</v>
      </c>
      <c r="J40" s="3">
        <v>35.523232</v>
      </c>
      <c r="K40" s="3">
        <v>19.5620002746582</v>
      </c>
      <c r="L40" s="3">
        <v>14</v>
      </c>
      <c r="M40" s="3">
        <v>30</v>
      </c>
      <c r="N40" s="3">
        <v>18.719999313354499</v>
      </c>
      <c r="O40" s="3">
        <f t="shared" si="5"/>
        <v>17402.71399591224</v>
      </c>
      <c r="P40" s="3">
        <v>-20.7519435882568</v>
      </c>
      <c r="Q40" s="3">
        <v>57.3429985046387</v>
      </c>
      <c r="R40" s="3">
        <v>2.7969999313354501</v>
      </c>
    </row>
    <row r="41" spans="1:18" x14ac:dyDescent="0.25">
      <c r="A41" s="7" t="s">
        <v>4369</v>
      </c>
      <c r="B41" s="7" t="s">
        <v>4370</v>
      </c>
      <c r="C41" s="3">
        <f t="shared" si="0"/>
        <v>36.910681535660203</v>
      </c>
      <c r="D41" s="3">
        <f t="shared" si="1"/>
        <v>9.4003179294680095</v>
      </c>
      <c r="E41" s="4">
        <f t="shared" si="2"/>
        <v>0.98190914102938476</v>
      </c>
      <c r="F41" s="5">
        <f t="shared" si="3"/>
        <v>65.612998962402301</v>
      </c>
      <c r="G41" s="5">
        <f t="shared" si="4"/>
        <v>5.6199998855590803</v>
      </c>
      <c r="H41" s="3">
        <v>53.969203999999998</v>
      </c>
      <c r="I41" s="3">
        <v>146.21567999999999</v>
      </c>
      <c r="J41" s="3">
        <v>5.7412105000000002</v>
      </c>
      <c r="K41" s="3">
        <v>64.644996643066406</v>
      </c>
      <c r="L41" s="3">
        <v>38</v>
      </c>
      <c r="M41" s="3">
        <v>76.470001220703097</v>
      </c>
      <c r="N41" s="3">
        <v>104.94000244140599</v>
      </c>
      <c r="O41" s="3">
        <f t="shared" si="5"/>
        <v>15343.873816171837</v>
      </c>
      <c r="P41" s="3">
        <v>-17.332077026367202</v>
      </c>
      <c r="Q41" s="3">
        <v>65.612998962402301</v>
      </c>
      <c r="R41" s="3">
        <v>5.6199998855590803</v>
      </c>
    </row>
    <row r="42" spans="1:18" x14ac:dyDescent="0.25">
      <c r="A42" s="7" t="s">
        <v>80</v>
      </c>
      <c r="B42" s="7" t="s">
        <v>81</v>
      </c>
      <c r="C42" s="3">
        <f t="shared" si="0"/>
        <v>13.684654398186314</v>
      </c>
      <c r="D42" s="3">
        <f t="shared" si="1"/>
        <v>8.2349550261424334</v>
      </c>
      <c r="E42" s="4">
        <f t="shared" si="2"/>
        <v>0.36816400359746421</v>
      </c>
      <c r="F42" s="5">
        <f t="shared" si="3"/>
        <v>47.844001770019503</v>
      </c>
      <c r="G42" s="5">
        <f t="shared" si="4"/>
        <v>32.870998382568402</v>
      </c>
      <c r="H42" s="3">
        <v>51.607792000000003</v>
      </c>
      <c r="I42" s="3">
        <v>377.12163199999998</v>
      </c>
      <c r="J42" s="3">
        <v>6.2669185000000001</v>
      </c>
      <c r="K42" s="3">
        <v>39.888999938964801</v>
      </c>
      <c r="L42" s="3">
        <v>28</v>
      </c>
      <c r="M42" s="3">
        <v>53</v>
      </c>
      <c r="N42" s="3">
        <v>35.680000305175803</v>
      </c>
      <c r="O42" s="3">
        <f t="shared" si="5"/>
        <v>13455.699944848397</v>
      </c>
      <c r="P42" s="3">
        <v>0.31338700652122498</v>
      </c>
      <c r="Q42" s="3">
        <v>47.844001770019503</v>
      </c>
      <c r="R42" s="3">
        <v>32.870998382568402</v>
      </c>
    </row>
    <row r="43" spans="1:18" x14ac:dyDescent="0.25">
      <c r="A43" s="7" t="s">
        <v>82</v>
      </c>
      <c r="B43" s="7" t="s">
        <v>83</v>
      </c>
      <c r="C43" s="3">
        <f t="shared" si="0"/>
        <v>1.8928902417499411</v>
      </c>
      <c r="D43" s="3">
        <f t="shared" si="1"/>
        <v>2.1927094001173284</v>
      </c>
      <c r="E43" s="4">
        <f t="shared" si="2"/>
        <v>0.26133642248456423</v>
      </c>
      <c r="F43" s="5">
        <f t="shared" si="3"/>
        <v>44.611000061035199</v>
      </c>
      <c r="G43" s="5">
        <f t="shared" si="4"/>
        <v>6.3400001525878897</v>
      </c>
      <c r="H43" s="3">
        <v>51.064812000000003</v>
      </c>
      <c r="I43" s="3">
        <v>2697.71648</v>
      </c>
      <c r="J43" s="3">
        <v>23.288454000000002</v>
      </c>
      <c r="K43" s="3">
        <v>10.7749996185303</v>
      </c>
      <c r="L43" s="3">
        <v>7</v>
      </c>
      <c r="M43" s="3">
        <v>20</v>
      </c>
      <c r="N43" s="3">
        <v>6.6199998855590803</v>
      </c>
      <c r="O43" s="3">
        <f t="shared" si="5"/>
        <v>17858.882788870844</v>
      </c>
      <c r="P43" s="3">
        <v>-0.29082998633384699</v>
      </c>
      <c r="Q43" s="3">
        <v>44.611000061035199</v>
      </c>
      <c r="R43" s="3">
        <v>6.3400001525878897</v>
      </c>
    </row>
    <row r="44" spans="1:18" x14ac:dyDescent="0.25">
      <c r="A44" s="7" t="s">
        <v>84</v>
      </c>
      <c r="B44" s="7" t="s">
        <v>85</v>
      </c>
      <c r="C44" s="3">
        <f t="shared" si="0"/>
        <v>17.242682270715591</v>
      </c>
      <c r="D44" s="3">
        <f t="shared" si="1"/>
        <v>14.658926314946346</v>
      </c>
      <c r="E44" s="4">
        <f t="shared" si="2"/>
        <v>0.63307179349103759</v>
      </c>
      <c r="F44" s="5">
        <f t="shared" si="3"/>
        <v>88.584999084472699</v>
      </c>
      <c r="G44" s="5">
        <f t="shared" si="4"/>
        <v>1.5920000076293901</v>
      </c>
      <c r="H44" s="3">
        <v>49.688471999999997</v>
      </c>
      <c r="I44" s="3">
        <v>288.17135999999999</v>
      </c>
      <c r="J44" s="3">
        <v>3.3896392500000001</v>
      </c>
      <c r="K44" s="3">
        <v>30</v>
      </c>
      <c r="L44" s="3">
        <v>16</v>
      </c>
      <c r="M44" s="3">
        <v>36</v>
      </c>
      <c r="N44" s="3">
        <v>33.400001525878899</v>
      </c>
      <c r="O44" s="3">
        <f t="shared" si="5"/>
        <v>9624.9238637145972</v>
      </c>
      <c r="P44" s="3">
        <v>0.97566998004913297</v>
      </c>
      <c r="Q44" s="3">
        <v>88.584999084472699</v>
      </c>
      <c r="R44" s="3">
        <v>1.5920000076293901</v>
      </c>
    </row>
    <row r="45" spans="1:18" x14ac:dyDescent="0.25">
      <c r="A45" s="7" t="s">
        <v>4371</v>
      </c>
      <c r="B45" s="7" t="s">
        <v>4372</v>
      </c>
      <c r="C45" s="3">
        <f t="shared" si="0"/>
        <v>6.2740154603744607</v>
      </c>
      <c r="D45" s="3">
        <f t="shared" si="1"/>
        <v>1.7710947888988771</v>
      </c>
      <c r="E45" s="4">
        <f t="shared" si="2"/>
        <v>0.32042876544029786</v>
      </c>
      <c r="F45" s="5">
        <f t="shared" si="3"/>
        <v>86.515998840332003</v>
      </c>
      <c r="G45" s="5">
        <f t="shared" si="4"/>
        <v>4.8810000419616699</v>
      </c>
      <c r="H45" s="3">
        <v>49.526544000000001</v>
      </c>
      <c r="I45" s="3">
        <v>789.39148799999998</v>
      </c>
      <c r="J45" s="3">
        <v>27.963802000000001</v>
      </c>
      <c r="K45" s="3">
        <v>9.3360004425048793</v>
      </c>
      <c r="L45" s="3">
        <v>5</v>
      </c>
      <c r="M45" s="3">
        <v>13</v>
      </c>
      <c r="N45" s="3">
        <v>7.4699997901916504</v>
      </c>
      <c r="O45" s="3">
        <f t="shared" si="5"/>
        <v>5896.754249739075</v>
      </c>
      <c r="P45" s="3">
        <v>-5.8048977851867702</v>
      </c>
      <c r="Q45" s="3">
        <v>86.515998840332003</v>
      </c>
      <c r="R45" s="3">
        <v>4.8810000419616699</v>
      </c>
    </row>
    <row r="46" spans="1:18" x14ac:dyDescent="0.25">
      <c r="A46" s="7" t="s">
        <v>4373</v>
      </c>
      <c r="B46" s="7" t="s">
        <v>4374</v>
      </c>
      <c r="C46" s="3">
        <f t="shared" si="0"/>
        <v>14.866774246008458</v>
      </c>
      <c r="D46" s="3">
        <f t="shared" si="1"/>
        <v>2.8491031194362031</v>
      </c>
      <c r="E46" s="4">
        <f t="shared" si="2"/>
        <v>0.51721215913500274</v>
      </c>
      <c r="F46" s="5">
        <f t="shared" si="3"/>
        <v>82.072998046875</v>
      </c>
      <c r="G46" s="5">
        <f t="shared" si="4"/>
        <v>7.9819998741149902</v>
      </c>
      <c r="H46" s="3">
        <v>46.922432000000001</v>
      </c>
      <c r="I46" s="3">
        <v>315.61945600000001</v>
      </c>
      <c r="J46" s="3">
        <v>16.469194000000002</v>
      </c>
      <c r="K46" s="3">
        <v>23.25</v>
      </c>
      <c r="L46" s="3">
        <v>11</v>
      </c>
      <c r="M46" s="3">
        <v>30</v>
      </c>
      <c r="N46" s="3">
        <v>23.659999847412099</v>
      </c>
      <c r="O46" s="3">
        <f t="shared" si="5"/>
        <v>7467.5562808002896</v>
      </c>
      <c r="P46" s="3">
        <v>-18.9093933105469</v>
      </c>
      <c r="Q46" s="3">
        <v>82.072998046875</v>
      </c>
      <c r="R46" s="3">
        <v>7.9819998741149902</v>
      </c>
    </row>
    <row r="47" spans="1:18" x14ac:dyDescent="0.25">
      <c r="A47" s="7" t="s">
        <v>4375</v>
      </c>
      <c r="B47" s="7" t="s">
        <v>4376</v>
      </c>
      <c r="C47" s="3">
        <f t="shared" si="0"/>
        <v>6.6137891613492528</v>
      </c>
      <c r="D47" s="3">
        <f t="shared" si="1"/>
        <v>7.3096419574505394</v>
      </c>
      <c r="E47" s="4">
        <f t="shared" si="2"/>
        <v>0.2649675253526807</v>
      </c>
      <c r="F47" s="5">
        <f t="shared" si="3"/>
        <v>91.667999267578097</v>
      </c>
      <c r="G47" s="5">
        <f t="shared" si="4"/>
        <v>1.6770000457763701</v>
      </c>
      <c r="H47" s="3">
        <v>45.358491999999998</v>
      </c>
      <c r="I47" s="3">
        <v>685.81702399999995</v>
      </c>
      <c r="J47" s="3">
        <v>6.2052959999999997</v>
      </c>
      <c r="K47" s="3">
        <v>26.576999664306602</v>
      </c>
      <c r="L47" s="3">
        <v>20</v>
      </c>
      <c r="M47" s="3">
        <v>39</v>
      </c>
      <c r="N47" s="3">
        <v>20.610000610351602</v>
      </c>
      <c r="O47" s="3">
        <f t="shared" si="5"/>
        <v>14134.689283229518</v>
      </c>
      <c r="P47" s="3">
        <v>-21.7245273590088</v>
      </c>
      <c r="Q47" s="3">
        <v>91.667999267578097</v>
      </c>
      <c r="R47" s="3">
        <v>1.6770000457763701</v>
      </c>
    </row>
    <row r="48" spans="1:18" x14ac:dyDescent="0.25">
      <c r="A48" s="7" t="s">
        <v>86</v>
      </c>
      <c r="B48" s="7" t="s">
        <v>87</v>
      </c>
      <c r="C48" s="3">
        <f t="shared" si="0"/>
        <v>47.939616282242099</v>
      </c>
      <c r="D48" s="3">
        <f t="shared" si="1"/>
        <v>12.488173993189239</v>
      </c>
      <c r="E48" s="4">
        <f t="shared" si="2"/>
        <v>0.95049928355698898</v>
      </c>
      <c r="F48" s="5">
        <f t="shared" si="3"/>
        <v>85.741996765136705</v>
      </c>
      <c r="G48" s="5">
        <f t="shared" si="4"/>
        <v>3.1029999256134002</v>
      </c>
      <c r="H48" s="3">
        <v>44.801139999999997</v>
      </c>
      <c r="I48" s="3">
        <v>93.453271999999998</v>
      </c>
      <c r="J48" s="3">
        <v>3.5874852499999998</v>
      </c>
      <c r="K48" s="3">
        <v>10.28600025177</v>
      </c>
      <c r="L48" s="3">
        <v>7</v>
      </c>
      <c r="M48" s="3">
        <v>14</v>
      </c>
      <c r="N48" s="3">
        <v>16.059999465942401</v>
      </c>
      <c r="O48" s="3">
        <f t="shared" si="5"/>
        <v>1500.8594984105698</v>
      </c>
      <c r="P48" s="3">
        <v>-2.1415429115295401</v>
      </c>
      <c r="Q48" s="3">
        <v>85.741996765136705</v>
      </c>
      <c r="R48" s="3">
        <v>3.1029999256134002</v>
      </c>
    </row>
    <row r="49" spans="1:18" x14ac:dyDescent="0.25">
      <c r="A49" s="7" t="s">
        <v>4377</v>
      </c>
      <c r="B49" s="7" t="s">
        <v>4378</v>
      </c>
      <c r="C49" s="3">
        <f t="shared" si="0"/>
        <v>11.764740506206682</v>
      </c>
      <c r="D49" s="3">
        <f t="shared" si="1"/>
        <v>3.3005276044514522</v>
      </c>
      <c r="E49" s="4">
        <f t="shared" si="2"/>
        <v>0.38191646523345418</v>
      </c>
      <c r="F49" s="5">
        <f t="shared" si="3"/>
        <v>83.105003356933594</v>
      </c>
      <c r="G49" s="5">
        <f t="shared" si="4"/>
        <v>0.89300000667571999</v>
      </c>
      <c r="H49" s="3">
        <v>44.372204000000004</v>
      </c>
      <c r="I49" s="3">
        <v>377.16262399999999</v>
      </c>
      <c r="J49" s="3">
        <v>13.443973</v>
      </c>
      <c r="K49" s="3">
        <v>22.8880004882812</v>
      </c>
      <c r="L49" s="3">
        <v>16.700000762939499</v>
      </c>
      <c r="M49" s="3">
        <v>30</v>
      </c>
      <c r="N49" s="3">
        <v>20.889999389648398</v>
      </c>
      <c r="O49" s="3">
        <f t="shared" si="5"/>
        <v>7878.9269851581885</v>
      </c>
      <c r="P49" s="3">
        <v>-17.902936935424801</v>
      </c>
      <c r="Q49" s="3">
        <v>83.105003356933594</v>
      </c>
      <c r="R49" s="3">
        <v>0.89300000667571999</v>
      </c>
    </row>
    <row r="50" spans="1:18" x14ac:dyDescent="0.25">
      <c r="A50" s="7" t="s">
        <v>4379</v>
      </c>
      <c r="B50" s="7" t="s">
        <v>4380</v>
      </c>
      <c r="C50" s="3">
        <f t="shared" si="0"/>
        <v>1.0419716008921966</v>
      </c>
      <c r="D50" s="3">
        <f t="shared" si="1"/>
        <v>1.5522908172116872</v>
      </c>
      <c r="E50" s="4">
        <f t="shared" si="2"/>
        <v>0.40534754363178149</v>
      </c>
      <c r="F50" s="5">
        <f t="shared" si="3"/>
        <v>84.240997314453097</v>
      </c>
      <c r="G50" s="5">
        <f t="shared" si="4"/>
        <v>1.3190000057220499</v>
      </c>
      <c r="H50" s="3">
        <v>44.057000000000002</v>
      </c>
      <c r="I50" s="3">
        <v>4228.2342399999998</v>
      </c>
      <c r="J50" s="3">
        <v>28.381924000000001</v>
      </c>
      <c r="K50" s="3">
        <v>50.959999084472699</v>
      </c>
      <c r="L50" s="3">
        <v>36.5</v>
      </c>
      <c r="M50" s="3">
        <v>79</v>
      </c>
      <c r="N50" s="3">
        <v>45.869998931884801</v>
      </c>
      <c r="O50" s="3">
        <f t="shared" si="5"/>
        <v>193949.10007255874</v>
      </c>
      <c r="P50" s="3">
        <v>0.92555898427963301</v>
      </c>
      <c r="Q50" s="3">
        <v>84.240997314453097</v>
      </c>
      <c r="R50" s="3">
        <v>1.3190000057220499</v>
      </c>
    </row>
    <row r="51" spans="1:18" x14ac:dyDescent="0.25">
      <c r="A51" s="7" t="s">
        <v>4381</v>
      </c>
      <c r="B51" s="7" t="s">
        <v>4382</v>
      </c>
      <c r="C51" s="3">
        <f t="shared" si="0"/>
        <v>18.663519728118931</v>
      </c>
      <c r="D51" s="3">
        <f t="shared" si="1"/>
        <v>2.3146568385666839</v>
      </c>
      <c r="E51" s="4">
        <f t="shared" si="2"/>
        <v>0.96894431090250543</v>
      </c>
      <c r="F51" s="5">
        <f t="shared" si="3"/>
        <v>29.8320007324219</v>
      </c>
      <c r="G51" s="5">
        <f t="shared" si="4"/>
        <v>3.8629999160766602</v>
      </c>
      <c r="H51" s="3">
        <v>43.736552000000003</v>
      </c>
      <c r="I51" s="3">
        <v>234.34246400000001</v>
      </c>
      <c r="J51" s="3">
        <v>18.895479999999999</v>
      </c>
      <c r="K51" s="3">
        <v>30.857000350952099</v>
      </c>
      <c r="L51" s="3">
        <v>24</v>
      </c>
      <c r="M51" s="3">
        <v>36</v>
      </c>
      <c r="N51" s="3">
        <v>42.049999237060497</v>
      </c>
      <c r="O51" s="3">
        <f t="shared" si="5"/>
        <v>9854.1004324108781</v>
      </c>
      <c r="P51" s="3">
        <v>-35.273841857910199</v>
      </c>
      <c r="Q51" s="3">
        <v>29.8320007324219</v>
      </c>
      <c r="R51" s="3">
        <v>3.8629999160766602</v>
      </c>
    </row>
    <row r="52" spans="1:18" x14ac:dyDescent="0.25">
      <c r="A52" s="7" t="s">
        <v>4383</v>
      </c>
      <c r="B52" s="7" t="s">
        <v>4384</v>
      </c>
      <c r="C52" s="3">
        <f t="shared" si="0"/>
        <v>25.474481872020498</v>
      </c>
      <c r="D52" s="3">
        <f t="shared" si="1"/>
        <v>4.254842238901519</v>
      </c>
      <c r="E52" s="4">
        <f t="shared" si="2"/>
        <v>0.98650264242570984</v>
      </c>
      <c r="F52" s="5">
        <f t="shared" si="3"/>
        <v>44.731998443603501</v>
      </c>
      <c r="G52" s="5">
        <f t="shared" si="4"/>
        <v>4.7589998245239302</v>
      </c>
      <c r="H52" s="3">
        <v>43.347251999999997</v>
      </c>
      <c r="I52" s="3">
        <v>170.159504</v>
      </c>
      <c r="J52" s="3">
        <v>10.187746000000001</v>
      </c>
      <c r="K52" s="3">
        <v>23.399999618530298</v>
      </c>
      <c r="L52" s="3">
        <v>12</v>
      </c>
      <c r="M52" s="3">
        <v>39.599998474121101</v>
      </c>
      <c r="N52" s="3">
        <v>53.919998168945298</v>
      </c>
      <c r="O52" s="3">
        <f t="shared" si="5"/>
        <v>9175.0001441086406</v>
      </c>
      <c r="P52" s="3">
        <v>4.0738778114318803</v>
      </c>
      <c r="Q52" s="3">
        <v>44.731998443603501</v>
      </c>
      <c r="R52" s="3">
        <v>4.7589998245239302</v>
      </c>
    </row>
    <row r="53" spans="1:18" x14ac:dyDescent="0.25">
      <c r="A53" s="7" t="s">
        <v>4385</v>
      </c>
      <c r="B53" s="7" t="s">
        <v>4386</v>
      </c>
      <c r="C53" s="3">
        <f t="shared" si="0"/>
        <v>13.38064740149906</v>
      </c>
      <c r="D53" s="3">
        <f t="shared" si="1"/>
        <v>0.66776642126249741</v>
      </c>
      <c r="E53" s="4">
        <f t="shared" si="2"/>
        <v>0.95485909220999721</v>
      </c>
      <c r="F53" s="5">
        <f t="shared" si="3"/>
        <v>69.698997497558594</v>
      </c>
      <c r="G53" s="5">
        <f t="shared" si="4"/>
        <v>16.280000686645501</v>
      </c>
      <c r="H53" s="3">
        <v>43.140860000000004</v>
      </c>
      <c r="I53" s="3">
        <v>322.412352</v>
      </c>
      <c r="J53" s="3">
        <v>64.604715999999996</v>
      </c>
      <c r="K53" s="3">
        <v>11.8999996185303</v>
      </c>
      <c r="L53" s="3">
        <v>4</v>
      </c>
      <c r="M53" s="3">
        <v>15.5</v>
      </c>
      <c r="N53" s="3">
        <v>21.639999389648398</v>
      </c>
      <c r="O53" s="3">
        <f t="shared" si="5"/>
        <v>6977.0031004951043</v>
      </c>
      <c r="P53" s="3">
        <v>-20.795486450195298</v>
      </c>
      <c r="Q53" s="3">
        <v>69.698997497558594</v>
      </c>
      <c r="R53" s="3">
        <v>16.280000686645501</v>
      </c>
    </row>
    <row r="54" spans="1:18" x14ac:dyDescent="0.25">
      <c r="A54" s="7" t="s">
        <v>4387</v>
      </c>
      <c r="B54" s="7" t="s">
        <v>4388</v>
      </c>
      <c r="C54" s="3">
        <f t="shared" si="0"/>
        <v>3.162056165800152</v>
      </c>
      <c r="D54" s="3">
        <f t="shared" si="1"/>
        <v>3.6959520459798081</v>
      </c>
      <c r="E54" s="4">
        <f t="shared" si="2"/>
        <v>8.0939804382996666E-2</v>
      </c>
      <c r="F54" s="5">
        <f t="shared" si="3"/>
        <v>85.744003295898395</v>
      </c>
      <c r="G54" s="5">
        <f t="shared" si="4"/>
        <v>2.0880000591278098</v>
      </c>
      <c r="H54" s="3">
        <v>42.833995999999999</v>
      </c>
      <c r="I54" s="3">
        <v>1354.6247679999999</v>
      </c>
      <c r="J54" s="3">
        <v>11.589435</v>
      </c>
      <c r="K54" s="3">
        <v>54.269001007080099</v>
      </c>
      <c r="L54" s="3">
        <v>44</v>
      </c>
      <c r="M54" s="3">
        <v>62</v>
      </c>
      <c r="N54" s="3">
        <v>41.680000305175803</v>
      </c>
      <c r="O54" s="3">
        <f t="shared" si="5"/>
        <v>56460.760743638697</v>
      </c>
      <c r="P54" s="3">
        <v>-1.8112770318985001</v>
      </c>
      <c r="Q54" s="3">
        <v>85.744003295898395</v>
      </c>
      <c r="R54" s="3">
        <v>2.0880000591278098</v>
      </c>
    </row>
    <row r="55" spans="1:18" x14ac:dyDescent="0.25">
      <c r="A55" s="7" t="s">
        <v>88</v>
      </c>
      <c r="B55" s="7" t="s">
        <v>89</v>
      </c>
      <c r="C55" s="3">
        <f t="shared" si="0"/>
        <v>0.5197574514336879</v>
      </c>
      <c r="D55" s="3">
        <f t="shared" si="1"/>
        <v>1.3520311078816669</v>
      </c>
      <c r="E55" s="4">
        <f t="shared" si="2"/>
        <v>0.32123183508068553</v>
      </c>
      <c r="F55" s="5">
        <f t="shared" si="3"/>
        <v>82.350997924804702</v>
      </c>
      <c r="G55" s="5">
        <f t="shared" si="4"/>
        <v>2.8559999465942401</v>
      </c>
      <c r="H55" s="3">
        <v>39.201228</v>
      </c>
      <c r="I55" s="3">
        <v>7542.2156800000002</v>
      </c>
      <c r="J55" s="3">
        <v>28.994323999999999</v>
      </c>
      <c r="K55" s="3">
        <v>248.57899475097699</v>
      </c>
      <c r="L55" s="3">
        <v>215</v>
      </c>
      <c r="M55" s="3">
        <v>285</v>
      </c>
      <c r="N55" s="3">
        <v>232.330001831055</v>
      </c>
      <c r="O55" s="3">
        <f t="shared" si="5"/>
        <v>1752282.9827446118</v>
      </c>
      <c r="P55" s="3">
        <v>17.484167098998999</v>
      </c>
      <c r="Q55" s="3">
        <v>82.350997924804702</v>
      </c>
      <c r="R55" s="3">
        <v>2.8559999465942401</v>
      </c>
    </row>
    <row r="56" spans="1:18" x14ac:dyDescent="0.25">
      <c r="A56" s="7" t="s">
        <v>4389</v>
      </c>
      <c r="B56" s="7" t="s">
        <v>4390</v>
      </c>
      <c r="C56" s="3">
        <f t="shared" si="0"/>
        <v>15.266253633628166</v>
      </c>
      <c r="D56" s="3">
        <f t="shared" si="1"/>
        <v>6.0014356211484587</v>
      </c>
      <c r="E56" s="4">
        <f t="shared" si="2"/>
        <v>0.47245059986569626</v>
      </c>
      <c r="F56" s="5">
        <f t="shared" si="3"/>
        <v>78.186996459960895</v>
      </c>
      <c r="G56" s="5">
        <f t="shared" si="4"/>
        <v>11.8240003585815</v>
      </c>
      <c r="H56" s="3">
        <v>39.132496000000003</v>
      </c>
      <c r="I56" s="3">
        <v>256.33332799999999</v>
      </c>
      <c r="J56" s="3">
        <v>6.5205225000000002</v>
      </c>
      <c r="K56" s="3">
        <v>9.0209999084472692</v>
      </c>
      <c r="L56" s="3">
        <v>5</v>
      </c>
      <c r="M56" s="3">
        <v>14</v>
      </c>
      <c r="N56" s="3">
        <v>8.7100000381469709</v>
      </c>
      <c r="O56" s="3">
        <f t="shared" si="5"/>
        <v>2232.6632966583397</v>
      </c>
      <c r="P56" s="3">
        <v>-33.455917358398402</v>
      </c>
      <c r="Q56" s="3">
        <v>78.186996459960895</v>
      </c>
      <c r="R56" s="3">
        <v>11.8240003585815</v>
      </c>
    </row>
    <row r="57" spans="1:18" x14ac:dyDescent="0.25">
      <c r="A57" s="7" t="s">
        <v>8</v>
      </c>
      <c r="B57" s="7" t="s">
        <v>4391</v>
      </c>
      <c r="C57" s="3">
        <f t="shared" si="0"/>
        <v>13.573353207702194</v>
      </c>
      <c r="D57" s="3">
        <f t="shared" si="1"/>
        <v>0.44930669547411856</v>
      </c>
      <c r="E57" s="4">
        <f t="shared" si="2"/>
        <v>0.86902152482671358</v>
      </c>
      <c r="F57" s="5">
        <f t="shared" si="3"/>
        <v>77.815002441406193</v>
      </c>
      <c r="G57" s="5">
        <f t="shared" si="4"/>
        <v>4.4759998321533203</v>
      </c>
      <c r="H57" s="3">
        <v>38.99306</v>
      </c>
      <c r="I57" s="3">
        <v>287.276544</v>
      </c>
      <c r="J57" s="3">
        <v>86.784952000000004</v>
      </c>
      <c r="K57" s="3">
        <v>2.4360001087188698</v>
      </c>
      <c r="L57" s="3">
        <v>1</v>
      </c>
      <c r="M57" s="3">
        <v>5.5</v>
      </c>
      <c r="N57" s="3">
        <v>4.96000003814697</v>
      </c>
      <c r="O57" s="3">
        <f t="shared" si="5"/>
        <v>1424.8916691987297</v>
      </c>
      <c r="P57" s="3">
        <v>-30.274656295776399</v>
      </c>
      <c r="Q57" s="3">
        <v>77.815002441406193</v>
      </c>
      <c r="R57" s="3">
        <v>4.4759998321533203</v>
      </c>
    </row>
    <row r="58" spans="1:18" x14ac:dyDescent="0.25">
      <c r="A58" s="7" t="s">
        <v>90</v>
      </c>
      <c r="B58" s="7" t="s">
        <v>91</v>
      </c>
      <c r="C58" s="3">
        <f t="shared" si="0"/>
        <v>11.450818051938572</v>
      </c>
      <c r="D58" s="3">
        <f t="shared" si="1"/>
        <v>7.2412006145324508</v>
      </c>
      <c r="E58" s="4">
        <f t="shared" si="2"/>
        <v>0.64490459333805661</v>
      </c>
      <c r="F58" s="5">
        <f t="shared" si="3"/>
        <v>78.889999389648395</v>
      </c>
      <c r="G58" s="5">
        <f t="shared" si="4"/>
        <v>11.5030002593994</v>
      </c>
      <c r="H58" s="3">
        <v>38.651476000000002</v>
      </c>
      <c r="I58" s="3">
        <v>337.54336000000001</v>
      </c>
      <c r="J58" s="3">
        <v>5.3377165</v>
      </c>
      <c r="K58" s="3">
        <v>32.143001556396499</v>
      </c>
      <c r="L58" s="3">
        <v>25</v>
      </c>
      <c r="M58" s="3">
        <v>40</v>
      </c>
      <c r="N58" s="3">
        <v>34.930000305175803</v>
      </c>
      <c r="O58" s="3">
        <f t="shared" si="5"/>
        <v>11790.389667810066</v>
      </c>
      <c r="P58" s="3">
        <v>7.4643859863281197</v>
      </c>
      <c r="Q58" s="3">
        <v>78.889999389648395</v>
      </c>
      <c r="R58" s="3">
        <v>11.5030002593994</v>
      </c>
    </row>
    <row r="59" spans="1:18" x14ac:dyDescent="0.25">
      <c r="A59" s="7" t="s">
        <v>4392</v>
      </c>
      <c r="B59" s="7" t="s">
        <v>4393</v>
      </c>
      <c r="C59" s="3">
        <f t="shared" si="0"/>
        <v>5.4580086514684805</v>
      </c>
      <c r="D59" s="3">
        <f t="shared" si="1"/>
        <v>5.503981512041686</v>
      </c>
      <c r="E59" s="4">
        <f t="shared" si="2"/>
        <v>0.30161887512094188</v>
      </c>
      <c r="F59" s="5">
        <f t="shared" si="3"/>
        <v>82.263000488281193</v>
      </c>
      <c r="G59" s="5">
        <f t="shared" si="4"/>
        <v>3.4330000877380402</v>
      </c>
      <c r="H59" s="3">
        <v>38.496996000000003</v>
      </c>
      <c r="I59" s="3">
        <v>705.33043199999997</v>
      </c>
      <c r="J59" s="3">
        <v>6.9943904999999997</v>
      </c>
      <c r="K59" s="3">
        <v>15.5790004730225</v>
      </c>
      <c r="L59" s="3">
        <v>11</v>
      </c>
      <c r="M59" s="3">
        <v>19</v>
      </c>
      <c r="N59" s="3">
        <v>13.5</v>
      </c>
      <c r="O59" s="3">
        <f t="shared" si="5"/>
        <v>9521.9608319999988</v>
      </c>
      <c r="P59" s="3">
        <v>-4.48803615570068</v>
      </c>
      <c r="Q59" s="3">
        <v>82.263000488281193</v>
      </c>
      <c r="R59" s="3">
        <v>3.4330000877380402</v>
      </c>
    </row>
    <row r="60" spans="1:18" x14ac:dyDescent="0.25">
      <c r="A60" s="7" t="s">
        <v>92</v>
      </c>
      <c r="B60" s="7" t="s">
        <v>93</v>
      </c>
      <c r="C60" s="3">
        <f t="shared" si="0"/>
        <v>0.92731322393822402</v>
      </c>
      <c r="D60" s="3">
        <f t="shared" si="1"/>
        <v>1.0240386132290027</v>
      </c>
      <c r="E60" s="4">
        <f t="shared" si="2"/>
        <v>0.19362492735349418</v>
      </c>
      <c r="F60" s="5">
        <f t="shared" si="3"/>
        <v>82.924003601074205</v>
      </c>
      <c r="G60" s="5">
        <f t="shared" si="4"/>
        <v>4.6040000915527299</v>
      </c>
      <c r="H60" s="3">
        <v>38.427860000000003</v>
      </c>
      <c r="I60" s="3">
        <v>4144</v>
      </c>
      <c r="J60" s="3">
        <v>37.525792000000003</v>
      </c>
      <c r="K60" s="3">
        <v>37</v>
      </c>
      <c r="L60" s="3">
        <v>32</v>
      </c>
      <c r="M60" s="3">
        <v>45</v>
      </c>
      <c r="N60" s="3">
        <v>31.379999160766602</v>
      </c>
      <c r="O60" s="3">
        <f t="shared" si="5"/>
        <v>130038.7165222168</v>
      </c>
      <c r="P60" s="3">
        <v>0.17003600299358401</v>
      </c>
      <c r="Q60" s="3">
        <v>82.924003601074205</v>
      </c>
      <c r="R60" s="3">
        <v>4.6040000915527299</v>
      </c>
    </row>
    <row r="61" spans="1:18" x14ac:dyDescent="0.25">
      <c r="A61" s="7" t="s">
        <v>94</v>
      </c>
      <c r="B61" s="7" t="s">
        <v>95</v>
      </c>
      <c r="C61" s="3">
        <f t="shared" si="0"/>
        <v>3.1199850652346925</v>
      </c>
      <c r="D61" s="3">
        <f t="shared" si="1"/>
        <v>3.1946054147339282</v>
      </c>
      <c r="E61" s="4">
        <f t="shared" si="2"/>
        <v>0.17248263450702689</v>
      </c>
      <c r="F61" s="5">
        <f t="shared" si="3"/>
        <v>79.378997802734403</v>
      </c>
      <c r="G61" s="5">
        <f t="shared" si="4"/>
        <v>14.6420001983643</v>
      </c>
      <c r="H61" s="3">
        <v>37.925576</v>
      </c>
      <c r="I61" s="3">
        <v>1215.569152</v>
      </c>
      <c r="J61" s="3">
        <v>11.871756</v>
      </c>
      <c r="K61" s="3">
        <v>21.8120002746582</v>
      </c>
      <c r="L61" s="3">
        <v>17</v>
      </c>
      <c r="M61" s="3">
        <v>27</v>
      </c>
      <c r="N61" s="3">
        <v>17.090000152587901</v>
      </c>
      <c r="O61" s="3">
        <f t="shared" si="5"/>
        <v>20774.076993161147</v>
      </c>
      <c r="P61" s="3">
        <v>0.85526299476623502</v>
      </c>
      <c r="Q61" s="3">
        <v>79.378997802734403</v>
      </c>
      <c r="R61" s="3">
        <v>14.6420001983643</v>
      </c>
    </row>
    <row r="62" spans="1:18" x14ac:dyDescent="0.25">
      <c r="A62" s="7" t="s">
        <v>4394</v>
      </c>
      <c r="B62" s="7" t="s">
        <v>4395</v>
      </c>
      <c r="C62" s="3">
        <f t="shared" si="0"/>
        <v>7.7122119410589161</v>
      </c>
      <c r="D62" s="3">
        <f t="shared" si="1"/>
        <v>3.4472541082494481</v>
      </c>
      <c r="E62" s="4">
        <f t="shared" si="2"/>
        <v>0.47244499091137604</v>
      </c>
      <c r="F62" s="5">
        <f t="shared" si="3"/>
        <v>82.194000244140597</v>
      </c>
      <c r="G62" s="5">
        <f t="shared" si="4"/>
        <v>2.5120000839233398</v>
      </c>
      <c r="H62" s="3">
        <v>37.831904000000002</v>
      </c>
      <c r="I62" s="3">
        <v>490.54543999999999</v>
      </c>
      <c r="J62" s="3">
        <v>10.974504</v>
      </c>
      <c r="K62" s="3">
        <v>43.333000183105497</v>
      </c>
      <c r="L62" s="3">
        <v>30</v>
      </c>
      <c r="M62" s="3">
        <v>46</v>
      </c>
      <c r="N62" s="3">
        <v>42.779998779296903</v>
      </c>
      <c r="O62" s="3">
        <f t="shared" si="5"/>
        <v>20985.53332438966</v>
      </c>
      <c r="P62" s="3">
        <v>-17.588924407958999</v>
      </c>
      <c r="Q62" s="3">
        <v>82.194000244140597</v>
      </c>
      <c r="R62" s="3">
        <v>2.5120000839233398</v>
      </c>
    </row>
    <row r="63" spans="1:18" x14ac:dyDescent="0.25">
      <c r="A63" s="7" t="s">
        <v>96</v>
      </c>
      <c r="B63" s="7" t="s">
        <v>97</v>
      </c>
      <c r="C63" s="3">
        <f t="shared" si="0"/>
        <v>1.3740115686666523</v>
      </c>
      <c r="D63" s="3">
        <f t="shared" si="1"/>
        <v>1.2019035046563391</v>
      </c>
      <c r="E63" s="4">
        <f t="shared" si="2"/>
        <v>0.19155244614745828</v>
      </c>
      <c r="F63" s="5">
        <f t="shared" si="3"/>
        <v>79.959999084472699</v>
      </c>
      <c r="G63" s="5">
        <f t="shared" si="4"/>
        <v>5.1199998855590803</v>
      </c>
      <c r="H63" s="3">
        <v>37.175759999999997</v>
      </c>
      <c r="I63" s="3">
        <v>2705.6366079999998</v>
      </c>
      <c r="J63" s="3">
        <v>30.930736</v>
      </c>
      <c r="K63" s="3">
        <v>325.66500854492199</v>
      </c>
      <c r="L63" s="3">
        <v>250</v>
      </c>
      <c r="M63" s="3">
        <v>387</v>
      </c>
      <c r="N63" s="3">
        <v>265.92001342773398</v>
      </c>
      <c r="O63" s="3">
        <f t="shared" si="5"/>
        <v>719482.92312992853</v>
      </c>
      <c r="P63" s="3">
        <v>10.1652669906616</v>
      </c>
      <c r="Q63" s="3">
        <v>79.959999084472699</v>
      </c>
      <c r="R63" s="3">
        <v>5.1199998855590803</v>
      </c>
    </row>
    <row r="64" spans="1:18" x14ac:dyDescent="0.25">
      <c r="A64" s="7" t="s">
        <v>98</v>
      </c>
      <c r="B64" s="7" t="s">
        <v>99</v>
      </c>
      <c r="C64" s="3">
        <f t="shared" si="0"/>
        <v>0.87445106619858293</v>
      </c>
      <c r="D64" s="3">
        <f t="shared" si="1"/>
        <v>1.9881456690637742</v>
      </c>
      <c r="E64" s="4">
        <f t="shared" si="2"/>
        <v>0.37791548369030714</v>
      </c>
      <c r="F64" s="5">
        <f t="shared" si="3"/>
        <v>82.468002319335895</v>
      </c>
      <c r="G64" s="5">
        <f t="shared" si="4"/>
        <v>1.5429999828338601</v>
      </c>
      <c r="H64" s="3">
        <v>36.184784000000001</v>
      </c>
      <c r="I64" s="3">
        <v>4137.9998720000003</v>
      </c>
      <c r="J64" s="3">
        <v>18.200268000000001</v>
      </c>
      <c r="K64" s="3">
        <v>60.457000732421903</v>
      </c>
      <c r="L64" s="3">
        <v>45</v>
      </c>
      <c r="M64" s="3">
        <v>70</v>
      </c>
      <c r="N64" s="3">
        <v>56.569999694824197</v>
      </c>
      <c r="O64" s="3">
        <f t="shared" si="5"/>
        <v>234086.65149622259</v>
      </c>
      <c r="P64" s="3">
        <v>5.8535900115966797</v>
      </c>
      <c r="Q64" s="3">
        <v>82.468002319335895</v>
      </c>
      <c r="R64" s="3">
        <v>1.5429999828338601</v>
      </c>
    </row>
    <row r="65" spans="1:18" x14ac:dyDescent="0.25">
      <c r="A65" s="7" t="s">
        <v>100</v>
      </c>
      <c r="B65" s="7" t="s">
        <v>101</v>
      </c>
      <c r="C65" s="3">
        <f t="shared" si="0"/>
        <v>8.750999122554596</v>
      </c>
      <c r="D65" s="3">
        <f t="shared" si="1"/>
        <v>8.3821879183560117</v>
      </c>
      <c r="E65" s="4">
        <f t="shared" si="2"/>
        <v>0.43078987141105818</v>
      </c>
      <c r="F65" s="5">
        <f t="shared" si="3"/>
        <v>85.245002746582003</v>
      </c>
      <c r="G65" s="5">
        <f t="shared" si="4"/>
        <v>5.8319997787475604</v>
      </c>
      <c r="H65" s="3">
        <v>35.977172000000003</v>
      </c>
      <c r="I65" s="3">
        <v>411.12073600000002</v>
      </c>
      <c r="J65" s="3">
        <v>4.2920980000000002</v>
      </c>
      <c r="K65" s="3">
        <v>23.788999557495099</v>
      </c>
      <c r="L65" s="3">
        <v>19</v>
      </c>
      <c r="M65" s="3">
        <v>30</v>
      </c>
      <c r="N65" s="3">
        <v>22.829999923706101</v>
      </c>
      <c r="O65" s="3">
        <f t="shared" si="5"/>
        <v>9385.886371513996</v>
      </c>
      <c r="P65" s="3">
        <v>7.9700980186462402</v>
      </c>
      <c r="Q65" s="3">
        <v>85.245002746582003</v>
      </c>
      <c r="R65" s="3">
        <v>5.8319997787475604</v>
      </c>
    </row>
    <row r="66" spans="1:18" x14ac:dyDescent="0.25">
      <c r="A66" s="7" t="s">
        <v>102</v>
      </c>
      <c r="B66" s="7" t="s">
        <v>103</v>
      </c>
      <c r="C66" s="3">
        <f t="shared" si="0"/>
        <v>2.6795640700757599</v>
      </c>
      <c r="D66" s="3">
        <f t="shared" si="1"/>
        <v>3.1479089348322296</v>
      </c>
      <c r="E66" s="4">
        <f t="shared" si="2"/>
        <v>0.35513262692256053</v>
      </c>
      <c r="F66" s="5">
        <f t="shared" si="3"/>
        <v>57.797000885009801</v>
      </c>
      <c r="G66" s="5">
        <f t="shared" si="4"/>
        <v>18.778999328613299</v>
      </c>
      <c r="H66" s="3">
        <v>35.891592000000003</v>
      </c>
      <c r="I66" s="3">
        <v>1339.4563840000001</v>
      </c>
      <c r="J66" s="3">
        <v>11.401725000000001</v>
      </c>
      <c r="K66" s="3">
        <v>106.62899780273401</v>
      </c>
      <c r="L66" s="3">
        <v>73</v>
      </c>
      <c r="M66" s="3">
        <v>125</v>
      </c>
      <c r="N66" s="3">
        <v>96.970001220703097</v>
      </c>
      <c r="O66" s="3">
        <f t="shared" si="5"/>
        <v>129887.08719155856</v>
      </c>
      <c r="P66" s="3">
        <v>9.2605171203613299</v>
      </c>
      <c r="Q66" s="3">
        <v>57.797000885009801</v>
      </c>
      <c r="R66" s="3">
        <v>18.778999328613299</v>
      </c>
    </row>
    <row r="67" spans="1:18" x14ac:dyDescent="0.25">
      <c r="A67" s="7" t="s">
        <v>104</v>
      </c>
      <c r="B67" s="7" t="s">
        <v>105</v>
      </c>
      <c r="C67" s="3">
        <f t="shared" si="0"/>
        <v>4.0469967557912465</v>
      </c>
      <c r="D67" s="3">
        <f t="shared" si="1"/>
        <v>3.1811109515525327</v>
      </c>
      <c r="E67" s="4">
        <f t="shared" si="2"/>
        <v>0.37243918872607507</v>
      </c>
      <c r="F67" s="5">
        <f t="shared" si="3"/>
        <v>88.681999206542997</v>
      </c>
      <c r="G67" s="5">
        <f t="shared" si="4"/>
        <v>2.40700006484985</v>
      </c>
      <c r="H67" s="3">
        <v>35.775744000000003</v>
      </c>
      <c r="I67" s="3">
        <v>884.00723200000004</v>
      </c>
      <c r="J67" s="3">
        <v>11.246305</v>
      </c>
      <c r="K67" s="3">
        <v>21.4540004730225</v>
      </c>
      <c r="L67" s="3">
        <v>12</v>
      </c>
      <c r="M67" s="3">
        <v>32</v>
      </c>
      <c r="N67" s="3">
        <v>18.200000762939499</v>
      </c>
      <c r="O67" s="3">
        <f t="shared" si="5"/>
        <v>16088.932296844036</v>
      </c>
      <c r="P67" s="3">
        <v>-12.788500785827599</v>
      </c>
      <c r="Q67" s="3">
        <v>88.681999206542997</v>
      </c>
      <c r="R67" s="3">
        <v>2.40700006484985</v>
      </c>
    </row>
    <row r="68" spans="1:18" x14ac:dyDescent="0.25">
      <c r="A68" s="7" t="s">
        <v>4396</v>
      </c>
      <c r="B68" s="7" t="s">
        <v>4397</v>
      </c>
      <c r="C68" s="3">
        <f t="shared" ref="C68:C131" si="6">H68/I68*100</f>
        <v>30.930284918335175</v>
      </c>
      <c r="D68" s="3">
        <f t="shared" ref="D68:D131" si="7">H68/J68</f>
        <v>3.6983066066343677</v>
      </c>
      <c r="E68" s="4">
        <f t="shared" ref="E68:E131" si="8">IFERROR(_xlfn.NORM.DIST(N68,K68,(M68-L68)/2,1),50%)</f>
        <v>0.42534617349479897</v>
      </c>
      <c r="F68" s="5">
        <f t="shared" ref="F68:F131" si="9">Q68</f>
        <v>59.360000610351598</v>
      </c>
      <c r="G68" s="5">
        <f t="shared" ref="G68:G131" si="10">R68</f>
        <v>28.728000640869102</v>
      </c>
      <c r="H68" s="3">
        <v>35.685063999999997</v>
      </c>
      <c r="I68" s="3">
        <v>115.372568</v>
      </c>
      <c r="J68" s="3">
        <v>9.6490279999999995</v>
      </c>
      <c r="K68" s="3">
        <v>24.299999237060501</v>
      </c>
      <c r="L68" s="3">
        <v>18</v>
      </c>
      <c r="M68" s="3">
        <v>35</v>
      </c>
      <c r="N68" s="3">
        <v>22.700000762939499</v>
      </c>
      <c r="O68" s="3">
        <f t="shared" ref="O68:O131" si="11">I68*N68</f>
        <v>2618.9573816222892</v>
      </c>
      <c r="P68" s="3">
        <v>5.6511678695678702</v>
      </c>
      <c r="Q68" s="3">
        <v>59.360000610351598</v>
      </c>
      <c r="R68" s="3">
        <v>28.728000640869102</v>
      </c>
    </row>
    <row r="69" spans="1:18" x14ac:dyDescent="0.25">
      <c r="A69" s="7" t="s">
        <v>4398</v>
      </c>
      <c r="B69" s="7" t="s">
        <v>4399</v>
      </c>
      <c r="C69" s="3">
        <f t="shared" si="6"/>
        <v>28.834881119224594</v>
      </c>
      <c r="D69" s="3">
        <f t="shared" si="7"/>
        <v>2.3922664293290881</v>
      </c>
      <c r="E69" s="4">
        <f t="shared" si="8"/>
        <v>0.82926461536194662</v>
      </c>
      <c r="F69" s="5">
        <f t="shared" si="9"/>
        <v>64.642997741699205</v>
      </c>
      <c r="G69" s="5">
        <f t="shared" si="10"/>
        <v>8.3380002975463903</v>
      </c>
      <c r="H69" s="3">
        <v>34.754440000000002</v>
      </c>
      <c r="I69" s="3">
        <v>120.52916</v>
      </c>
      <c r="J69" s="3">
        <v>14.52783</v>
      </c>
      <c r="K69" s="3">
        <v>23.142999649047901</v>
      </c>
      <c r="L69" s="3">
        <v>10</v>
      </c>
      <c r="M69" s="3">
        <v>29</v>
      </c>
      <c r="N69" s="3">
        <v>32.180000305175803</v>
      </c>
      <c r="O69" s="3">
        <f t="shared" si="11"/>
        <v>3878.6284055825831</v>
      </c>
      <c r="P69" s="3">
        <v>-282.91525268554699</v>
      </c>
      <c r="Q69" s="3">
        <v>64.642997741699205</v>
      </c>
      <c r="R69" s="3">
        <v>8.3380002975463903</v>
      </c>
    </row>
    <row r="70" spans="1:18" x14ac:dyDescent="0.25">
      <c r="A70" s="7" t="s">
        <v>106</v>
      </c>
      <c r="B70" s="7" t="s">
        <v>107</v>
      </c>
      <c r="C70" s="3">
        <f t="shared" si="6"/>
        <v>5.732276766835497</v>
      </c>
      <c r="D70" s="3">
        <f t="shared" si="7"/>
        <v>5.1823283259030015</v>
      </c>
      <c r="E70" s="4">
        <f t="shared" si="8"/>
        <v>0.56782097164435774</v>
      </c>
      <c r="F70" s="5">
        <f t="shared" si="9"/>
        <v>81.334999084472699</v>
      </c>
      <c r="G70" s="5">
        <f t="shared" si="10"/>
        <v>4.1989998817443803</v>
      </c>
      <c r="H70" s="3">
        <v>34.093967999999997</v>
      </c>
      <c r="I70" s="3">
        <v>594.77184</v>
      </c>
      <c r="J70" s="3">
        <v>6.5788900000000003</v>
      </c>
      <c r="K70" s="3">
        <v>26.718999862670898</v>
      </c>
      <c r="L70" s="3">
        <v>14.5</v>
      </c>
      <c r="M70" s="3">
        <v>35</v>
      </c>
      <c r="N70" s="3">
        <v>28.469999313354499</v>
      </c>
      <c r="O70" s="3">
        <f t="shared" si="11"/>
        <v>16933.153876402594</v>
      </c>
      <c r="P70" s="3">
        <v>10.402650833129901</v>
      </c>
      <c r="Q70" s="3">
        <v>81.334999084472699</v>
      </c>
      <c r="R70" s="3">
        <v>4.1989998817443803</v>
      </c>
    </row>
    <row r="71" spans="1:18" x14ac:dyDescent="0.25">
      <c r="A71" s="7" t="s">
        <v>4400</v>
      </c>
      <c r="B71" s="7" t="s">
        <v>4401</v>
      </c>
      <c r="C71" s="3">
        <f t="shared" si="6"/>
        <v>50.112777997556755</v>
      </c>
      <c r="D71" s="3">
        <f t="shared" si="7"/>
        <v>1.0429459161377741</v>
      </c>
      <c r="E71" s="4">
        <f t="shared" si="8"/>
        <v>0.5574268548744421</v>
      </c>
      <c r="F71" s="5">
        <f t="shared" si="9"/>
        <v>43.926998138427699</v>
      </c>
      <c r="G71" s="5">
        <f t="shared" si="10"/>
        <v>3.5559999942779501</v>
      </c>
      <c r="H71" s="3">
        <v>33.857607999999999</v>
      </c>
      <c r="I71" s="3">
        <v>67.562824000000006</v>
      </c>
      <c r="J71" s="3">
        <v>32.463436000000002</v>
      </c>
      <c r="K71" s="3">
        <v>40.055999755859403</v>
      </c>
      <c r="L71" s="3">
        <v>6.5</v>
      </c>
      <c r="M71" s="3">
        <v>60</v>
      </c>
      <c r="N71" s="3">
        <v>43.919998168945298</v>
      </c>
      <c r="O71" s="3">
        <f t="shared" si="11"/>
        <v>2967.3591063687736</v>
      </c>
      <c r="P71" s="3">
        <v>-81.156227111816406</v>
      </c>
      <c r="Q71" s="3">
        <v>43.926998138427699</v>
      </c>
      <c r="R71" s="3">
        <v>3.5559999942779501</v>
      </c>
    </row>
    <row r="72" spans="1:18" x14ac:dyDescent="0.25">
      <c r="A72" s="7" t="s">
        <v>4402</v>
      </c>
      <c r="B72" s="7" t="s">
        <v>4403</v>
      </c>
      <c r="C72" s="3">
        <f t="shared" si="6"/>
        <v>30.649116337506648</v>
      </c>
      <c r="D72" s="3">
        <f t="shared" si="7"/>
        <v>4.0243341297336475</v>
      </c>
      <c r="E72" s="4">
        <f t="shared" si="8"/>
        <v>1.7102264647356397E-5</v>
      </c>
      <c r="F72" s="5">
        <f t="shared" si="9"/>
        <v>51.520999908447301</v>
      </c>
      <c r="G72" s="5">
        <f t="shared" si="10"/>
        <v>38.620998382568402</v>
      </c>
      <c r="H72" s="3">
        <v>33.551264000000003</v>
      </c>
      <c r="I72" s="3">
        <v>109.46894399999999</v>
      </c>
      <c r="J72" s="3">
        <v>8.337097</v>
      </c>
      <c r="K72" s="3">
        <v>17.666999816894499</v>
      </c>
      <c r="L72" s="3">
        <v>16</v>
      </c>
      <c r="M72" s="3">
        <v>20</v>
      </c>
      <c r="N72" s="3">
        <v>9.3800001144409197</v>
      </c>
      <c r="O72" s="3">
        <f t="shared" si="11"/>
        <v>1026.8187072477265</v>
      </c>
      <c r="P72" s="3">
        <v>-25.093589782714801</v>
      </c>
      <c r="Q72" s="3">
        <v>51.520999908447301</v>
      </c>
      <c r="R72" s="3">
        <v>38.620998382568402</v>
      </c>
    </row>
    <row r="73" spans="1:18" x14ac:dyDescent="0.25">
      <c r="A73" s="7" t="s">
        <v>4404</v>
      </c>
      <c r="B73" s="7" t="s">
        <v>4405</v>
      </c>
      <c r="C73" s="3">
        <f t="shared" si="6"/>
        <v>26.943512464635639</v>
      </c>
      <c r="D73" s="3">
        <f t="shared" si="7"/>
        <v>1.626118217044465</v>
      </c>
      <c r="E73" s="4">
        <f t="shared" si="8"/>
        <v>0.94700920495397323</v>
      </c>
      <c r="F73" s="5">
        <f t="shared" si="9"/>
        <v>84.517997741699205</v>
      </c>
      <c r="G73" s="5">
        <f t="shared" si="10"/>
        <v>6.0419998168945304</v>
      </c>
      <c r="H73" s="3">
        <v>33.448197999999998</v>
      </c>
      <c r="I73" s="3">
        <v>124.141936</v>
      </c>
      <c r="J73" s="3">
        <v>20.569351999999999</v>
      </c>
      <c r="K73" s="3">
        <v>18.600000381469702</v>
      </c>
      <c r="L73" s="3">
        <v>5</v>
      </c>
      <c r="M73" s="3">
        <v>28</v>
      </c>
      <c r="N73" s="3">
        <v>37.189998626708999</v>
      </c>
      <c r="O73" s="3">
        <f t="shared" si="11"/>
        <v>4616.8384293569961</v>
      </c>
      <c r="P73" s="3">
        <v>-17.578306198120099</v>
      </c>
      <c r="Q73" s="3">
        <v>84.517997741699205</v>
      </c>
      <c r="R73" s="3">
        <v>6.0419998168945304</v>
      </c>
    </row>
    <row r="74" spans="1:18" x14ac:dyDescent="0.25">
      <c r="A74" s="7" t="s">
        <v>4406</v>
      </c>
      <c r="B74" s="7" t="s">
        <v>4407</v>
      </c>
      <c r="C74" s="3">
        <f t="shared" si="6"/>
        <v>14.925383644190049</v>
      </c>
      <c r="D74" s="3">
        <f t="shared" si="7"/>
        <v>2.1730261492994938</v>
      </c>
      <c r="E74" s="4">
        <f t="shared" si="8"/>
        <v>0.61538710377381645</v>
      </c>
      <c r="F74" s="5">
        <f t="shared" si="9"/>
        <v>83.349998474121094</v>
      </c>
      <c r="G74" s="5">
        <f t="shared" si="10"/>
        <v>6.7039999961853001</v>
      </c>
      <c r="H74" s="3">
        <v>32.896175999999997</v>
      </c>
      <c r="I74" s="3">
        <v>220.404224</v>
      </c>
      <c r="J74" s="3">
        <v>15.138417</v>
      </c>
      <c r="K74" s="3">
        <v>14.5459995269775</v>
      </c>
      <c r="L74" s="3">
        <v>3.5</v>
      </c>
      <c r="M74" s="3">
        <v>28</v>
      </c>
      <c r="N74" s="3">
        <v>18.139999389648398</v>
      </c>
      <c r="O74" s="3">
        <f t="shared" si="11"/>
        <v>3998.1324888359291</v>
      </c>
      <c r="P74" s="3">
        <v>-16.619569778442401</v>
      </c>
      <c r="Q74" s="3">
        <v>83.349998474121094</v>
      </c>
      <c r="R74" s="3">
        <v>6.7039999961853001</v>
      </c>
    </row>
    <row r="75" spans="1:18" x14ac:dyDescent="0.25">
      <c r="A75" s="7" t="s">
        <v>108</v>
      </c>
      <c r="B75" s="7" t="s">
        <v>109</v>
      </c>
      <c r="C75" s="3">
        <f t="shared" si="6"/>
        <v>1.4766805723993506</v>
      </c>
      <c r="D75" s="3">
        <f t="shared" si="7"/>
        <v>3.5443640648748933</v>
      </c>
      <c r="E75" s="4">
        <f t="shared" si="8"/>
        <v>0.14502773743355557</v>
      </c>
      <c r="F75" s="5">
        <f t="shared" si="9"/>
        <v>40.884998321533203</v>
      </c>
      <c r="G75" s="5">
        <f t="shared" si="10"/>
        <v>1.2890000343322701</v>
      </c>
      <c r="H75" s="3">
        <v>32.234180000000002</v>
      </c>
      <c r="I75" s="3">
        <v>2182.8810239999998</v>
      </c>
      <c r="J75" s="3">
        <v>9.0944889999999994</v>
      </c>
      <c r="K75" s="3">
        <v>26.020999908447301</v>
      </c>
      <c r="L75" s="3">
        <v>21</v>
      </c>
      <c r="M75" s="3">
        <v>30</v>
      </c>
      <c r="N75" s="3">
        <v>21.2600002288818</v>
      </c>
      <c r="O75" s="3">
        <f t="shared" si="11"/>
        <v>46408.051069861736</v>
      </c>
      <c r="P75" s="3">
        <v>7.2693309783935502</v>
      </c>
      <c r="Q75" s="3">
        <v>40.884998321533203</v>
      </c>
      <c r="R75" s="3">
        <v>1.2890000343322701</v>
      </c>
    </row>
    <row r="76" spans="1:18" x14ac:dyDescent="0.25">
      <c r="A76" s="7" t="s">
        <v>110</v>
      </c>
      <c r="B76" s="7" t="s">
        <v>111</v>
      </c>
      <c r="C76" s="3">
        <f t="shared" si="6"/>
        <v>3.1620149459193705</v>
      </c>
      <c r="D76" s="3">
        <f t="shared" si="7"/>
        <v>2.104637990355799</v>
      </c>
      <c r="E76" s="4">
        <f t="shared" si="8"/>
        <v>0.21875642412962426</v>
      </c>
      <c r="F76" s="5">
        <f t="shared" si="9"/>
        <v>86.230003356933594</v>
      </c>
      <c r="G76" s="5">
        <f t="shared" si="10"/>
        <v>1.0099999904632599</v>
      </c>
      <c r="H76" s="3">
        <v>32.157691999999997</v>
      </c>
      <c r="I76" s="3">
        <v>1017</v>
      </c>
      <c r="J76" s="3">
        <v>15.279441</v>
      </c>
      <c r="K76" s="3">
        <v>15.461000442504901</v>
      </c>
      <c r="L76" s="3">
        <v>13</v>
      </c>
      <c r="M76" s="3">
        <v>18</v>
      </c>
      <c r="N76" s="3">
        <v>13.5200004577637</v>
      </c>
      <c r="O76" s="3">
        <f t="shared" si="11"/>
        <v>13749.840465545683</v>
      </c>
      <c r="P76" s="3">
        <v>0.70418900251388505</v>
      </c>
      <c r="Q76" s="3">
        <v>86.230003356933594</v>
      </c>
      <c r="R76" s="3">
        <v>1.0099999904632599</v>
      </c>
    </row>
    <row r="77" spans="1:18" x14ac:dyDescent="0.25">
      <c r="A77" s="7" t="s">
        <v>4408</v>
      </c>
      <c r="B77" s="7" t="s">
        <v>4409</v>
      </c>
      <c r="C77" s="3">
        <f t="shared" si="6"/>
        <v>3.4506083718186238</v>
      </c>
      <c r="D77" s="3">
        <f t="shared" si="7"/>
        <v>1.4051936604550916</v>
      </c>
      <c r="E77" s="4">
        <f t="shared" si="8"/>
        <v>0.46438197171987972</v>
      </c>
      <c r="F77" s="5">
        <f t="shared" si="9"/>
        <v>74.268997192382798</v>
      </c>
      <c r="G77" s="5">
        <f t="shared" si="10"/>
        <v>16.802000045776399</v>
      </c>
      <c r="H77" s="3">
        <v>32.132392000000003</v>
      </c>
      <c r="I77" s="3">
        <v>931.20947200000001</v>
      </c>
      <c r="J77" s="3">
        <v>22.866878</v>
      </c>
      <c r="K77" s="3">
        <v>21.274000167846701</v>
      </c>
      <c r="L77" s="3">
        <v>12</v>
      </c>
      <c r="M77" s="3">
        <v>32</v>
      </c>
      <c r="N77" s="3">
        <v>20.379999160766602</v>
      </c>
      <c r="O77" s="3">
        <f t="shared" si="11"/>
        <v>18978.04825785791</v>
      </c>
      <c r="P77" s="3">
        <v>-14.1587686538696</v>
      </c>
      <c r="Q77" s="3">
        <v>74.268997192382798</v>
      </c>
      <c r="R77" s="3">
        <v>16.802000045776399</v>
      </c>
    </row>
    <row r="78" spans="1:18" x14ac:dyDescent="0.25">
      <c r="A78" s="7" t="s">
        <v>4410</v>
      </c>
      <c r="B78" s="7" t="s">
        <v>4411</v>
      </c>
      <c r="C78" s="3">
        <f t="shared" si="6"/>
        <v>4.7598579934504315</v>
      </c>
      <c r="D78" s="3">
        <f t="shared" si="7"/>
        <v>3.651297370956585</v>
      </c>
      <c r="E78" s="4">
        <f t="shared" si="8"/>
        <v>0.54402858634597073</v>
      </c>
      <c r="F78" s="5">
        <f t="shared" si="9"/>
        <v>85.990997314453097</v>
      </c>
      <c r="G78" s="5">
        <f t="shared" si="10"/>
        <v>2.2569999694824201</v>
      </c>
      <c r="H78" s="3">
        <v>31.976725999999999</v>
      </c>
      <c r="I78" s="3">
        <v>671.8</v>
      </c>
      <c r="J78" s="3">
        <v>8.7576339999999995</v>
      </c>
      <c r="K78" s="3">
        <v>52.119998931884801</v>
      </c>
      <c r="L78" s="3">
        <v>30</v>
      </c>
      <c r="M78" s="3">
        <v>64</v>
      </c>
      <c r="N78" s="3">
        <v>54</v>
      </c>
      <c r="O78" s="3">
        <f t="shared" si="11"/>
        <v>36277.199999999997</v>
      </c>
      <c r="P78" s="3">
        <v>13.998831748962401</v>
      </c>
      <c r="Q78" s="3">
        <v>85.990997314453097</v>
      </c>
      <c r="R78" s="3">
        <v>2.2569999694824201</v>
      </c>
    </row>
    <row r="79" spans="1:18" x14ac:dyDescent="0.25">
      <c r="A79" s="7" t="s">
        <v>4412</v>
      </c>
      <c r="B79" s="7" t="s">
        <v>4413</v>
      </c>
      <c r="C79" s="3">
        <f t="shared" si="6"/>
        <v>4.9016084131106936</v>
      </c>
      <c r="D79" s="3">
        <f t="shared" si="7"/>
        <v>5.4282202724734976</v>
      </c>
      <c r="E79" s="4">
        <f t="shared" si="8"/>
        <v>0.30443317378030399</v>
      </c>
      <c r="F79" s="5">
        <f t="shared" si="9"/>
        <v>81.419998168945298</v>
      </c>
      <c r="G79" s="5">
        <f t="shared" si="10"/>
        <v>6.1579999923706099</v>
      </c>
      <c r="H79" s="3">
        <v>31.892351999999999</v>
      </c>
      <c r="I79" s="3">
        <v>650.65075200000001</v>
      </c>
      <c r="J79" s="3">
        <v>5.8752870000000001</v>
      </c>
      <c r="K79" s="3">
        <v>51.812000274658203</v>
      </c>
      <c r="L79" s="3">
        <v>40</v>
      </c>
      <c r="M79" s="3">
        <v>66</v>
      </c>
      <c r="N79" s="3">
        <v>45.159999847412102</v>
      </c>
      <c r="O79" s="3">
        <f t="shared" si="11"/>
        <v>29383.387861038569</v>
      </c>
      <c r="P79" s="3">
        <v>-10.614901542663601</v>
      </c>
      <c r="Q79" s="3">
        <v>81.419998168945298</v>
      </c>
      <c r="R79" s="3">
        <v>6.1579999923706099</v>
      </c>
    </row>
    <row r="80" spans="1:18" x14ac:dyDescent="0.25">
      <c r="A80" s="7" t="s">
        <v>4414</v>
      </c>
      <c r="B80" s="7" t="s">
        <v>4415</v>
      </c>
      <c r="C80" s="3">
        <f t="shared" si="6"/>
        <v>20.069782815604324</v>
      </c>
      <c r="D80" s="3">
        <f t="shared" si="7"/>
        <v>6.4267675126639654</v>
      </c>
      <c r="E80" s="4">
        <f t="shared" si="8"/>
        <v>0.72106227816617008</v>
      </c>
      <c r="F80" s="5">
        <f t="shared" si="9"/>
        <v>56.110000610351598</v>
      </c>
      <c r="G80" s="5">
        <f t="shared" si="10"/>
        <v>6.1449999809265101</v>
      </c>
      <c r="H80" s="3">
        <v>31.646740000000001</v>
      </c>
      <c r="I80" s="3">
        <v>157.68351999999999</v>
      </c>
      <c r="J80" s="3">
        <v>4.9242080000000001</v>
      </c>
      <c r="K80" s="3">
        <v>29.527999877929702</v>
      </c>
      <c r="L80" s="3">
        <v>11</v>
      </c>
      <c r="M80" s="3">
        <v>45</v>
      </c>
      <c r="N80" s="3">
        <v>39.490001678466797</v>
      </c>
      <c r="O80" s="3">
        <f t="shared" si="11"/>
        <v>6226.9224694665527</v>
      </c>
      <c r="P80" s="3">
        <v>-5.33038282394409</v>
      </c>
      <c r="Q80" s="3">
        <v>56.110000610351598</v>
      </c>
      <c r="R80" s="3">
        <v>6.1449999809265101</v>
      </c>
    </row>
    <row r="81" spans="1:18" x14ac:dyDescent="0.25">
      <c r="A81" s="7" t="s">
        <v>4416</v>
      </c>
      <c r="B81" s="7" t="s">
        <v>4417</v>
      </c>
      <c r="C81" s="3">
        <f t="shared" si="6"/>
        <v>26.770588831104327</v>
      </c>
      <c r="D81" s="3">
        <f t="shared" si="7"/>
        <v>4.7517938442730605</v>
      </c>
      <c r="E81" s="4">
        <f t="shared" si="8"/>
        <v>0.69099287371789309</v>
      </c>
      <c r="F81" s="5">
        <f t="shared" si="9"/>
        <v>70.7760009765625</v>
      </c>
      <c r="G81" s="5">
        <f t="shared" si="10"/>
        <v>12.3140001296997</v>
      </c>
      <c r="H81" s="3">
        <v>31.631708</v>
      </c>
      <c r="I81" s="3">
        <v>118.158432</v>
      </c>
      <c r="J81" s="3">
        <v>6.6567930000000004</v>
      </c>
      <c r="K81" s="3">
        <v>17.25</v>
      </c>
      <c r="L81" s="3">
        <v>13</v>
      </c>
      <c r="M81" s="3">
        <v>28</v>
      </c>
      <c r="N81" s="3">
        <v>20.9899997711182</v>
      </c>
      <c r="O81" s="3">
        <f t="shared" si="11"/>
        <v>2480.1454606356856</v>
      </c>
      <c r="P81" s="3">
        <v>-6.0798239707946804</v>
      </c>
      <c r="Q81" s="3">
        <v>70.7760009765625</v>
      </c>
      <c r="R81" s="3">
        <v>12.3140001296997</v>
      </c>
    </row>
    <row r="82" spans="1:18" x14ac:dyDescent="0.25">
      <c r="A82" s="7" t="s">
        <v>112</v>
      </c>
      <c r="B82" s="7" t="s">
        <v>113</v>
      </c>
      <c r="C82" s="3">
        <f t="shared" si="6"/>
        <v>6.8181516560075499</v>
      </c>
      <c r="D82" s="3">
        <f t="shared" si="7"/>
        <v>5.5684655595462464</v>
      </c>
      <c r="E82" s="4">
        <f t="shared" si="8"/>
        <v>0.58379048938426448</v>
      </c>
      <c r="F82" s="5">
        <f t="shared" si="9"/>
        <v>54.395999908447301</v>
      </c>
      <c r="G82" s="5">
        <f t="shared" si="10"/>
        <v>12.7349996566772</v>
      </c>
      <c r="H82" s="3">
        <v>31.318163999999999</v>
      </c>
      <c r="I82" s="3">
        <v>459.335104</v>
      </c>
      <c r="J82" s="3">
        <v>5.6242000000000001</v>
      </c>
      <c r="K82" s="3">
        <v>19.881999969482401</v>
      </c>
      <c r="L82" s="3">
        <v>15</v>
      </c>
      <c r="M82" s="3">
        <v>25</v>
      </c>
      <c r="N82" s="3">
        <v>20.940000534057599</v>
      </c>
      <c r="O82" s="3">
        <f t="shared" si="11"/>
        <v>9618.4773230714036</v>
      </c>
      <c r="P82" s="3">
        <v>2.0062060356140101</v>
      </c>
      <c r="Q82" s="3">
        <v>54.395999908447301</v>
      </c>
      <c r="R82" s="3">
        <v>12.7349996566772</v>
      </c>
    </row>
    <row r="83" spans="1:18" x14ac:dyDescent="0.25">
      <c r="A83" s="7" t="s">
        <v>114</v>
      </c>
      <c r="B83" s="7" t="s">
        <v>115</v>
      </c>
      <c r="C83" s="3">
        <f t="shared" si="6"/>
        <v>7.5605772743738004</v>
      </c>
      <c r="D83" s="3">
        <f t="shared" si="7"/>
        <v>5.1210941736875215</v>
      </c>
      <c r="E83" s="4">
        <f t="shared" si="8"/>
        <v>0.520952882971222</v>
      </c>
      <c r="F83" s="5">
        <f t="shared" si="9"/>
        <v>86.210998535156193</v>
      </c>
      <c r="G83" s="5">
        <f t="shared" si="10"/>
        <v>4.27600002288818</v>
      </c>
      <c r="H83" s="3">
        <v>31.090872000000001</v>
      </c>
      <c r="I83" s="3">
        <v>411.22352000000001</v>
      </c>
      <c r="J83" s="3">
        <v>6.0711385</v>
      </c>
      <c r="K83" s="3">
        <v>35.233001708984403</v>
      </c>
      <c r="L83" s="3">
        <v>17</v>
      </c>
      <c r="M83" s="3">
        <v>50</v>
      </c>
      <c r="N83" s="3">
        <v>36.099998474121101</v>
      </c>
      <c r="O83" s="3">
        <f t="shared" si="11"/>
        <v>14845.168444522707</v>
      </c>
      <c r="P83" s="3">
        <v>2.2693140506744398</v>
      </c>
      <c r="Q83" s="3">
        <v>86.210998535156193</v>
      </c>
      <c r="R83" s="3">
        <v>4.27600002288818</v>
      </c>
    </row>
    <row r="84" spans="1:18" x14ac:dyDescent="0.25">
      <c r="A84" s="7" t="s">
        <v>4418</v>
      </c>
      <c r="B84" s="7" t="s">
        <v>4419</v>
      </c>
      <c r="C84" s="3">
        <f t="shared" si="6"/>
        <v>17.526619678884703</v>
      </c>
      <c r="D84" s="3">
        <f t="shared" si="7"/>
        <v>4.9406879256108844</v>
      </c>
      <c r="E84" s="4">
        <f t="shared" si="8"/>
        <v>0.28399978780579982</v>
      </c>
      <c r="F84" s="5">
        <f t="shared" si="9"/>
        <v>70.950996398925795</v>
      </c>
      <c r="G84" s="5">
        <f t="shared" si="10"/>
        <v>22.646999359130898</v>
      </c>
      <c r="H84" s="3">
        <v>30.945983999999999</v>
      </c>
      <c r="I84" s="3">
        <v>176.56561600000001</v>
      </c>
      <c r="J84" s="3">
        <v>6.2634970000000001</v>
      </c>
      <c r="K84" s="3">
        <v>11.4440002441406</v>
      </c>
      <c r="L84" s="3">
        <v>8</v>
      </c>
      <c r="M84" s="3">
        <v>16</v>
      </c>
      <c r="N84" s="3">
        <v>9.1599998474121094</v>
      </c>
      <c r="O84" s="3">
        <f t="shared" si="11"/>
        <v>1617.3410156182251</v>
      </c>
      <c r="P84" s="3">
        <v>-93.6864013671875</v>
      </c>
      <c r="Q84" s="3">
        <v>70.950996398925795</v>
      </c>
      <c r="R84" s="3">
        <v>22.646999359130898</v>
      </c>
    </row>
    <row r="85" spans="1:18" x14ac:dyDescent="0.25">
      <c r="A85" s="7" t="s">
        <v>116</v>
      </c>
      <c r="B85" s="7" t="s">
        <v>117</v>
      </c>
      <c r="C85" s="3">
        <f t="shared" si="6"/>
        <v>1.3504706294113555</v>
      </c>
      <c r="D85" s="3">
        <f t="shared" si="7"/>
        <v>1.6968217704720916</v>
      </c>
      <c r="E85" s="4">
        <f t="shared" si="8"/>
        <v>0.33952862702672681</v>
      </c>
      <c r="F85" s="5">
        <f t="shared" si="9"/>
        <v>64.551002502441406</v>
      </c>
      <c r="G85" s="5">
        <f t="shared" si="10"/>
        <v>4.2220001220703098</v>
      </c>
      <c r="H85" s="3">
        <v>30.571871999999999</v>
      </c>
      <c r="I85" s="3">
        <v>2263.7939200000001</v>
      </c>
      <c r="J85" s="3">
        <v>18.017137999999999</v>
      </c>
      <c r="K85" s="3">
        <v>16.875</v>
      </c>
      <c r="L85" s="3">
        <v>14</v>
      </c>
      <c r="M85" s="3">
        <v>22</v>
      </c>
      <c r="N85" s="3">
        <v>15.2200002670288</v>
      </c>
      <c r="O85" s="3">
        <f t="shared" si="11"/>
        <v>34454.944066898177</v>
      </c>
      <c r="P85" s="3">
        <v>0.16286900639533999</v>
      </c>
      <c r="Q85" s="3">
        <v>64.551002502441406</v>
      </c>
      <c r="R85" s="3">
        <v>4.2220001220703098</v>
      </c>
    </row>
    <row r="86" spans="1:18" x14ac:dyDescent="0.25">
      <c r="A86" s="7" t="s">
        <v>118</v>
      </c>
      <c r="B86" s="7" t="s">
        <v>119</v>
      </c>
      <c r="C86" s="3">
        <f t="shared" si="6"/>
        <v>1.7998925266890484</v>
      </c>
      <c r="D86" s="3">
        <f t="shared" si="7"/>
        <v>3.4953025840425975</v>
      </c>
      <c r="E86" s="4">
        <f t="shared" si="8"/>
        <v>0.18137651459097334</v>
      </c>
      <c r="F86" s="5">
        <f t="shared" si="9"/>
        <v>82.768997192382798</v>
      </c>
      <c r="G86" s="5">
        <f t="shared" si="10"/>
        <v>3.8540000915527299</v>
      </c>
      <c r="H86" s="3">
        <v>30.52036</v>
      </c>
      <c r="I86" s="3">
        <v>1695.6768</v>
      </c>
      <c r="J86" s="3">
        <v>8.7318219999999993</v>
      </c>
      <c r="K86" s="3">
        <v>236.59500122070301</v>
      </c>
      <c r="L86" s="3">
        <v>194</v>
      </c>
      <c r="M86" s="3">
        <v>270</v>
      </c>
      <c r="N86" s="3">
        <v>202.00999450683599</v>
      </c>
      <c r="O86" s="3">
        <f t="shared" si="11"/>
        <v>342543.66105336923</v>
      </c>
      <c r="P86" s="3">
        <v>14.1583003997803</v>
      </c>
      <c r="Q86" s="3">
        <v>82.768997192382798</v>
      </c>
      <c r="R86" s="3">
        <v>3.8540000915527299</v>
      </c>
    </row>
    <row r="87" spans="1:18" x14ac:dyDescent="0.25">
      <c r="A87" s="7" t="s">
        <v>4420</v>
      </c>
      <c r="B87" s="7" t="s">
        <v>4421</v>
      </c>
      <c r="C87" s="3">
        <f t="shared" si="6"/>
        <v>15.689862279887942</v>
      </c>
      <c r="D87" s="3">
        <f t="shared" si="7"/>
        <v>9.3053635394328573</v>
      </c>
      <c r="E87" s="4">
        <f t="shared" si="8"/>
        <v>0.49840419860980412</v>
      </c>
      <c r="F87" s="5">
        <f t="shared" si="9"/>
        <v>67.345001220703097</v>
      </c>
      <c r="G87" s="5">
        <f t="shared" si="10"/>
        <v>24.500999450683601</v>
      </c>
      <c r="H87" s="3">
        <v>30.292392</v>
      </c>
      <c r="I87" s="3">
        <v>193.06984</v>
      </c>
      <c r="J87" s="3">
        <v>3.255369</v>
      </c>
      <c r="K87" s="3">
        <v>9.75</v>
      </c>
      <c r="L87" s="3">
        <v>5</v>
      </c>
      <c r="M87" s="3">
        <v>15</v>
      </c>
      <c r="N87" s="3">
        <v>9.7299995422363299</v>
      </c>
      <c r="O87" s="3">
        <f t="shared" si="11"/>
        <v>1878.5694548196414</v>
      </c>
      <c r="P87" s="3">
        <v>-17.116012573242202</v>
      </c>
      <c r="Q87" s="3">
        <v>67.345001220703097</v>
      </c>
      <c r="R87" s="3">
        <v>24.500999450683601</v>
      </c>
    </row>
    <row r="88" spans="1:18" x14ac:dyDescent="0.25">
      <c r="A88" s="7" t="s">
        <v>4422</v>
      </c>
      <c r="B88" s="7" t="s">
        <v>4423</v>
      </c>
      <c r="C88" s="3">
        <f t="shared" si="6"/>
        <v>21.319360974013193</v>
      </c>
      <c r="D88" s="3">
        <f t="shared" si="7"/>
        <v>5.8557398363343633</v>
      </c>
      <c r="E88" s="4">
        <f t="shared" si="8"/>
        <v>0.39374743229395515</v>
      </c>
      <c r="F88" s="5">
        <f t="shared" si="9"/>
        <v>80.388999938964801</v>
      </c>
      <c r="G88" s="5">
        <f t="shared" si="10"/>
        <v>4.7439999580383301</v>
      </c>
      <c r="H88" s="3">
        <v>30.067684</v>
      </c>
      <c r="I88" s="3">
        <v>141.03464</v>
      </c>
      <c r="J88" s="3">
        <v>5.1347370000000003</v>
      </c>
      <c r="K88" s="3">
        <v>51.25</v>
      </c>
      <c r="L88" s="3">
        <v>41</v>
      </c>
      <c r="M88" s="3">
        <v>64</v>
      </c>
      <c r="N88" s="3">
        <v>48.150001525878899</v>
      </c>
      <c r="O88" s="3">
        <f t="shared" si="11"/>
        <v>6790.8181312017814</v>
      </c>
      <c r="P88" s="3">
        <v>-52.212692260742202</v>
      </c>
      <c r="Q88" s="3">
        <v>80.388999938964801</v>
      </c>
      <c r="R88" s="3">
        <v>4.7439999580383301</v>
      </c>
    </row>
    <row r="89" spans="1:18" x14ac:dyDescent="0.25">
      <c r="A89" s="7" t="s">
        <v>120</v>
      </c>
      <c r="B89" s="7" t="s">
        <v>121</v>
      </c>
      <c r="C89" s="3">
        <f t="shared" si="6"/>
        <v>8.8386845534138416</v>
      </c>
      <c r="D89" s="3">
        <f t="shared" si="7"/>
        <v>8.6173408849971356</v>
      </c>
      <c r="E89" s="4">
        <f t="shared" si="8"/>
        <v>0.14029382924880301</v>
      </c>
      <c r="F89" s="5">
        <f t="shared" si="9"/>
        <v>83.563003540039105</v>
      </c>
      <c r="G89" s="5">
        <f t="shared" si="10"/>
        <v>9.5579996109008807</v>
      </c>
      <c r="H89" s="3">
        <v>29.925443999999999</v>
      </c>
      <c r="I89" s="3">
        <v>338.57350400000001</v>
      </c>
      <c r="J89" s="3">
        <v>3.4727005000000002</v>
      </c>
      <c r="K89" s="3">
        <v>15.4770002365112</v>
      </c>
      <c r="L89" s="3">
        <v>12</v>
      </c>
      <c r="M89" s="3">
        <v>18</v>
      </c>
      <c r="N89" s="3">
        <v>12.2399997711182</v>
      </c>
      <c r="O89" s="3">
        <f t="shared" si="11"/>
        <v>4144.1396114666868</v>
      </c>
      <c r="P89" s="3">
        <v>7.0963258743286097</v>
      </c>
      <c r="Q89" s="3">
        <v>83.563003540039105</v>
      </c>
      <c r="R89" s="3">
        <v>9.5579996109008807</v>
      </c>
    </row>
    <row r="90" spans="1:18" x14ac:dyDescent="0.25">
      <c r="A90" s="7" t="s">
        <v>4424</v>
      </c>
      <c r="B90" s="7" t="s">
        <v>4425</v>
      </c>
      <c r="C90" s="3">
        <f t="shared" si="6"/>
        <v>3.3902278024582926</v>
      </c>
      <c r="D90" s="3">
        <f t="shared" si="7"/>
        <v>3.279084692266069</v>
      </c>
      <c r="E90" s="4">
        <f t="shared" si="8"/>
        <v>0.53437403673923556</v>
      </c>
      <c r="F90" s="5">
        <f t="shared" si="9"/>
        <v>65.508003234863295</v>
      </c>
      <c r="G90" s="5">
        <f t="shared" si="10"/>
        <v>17.3519992828369</v>
      </c>
      <c r="H90" s="3">
        <v>29.772819999999999</v>
      </c>
      <c r="I90" s="3">
        <v>878.19526399999995</v>
      </c>
      <c r="J90" s="3">
        <v>9.0796130000000002</v>
      </c>
      <c r="K90" s="3">
        <v>166.94900512695301</v>
      </c>
      <c r="L90" s="3">
        <v>55</v>
      </c>
      <c r="M90" s="3">
        <v>218</v>
      </c>
      <c r="N90" s="3">
        <v>173.97999572753901</v>
      </c>
      <c r="O90" s="3">
        <f t="shared" si="11"/>
        <v>152788.40827866498</v>
      </c>
      <c r="P90" s="3">
        <v>-9.2141742706298793</v>
      </c>
      <c r="Q90" s="3">
        <v>65.508003234863295</v>
      </c>
      <c r="R90" s="3">
        <v>17.3519992828369</v>
      </c>
    </row>
    <row r="91" spans="1:18" x14ac:dyDescent="0.25">
      <c r="A91" s="7" t="s">
        <v>4426</v>
      </c>
      <c r="B91" s="7" t="s">
        <v>4427</v>
      </c>
      <c r="C91" s="3">
        <f t="shared" si="6"/>
        <v>11.39303258371265</v>
      </c>
      <c r="D91" s="3">
        <f t="shared" si="7"/>
        <v>11.105865242286844</v>
      </c>
      <c r="E91" s="4">
        <f t="shared" si="8"/>
        <v>8.2873442426440319E-2</v>
      </c>
      <c r="F91" s="5">
        <f t="shared" si="9"/>
        <v>66.214996337890597</v>
      </c>
      <c r="G91" s="5">
        <f t="shared" si="10"/>
        <v>27.079999923706101</v>
      </c>
      <c r="H91" s="3">
        <v>29.688832000000001</v>
      </c>
      <c r="I91" s="3">
        <v>260.58761600000003</v>
      </c>
      <c r="J91" s="3">
        <v>2.673257</v>
      </c>
      <c r="K91" s="3">
        <v>26.700000762939499</v>
      </c>
      <c r="L91" s="3">
        <v>21</v>
      </c>
      <c r="M91" s="3">
        <v>31</v>
      </c>
      <c r="N91" s="3">
        <v>19.7700004577637</v>
      </c>
      <c r="O91" s="3">
        <f t="shared" si="11"/>
        <v>5151.8172876075514</v>
      </c>
      <c r="P91" s="3">
        <v>-33.113571166992202</v>
      </c>
      <c r="Q91" s="3">
        <v>66.214996337890597</v>
      </c>
      <c r="R91" s="3">
        <v>27.079999923706101</v>
      </c>
    </row>
    <row r="92" spans="1:18" x14ac:dyDescent="0.25">
      <c r="A92" s="7" t="s">
        <v>122</v>
      </c>
      <c r="B92" s="7" t="s">
        <v>123</v>
      </c>
      <c r="C92" s="3">
        <f t="shared" si="6"/>
        <v>1.0016481303955356</v>
      </c>
      <c r="D92" s="3">
        <f t="shared" si="7"/>
        <v>2.6941507446932822</v>
      </c>
      <c r="E92" s="4">
        <f t="shared" si="8"/>
        <v>0.37946103689110044</v>
      </c>
      <c r="F92" s="5">
        <f t="shared" si="9"/>
        <v>49.384998321533203</v>
      </c>
      <c r="G92" s="5">
        <f t="shared" si="10"/>
        <v>0.86699998378753695</v>
      </c>
      <c r="H92" s="3">
        <v>29.488862000000001</v>
      </c>
      <c r="I92" s="3">
        <v>2944.034048</v>
      </c>
      <c r="J92" s="3">
        <v>10.945513</v>
      </c>
      <c r="K92" s="3">
        <v>66.25</v>
      </c>
      <c r="L92" s="3">
        <v>53</v>
      </c>
      <c r="M92" s="3">
        <v>82</v>
      </c>
      <c r="N92" s="3">
        <v>61.799999237060497</v>
      </c>
      <c r="O92" s="3">
        <f t="shared" si="11"/>
        <v>181941.30192028012</v>
      </c>
      <c r="P92" s="3">
        <v>9.9588880538940394</v>
      </c>
      <c r="Q92" s="3">
        <v>49.384998321533203</v>
      </c>
      <c r="R92" s="3">
        <v>0.86699998378753695</v>
      </c>
    </row>
    <row r="93" spans="1:18" x14ac:dyDescent="0.25">
      <c r="A93" s="7" t="s">
        <v>124</v>
      </c>
      <c r="B93" s="7" t="s">
        <v>125</v>
      </c>
      <c r="C93" s="3">
        <f t="shared" si="6"/>
        <v>8.1257818006366112</v>
      </c>
      <c r="D93" s="3">
        <f t="shared" si="7"/>
        <v>5.6002971887272075</v>
      </c>
      <c r="E93" s="4">
        <f t="shared" si="8"/>
        <v>0.4930293479232235</v>
      </c>
      <c r="F93" s="5">
        <f t="shared" si="9"/>
        <v>76.768997192382798</v>
      </c>
      <c r="G93" s="5">
        <f t="shared" si="10"/>
        <v>14.347999572753899</v>
      </c>
      <c r="H93" s="3">
        <v>28.304055999999999</v>
      </c>
      <c r="I93" s="3">
        <v>348.324096</v>
      </c>
      <c r="J93" s="3">
        <v>5.0540275000000001</v>
      </c>
      <c r="K93" s="3">
        <v>15.78600025177</v>
      </c>
      <c r="L93" s="3">
        <v>5</v>
      </c>
      <c r="M93" s="3">
        <v>24</v>
      </c>
      <c r="N93" s="3">
        <v>15.6199998855591</v>
      </c>
      <c r="O93" s="3">
        <f t="shared" si="11"/>
        <v>5440.8223396574767</v>
      </c>
      <c r="P93" s="3">
        <v>5.5601167678832999</v>
      </c>
      <c r="Q93" s="3">
        <v>76.768997192382798</v>
      </c>
      <c r="R93" s="3">
        <v>14.347999572753899</v>
      </c>
    </row>
    <row r="94" spans="1:18" x14ac:dyDescent="0.25">
      <c r="A94" s="7" t="s">
        <v>126</v>
      </c>
      <c r="B94" s="7" t="s">
        <v>127</v>
      </c>
      <c r="C94" s="3">
        <f t="shared" si="6"/>
        <v>7.6515054631833497</v>
      </c>
      <c r="D94" s="3">
        <f t="shared" si="7"/>
        <v>11.971303248151964</v>
      </c>
      <c r="E94" s="4">
        <f t="shared" si="8"/>
        <v>0.40143191110648946</v>
      </c>
      <c r="F94" s="5">
        <f t="shared" si="9"/>
        <v>84.467002868652301</v>
      </c>
      <c r="G94" s="5">
        <f t="shared" si="10"/>
        <v>5.8260002136230504</v>
      </c>
      <c r="H94" s="3">
        <v>28.259228</v>
      </c>
      <c r="I94" s="3">
        <v>369.32899200000003</v>
      </c>
      <c r="J94" s="3">
        <v>2.36058075</v>
      </c>
      <c r="K94" s="3">
        <v>161.92999267578099</v>
      </c>
      <c r="L94" s="3">
        <v>130</v>
      </c>
      <c r="M94" s="3">
        <v>186</v>
      </c>
      <c r="N94" s="3">
        <v>154.94000244140599</v>
      </c>
      <c r="O94" s="3">
        <f t="shared" si="11"/>
        <v>57223.834922162023</v>
      </c>
      <c r="P94" s="3">
        <v>5.6963400840759304</v>
      </c>
      <c r="Q94" s="3">
        <v>84.467002868652301</v>
      </c>
      <c r="R94" s="3">
        <v>5.8260002136230504</v>
      </c>
    </row>
    <row r="95" spans="1:18" x14ac:dyDescent="0.25">
      <c r="A95" s="7" t="s">
        <v>4428</v>
      </c>
      <c r="B95" s="7" t="s">
        <v>4429</v>
      </c>
      <c r="C95" s="3">
        <f t="shared" si="6"/>
        <v>8.5506905144189354</v>
      </c>
      <c r="D95" s="3">
        <f t="shared" si="7"/>
        <v>1.8478145919693227</v>
      </c>
      <c r="E95" s="4">
        <f t="shared" si="8"/>
        <v>0.67437950193031049</v>
      </c>
      <c r="F95" s="5">
        <f t="shared" si="9"/>
        <v>21.090000152587901</v>
      </c>
      <c r="G95" s="5">
        <f t="shared" si="10"/>
        <v>2.1110000610351598</v>
      </c>
      <c r="H95" s="3">
        <v>28.256983999999999</v>
      </c>
      <c r="I95" s="3">
        <v>330.46435200000002</v>
      </c>
      <c r="J95" s="3">
        <v>15.292109999999999</v>
      </c>
      <c r="K95" s="3">
        <v>2.3559999465942401</v>
      </c>
      <c r="L95" s="3">
        <v>0.10000000149011599</v>
      </c>
      <c r="M95" s="3">
        <v>5.25</v>
      </c>
      <c r="N95" s="3">
        <v>3.5199999809265101</v>
      </c>
      <c r="O95" s="3">
        <f t="shared" si="11"/>
        <v>1163.2345127368917</v>
      </c>
      <c r="P95" s="3">
        <v>-68.833419799804702</v>
      </c>
      <c r="Q95" s="3">
        <v>21.090000152587901</v>
      </c>
      <c r="R95" s="3">
        <v>2.1110000610351598</v>
      </c>
    </row>
    <row r="96" spans="1:18" x14ac:dyDescent="0.25">
      <c r="A96" s="7" t="s">
        <v>4430</v>
      </c>
      <c r="B96" s="7" t="s">
        <v>4431</v>
      </c>
      <c r="C96" s="3">
        <f t="shared" si="6"/>
        <v>20.76808227771124</v>
      </c>
      <c r="D96" s="3">
        <f t="shared" si="7"/>
        <v>0.92362536779838422</v>
      </c>
      <c r="E96" s="4">
        <f t="shared" si="8"/>
        <v>0.78596077723556923</v>
      </c>
      <c r="F96" s="5">
        <f t="shared" si="9"/>
        <v>42.091999053955099</v>
      </c>
      <c r="G96" s="5">
        <f t="shared" si="10"/>
        <v>3.4330000877380402</v>
      </c>
      <c r="H96" s="3">
        <v>27.730855999999999</v>
      </c>
      <c r="I96" s="3">
        <v>133.52632</v>
      </c>
      <c r="J96" s="3">
        <v>30.023921999999999</v>
      </c>
      <c r="K96" s="3">
        <v>12.8090000152588</v>
      </c>
      <c r="L96" s="3">
        <v>8.5</v>
      </c>
      <c r="M96" s="3">
        <v>24.200000762939499</v>
      </c>
      <c r="N96" s="3">
        <v>19.030000686645501</v>
      </c>
      <c r="O96" s="3">
        <f t="shared" si="11"/>
        <v>2541.0059612852469</v>
      </c>
      <c r="P96" s="3">
        <v>-50.558605194091797</v>
      </c>
      <c r="Q96" s="3">
        <v>42.091999053955099</v>
      </c>
      <c r="R96" s="3">
        <v>3.4330000877380402</v>
      </c>
    </row>
    <row r="97" spans="1:18" x14ac:dyDescent="0.25">
      <c r="A97" s="7" t="s">
        <v>128</v>
      </c>
      <c r="B97" s="7" t="s">
        <v>129</v>
      </c>
      <c r="C97" s="3">
        <f t="shared" si="6"/>
        <v>1.5308465306638199</v>
      </c>
      <c r="D97" s="3">
        <f t="shared" si="7"/>
        <v>2.5175913847910327</v>
      </c>
      <c r="E97" s="4">
        <f t="shared" si="8"/>
        <v>0.2450018329448066</v>
      </c>
      <c r="F97" s="5">
        <f t="shared" si="9"/>
        <v>61.800998687744098</v>
      </c>
      <c r="G97" s="5">
        <f t="shared" si="10"/>
        <v>3.7090001106262198</v>
      </c>
      <c r="H97" s="3">
        <v>27.696048000000001</v>
      </c>
      <c r="I97" s="3">
        <v>1809.198208</v>
      </c>
      <c r="J97" s="3">
        <v>11.001010000000001</v>
      </c>
      <c r="K97" s="3">
        <v>82.599998474121094</v>
      </c>
      <c r="L97" s="3">
        <v>65</v>
      </c>
      <c r="M97" s="3">
        <v>98</v>
      </c>
      <c r="N97" s="3">
        <v>71.209999084472699</v>
      </c>
      <c r="O97" s="3">
        <f t="shared" si="11"/>
        <v>128833.00273530965</v>
      </c>
      <c r="P97" s="3">
        <v>1.05997002124786</v>
      </c>
      <c r="Q97" s="3">
        <v>61.800998687744098</v>
      </c>
      <c r="R97" s="3">
        <v>3.7090001106262198</v>
      </c>
    </row>
    <row r="98" spans="1:18" x14ac:dyDescent="0.25">
      <c r="A98" s="7" t="s">
        <v>4432</v>
      </c>
      <c r="B98" s="7" t="s">
        <v>4433</v>
      </c>
      <c r="C98" s="3">
        <f t="shared" si="6"/>
        <v>18.791781237495087</v>
      </c>
      <c r="D98" s="3">
        <f t="shared" si="7"/>
        <v>6.7505167176759944</v>
      </c>
      <c r="E98" s="4">
        <f t="shared" si="8"/>
        <v>0.69597438048075766</v>
      </c>
      <c r="F98" s="5">
        <f t="shared" si="9"/>
        <v>88.389999389648395</v>
      </c>
      <c r="G98" s="5">
        <f t="shared" si="10"/>
        <v>7.0700001716613796</v>
      </c>
      <c r="H98" s="3">
        <v>27.492847999999999</v>
      </c>
      <c r="I98" s="3">
        <v>146.30251200000001</v>
      </c>
      <c r="J98" s="3">
        <v>4.0727027500000004</v>
      </c>
      <c r="K98" s="3">
        <v>16.899999618530298</v>
      </c>
      <c r="L98" s="3">
        <v>10</v>
      </c>
      <c r="M98" s="3">
        <v>24</v>
      </c>
      <c r="N98" s="3">
        <v>20.4899997711182</v>
      </c>
      <c r="O98" s="3">
        <f t="shared" si="11"/>
        <v>2997.7384373940176</v>
      </c>
      <c r="P98" s="3">
        <v>-1.69889795780182</v>
      </c>
      <c r="Q98" s="3">
        <v>88.389999389648395</v>
      </c>
      <c r="R98" s="3">
        <v>7.0700001716613796</v>
      </c>
    </row>
    <row r="99" spans="1:18" x14ac:dyDescent="0.25">
      <c r="A99" s="7" t="s">
        <v>130</v>
      </c>
      <c r="B99" s="7" t="s">
        <v>131</v>
      </c>
      <c r="C99" s="3">
        <f t="shared" si="6"/>
        <v>1.9530740496823498</v>
      </c>
      <c r="D99" s="3">
        <f t="shared" si="7"/>
        <v>6.3556693378422819</v>
      </c>
      <c r="E99" s="4">
        <f t="shared" si="8"/>
        <v>0.43738604347127141</v>
      </c>
      <c r="F99" s="5">
        <f t="shared" si="9"/>
        <v>31.885999679565401</v>
      </c>
      <c r="G99" s="5">
        <f t="shared" si="10"/>
        <v>3.6300001144409202</v>
      </c>
      <c r="H99" s="3">
        <v>27.484698000000002</v>
      </c>
      <c r="I99" s="3">
        <v>1407.253248</v>
      </c>
      <c r="J99" s="3">
        <v>4.3244379999999998</v>
      </c>
      <c r="K99" s="3">
        <v>33.812000274658203</v>
      </c>
      <c r="L99" s="3">
        <v>27</v>
      </c>
      <c r="M99" s="3">
        <v>42</v>
      </c>
      <c r="N99" s="3">
        <v>32.630001068115199</v>
      </c>
      <c r="O99" s="3">
        <f t="shared" si="11"/>
        <v>45918.674985348582</v>
      </c>
      <c r="P99" s="3">
        <v>2.6381590366363499</v>
      </c>
      <c r="Q99" s="3">
        <v>31.885999679565401</v>
      </c>
      <c r="R99" s="3">
        <v>3.6300001144409202</v>
      </c>
    </row>
    <row r="100" spans="1:18" x14ac:dyDescent="0.25">
      <c r="A100" s="7" t="s">
        <v>4434</v>
      </c>
      <c r="B100" s="7" t="s">
        <v>4435</v>
      </c>
      <c r="C100" s="3">
        <f t="shared" si="6"/>
        <v>7.1143961111351501</v>
      </c>
      <c r="D100" s="3">
        <f t="shared" si="7"/>
        <v>2.9250044348311213</v>
      </c>
      <c r="E100" s="4">
        <f t="shared" si="8"/>
        <v>0.44329536968887878</v>
      </c>
      <c r="F100" s="5">
        <f t="shared" si="9"/>
        <v>80.391998291015597</v>
      </c>
      <c r="G100" s="5">
        <f t="shared" si="10"/>
        <v>9.0970001220703107</v>
      </c>
      <c r="H100" s="3">
        <v>27.305478000000001</v>
      </c>
      <c r="I100" s="3">
        <v>383.80598400000002</v>
      </c>
      <c r="J100" s="3">
        <v>9.3351919999999993</v>
      </c>
      <c r="K100" s="3">
        <v>225.28599548339801</v>
      </c>
      <c r="L100" s="3">
        <v>78</v>
      </c>
      <c r="M100" s="3">
        <v>304</v>
      </c>
      <c r="N100" s="3">
        <v>209.169998168945</v>
      </c>
      <c r="O100" s="3">
        <f t="shared" si="11"/>
        <v>80280.696970510136</v>
      </c>
      <c r="P100" s="3">
        <v>5.1191349029540998</v>
      </c>
      <c r="Q100" s="3">
        <v>80.391998291015597</v>
      </c>
      <c r="R100" s="3">
        <v>9.0970001220703107</v>
      </c>
    </row>
    <row r="101" spans="1:18" x14ac:dyDescent="0.25">
      <c r="A101" s="7" t="s">
        <v>4436</v>
      </c>
      <c r="B101" s="7" t="s">
        <v>4437</v>
      </c>
      <c r="C101" s="3">
        <f t="shared" si="6"/>
        <v>13.987944268542702</v>
      </c>
      <c r="D101" s="3">
        <f t="shared" si="7"/>
        <v>10.058224274301585</v>
      </c>
      <c r="E101" s="4">
        <f t="shared" si="8"/>
        <v>0.37255616001040925</v>
      </c>
      <c r="F101" s="5">
        <f t="shared" si="9"/>
        <v>72.859001159667997</v>
      </c>
      <c r="G101" s="5">
        <f t="shared" si="10"/>
        <v>23.3619995117188</v>
      </c>
      <c r="H101" s="3">
        <v>27.235886000000001</v>
      </c>
      <c r="I101" s="3">
        <v>194.709712</v>
      </c>
      <c r="J101" s="3">
        <v>2.7078224999999998</v>
      </c>
      <c r="K101" s="3">
        <v>9.4379997253418004</v>
      </c>
      <c r="L101" s="3">
        <v>6</v>
      </c>
      <c r="M101" s="3">
        <v>17</v>
      </c>
      <c r="N101" s="3">
        <v>7.6500000953674299</v>
      </c>
      <c r="O101" s="3">
        <f t="shared" si="11"/>
        <v>1489.5293153689647</v>
      </c>
      <c r="P101" s="3">
        <v>-28.2603855133057</v>
      </c>
      <c r="Q101" s="3">
        <v>72.859001159667997</v>
      </c>
      <c r="R101" s="3">
        <v>23.3619995117188</v>
      </c>
    </row>
    <row r="102" spans="1:18" x14ac:dyDescent="0.25">
      <c r="A102" s="7" t="s">
        <v>4438</v>
      </c>
      <c r="B102" s="7" t="s">
        <v>4439</v>
      </c>
      <c r="C102" s="3">
        <f t="shared" si="6"/>
        <v>23.60543023776366</v>
      </c>
      <c r="D102" s="3">
        <f t="shared" si="7"/>
        <v>4.5195513529851414</v>
      </c>
      <c r="E102" s="4">
        <f t="shared" si="8"/>
        <v>0.70038219389449108</v>
      </c>
      <c r="F102" s="5">
        <f t="shared" si="9"/>
        <v>47.221000671386697</v>
      </c>
      <c r="G102" s="5">
        <f t="shared" si="10"/>
        <v>19.826999664306602</v>
      </c>
      <c r="H102" s="3">
        <v>26.803187999999999</v>
      </c>
      <c r="I102" s="3">
        <v>113.54670400000001</v>
      </c>
      <c r="J102" s="3">
        <v>5.9304975000000004</v>
      </c>
      <c r="K102" s="3">
        <v>12.458000183105501</v>
      </c>
      <c r="L102" s="3">
        <v>8</v>
      </c>
      <c r="M102" s="3">
        <v>16</v>
      </c>
      <c r="N102" s="3">
        <v>14.560000419616699</v>
      </c>
      <c r="O102" s="3">
        <f t="shared" si="11"/>
        <v>1653.2400578860932</v>
      </c>
      <c r="P102" s="3">
        <v>-15.895321846008301</v>
      </c>
      <c r="Q102" s="3">
        <v>47.221000671386697</v>
      </c>
      <c r="R102" s="3">
        <v>19.826999664306602</v>
      </c>
    </row>
    <row r="103" spans="1:18" x14ac:dyDescent="0.25">
      <c r="A103" s="7" t="s">
        <v>132</v>
      </c>
      <c r="B103" s="7" t="s">
        <v>133</v>
      </c>
      <c r="C103" s="3">
        <f t="shared" si="6"/>
        <v>32.302967382176767</v>
      </c>
      <c r="D103" s="3">
        <f t="shared" si="7"/>
        <v>8.4359458486351873</v>
      </c>
      <c r="E103" s="4">
        <f t="shared" si="8"/>
        <v>0.51136834793057562</v>
      </c>
      <c r="F103" s="5">
        <f t="shared" si="9"/>
        <v>79.2760009765625</v>
      </c>
      <c r="G103" s="5">
        <f t="shared" si="10"/>
        <v>15.664999961853001</v>
      </c>
      <c r="H103" s="3">
        <v>26.792138000000001</v>
      </c>
      <c r="I103" s="3">
        <v>82.940175999999994</v>
      </c>
      <c r="J103" s="3">
        <v>3.1759495000000002</v>
      </c>
      <c r="K103" s="3">
        <v>26.645999908447301</v>
      </c>
      <c r="L103" s="3">
        <v>22</v>
      </c>
      <c r="M103" s="3">
        <v>30</v>
      </c>
      <c r="N103" s="3">
        <v>26.7600002288818</v>
      </c>
      <c r="O103" s="3">
        <f t="shared" si="11"/>
        <v>2219.4791287434969</v>
      </c>
      <c r="P103" s="3">
        <v>6.9823250770568803</v>
      </c>
      <c r="Q103" s="3">
        <v>79.2760009765625</v>
      </c>
      <c r="R103" s="3">
        <v>15.664999961853001</v>
      </c>
    </row>
    <row r="104" spans="1:18" x14ac:dyDescent="0.25">
      <c r="A104" s="7" t="s">
        <v>134</v>
      </c>
      <c r="B104" s="7" t="s">
        <v>135</v>
      </c>
      <c r="C104" s="3">
        <f t="shared" si="6"/>
        <v>1.685301063053126</v>
      </c>
      <c r="D104" s="3">
        <f t="shared" si="7"/>
        <v>5.1533834044108691</v>
      </c>
      <c r="E104" s="4">
        <f t="shared" si="8"/>
        <v>0.31065304843362385</v>
      </c>
      <c r="F104" s="5">
        <f t="shared" si="9"/>
        <v>87.247001647949205</v>
      </c>
      <c r="G104" s="5">
        <f t="shared" si="10"/>
        <v>1.4709999561309799</v>
      </c>
      <c r="H104" s="3">
        <v>26.433636</v>
      </c>
      <c r="I104" s="3">
        <v>1568.481536</v>
      </c>
      <c r="J104" s="3">
        <v>5.1293749999999996</v>
      </c>
      <c r="K104" s="3">
        <v>12.6920003890991</v>
      </c>
      <c r="L104" s="3">
        <v>11</v>
      </c>
      <c r="M104" s="3">
        <v>17</v>
      </c>
      <c r="N104" s="3">
        <v>11.210000038146999</v>
      </c>
      <c r="O104" s="3">
        <f t="shared" si="11"/>
        <v>17582.678078392863</v>
      </c>
      <c r="P104" s="3">
        <v>4.4837131500244096</v>
      </c>
      <c r="Q104" s="3">
        <v>87.247001647949205</v>
      </c>
      <c r="R104" s="3">
        <v>1.4709999561309799</v>
      </c>
    </row>
    <row r="105" spans="1:18" x14ac:dyDescent="0.25">
      <c r="A105" s="7" t="s">
        <v>136</v>
      </c>
      <c r="B105" s="7" t="s">
        <v>137</v>
      </c>
      <c r="C105" s="3">
        <f t="shared" si="6"/>
        <v>6.6710884690225019</v>
      </c>
      <c r="D105" s="3">
        <f t="shared" si="7"/>
        <v>7.6464165301189793</v>
      </c>
      <c r="E105" s="4">
        <f t="shared" si="8"/>
        <v>0.58068312373323638</v>
      </c>
      <c r="F105" s="5">
        <f t="shared" si="9"/>
        <v>77.472999572753906</v>
      </c>
      <c r="G105" s="5">
        <f t="shared" si="10"/>
        <v>14.8339996337891</v>
      </c>
      <c r="H105" s="3">
        <v>25.873474000000002</v>
      </c>
      <c r="I105" s="3">
        <v>387.84486399999997</v>
      </c>
      <c r="J105" s="3">
        <v>3.3837385000000002</v>
      </c>
      <c r="K105" s="3">
        <v>12.689999580383301</v>
      </c>
      <c r="L105" s="3">
        <v>11</v>
      </c>
      <c r="M105" s="3">
        <v>14.241000175476101</v>
      </c>
      <c r="N105" s="3">
        <v>13.0200004577637</v>
      </c>
      <c r="O105" s="3">
        <f t="shared" si="11"/>
        <v>5049.7403068212998</v>
      </c>
      <c r="P105" s="3">
        <v>4.0212020874023402</v>
      </c>
      <c r="Q105" s="3">
        <v>77.472999572753906</v>
      </c>
      <c r="R105" s="3">
        <v>14.8339996337891</v>
      </c>
    </row>
    <row r="106" spans="1:18" x14ac:dyDescent="0.25">
      <c r="A106" s="7" t="s">
        <v>4440</v>
      </c>
      <c r="B106" s="7" t="s">
        <v>4441</v>
      </c>
      <c r="C106" s="3">
        <f t="shared" si="6"/>
        <v>9.5970695433973354</v>
      </c>
      <c r="D106" s="3">
        <f t="shared" si="7"/>
        <v>3.9853428311787291</v>
      </c>
      <c r="E106" s="4">
        <f t="shared" si="8"/>
        <v>0.67299337331420728</v>
      </c>
      <c r="F106" s="5">
        <f t="shared" si="9"/>
        <v>63.918998718261697</v>
      </c>
      <c r="G106" s="5">
        <f t="shared" si="10"/>
        <v>15.7629995346069</v>
      </c>
      <c r="H106" s="3">
        <v>25.151119999999999</v>
      </c>
      <c r="I106" s="3">
        <v>262.070832</v>
      </c>
      <c r="J106" s="3">
        <v>6.310905</v>
      </c>
      <c r="K106" s="3">
        <v>89.396003723144503</v>
      </c>
      <c r="L106" s="3">
        <v>50</v>
      </c>
      <c r="M106" s="3">
        <v>213.33999633789099</v>
      </c>
      <c r="N106" s="3">
        <v>126</v>
      </c>
      <c r="O106" s="3">
        <f t="shared" si="11"/>
        <v>33020.924831999997</v>
      </c>
      <c r="P106" s="3">
        <v>-12.7706871032715</v>
      </c>
      <c r="Q106" s="3">
        <v>63.918998718261697</v>
      </c>
      <c r="R106" s="3">
        <v>15.7629995346069</v>
      </c>
    </row>
    <row r="107" spans="1:18" x14ac:dyDescent="0.25">
      <c r="A107" s="7" t="s">
        <v>138</v>
      </c>
      <c r="B107" s="7" t="s">
        <v>139</v>
      </c>
      <c r="C107" s="3">
        <f t="shared" si="6"/>
        <v>0.5851448177842018</v>
      </c>
      <c r="D107" s="3">
        <f t="shared" si="7"/>
        <v>1.2969267237022075</v>
      </c>
      <c r="E107" s="4">
        <f t="shared" si="8"/>
        <v>0.19385861055232506</v>
      </c>
      <c r="F107" s="5">
        <f t="shared" si="9"/>
        <v>82.057998657226605</v>
      </c>
      <c r="G107" s="5">
        <f t="shared" si="10"/>
        <v>1.3009999990463299</v>
      </c>
      <c r="H107" s="3">
        <v>25.146215999999999</v>
      </c>
      <c r="I107" s="3">
        <v>4297.4346240000004</v>
      </c>
      <c r="J107" s="3">
        <v>19.38908</v>
      </c>
      <c r="K107" s="3">
        <v>56.631999969482401</v>
      </c>
      <c r="L107" s="3">
        <v>50</v>
      </c>
      <c r="M107" s="3">
        <v>67</v>
      </c>
      <c r="N107" s="3">
        <v>49.290000915527301</v>
      </c>
      <c r="O107" s="3">
        <f t="shared" si="11"/>
        <v>211820.55655137874</v>
      </c>
      <c r="P107" s="3">
        <v>9.0273380279540998</v>
      </c>
      <c r="Q107" s="3">
        <v>82.057998657226605</v>
      </c>
      <c r="R107" s="3">
        <v>1.3009999990463299</v>
      </c>
    </row>
    <row r="108" spans="1:18" x14ac:dyDescent="0.25">
      <c r="A108" s="7" t="s">
        <v>140</v>
      </c>
      <c r="B108" s="7" t="s">
        <v>141</v>
      </c>
      <c r="C108" s="3">
        <f t="shared" si="6"/>
        <v>8.7088493407480811</v>
      </c>
      <c r="D108" s="3">
        <f t="shared" si="7"/>
        <v>4.4814657323113556</v>
      </c>
      <c r="E108" s="4">
        <f t="shared" si="8"/>
        <v>0.39311649766646439</v>
      </c>
      <c r="F108" s="5">
        <f t="shared" si="9"/>
        <v>65.315002441406193</v>
      </c>
      <c r="G108" s="5">
        <f t="shared" si="10"/>
        <v>12.404000282287599</v>
      </c>
      <c r="H108" s="3">
        <v>25.040620000000001</v>
      </c>
      <c r="I108" s="3">
        <v>287.53075200000001</v>
      </c>
      <c r="J108" s="3">
        <v>5.5875959999999996</v>
      </c>
      <c r="K108" s="3">
        <v>41.458999633789098</v>
      </c>
      <c r="L108" s="3">
        <v>15</v>
      </c>
      <c r="M108" s="3">
        <v>88</v>
      </c>
      <c r="N108" s="3">
        <v>31.559999465942401</v>
      </c>
      <c r="O108" s="3">
        <f t="shared" si="11"/>
        <v>9074.4703795620171</v>
      </c>
      <c r="P108" s="3">
        <v>4.1827192306518599</v>
      </c>
      <c r="Q108" s="3">
        <v>65.315002441406193</v>
      </c>
      <c r="R108" s="3">
        <v>12.404000282287599</v>
      </c>
    </row>
    <row r="109" spans="1:18" x14ac:dyDescent="0.25">
      <c r="A109" s="7" t="s">
        <v>142</v>
      </c>
      <c r="B109" s="7" t="s">
        <v>143</v>
      </c>
      <c r="C109" s="3">
        <f t="shared" si="6"/>
        <v>3.6296156129725281</v>
      </c>
      <c r="D109" s="3">
        <f t="shared" si="7"/>
        <v>3.4125180426597153</v>
      </c>
      <c r="E109" s="4">
        <f t="shared" si="8"/>
        <v>0.43114699763513059</v>
      </c>
      <c r="F109" s="5">
        <f t="shared" si="9"/>
        <v>72.783996582031193</v>
      </c>
      <c r="G109" s="5">
        <f t="shared" si="10"/>
        <v>12.543000221252401</v>
      </c>
      <c r="H109" s="3">
        <v>25.020340000000001</v>
      </c>
      <c r="I109" s="3">
        <v>689.33856000000003</v>
      </c>
      <c r="J109" s="3">
        <v>7.3319289999999997</v>
      </c>
      <c r="K109" s="3">
        <v>62.0320014953613</v>
      </c>
      <c r="L109" s="3">
        <v>49</v>
      </c>
      <c r="M109" s="3">
        <v>82</v>
      </c>
      <c r="N109" s="3">
        <v>59.169998168945298</v>
      </c>
      <c r="O109" s="3">
        <f t="shared" si="11"/>
        <v>40788.161332983393</v>
      </c>
      <c r="P109" s="3">
        <v>28.9645881652832</v>
      </c>
      <c r="Q109" s="3">
        <v>72.783996582031193</v>
      </c>
      <c r="R109" s="3">
        <v>12.543000221252401</v>
      </c>
    </row>
    <row r="110" spans="1:18" x14ac:dyDescent="0.25">
      <c r="A110" s="7" t="s">
        <v>144</v>
      </c>
      <c r="B110" s="7" t="s">
        <v>145</v>
      </c>
      <c r="C110" s="3">
        <f t="shared" si="6"/>
        <v>4.6566408903168099</v>
      </c>
      <c r="D110" s="3">
        <f t="shared" si="7"/>
        <v>5.6025041221617045</v>
      </c>
      <c r="E110" s="4">
        <f t="shared" si="8"/>
        <v>0.27893773691321599</v>
      </c>
      <c r="F110" s="5">
        <f t="shared" si="9"/>
        <v>77.819000244140597</v>
      </c>
      <c r="G110" s="5">
        <f t="shared" si="10"/>
        <v>10.7449998855591</v>
      </c>
      <c r="H110" s="3">
        <v>24.990781999999999</v>
      </c>
      <c r="I110" s="3">
        <v>536.66972799999996</v>
      </c>
      <c r="J110" s="3">
        <v>4.4606450000000004</v>
      </c>
      <c r="K110" s="3">
        <v>29</v>
      </c>
      <c r="L110" s="3">
        <v>23</v>
      </c>
      <c r="M110" s="3">
        <v>33</v>
      </c>
      <c r="N110" s="3">
        <v>26.069999694824201</v>
      </c>
      <c r="O110" s="3">
        <f t="shared" si="11"/>
        <v>13990.979645181385</v>
      </c>
      <c r="P110" s="3">
        <v>4.7721128463745099</v>
      </c>
      <c r="Q110" s="3">
        <v>77.819000244140597</v>
      </c>
      <c r="R110" s="3">
        <v>10.7449998855591</v>
      </c>
    </row>
    <row r="111" spans="1:18" x14ac:dyDescent="0.25">
      <c r="A111" s="7" t="s">
        <v>4442</v>
      </c>
      <c r="B111" s="7" t="s">
        <v>4443</v>
      </c>
      <c r="C111" s="3">
        <f t="shared" si="6"/>
        <v>8.6739813959715697</v>
      </c>
      <c r="D111" s="3">
        <f t="shared" si="7"/>
        <v>8.7049663152888961</v>
      </c>
      <c r="E111" s="4">
        <f t="shared" si="8"/>
        <v>0.3681338641457278</v>
      </c>
      <c r="F111" s="5">
        <f t="shared" si="9"/>
        <v>60.634998321533203</v>
      </c>
      <c r="G111" s="5">
        <f t="shared" si="10"/>
        <v>31.780000686645501</v>
      </c>
      <c r="H111" s="3">
        <v>24.711876</v>
      </c>
      <c r="I111" s="3">
        <v>284.89657599999998</v>
      </c>
      <c r="J111" s="3">
        <v>2.8388249999999999</v>
      </c>
      <c r="K111" s="3">
        <v>52</v>
      </c>
      <c r="L111" s="3">
        <v>40</v>
      </c>
      <c r="M111" s="3">
        <v>65</v>
      </c>
      <c r="N111" s="3">
        <v>47.790000915527301</v>
      </c>
      <c r="O111" s="3">
        <f t="shared" si="11"/>
        <v>13615.207627870592</v>
      </c>
      <c r="P111" s="3">
        <v>0.62265002727508501</v>
      </c>
      <c r="Q111" s="3">
        <v>60.634998321533203</v>
      </c>
      <c r="R111" s="3">
        <v>31.780000686645501</v>
      </c>
    </row>
    <row r="112" spans="1:18" x14ac:dyDescent="0.25">
      <c r="A112" s="7" t="s">
        <v>146</v>
      </c>
      <c r="B112" s="7" t="s">
        <v>147</v>
      </c>
      <c r="C112" s="3">
        <f t="shared" si="6"/>
        <v>16.693922656184473</v>
      </c>
      <c r="D112" s="3">
        <f t="shared" si="7"/>
        <v>4.8124586449826614</v>
      </c>
      <c r="E112" s="4">
        <f t="shared" si="8"/>
        <v>0.57093534549878555</v>
      </c>
      <c r="F112" s="5">
        <f t="shared" si="9"/>
        <v>47.094001770019503</v>
      </c>
      <c r="G112" s="5">
        <f t="shared" si="10"/>
        <v>13.168999671936</v>
      </c>
      <c r="H112" s="3">
        <v>24.648493999999999</v>
      </c>
      <c r="I112" s="3">
        <v>147.64950400000001</v>
      </c>
      <c r="J112" s="3">
        <v>5.1218089999999998</v>
      </c>
      <c r="K112" s="3">
        <v>14.012000083923301</v>
      </c>
      <c r="L112" s="3">
        <v>4.0999999046325701</v>
      </c>
      <c r="M112" s="3">
        <v>25</v>
      </c>
      <c r="N112" s="3">
        <v>15.8800001144409</v>
      </c>
      <c r="O112" s="3">
        <f t="shared" si="11"/>
        <v>2344.6741404171421</v>
      </c>
      <c r="P112" s="3">
        <v>5.4637408256530797</v>
      </c>
      <c r="Q112" s="3">
        <v>47.094001770019503</v>
      </c>
      <c r="R112" s="3">
        <v>13.168999671936</v>
      </c>
    </row>
    <row r="113" spans="1:18" x14ac:dyDescent="0.25">
      <c r="A113" s="7" t="s">
        <v>148</v>
      </c>
      <c r="B113" s="7" t="s">
        <v>149</v>
      </c>
      <c r="C113" s="3">
        <f t="shared" si="6"/>
        <v>2.7599147497045666</v>
      </c>
      <c r="D113" s="3">
        <f t="shared" si="7"/>
        <v>3.6368405777704984</v>
      </c>
      <c r="E113" s="4">
        <f t="shared" si="8"/>
        <v>0.31567694261212081</v>
      </c>
      <c r="F113" s="5">
        <f t="shared" si="9"/>
        <v>83.839996337890597</v>
      </c>
      <c r="G113" s="5">
        <f t="shared" si="10"/>
        <v>1.10699999332428</v>
      </c>
      <c r="H113" s="3">
        <v>24.592416</v>
      </c>
      <c r="I113" s="3">
        <v>891.05708800000002</v>
      </c>
      <c r="J113" s="3">
        <v>6.7620275000000003</v>
      </c>
      <c r="K113" s="3">
        <v>133.28599548339801</v>
      </c>
      <c r="L113" s="3">
        <v>115</v>
      </c>
      <c r="M113" s="3">
        <v>160</v>
      </c>
      <c r="N113" s="3">
        <v>122.48999786377</v>
      </c>
      <c r="O113" s="3">
        <f t="shared" si="11"/>
        <v>109145.58080561712</v>
      </c>
      <c r="P113" s="3">
        <v>3.6280210018157999</v>
      </c>
      <c r="Q113" s="3">
        <v>83.839996337890597</v>
      </c>
      <c r="R113" s="3">
        <v>1.10699999332428</v>
      </c>
    </row>
    <row r="114" spans="1:18" x14ac:dyDescent="0.25">
      <c r="A114" s="7" t="s">
        <v>4444</v>
      </c>
      <c r="B114" s="7" t="s">
        <v>4445</v>
      </c>
      <c r="C114" s="3">
        <f t="shared" si="6"/>
        <v>12.547304944977331</v>
      </c>
      <c r="D114" s="3">
        <f t="shared" si="7"/>
        <v>13.003956409417635</v>
      </c>
      <c r="E114" s="4">
        <f t="shared" si="8"/>
        <v>0.33079674885627675</v>
      </c>
      <c r="F114" s="5">
        <f t="shared" si="9"/>
        <v>71.425003051757798</v>
      </c>
      <c r="G114" s="5">
        <f t="shared" si="10"/>
        <v>6.7109999656677202</v>
      </c>
      <c r="H114" s="3">
        <v>24.586963999999998</v>
      </c>
      <c r="I114" s="3">
        <v>195.95414400000001</v>
      </c>
      <c r="J114" s="3">
        <v>1.8907295</v>
      </c>
      <c r="K114" s="3">
        <v>9.6669998168945295</v>
      </c>
      <c r="L114" s="3">
        <v>6</v>
      </c>
      <c r="M114" s="3">
        <v>13</v>
      </c>
      <c r="N114" s="3">
        <v>8.1350002288818395</v>
      </c>
      <c r="O114" s="3">
        <f t="shared" si="11"/>
        <v>1594.087006290345</v>
      </c>
      <c r="P114" s="3">
        <v>-63.346691131591797</v>
      </c>
      <c r="Q114" s="3">
        <v>71.425003051757798</v>
      </c>
      <c r="R114" s="3">
        <v>6.7109999656677202</v>
      </c>
    </row>
    <row r="115" spans="1:18" x14ac:dyDescent="0.25">
      <c r="A115" s="7" t="s">
        <v>150</v>
      </c>
      <c r="B115" s="7" t="s">
        <v>151</v>
      </c>
      <c r="C115" s="3">
        <f t="shared" si="6"/>
        <v>2.0254131808860922</v>
      </c>
      <c r="D115" s="3">
        <f t="shared" si="7"/>
        <v>2.5724202773511364</v>
      </c>
      <c r="E115" s="4">
        <f t="shared" si="8"/>
        <v>0.12684587375941006</v>
      </c>
      <c r="F115" s="5">
        <f t="shared" si="9"/>
        <v>85.830001831054702</v>
      </c>
      <c r="G115" s="5">
        <f t="shared" si="10"/>
        <v>1.9220000505447401</v>
      </c>
      <c r="H115" s="3">
        <v>24.580124000000001</v>
      </c>
      <c r="I115" s="3">
        <v>1213.585664</v>
      </c>
      <c r="J115" s="3">
        <v>9.5552519999999994</v>
      </c>
      <c r="K115" s="3">
        <v>25.434999465942401</v>
      </c>
      <c r="L115" s="3">
        <v>22</v>
      </c>
      <c r="M115" s="3">
        <v>29</v>
      </c>
      <c r="N115" s="3">
        <v>21.440000534057599</v>
      </c>
      <c r="O115" s="3">
        <f t="shared" si="11"/>
        <v>26019.277284284646</v>
      </c>
      <c r="P115" s="3">
        <v>0.48343798518180803</v>
      </c>
      <c r="Q115" s="3">
        <v>85.830001831054702</v>
      </c>
      <c r="R115" s="3">
        <v>1.9220000505447401</v>
      </c>
    </row>
    <row r="116" spans="1:18" x14ac:dyDescent="0.25">
      <c r="A116" s="7" t="s">
        <v>152</v>
      </c>
      <c r="B116" s="7" t="s">
        <v>153</v>
      </c>
      <c r="C116" s="3">
        <f t="shared" si="6"/>
        <v>1.8975905875997612</v>
      </c>
      <c r="D116" s="3">
        <f t="shared" si="7"/>
        <v>2.7814284440267287</v>
      </c>
      <c r="E116" s="4">
        <f t="shared" si="8"/>
        <v>0.43542802199923797</v>
      </c>
      <c r="F116" s="5">
        <f t="shared" si="9"/>
        <v>88.390998840332003</v>
      </c>
      <c r="G116" s="5">
        <f t="shared" si="10"/>
        <v>2.3559999465942401</v>
      </c>
      <c r="H116" s="3">
        <v>24.54533</v>
      </c>
      <c r="I116" s="3">
        <v>1293.4997760000001</v>
      </c>
      <c r="J116" s="3">
        <v>8.8247210000000003</v>
      </c>
      <c r="K116" s="3">
        <v>12.788999557495099</v>
      </c>
      <c r="L116" s="3">
        <v>10</v>
      </c>
      <c r="M116" s="3">
        <v>17</v>
      </c>
      <c r="N116" s="3">
        <v>12.2200002670288</v>
      </c>
      <c r="O116" s="3">
        <f t="shared" si="11"/>
        <v>15806.567608121693</v>
      </c>
      <c r="P116" s="3">
        <v>-0.60859197378158603</v>
      </c>
      <c r="Q116" s="3">
        <v>88.390998840332003</v>
      </c>
      <c r="R116" s="3">
        <v>2.3559999465942401</v>
      </c>
    </row>
    <row r="117" spans="1:18" x14ac:dyDescent="0.25">
      <c r="A117" s="7" t="s">
        <v>4446</v>
      </c>
      <c r="B117" s="7" t="s">
        <v>4447</v>
      </c>
      <c r="C117" s="3">
        <f t="shared" si="6"/>
        <v>7.9418220270861513</v>
      </c>
      <c r="D117" s="3">
        <f t="shared" si="7"/>
        <v>4.1081423167029536</v>
      </c>
      <c r="E117" s="4">
        <f t="shared" si="8"/>
        <v>0.43095400344103968</v>
      </c>
      <c r="F117" s="5">
        <f t="shared" si="9"/>
        <v>62.604000091552699</v>
      </c>
      <c r="G117" s="5">
        <f t="shared" si="10"/>
        <v>7.6430001258850098</v>
      </c>
      <c r="H117" s="3">
        <v>24.518025999999999</v>
      </c>
      <c r="I117" s="3">
        <v>308.720416</v>
      </c>
      <c r="J117" s="3">
        <v>5.9681540000000002</v>
      </c>
      <c r="K117" s="3">
        <v>50.118000030517599</v>
      </c>
      <c r="L117" s="3">
        <v>33</v>
      </c>
      <c r="M117" s="3">
        <v>70</v>
      </c>
      <c r="N117" s="3">
        <v>46.900001525878899</v>
      </c>
      <c r="O117" s="3">
        <f t="shared" si="11"/>
        <v>14478.987981469969</v>
      </c>
      <c r="P117" s="3">
        <v>-30.8441772460938</v>
      </c>
      <c r="Q117" s="3">
        <v>62.604000091552699</v>
      </c>
      <c r="R117" s="3">
        <v>7.6430001258850098</v>
      </c>
    </row>
    <row r="118" spans="1:18" x14ac:dyDescent="0.25">
      <c r="A118" s="7" t="s">
        <v>154</v>
      </c>
      <c r="B118" s="7" t="s">
        <v>155</v>
      </c>
      <c r="C118" s="3">
        <f t="shared" si="6"/>
        <v>2.186962326512786</v>
      </c>
      <c r="D118" s="3">
        <f t="shared" si="7"/>
        <v>1.3551339324042804</v>
      </c>
      <c r="E118" s="4">
        <f t="shared" si="8"/>
        <v>0.27010348097902914</v>
      </c>
      <c r="F118" s="5">
        <f t="shared" si="9"/>
        <v>79.774002075195298</v>
      </c>
      <c r="G118" s="5">
        <f t="shared" si="10"/>
        <v>9.6579999923706108</v>
      </c>
      <c r="H118" s="3">
        <v>24.464924</v>
      </c>
      <c r="I118" s="3">
        <v>1118.671488</v>
      </c>
      <c r="J118" s="3">
        <v>18.053509999999999</v>
      </c>
      <c r="K118" s="3">
        <v>96.660003662109403</v>
      </c>
      <c r="L118" s="3">
        <v>65</v>
      </c>
      <c r="M118" s="3">
        <v>121</v>
      </c>
      <c r="N118" s="3">
        <v>79.510002136230497</v>
      </c>
      <c r="O118" s="3">
        <f t="shared" si="11"/>
        <v>88945.572400620149</v>
      </c>
      <c r="P118" s="3">
        <v>5.8041419982910201</v>
      </c>
      <c r="Q118" s="3">
        <v>79.774002075195298</v>
      </c>
      <c r="R118" s="3">
        <v>9.6579999923706108</v>
      </c>
    </row>
    <row r="119" spans="1:18" x14ac:dyDescent="0.25">
      <c r="A119" s="7" t="s">
        <v>156</v>
      </c>
      <c r="B119" s="7" t="s">
        <v>157</v>
      </c>
      <c r="C119" s="3">
        <f t="shared" si="6"/>
        <v>4.8080714049822646</v>
      </c>
      <c r="D119" s="3">
        <f t="shared" si="7"/>
        <v>7.7940887000994454</v>
      </c>
      <c r="E119" s="4">
        <f t="shared" si="8"/>
        <v>0.77294229317762608</v>
      </c>
      <c r="F119" s="5">
        <f t="shared" si="9"/>
        <v>45.8689994812012</v>
      </c>
      <c r="G119" s="5">
        <f t="shared" si="10"/>
        <v>3.66499996185303</v>
      </c>
      <c r="H119" s="3">
        <v>24.323944000000001</v>
      </c>
      <c r="I119" s="3">
        <v>505.898144</v>
      </c>
      <c r="J119" s="3">
        <v>3.1208195000000001</v>
      </c>
      <c r="K119" s="3">
        <v>25</v>
      </c>
      <c r="L119" s="3">
        <v>21</v>
      </c>
      <c r="M119" s="3">
        <v>28</v>
      </c>
      <c r="N119" s="3">
        <v>27.620000839233398</v>
      </c>
      <c r="O119" s="3">
        <f t="shared" si="11"/>
        <v>13972.907161846619</v>
      </c>
      <c r="P119" s="3">
        <v>4.5975751876831099</v>
      </c>
      <c r="Q119" s="3">
        <v>45.8689994812012</v>
      </c>
      <c r="R119" s="3">
        <v>3.66499996185303</v>
      </c>
    </row>
    <row r="120" spans="1:18" x14ac:dyDescent="0.25">
      <c r="A120" s="7" t="s">
        <v>158</v>
      </c>
      <c r="B120" s="7" t="s">
        <v>159</v>
      </c>
      <c r="C120" s="3">
        <f t="shared" si="6"/>
        <v>7.362726462118296</v>
      </c>
      <c r="D120" s="3">
        <f t="shared" si="7"/>
        <v>5.5295938966168423</v>
      </c>
      <c r="E120" s="4">
        <f t="shared" si="8"/>
        <v>0.6323184463571333</v>
      </c>
      <c r="F120" s="5">
        <f t="shared" si="9"/>
        <v>85.404998779296903</v>
      </c>
      <c r="G120" s="5">
        <f t="shared" si="10"/>
        <v>5.38800001144409</v>
      </c>
      <c r="H120" s="3">
        <v>24.277588000000002</v>
      </c>
      <c r="I120" s="3">
        <v>329.73638399999999</v>
      </c>
      <c r="J120" s="3">
        <v>4.3904829999999997</v>
      </c>
      <c r="K120" s="3">
        <v>24.350000381469702</v>
      </c>
      <c r="L120" s="3">
        <v>18</v>
      </c>
      <c r="M120" s="3">
        <v>28</v>
      </c>
      <c r="N120" s="3">
        <v>26.040000915527301</v>
      </c>
      <c r="O120" s="3">
        <f t="shared" si="11"/>
        <v>8586.3357412426612</v>
      </c>
      <c r="P120" s="3">
        <v>4.5322470664978001</v>
      </c>
      <c r="Q120" s="3">
        <v>85.404998779296903</v>
      </c>
      <c r="R120" s="3">
        <v>5.38800001144409</v>
      </c>
    </row>
    <row r="121" spans="1:18" x14ac:dyDescent="0.25">
      <c r="A121" s="7" t="s">
        <v>4448</v>
      </c>
      <c r="B121" s="7" t="s">
        <v>4449</v>
      </c>
      <c r="C121" s="3">
        <f t="shared" si="6"/>
        <v>13.486929267793018</v>
      </c>
      <c r="D121" s="3">
        <f t="shared" si="7"/>
        <v>21.500136400917395</v>
      </c>
      <c r="E121" s="4">
        <f t="shared" si="8"/>
        <v>0.33816226633616475</v>
      </c>
      <c r="F121" s="5">
        <f t="shared" si="9"/>
        <v>87.313003540039105</v>
      </c>
      <c r="G121" s="5">
        <f t="shared" si="10"/>
        <v>6.9039998054504403</v>
      </c>
      <c r="H121" s="3">
        <v>24.195371999999999</v>
      </c>
      <c r="I121" s="3">
        <v>179.398672</v>
      </c>
      <c r="J121" s="3">
        <v>1.125359</v>
      </c>
      <c r="K121" s="3">
        <v>31.181999206543001</v>
      </c>
      <c r="L121" s="3">
        <v>18</v>
      </c>
      <c r="M121" s="3">
        <v>80</v>
      </c>
      <c r="N121" s="3">
        <v>18.2399997711182</v>
      </c>
      <c r="O121" s="3">
        <f t="shared" si="11"/>
        <v>3272.2317362189092</v>
      </c>
      <c r="P121" s="3">
        <v>-24.431798934936499</v>
      </c>
      <c r="Q121" s="3">
        <v>87.313003540039105</v>
      </c>
      <c r="R121" s="3">
        <v>6.9039998054504403</v>
      </c>
    </row>
    <row r="122" spans="1:18" x14ac:dyDescent="0.25">
      <c r="A122" s="7" t="s">
        <v>4450</v>
      </c>
      <c r="B122" s="7" t="s">
        <v>4451</v>
      </c>
      <c r="C122" s="3">
        <f t="shared" si="6"/>
        <v>1.4478538084669619</v>
      </c>
      <c r="D122" s="3">
        <f t="shared" si="7"/>
        <v>0.65713436577812023</v>
      </c>
      <c r="E122" s="4">
        <f t="shared" si="8"/>
        <v>0.5</v>
      </c>
      <c r="F122" s="5">
        <f t="shared" si="9"/>
        <v>74.454002380371094</v>
      </c>
      <c r="G122" s="5">
        <f t="shared" si="10"/>
        <v>19.646999359130898</v>
      </c>
      <c r="H122" s="3">
        <v>24.185026000000001</v>
      </c>
      <c r="I122" s="3">
        <v>1670.405248</v>
      </c>
      <c r="J122" s="3">
        <v>36.803775999999999</v>
      </c>
      <c r="K122" s="3">
        <v>0.55000001192092896</v>
      </c>
      <c r="L122" s="3">
        <v>0.55000001192092896</v>
      </c>
      <c r="M122" s="3">
        <v>0.55000001192092896</v>
      </c>
      <c r="N122" s="3">
        <v>1.1399999856948899</v>
      </c>
      <c r="O122" s="3">
        <f t="shared" si="11"/>
        <v>1904.2619588246691</v>
      </c>
      <c r="P122" s="3">
        <v>-13.018530845642101</v>
      </c>
      <c r="Q122" s="3">
        <v>74.454002380371094</v>
      </c>
      <c r="R122" s="3">
        <v>19.646999359130898</v>
      </c>
    </row>
    <row r="123" spans="1:18" x14ac:dyDescent="0.25">
      <c r="A123" s="7" t="s">
        <v>4452</v>
      </c>
      <c r="B123" s="7" t="s">
        <v>4453</v>
      </c>
      <c r="C123" s="3">
        <f t="shared" si="6"/>
        <v>14.511305388808768</v>
      </c>
      <c r="D123" s="3">
        <f t="shared" si="7"/>
        <v>4.968887947489705</v>
      </c>
      <c r="E123" s="4">
        <f t="shared" si="8"/>
        <v>0.34151443849874052</v>
      </c>
      <c r="F123" s="5">
        <f t="shared" si="9"/>
        <v>64.516998291015597</v>
      </c>
      <c r="G123" s="5">
        <f t="shared" si="10"/>
        <v>22.4379997253418</v>
      </c>
      <c r="H123" s="3">
        <v>24.115483999999999</v>
      </c>
      <c r="I123" s="3">
        <v>166.184112</v>
      </c>
      <c r="J123" s="3">
        <v>4.8532960000000003</v>
      </c>
      <c r="K123" s="3">
        <v>26.200000762939499</v>
      </c>
      <c r="L123" s="3">
        <v>18</v>
      </c>
      <c r="M123" s="3">
        <v>30</v>
      </c>
      <c r="N123" s="3">
        <v>23.75</v>
      </c>
      <c r="O123" s="3">
        <f t="shared" si="11"/>
        <v>3946.87266</v>
      </c>
      <c r="P123" s="3">
        <v>-5.9864177703857404</v>
      </c>
      <c r="Q123" s="3">
        <v>64.516998291015597</v>
      </c>
      <c r="R123" s="3">
        <v>22.4379997253418</v>
      </c>
    </row>
    <row r="124" spans="1:18" x14ac:dyDescent="0.25">
      <c r="A124" s="7" t="s">
        <v>160</v>
      </c>
      <c r="B124" s="7" t="s">
        <v>161</v>
      </c>
      <c r="C124" s="3">
        <f t="shared" si="6"/>
        <v>1.1577579638814139</v>
      </c>
      <c r="D124" s="3">
        <f t="shared" si="7"/>
        <v>1.15776090004661</v>
      </c>
      <c r="E124" s="4">
        <f t="shared" si="8"/>
        <v>0.2703633786354841</v>
      </c>
      <c r="F124" s="5">
        <f t="shared" si="9"/>
        <v>80.958000183105497</v>
      </c>
      <c r="G124" s="5">
        <f t="shared" si="10"/>
        <v>4.6869997978210396</v>
      </c>
      <c r="H124" s="3">
        <v>24.104054000000001</v>
      </c>
      <c r="I124" s="3">
        <v>2081.9596799999999</v>
      </c>
      <c r="J124" s="3">
        <v>20.819544</v>
      </c>
      <c r="K124" s="3">
        <v>78.038002014160199</v>
      </c>
      <c r="L124" s="3">
        <v>58</v>
      </c>
      <c r="M124" s="3">
        <v>114</v>
      </c>
      <c r="N124" s="3">
        <v>60.909999847412102</v>
      </c>
      <c r="O124" s="3">
        <f t="shared" si="11"/>
        <v>126812.16379111815</v>
      </c>
      <c r="P124" s="3">
        <v>0.55562400817871105</v>
      </c>
      <c r="Q124" s="3">
        <v>80.958000183105497</v>
      </c>
      <c r="R124" s="3">
        <v>4.6869997978210396</v>
      </c>
    </row>
    <row r="125" spans="1:18" x14ac:dyDescent="0.25">
      <c r="A125" s="7" t="s">
        <v>4454</v>
      </c>
      <c r="B125" s="7" t="s">
        <v>4455</v>
      </c>
      <c r="C125" s="3">
        <f t="shared" si="6"/>
        <v>10.051551554765313</v>
      </c>
      <c r="D125" s="3">
        <f t="shared" si="7"/>
        <v>3.8564675276350311</v>
      </c>
      <c r="E125" s="4">
        <f t="shared" si="8"/>
        <v>0.50498666766560585</v>
      </c>
      <c r="F125" s="5">
        <f t="shared" si="9"/>
        <v>39.303001403808601</v>
      </c>
      <c r="G125" s="5">
        <f t="shared" si="10"/>
        <v>14.1350002288818</v>
      </c>
      <c r="H125" s="3">
        <v>24.044457999999999</v>
      </c>
      <c r="I125" s="3">
        <v>239.21140800000001</v>
      </c>
      <c r="J125" s="3">
        <v>6.2348400000000002</v>
      </c>
      <c r="K125" s="3">
        <v>10</v>
      </c>
      <c r="L125" s="3">
        <v>6</v>
      </c>
      <c r="M125" s="3">
        <v>14</v>
      </c>
      <c r="N125" s="3">
        <v>10.050000190734901</v>
      </c>
      <c r="O125" s="3">
        <f t="shared" si="11"/>
        <v>2404.0746960259644</v>
      </c>
      <c r="P125" s="3">
        <v>-179.78889465332</v>
      </c>
      <c r="Q125" s="3">
        <v>39.303001403808601</v>
      </c>
      <c r="R125" s="3">
        <v>14.1350002288818</v>
      </c>
    </row>
    <row r="126" spans="1:18" x14ac:dyDescent="0.25">
      <c r="A126" s="7" t="s">
        <v>162</v>
      </c>
      <c r="B126" s="7" t="s">
        <v>163</v>
      </c>
      <c r="C126" s="3">
        <f t="shared" si="6"/>
        <v>6.7216425029664668</v>
      </c>
      <c r="D126" s="3">
        <f t="shared" si="7"/>
        <v>5.1144534985263039</v>
      </c>
      <c r="E126" s="4">
        <f t="shared" si="8"/>
        <v>0.57398170224663292</v>
      </c>
      <c r="F126" s="5">
        <f t="shared" si="9"/>
        <v>85.890998840332003</v>
      </c>
      <c r="G126" s="5">
        <f t="shared" si="10"/>
        <v>5.3959999084472701</v>
      </c>
      <c r="H126" s="3">
        <v>24.041844000000001</v>
      </c>
      <c r="I126" s="3">
        <v>357.678112</v>
      </c>
      <c r="J126" s="3">
        <v>4.7007649999999996</v>
      </c>
      <c r="K126" s="3">
        <v>21.288000106811499</v>
      </c>
      <c r="L126" s="3">
        <v>11.75</v>
      </c>
      <c r="M126" s="3">
        <v>30</v>
      </c>
      <c r="N126" s="3">
        <v>22.9899997711182</v>
      </c>
      <c r="O126" s="3">
        <f t="shared" si="11"/>
        <v>8223.0197130139895</v>
      </c>
      <c r="P126" s="3">
        <v>-0.99608200788497903</v>
      </c>
      <c r="Q126" s="3">
        <v>85.890998840332003</v>
      </c>
      <c r="R126" s="3">
        <v>5.3959999084472701</v>
      </c>
    </row>
    <row r="127" spans="1:18" x14ac:dyDescent="0.25">
      <c r="A127" s="7" t="s">
        <v>164</v>
      </c>
      <c r="B127" s="7" t="s">
        <v>165</v>
      </c>
      <c r="C127" s="3">
        <f t="shared" si="6"/>
        <v>3.2253281871380728</v>
      </c>
      <c r="D127" s="3">
        <f t="shared" si="7"/>
        <v>1.9980980591085749</v>
      </c>
      <c r="E127" s="4">
        <f t="shared" si="8"/>
        <v>0.48574092388946821</v>
      </c>
      <c r="F127" s="5">
        <f t="shared" si="9"/>
        <v>80.573997497558594</v>
      </c>
      <c r="G127" s="5">
        <f t="shared" si="10"/>
        <v>7.02699995040894</v>
      </c>
      <c r="H127" s="3">
        <v>23.669058</v>
      </c>
      <c r="I127" s="3">
        <v>733.84960000000001</v>
      </c>
      <c r="J127" s="3">
        <v>11.845794</v>
      </c>
      <c r="K127" s="3">
        <v>80.544998168945298</v>
      </c>
      <c r="L127" s="3">
        <v>55</v>
      </c>
      <c r="M127" s="3">
        <v>95</v>
      </c>
      <c r="N127" s="3">
        <v>79.830001831054702</v>
      </c>
      <c r="O127" s="3">
        <f t="shared" si="11"/>
        <v>58583.214911718758</v>
      </c>
      <c r="P127" s="3">
        <v>-4.2134118080139196</v>
      </c>
      <c r="Q127" s="3">
        <v>80.573997497558594</v>
      </c>
      <c r="R127" s="3">
        <v>7.02699995040894</v>
      </c>
    </row>
    <row r="128" spans="1:18" x14ac:dyDescent="0.25">
      <c r="A128" s="7" t="s">
        <v>4456</v>
      </c>
      <c r="B128" s="7" t="s">
        <v>4457</v>
      </c>
      <c r="C128" s="3">
        <f t="shared" si="6"/>
        <v>23.686870415313617</v>
      </c>
      <c r="D128" s="3">
        <f t="shared" si="7"/>
        <v>4.1408255931069808</v>
      </c>
      <c r="E128" s="4">
        <f t="shared" si="8"/>
        <v>0.87391131752152529</v>
      </c>
      <c r="F128" s="5">
        <f t="shared" si="9"/>
        <v>50.083999633789098</v>
      </c>
      <c r="G128" s="5">
        <f t="shared" si="10"/>
        <v>8.5909996032714808</v>
      </c>
      <c r="H128" s="3">
        <v>23.42164</v>
      </c>
      <c r="I128" s="3">
        <v>98.880263999999997</v>
      </c>
      <c r="J128" s="3">
        <v>5.6562729999999997</v>
      </c>
      <c r="K128" s="3">
        <v>12.3570003509521</v>
      </c>
      <c r="L128" s="3">
        <v>4</v>
      </c>
      <c r="M128" s="3">
        <v>17</v>
      </c>
      <c r="N128" s="3">
        <v>19.799999237060501</v>
      </c>
      <c r="O128" s="3">
        <f t="shared" si="11"/>
        <v>1957.8291517603409</v>
      </c>
      <c r="P128" s="3">
        <v>-58.324092864990199</v>
      </c>
      <c r="Q128" s="3">
        <v>50.083999633789098</v>
      </c>
      <c r="R128" s="3">
        <v>8.5909996032714808</v>
      </c>
    </row>
    <row r="129" spans="1:18" x14ac:dyDescent="0.25">
      <c r="A129" s="7" t="s">
        <v>166</v>
      </c>
      <c r="B129" s="7" t="s">
        <v>167</v>
      </c>
      <c r="C129" s="3">
        <f t="shared" si="6"/>
        <v>0.97427511611730311</v>
      </c>
      <c r="D129" s="3">
        <f t="shared" si="7"/>
        <v>1.2068347864889248</v>
      </c>
      <c r="E129" s="4">
        <f t="shared" si="8"/>
        <v>0.3028491582389079</v>
      </c>
      <c r="F129" s="5">
        <f t="shared" si="9"/>
        <v>83.403999328613295</v>
      </c>
      <c r="G129" s="5">
        <f t="shared" si="10"/>
        <v>4.3369998931884801</v>
      </c>
      <c r="H129" s="3">
        <v>23.421271999999998</v>
      </c>
      <c r="I129" s="3">
        <v>2403.969024</v>
      </c>
      <c r="J129" s="3">
        <v>19.40719</v>
      </c>
      <c r="K129" s="3">
        <v>325.92898559570301</v>
      </c>
      <c r="L129" s="3">
        <v>205</v>
      </c>
      <c r="M129" s="3">
        <v>375</v>
      </c>
      <c r="N129" s="3">
        <v>282.04998779296898</v>
      </c>
      <c r="O129" s="3">
        <f t="shared" si="11"/>
        <v>678039.43387387553</v>
      </c>
      <c r="P129" s="3">
        <v>18.663122177123999</v>
      </c>
      <c r="Q129" s="3">
        <v>83.403999328613295</v>
      </c>
      <c r="R129" s="3">
        <v>4.3369998931884801</v>
      </c>
    </row>
    <row r="130" spans="1:18" x14ac:dyDescent="0.25">
      <c r="A130" s="7" t="s">
        <v>4458</v>
      </c>
      <c r="B130" s="7" t="s">
        <v>4459</v>
      </c>
      <c r="C130" s="3">
        <f t="shared" si="6"/>
        <v>5.9098100581265909</v>
      </c>
      <c r="D130" s="3">
        <f t="shared" si="7"/>
        <v>1.0644029403475606</v>
      </c>
      <c r="E130" s="4">
        <f t="shared" si="8"/>
        <v>0.51305615900811241</v>
      </c>
      <c r="F130" s="5">
        <f t="shared" si="9"/>
        <v>63.575000762939503</v>
      </c>
      <c r="G130" s="5">
        <f t="shared" si="10"/>
        <v>4.0840001106262198</v>
      </c>
      <c r="H130" s="3">
        <v>23.385715999999999</v>
      </c>
      <c r="I130" s="3">
        <v>395.71011199999998</v>
      </c>
      <c r="J130" s="3">
        <v>21.970735999999999</v>
      </c>
      <c r="K130" s="3">
        <v>149.78599548339801</v>
      </c>
      <c r="L130" s="3">
        <v>69</v>
      </c>
      <c r="M130" s="3">
        <v>200</v>
      </c>
      <c r="N130" s="3">
        <v>151.92999267578099</v>
      </c>
      <c r="O130" s="3">
        <f t="shared" si="11"/>
        <v>60120.234417892476</v>
      </c>
      <c r="P130" s="3">
        <v>-19.151453018188501</v>
      </c>
      <c r="Q130" s="3">
        <v>63.575000762939503</v>
      </c>
      <c r="R130" s="3">
        <v>4.0840001106262198</v>
      </c>
    </row>
    <row r="131" spans="1:18" x14ac:dyDescent="0.25">
      <c r="A131" s="7" t="s">
        <v>168</v>
      </c>
      <c r="B131" s="7" t="s">
        <v>169</v>
      </c>
      <c r="C131" s="3">
        <f t="shared" si="6"/>
        <v>5.4069875678964996</v>
      </c>
      <c r="D131" s="3">
        <f t="shared" si="7"/>
        <v>3.8296362479371586</v>
      </c>
      <c r="E131" s="4">
        <f t="shared" si="8"/>
        <v>7.5738582425440418E-2</v>
      </c>
      <c r="F131" s="5">
        <f t="shared" si="9"/>
        <v>72.497001647949205</v>
      </c>
      <c r="G131" s="5">
        <f t="shared" si="10"/>
        <v>13.027000427246101</v>
      </c>
      <c r="H131" s="3">
        <v>23.383600000000001</v>
      </c>
      <c r="I131" s="3">
        <v>432.47001599999999</v>
      </c>
      <c r="J131" s="3">
        <v>6.1059584999999998</v>
      </c>
      <c r="K131" s="3">
        <v>11.083000183105501</v>
      </c>
      <c r="L131" s="3">
        <v>9</v>
      </c>
      <c r="M131" s="3">
        <v>15</v>
      </c>
      <c r="N131" s="3">
        <v>6.7800002098083496</v>
      </c>
      <c r="O131" s="3">
        <f t="shared" si="11"/>
        <v>2932.14679921582</v>
      </c>
      <c r="P131" s="3">
        <v>0.17419199645519301</v>
      </c>
      <c r="Q131" s="3">
        <v>72.497001647949205</v>
      </c>
      <c r="R131" s="3">
        <v>13.027000427246101</v>
      </c>
    </row>
    <row r="132" spans="1:18" x14ac:dyDescent="0.25">
      <c r="A132" s="7" t="s">
        <v>170</v>
      </c>
      <c r="B132" s="7" t="s">
        <v>171</v>
      </c>
      <c r="C132" s="3">
        <f t="shared" ref="C132:C195" si="12">H132/I132*100</f>
        <v>1.1751454989318384</v>
      </c>
      <c r="D132" s="3">
        <f t="shared" ref="D132:D195" si="13">H132/J132</f>
        <v>3.0024023029661313</v>
      </c>
      <c r="E132" s="4">
        <f t="shared" ref="E132:E195" si="14">IFERROR(_xlfn.NORM.DIST(N132,K132,(M132-L132)/2,1),50%)</f>
        <v>0.49278895919468013</v>
      </c>
      <c r="F132" s="5">
        <f t="shared" ref="F132:F195" si="15">Q132</f>
        <v>82.708999633789105</v>
      </c>
      <c r="G132" s="5">
        <f t="shared" ref="G132:G195" si="16">R132</f>
        <v>1.2740000486373899</v>
      </c>
      <c r="H132" s="3">
        <v>23.021972000000002</v>
      </c>
      <c r="I132" s="3">
        <v>1959.0741760000001</v>
      </c>
      <c r="J132" s="3">
        <v>7.6678505000000001</v>
      </c>
      <c r="K132" s="3">
        <v>85.464996337890597</v>
      </c>
      <c r="L132" s="3">
        <v>75</v>
      </c>
      <c r="M132" s="3">
        <v>101</v>
      </c>
      <c r="N132" s="3">
        <v>85.230003356933594</v>
      </c>
      <c r="O132" s="3">
        <f t="shared" ref="O132:O195" si="17">I132*N132</f>
        <v>166971.89859696192</v>
      </c>
      <c r="P132" s="3">
        <v>2.3800311088561998</v>
      </c>
      <c r="Q132" s="3">
        <v>82.708999633789105</v>
      </c>
      <c r="R132" s="3">
        <v>1.2740000486373899</v>
      </c>
    </row>
    <row r="133" spans="1:18" x14ac:dyDescent="0.25">
      <c r="A133" s="7" t="s">
        <v>172</v>
      </c>
      <c r="B133" s="7" t="s">
        <v>173</v>
      </c>
      <c r="C133" s="3">
        <f t="shared" si="12"/>
        <v>35.503490428285993</v>
      </c>
      <c r="D133" s="3">
        <f t="shared" si="13"/>
        <v>11.165268938585841</v>
      </c>
      <c r="E133" s="4">
        <f t="shared" si="14"/>
        <v>0.97062104291794993</v>
      </c>
      <c r="F133" s="5">
        <f t="shared" si="15"/>
        <v>90.174003601074205</v>
      </c>
      <c r="G133" s="5">
        <f t="shared" si="16"/>
        <v>2.2650001049041699</v>
      </c>
      <c r="H133" s="3">
        <v>22.812007999999999</v>
      </c>
      <c r="I133" s="3">
        <v>64.252859999999998</v>
      </c>
      <c r="J133" s="3">
        <v>2.043122125</v>
      </c>
      <c r="K133" s="3">
        <v>30</v>
      </c>
      <c r="L133" s="3">
        <v>25</v>
      </c>
      <c r="M133" s="3">
        <v>33</v>
      </c>
      <c r="N133" s="3">
        <v>37.560001373291001</v>
      </c>
      <c r="O133" s="3">
        <f t="shared" si="17"/>
        <v>2413.3375098378742</v>
      </c>
      <c r="P133" s="3">
        <v>3.7971661090850799</v>
      </c>
      <c r="Q133" s="3">
        <v>90.174003601074205</v>
      </c>
      <c r="R133" s="3">
        <v>2.2650001049041699</v>
      </c>
    </row>
    <row r="134" spans="1:18" x14ac:dyDescent="0.25">
      <c r="A134" s="7" t="s">
        <v>174</v>
      </c>
      <c r="B134" s="7" t="s">
        <v>175</v>
      </c>
      <c r="C134" s="3">
        <f t="shared" si="12"/>
        <v>3.1235748341283727</v>
      </c>
      <c r="D134" s="3">
        <f t="shared" si="13"/>
        <v>4.1717404221624177</v>
      </c>
      <c r="E134" s="4">
        <f t="shared" si="14"/>
        <v>0.21330672888578289</v>
      </c>
      <c r="F134" s="5">
        <f t="shared" si="15"/>
        <v>48.192001342773402</v>
      </c>
      <c r="G134" s="5">
        <f t="shared" si="16"/>
        <v>1.96899998188019</v>
      </c>
      <c r="H134" s="3">
        <v>22.754511999999998</v>
      </c>
      <c r="I134" s="3">
        <v>728.47660800000006</v>
      </c>
      <c r="J134" s="3">
        <v>5.4544410000000001</v>
      </c>
      <c r="K134" s="3">
        <v>12.1300001144409</v>
      </c>
      <c r="L134" s="3">
        <v>9</v>
      </c>
      <c r="M134" s="3">
        <v>17</v>
      </c>
      <c r="N134" s="3">
        <v>8.9499998092651403</v>
      </c>
      <c r="O134" s="3">
        <f t="shared" si="17"/>
        <v>6519.8655026541164</v>
      </c>
      <c r="P134" s="3">
        <v>-8.5741977691650408</v>
      </c>
      <c r="Q134" s="3">
        <v>48.192001342773402</v>
      </c>
      <c r="R134" s="3">
        <v>1.96899998188019</v>
      </c>
    </row>
    <row r="135" spans="1:18" x14ac:dyDescent="0.25">
      <c r="A135" s="7" t="s">
        <v>176</v>
      </c>
      <c r="B135" s="7" t="s">
        <v>177</v>
      </c>
      <c r="C135" s="3">
        <f t="shared" si="12"/>
        <v>4.1995632582408637</v>
      </c>
      <c r="D135" s="3">
        <f t="shared" si="13"/>
        <v>9.7976996742987694</v>
      </c>
      <c r="E135" s="4">
        <f t="shared" si="14"/>
        <v>0.73650015936076774</v>
      </c>
      <c r="F135" s="5">
        <f t="shared" si="15"/>
        <v>40.529998779296903</v>
      </c>
      <c r="G135" s="5">
        <f t="shared" si="16"/>
        <v>2.39800000190735</v>
      </c>
      <c r="H135" s="3">
        <v>22.674204</v>
      </c>
      <c r="I135" s="3">
        <v>539.91814399999998</v>
      </c>
      <c r="J135" s="3">
        <v>2.3142374999999999</v>
      </c>
      <c r="K135" s="3">
        <v>44.25</v>
      </c>
      <c r="L135" s="3">
        <v>34.5</v>
      </c>
      <c r="M135" s="3">
        <v>48</v>
      </c>
      <c r="N135" s="3">
        <v>48.5200004577637</v>
      </c>
      <c r="O135" s="3">
        <f t="shared" si="17"/>
        <v>26196.828594034927</v>
      </c>
      <c r="P135" s="3">
        <v>10.0801086425781</v>
      </c>
      <c r="Q135" s="3">
        <v>40.529998779296903</v>
      </c>
      <c r="R135" s="3">
        <v>2.39800000190735</v>
      </c>
    </row>
    <row r="136" spans="1:18" x14ac:dyDescent="0.25">
      <c r="A136" s="7" t="s">
        <v>178</v>
      </c>
      <c r="B136" s="7" t="s">
        <v>179</v>
      </c>
      <c r="C136" s="3">
        <f t="shared" si="12"/>
        <v>12.948859084309767</v>
      </c>
      <c r="D136" s="3">
        <f t="shared" si="13"/>
        <v>5.1642334479963008</v>
      </c>
      <c r="E136" s="4">
        <f t="shared" si="14"/>
        <v>0.99979200804224988</v>
      </c>
      <c r="F136" s="5">
        <f t="shared" si="15"/>
        <v>74.125</v>
      </c>
      <c r="G136" s="5">
        <f t="shared" si="16"/>
        <v>16.113000869751001</v>
      </c>
      <c r="H136" s="3">
        <v>22.415597999999999</v>
      </c>
      <c r="I136" s="3">
        <v>173.10867200000001</v>
      </c>
      <c r="J136" s="3">
        <v>4.3405469999999999</v>
      </c>
      <c r="K136" s="3">
        <v>7.0999999046325701</v>
      </c>
      <c r="L136" s="3">
        <v>5.3000001907348597</v>
      </c>
      <c r="M136" s="3">
        <v>9</v>
      </c>
      <c r="N136" s="3">
        <v>13.6300001144409</v>
      </c>
      <c r="O136" s="3">
        <f t="shared" si="17"/>
        <v>2359.4712191707126</v>
      </c>
      <c r="P136" s="3">
        <v>-0.44594401121139499</v>
      </c>
      <c r="Q136" s="3">
        <v>74.125</v>
      </c>
      <c r="R136" s="3">
        <v>16.113000869751001</v>
      </c>
    </row>
    <row r="137" spans="1:18" x14ac:dyDescent="0.25">
      <c r="A137" s="7" t="s">
        <v>180</v>
      </c>
      <c r="B137" s="7" t="s">
        <v>181</v>
      </c>
      <c r="C137" s="3">
        <f t="shared" si="12"/>
        <v>6.7940086479456401</v>
      </c>
      <c r="D137" s="3">
        <f t="shared" si="13"/>
        <v>5.4503631888741673</v>
      </c>
      <c r="E137" s="4">
        <f t="shared" si="14"/>
        <v>0.50661074599628431</v>
      </c>
      <c r="F137" s="5">
        <f t="shared" si="15"/>
        <v>85.919998168945298</v>
      </c>
      <c r="G137" s="5">
        <f t="shared" si="16"/>
        <v>1.17400002479553</v>
      </c>
      <c r="H137" s="3">
        <v>22.293036000000001</v>
      </c>
      <c r="I137" s="3">
        <v>328.12787200000002</v>
      </c>
      <c r="J137" s="3">
        <v>4.0901927499999999</v>
      </c>
      <c r="K137" s="3">
        <v>98.412002563476605</v>
      </c>
      <c r="L137" s="3">
        <v>74</v>
      </c>
      <c r="M137" s="3">
        <v>151</v>
      </c>
      <c r="N137" s="3">
        <v>99.050003051757798</v>
      </c>
      <c r="O137" s="3">
        <f t="shared" si="17"/>
        <v>32501.066722966796</v>
      </c>
      <c r="P137" s="3">
        <v>4.1256618499755904</v>
      </c>
      <c r="Q137" s="3">
        <v>85.919998168945298</v>
      </c>
      <c r="R137" s="3">
        <v>1.17400002479553</v>
      </c>
    </row>
    <row r="138" spans="1:18" x14ac:dyDescent="0.25">
      <c r="A138" s="7" t="s">
        <v>4460</v>
      </c>
      <c r="B138" s="7" t="s">
        <v>4461</v>
      </c>
      <c r="C138" s="3">
        <f t="shared" si="12"/>
        <v>5.6755928982473289</v>
      </c>
      <c r="D138" s="3">
        <f t="shared" si="13"/>
        <v>2.6906098301063395</v>
      </c>
      <c r="E138" s="4">
        <f t="shared" si="14"/>
        <v>0.37904118462216302</v>
      </c>
      <c r="F138" s="5">
        <f t="shared" si="15"/>
        <v>60.306999206542997</v>
      </c>
      <c r="G138" s="5">
        <f t="shared" si="16"/>
        <v>23.781999588012699</v>
      </c>
      <c r="H138" s="3">
        <v>22.057013999999999</v>
      </c>
      <c r="I138" s="3">
        <v>388.62924800000002</v>
      </c>
      <c r="J138" s="3">
        <v>8.197775</v>
      </c>
      <c r="K138" s="3">
        <v>9.6359996795654297</v>
      </c>
      <c r="L138" s="3">
        <v>5</v>
      </c>
      <c r="M138" s="3">
        <v>19</v>
      </c>
      <c r="N138" s="3">
        <v>7.4800000190734899</v>
      </c>
      <c r="O138" s="3">
        <f t="shared" si="17"/>
        <v>2906.9467824525163</v>
      </c>
      <c r="P138" s="3">
        <v>-1.73582804203033</v>
      </c>
      <c r="Q138" s="3">
        <v>60.306999206542997</v>
      </c>
      <c r="R138" s="3">
        <v>23.781999588012699</v>
      </c>
    </row>
    <row r="139" spans="1:18" x14ac:dyDescent="0.25">
      <c r="A139" s="7" t="s">
        <v>184</v>
      </c>
      <c r="B139" s="7" t="s">
        <v>185</v>
      </c>
      <c r="C139" s="3">
        <f t="shared" si="12"/>
        <v>2.2772994767219639</v>
      </c>
      <c r="D139" s="3">
        <f t="shared" si="13"/>
        <v>2.7014210686715545</v>
      </c>
      <c r="E139" s="4">
        <f t="shared" si="14"/>
        <v>0.29322080242525206</v>
      </c>
      <c r="F139" s="5">
        <f t="shared" si="15"/>
        <v>86.9219970703125</v>
      </c>
      <c r="G139" s="5">
        <f t="shared" si="16"/>
        <v>1.37000000476837</v>
      </c>
      <c r="H139" s="3">
        <v>21.872184000000001</v>
      </c>
      <c r="I139" s="3">
        <v>960.44390399999997</v>
      </c>
      <c r="J139" s="3">
        <v>8.0965474999999998</v>
      </c>
      <c r="K139" s="3">
        <v>19.653999328613299</v>
      </c>
      <c r="L139" s="3">
        <v>16</v>
      </c>
      <c r="M139" s="3">
        <v>23</v>
      </c>
      <c r="N139" s="3">
        <v>17.75</v>
      </c>
      <c r="O139" s="3">
        <f t="shared" si="17"/>
        <v>17047.879295999999</v>
      </c>
      <c r="P139" s="3">
        <v>0.79962301254272505</v>
      </c>
      <c r="Q139" s="3">
        <v>86.9219970703125</v>
      </c>
      <c r="R139" s="3">
        <v>1.37000000476837</v>
      </c>
    </row>
    <row r="140" spans="1:18" x14ac:dyDescent="0.25">
      <c r="A140" s="7" t="s">
        <v>186</v>
      </c>
      <c r="B140" s="7" t="s">
        <v>187</v>
      </c>
      <c r="C140" s="3">
        <f t="shared" si="12"/>
        <v>2.3844501141023708</v>
      </c>
      <c r="D140" s="3">
        <f t="shared" si="13"/>
        <v>2.6574993940118508</v>
      </c>
      <c r="E140" s="4">
        <f t="shared" si="14"/>
        <v>0.20629339805800817</v>
      </c>
      <c r="F140" s="5">
        <f t="shared" si="15"/>
        <v>80.674003601074205</v>
      </c>
      <c r="G140" s="5">
        <f t="shared" si="16"/>
        <v>3.4809999465942401</v>
      </c>
      <c r="H140" s="3">
        <v>21.828320000000001</v>
      </c>
      <c r="I140" s="3">
        <v>915.44460800000002</v>
      </c>
      <c r="J140" s="3">
        <v>8.2138570000000009</v>
      </c>
      <c r="K140" s="3">
        <v>275.42098999023398</v>
      </c>
      <c r="L140" s="3">
        <v>200</v>
      </c>
      <c r="M140" s="3">
        <v>320</v>
      </c>
      <c r="N140" s="3">
        <v>226.25999450683599</v>
      </c>
      <c r="O140" s="3">
        <f t="shared" si="17"/>
        <v>207128.49197739264</v>
      </c>
      <c r="P140" s="3">
        <v>6.5219378471374503</v>
      </c>
      <c r="Q140" s="3">
        <v>80.674003601074205</v>
      </c>
      <c r="R140" s="3">
        <v>3.4809999465942401</v>
      </c>
    </row>
    <row r="141" spans="1:18" x14ac:dyDescent="0.25">
      <c r="A141" s="7" t="s">
        <v>188</v>
      </c>
      <c r="B141" s="7" t="s">
        <v>189</v>
      </c>
      <c r="C141" s="3">
        <f t="shared" si="12"/>
        <v>9.4777205264876905</v>
      </c>
      <c r="D141" s="3">
        <f t="shared" si="13"/>
        <v>4.5596396904165308</v>
      </c>
      <c r="E141" s="4">
        <f t="shared" si="14"/>
        <v>0.57621595174983853</v>
      </c>
      <c r="F141" s="5">
        <f t="shared" si="15"/>
        <v>70.970001220703097</v>
      </c>
      <c r="G141" s="5">
        <f t="shared" si="16"/>
        <v>20.958000183105501</v>
      </c>
      <c r="H141" s="3">
        <v>21.826464000000001</v>
      </c>
      <c r="I141" s="3">
        <v>230.29233600000001</v>
      </c>
      <c r="J141" s="3">
        <v>4.7868835000000001</v>
      </c>
      <c r="K141" s="3">
        <v>6.4549999237060502</v>
      </c>
      <c r="L141" s="3">
        <v>3</v>
      </c>
      <c r="M141" s="3">
        <v>12</v>
      </c>
      <c r="N141" s="3">
        <v>7.3200001716613796</v>
      </c>
      <c r="O141" s="3">
        <f t="shared" si="17"/>
        <v>1685.7399390523001</v>
      </c>
      <c r="P141" s="3">
        <v>-1.6214849948883101</v>
      </c>
      <c r="Q141" s="3">
        <v>70.970001220703097</v>
      </c>
      <c r="R141" s="3">
        <v>20.958000183105501</v>
      </c>
    </row>
    <row r="142" spans="1:18" x14ac:dyDescent="0.25">
      <c r="A142" s="7" t="s">
        <v>190</v>
      </c>
      <c r="B142" s="7" t="s">
        <v>191</v>
      </c>
      <c r="C142" s="3">
        <f t="shared" si="12"/>
        <v>1.7209323362389921</v>
      </c>
      <c r="D142" s="3">
        <f t="shared" si="13"/>
        <v>2.1170610964542584</v>
      </c>
      <c r="E142" s="4">
        <f t="shared" si="14"/>
        <v>0.37755639649890654</v>
      </c>
      <c r="F142" s="5">
        <f t="shared" si="15"/>
        <v>87.001998901367202</v>
      </c>
      <c r="G142" s="5">
        <f t="shared" si="16"/>
        <v>2.52300000190735</v>
      </c>
      <c r="H142" s="3">
        <v>21.572372000000001</v>
      </c>
      <c r="I142" s="3">
        <v>1253.528192</v>
      </c>
      <c r="J142" s="3">
        <v>10.189773000000001</v>
      </c>
      <c r="K142" s="3">
        <v>73.25</v>
      </c>
      <c r="L142" s="3">
        <v>58</v>
      </c>
      <c r="M142" s="3">
        <v>100</v>
      </c>
      <c r="N142" s="3">
        <v>66.699996948242202</v>
      </c>
      <c r="O142" s="3">
        <f t="shared" si="17"/>
        <v>83610.326580935565</v>
      </c>
      <c r="P142" s="3">
        <v>2.1129109859466499</v>
      </c>
      <c r="Q142" s="3">
        <v>87.001998901367202</v>
      </c>
      <c r="R142" s="3">
        <v>2.52300000190735</v>
      </c>
    </row>
    <row r="143" spans="1:18" x14ac:dyDescent="0.25">
      <c r="A143" s="7" t="s">
        <v>192</v>
      </c>
      <c r="B143" s="7" t="s">
        <v>193</v>
      </c>
      <c r="C143" s="3">
        <f t="shared" si="12"/>
        <v>9.3923290316521193</v>
      </c>
      <c r="D143" s="3">
        <f t="shared" si="13"/>
        <v>13.761151347013746</v>
      </c>
      <c r="E143" s="4">
        <f t="shared" si="14"/>
        <v>0.41953902777523094</v>
      </c>
      <c r="F143" s="5">
        <f t="shared" si="15"/>
        <v>85.111999511718807</v>
      </c>
      <c r="G143" s="5">
        <f t="shared" si="16"/>
        <v>5.9699997901916504</v>
      </c>
      <c r="H143" s="3">
        <v>21.4724</v>
      </c>
      <c r="I143" s="3">
        <v>228.61635200000001</v>
      </c>
      <c r="J143" s="3">
        <v>1.5603636249999999</v>
      </c>
      <c r="K143" s="3">
        <v>218.28599548339801</v>
      </c>
      <c r="L143" s="3">
        <v>174</v>
      </c>
      <c r="M143" s="3">
        <v>256</v>
      </c>
      <c r="N143" s="3">
        <v>209.96000671386699</v>
      </c>
      <c r="O143" s="3">
        <f t="shared" si="17"/>
        <v>48000.290800819777</v>
      </c>
      <c r="P143" s="3">
        <v>6.1116151809692401</v>
      </c>
      <c r="Q143" s="3">
        <v>85.111999511718807</v>
      </c>
      <c r="R143" s="3">
        <v>5.9699997901916504</v>
      </c>
    </row>
    <row r="144" spans="1:18" x14ac:dyDescent="0.25">
      <c r="A144" s="7" t="s">
        <v>4462</v>
      </c>
      <c r="B144" s="7" t="s">
        <v>4463</v>
      </c>
      <c r="C144" s="3">
        <f t="shared" si="12"/>
        <v>5.9759870551834933</v>
      </c>
      <c r="D144" s="3">
        <f t="shared" si="13"/>
        <v>6.4104150551570491</v>
      </c>
      <c r="E144" s="4">
        <f t="shared" si="14"/>
        <v>0.5698111355693718</v>
      </c>
      <c r="F144" s="5">
        <f t="shared" si="15"/>
        <v>70.091003417968807</v>
      </c>
      <c r="G144" s="5">
        <f t="shared" si="16"/>
        <v>11.0150003433228</v>
      </c>
      <c r="H144" s="3">
        <v>21.453696000000001</v>
      </c>
      <c r="I144" s="3">
        <v>358.99836800000003</v>
      </c>
      <c r="J144" s="3">
        <v>3.34669375</v>
      </c>
      <c r="K144" s="3">
        <v>204.02799987793</v>
      </c>
      <c r="L144" s="3">
        <v>101</v>
      </c>
      <c r="M144" s="3">
        <v>251</v>
      </c>
      <c r="N144" s="3">
        <v>217.22000122070301</v>
      </c>
      <c r="O144" s="3">
        <f t="shared" si="17"/>
        <v>77981.625935190401</v>
      </c>
      <c r="P144" s="3">
        <v>-24.962751388549801</v>
      </c>
      <c r="Q144" s="3">
        <v>70.091003417968807</v>
      </c>
      <c r="R144" s="3">
        <v>11.0150003433228</v>
      </c>
    </row>
    <row r="145" spans="1:18" x14ac:dyDescent="0.25">
      <c r="A145" s="7" t="s">
        <v>194</v>
      </c>
      <c r="B145" s="7" t="s">
        <v>195</v>
      </c>
      <c r="C145" s="3">
        <f t="shared" si="12"/>
        <v>10.836174481819633</v>
      </c>
      <c r="D145" s="3">
        <f t="shared" si="13"/>
        <v>3.5103025866180189</v>
      </c>
      <c r="E145" s="4">
        <f t="shared" si="14"/>
        <v>0.43787613603671793</v>
      </c>
      <c r="F145" s="5">
        <f t="shared" si="15"/>
        <v>70.216003417968807</v>
      </c>
      <c r="G145" s="5">
        <f t="shared" si="16"/>
        <v>22.131999969482401</v>
      </c>
      <c r="H145" s="3">
        <v>21.404744000000001</v>
      </c>
      <c r="I145" s="3">
        <v>197.53044800000001</v>
      </c>
      <c r="J145" s="3">
        <v>6.0976920000000003</v>
      </c>
      <c r="K145" s="3">
        <v>81.416999816894503</v>
      </c>
      <c r="L145" s="3">
        <v>43</v>
      </c>
      <c r="M145" s="3">
        <v>116</v>
      </c>
      <c r="N145" s="3">
        <v>75.709999084472699</v>
      </c>
      <c r="O145" s="3">
        <f t="shared" si="17"/>
        <v>14955.030037235483</v>
      </c>
      <c r="P145" s="3">
        <v>0.14306999742984799</v>
      </c>
      <c r="Q145" s="3">
        <v>70.216003417968807</v>
      </c>
      <c r="R145" s="3">
        <v>22.131999969482401</v>
      </c>
    </row>
    <row r="146" spans="1:18" x14ac:dyDescent="0.25">
      <c r="A146" s="7" t="s">
        <v>196</v>
      </c>
      <c r="B146" s="7" t="s">
        <v>197</v>
      </c>
      <c r="C146" s="3">
        <f t="shared" si="12"/>
        <v>3.6094966112533768</v>
      </c>
      <c r="D146" s="3">
        <f t="shared" si="13"/>
        <v>3.7849854503104337</v>
      </c>
      <c r="E146" s="4">
        <f t="shared" si="14"/>
        <v>0.24453149132428914</v>
      </c>
      <c r="F146" s="5">
        <f t="shared" si="15"/>
        <v>83.133003234863295</v>
      </c>
      <c r="G146" s="5">
        <f t="shared" si="16"/>
        <v>8.6599998474121094</v>
      </c>
      <c r="H146" s="3">
        <v>21.363512</v>
      </c>
      <c r="I146" s="3">
        <v>591.86956799999996</v>
      </c>
      <c r="J146" s="3">
        <v>5.6442785000000004</v>
      </c>
      <c r="K146" s="3">
        <v>24.409000396728501</v>
      </c>
      <c r="L146" s="3">
        <v>17</v>
      </c>
      <c r="M146" s="3">
        <v>27</v>
      </c>
      <c r="N146" s="3">
        <v>20.950000762939499</v>
      </c>
      <c r="O146" s="3">
        <f t="shared" si="17"/>
        <v>12399.66790116067</v>
      </c>
      <c r="P146" s="3">
        <v>28.906042098998999</v>
      </c>
      <c r="Q146" s="3">
        <v>83.133003234863295</v>
      </c>
      <c r="R146" s="3">
        <v>8.6599998474121094</v>
      </c>
    </row>
    <row r="147" spans="1:18" x14ac:dyDescent="0.25">
      <c r="A147" s="7" t="s">
        <v>198</v>
      </c>
      <c r="B147" s="7" t="s">
        <v>199</v>
      </c>
      <c r="C147" s="3">
        <f t="shared" si="12"/>
        <v>9.4439506889314622</v>
      </c>
      <c r="D147" s="3">
        <f t="shared" si="13"/>
        <v>5.1951260400744683</v>
      </c>
      <c r="E147" s="4">
        <f t="shared" si="14"/>
        <v>0.21769542261660466</v>
      </c>
      <c r="F147" s="5">
        <f t="shared" si="15"/>
        <v>78.152000427246094</v>
      </c>
      <c r="G147" s="5">
        <f t="shared" si="16"/>
        <v>14.1379995346069</v>
      </c>
      <c r="H147" s="3">
        <v>21.204367999999999</v>
      </c>
      <c r="I147" s="3">
        <v>224.52857599999999</v>
      </c>
      <c r="J147" s="3">
        <v>4.0815887499999999</v>
      </c>
      <c r="K147" s="3">
        <v>14.75</v>
      </c>
      <c r="L147" s="3">
        <v>12</v>
      </c>
      <c r="M147" s="3">
        <v>18</v>
      </c>
      <c r="N147" s="3">
        <v>12.4099998474121</v>
      </c>
      <c r="O147" s="3">
        <f t="shared" si="17"/>
        <v>2786.3995938996559</v>
      </c>
      <c r="P147" s="3">
        <v>-10.920671463012701</v>
      </c>
      <c r="Q147" s="3">
        <v>78.152000427246094</v>
      </c>
      <c r="R147" s="3">
        <v>14.1379995346069</v>
      </c>
    </row>
    <row r="148" spans="1:18" x14ac:dyDescent="0.25">
      <c r="A148" s="7" t="s">
        <v>4464</v>
      </c>
      <c r="B148" s="7" t="s">
        <v>4465</v>
      </c>
      <c r="C148" s="3">
        <f t="shared" si="12"/>
        <v>11.281574488104608</v>
      </c>
      <c r="D148" s="3">
        <f t="shared" si="13"/>
        <v>9.0785520241193396</v>
      </c>
      <c r="E148" s="4">
        <f t="shared" si="14"/>
        <v>0.47643173819662993</v>
      </c>
      <c r="F148" s="5">
        <f t="shared" si="15"/>
        <v>78.136001586914105</v>
      </c>
      <c r="G148" s="5">
        <f t="shared" si="16"/>
        <v>13.0909996032715</v>
      </c>
      <c r="H148" s="3">
        <v>21.152249999999999</v>
      </c>
      <c r="I148" s="3">
        <v>187.493776</v>
      </c>
      <c r="J148" s="3">
        <v>2.3299145000000001</v>
      </c>
      <c r="K148" s="3">
        <v>6.0430002212524396</v>
      </c>
      <c r="L148" s="3">
        <v>3.75</v>
      </c>
      <c r="M148" s="3">
        <v>8.25</v>
      </c>
      <c r="N148" s="3">
        <v>5.9099998474121103</v>
      </c>
      <c r="O148" s="3">
        <f t="shared" si="17"/>
        <v>1108.0881875507202</v>
      </c>
      <c r="P148" s="3">
        <v>-19.3347473144531</v>
      </c>
      <c r="Q148" s="3">
        <v>78.136001586914105</v>
      </c>
      <c r="R148" s="3">
        <v>13.0909996032715</v>
      </c>
    </row>
    <row r="149" spans="1:18" x14ac:dyDescent="0.25">
      <c r="A149" s="7" t="s">
        <v>4466</v>
      </c>
      <c r="B149" s="7" t="s">
        <v>4467</v>
      </c>
      <c r="C149" s="3">
        <f t="shared" si="12"/>
        <v>4.270052418302388</v>
      </c>
      <c r="D149" s="3">
        <f t="shared" si="13"/>
        <v>2.3696665132421995</v>
      </c>
      <c r="E149" s="4">
        <f t="shared" si="14"/>
        <v>0.51611285811206842</v>
      </c>
      <c r="F149" s="5">
        <f t="shared" si="15"/>
        <v>61.182998657226598</v>
      </c>
      <c r="G149" s="5">
        <f t="shared" si="16"/>
        <v>9.1599998474121094</v>
      </c>
      <c r="H149" s="3">
        <v>21.123840000000001</v>
      </c>
      <c r="I149" s="3">
        <v>494.69743999999997</v>
      </c>
      <c r="J149" s="3">
        <v>8.9142670000000006</v>
      </c>
      <c r="K149" s="3">
        <v>29.186000823974599</v>
      </c>
      <c r="L149" s="3">
        <v>20</v>
      </c>
      <c r="M149" s="3">
        <v>40</v>
      </c>
      <c r="N149" s="3">
        <v>29.590000152587901</v>
      </c>
      <c r="O149" s="3">
        <f t="shared" si="17"/>
        <v>14638.097325084844</v>
      </c>
      <c r="P149" s="3">
        <v>4.1847782135009801</v>
      </c>
      <c r="Q149" s="3">
        <v>61.182998657226598</v>
      </c>
      <c r="R149" s="3">
        <v>9.1599998474121094</v>
      </c>
    </row>
    <row r="150" spans="1:18" x14ac:dyDescent="0.25">
      <c r="A150" s="7" t="s">
        <v>4468</v>
      </c>
      <c r="B150" s="7" t="s">
        <v>4469</v>
      </c>
      <c r="C150" s="3">
        <f t="shared" si="12"/>
        <v>2.650403149524311</v>
      </c>
      <c r="D150" s="3">
        <f t="shared" si="13"/>
        <v>1.2597883994718204</v>
      </c>
      <c r="E150" s="4">
        <f t="shared" si="14"/>
        <v>0.53507820307376064</v>
      </c>
      <c r="F150" s="5">
        <f t="shared" si="15"/>
        <v>77.377998352050795</v>
      </c>
      <c r="G150" s="5">
        <f t="shared" si="16"/>
        <v>7.9029998779296902</v>
      </c>
      <c r="H150" s="3">
        <v>21.079969999999999</v>
      </c>
      <c r="I150" s="3">
        <v>795.34956799999998</v>
      </c>
      <c r="J150" s="3">
        <v>16.732945000000001</v>
      </c>
      <c r="K150" s="3">
        <v>47.556999206542997</v>
      </c>
      <c r="L150" s="3">
        <v>19</v>
      </c>
      <c r="M150" s="3">
        <v>67</v>
      </c>
      <c r="N150" s="3">
        <v>49.669998168945298</v>
      </c>
      <c r="O150" s="3">
        <f t="shared" si="17"/>
        <v>39505.011586231434</v>
      </c>
      <c r="P150" s="3">
        <v>-10.0363159179688</v>
      </c>
      <c r="Q150" s="3">
        <v>77.377998352050795</v>
      </c>
      <c r="R150" s="3">
        <v>7.9029998779296902</v>
      </c>
    </row>
    <row r="151" spans="1:18" x14ac:dyDescent="0.25">
      <c r="A151" s="7" t="s">
        <v>200</v>
      </c>
      <c r="B151" s="7" t="s">
        <v>201</v>
      </c>
      <c r="C151" s="3">
        <f t="shared" si="12"/>
        <v>13.335272798719448</v>
      </c>
      <c r="D151" s="3">
        <f t="shared" si="13"/>
        <v>13.721717926871317</v>
      </c>
      <c r="E151" s="4">
        <f t="shared" si="14"/>
        <v>0.72564019701578719</v>
      </c>
      <c r="F151" s="5">
        <f t="shared" si="15"/>
        <v>84.564002990722699</v>
      </c>
      <c r="G151" s="5">
        <f t="shared" si="16"/>
        <v>8.0319995880127006</v>
      </c>
      <c r="H151" s="3">
        <v>21.067288000000001</v>
      </c>
      <c r="I151" s="3">
        <v>157.98168000000001</v>
      </c>
      <c r="J151" s="3">
        <v>1.5353243750000001</v>
      </c>
      <c r="K151" s="3">
        <v>13.2119998931885</v>
      </c>
      <c r="L151" s="3">
        <v>6.5</v>
      </c>
      <c r="M151" s="3">
        <v>19</v>
      </c>
      <c r="N151" s="3">
        <v>16.959999084472699</v>
      </c>
      <c r="O151" s="3">
        <f t="shared" si="17"/>
        <v>2679.3691481634592</v>
      </c>
      <c r="P151" s="3">
        <v>-1.45594394207001</v>
      </c>
      <c r="Q151" s="3">
        <v>84.564002990722699</v>
      </c>
      <c r="R151" s="3">
        <v>8.0319995880127006</v>
      </c>
    </row>
    <row r="152" spans="1:18" x14ac:dyDescent="0.25">
      <c r="A152" s="7" t="s">
        <v>4470</v>
      </c>
      <c r="B152" s="7" t="s">
        <v>4471</v>
      </c>
      <c r="C152" s="3">
        <f t="shared" si="12"/>
        <v>7.0755553472627355</v>
      </c>
      <c r="D152" s="3">
        <f t="shared" si="13"/>
        <v>5.2455250939934315</v>
      </c>
      <c r="E152" s="4">
        <f t="shared" si="14"/>
        <v>0.51641910269095459</v>
      </c>
      <c r="F152" s="5">
        <f t="shared" si="15"/>
        <v>47.929000854492202</v>
      </c>
      <c r="G152" s="5">
        <f t="shared" si="16"/>
        <v>17.4179992675781</v>
      </c>
      <c r="H152" s="3">
        <v>21.015656</v>
      </c>
      <c r="I152" s="3">
        <v>297.01776000000001</v>
      </c>
      <c r="J152" s="3">
        <v>4.0063969999999998</v>
      </c>
      <c r="K152" s="3">
        <v>59.146999359130902</v>
      </c>
      <c r="L152" s="3">
        <v>20.5</v>
      </c>
      <c r="M152" s="3">
        <v>77</v>
      </c>
      <c r="N152" s="3">
        <v>60.310001373291001</v>
      </c>
      <c r="O152" s="3">
        <f t="shared" si="17"/>
        <v>17913.141513491817</v>
      </c>
      <c r="P152" s="3">
        <v>-48.610904693603501</v>
      </c>
      <c r="Q152" s="3">
        <v>47.929000854492202</v>
      </c>
      <c r="R152" s="3">
        <v>17.4179992675781</v>
      </c>
    </row>
    <row r="153" spans="1:18" x14ac:dyDescent="0.25">
      <c r="A153" s="7" t="s">
        <v>202</v>
      </c>
      <c r="B153" s="7" t="s">
        <v>203</v>
      </c>
      <c r="C153" s="3">
        <f t="shared" si="12"/>
        <v>5.2614779303255927</v>
      </c>
      <c r="D153" s="3">
        <f t="shared" si="13"/>
        <v>3.7884201785767351</v>
      </c>
      <c r="E153" s="4">
        <f t="shared" si="14"/>
        <v>0.20861099840177674</v>
      </c>
      <c r="F153" s="5">
        <f t="shared" si="15"/>
        <v>85.236000061035199</v>
      </c>
      <c r="G153" s="5">
        <f t="shared" si="16"/>
        <v>2.8169999122619598</v>
      </c>
      <c r="H153" s="3">
        <v>20.971191999999999</v>
      </c>
      <c r="I153" s="3">
        <v>398.57987200000002</v>
      </c>
      <c r="J153" s="3">
        <v>5.5356034999999997</v>
      </c>
      <c r="K153" s="3">
        <v>21.6350002288818</v>
      </c>
      <c r="L153" s="3">
        <v>18</v>
      </c>
      <c r="M153" s="3">
        <v>26</v>
      </c>
      <c r="N153" s="3">
        <v>18.389999389648398</v>
      </c>
      <c r="O153" s="3">
        <f t="shared" si="17"/>
        <v>7329.8836028061369</v>
      </c>
      <c r="P153" s="3">
        <v>4.88069820404053</v>
      </c>
      <c r="Q153" s="3">
        <v>85.236000061035199</v>
      </c>
      <c r="R153" s="3">
        <v>2.8169999122619598</v>
      </c>
    </row>
    <row r="154" spans="1:18" x14ac:dyDescent="0.25">
      <c r="A154" s="7" t="s">
        <v>4472</v>
      </c>
      <c r="B154" s="7" t="s">
        <v>4473</v>
      </c>
      <c r="C154" s="3">
        <f t="shared" si="12"/>
        <v>19.695922101882747</v>
      </c>
      <c r="D154" s="3">
        <f t="shared" si="13"/>
        <v>9.1320036661476927</v>
      </c>
      <c r="E154" s="4">
        <f t="shared" si="14"/>
        <v>0.61391532240705982</v>
      </c>
      <c r="F154" s="5">
        <f t="shared" si="15"/>
        <v>61.273998260497997</v>
      </c>
      <c r="G154" s="5">
        <f t="shared" si="16"/>
        <v>26.561000823974599</v>
      </c>
      <c r="H154" s="3">
        <v>20.940988000000001</v>
      </c>
      <c r="I154" s="3">
        <v>106.32144</v>
      </c>
      <c r="J154" s="3">
        <v>2.2931427499999999</v>
      </c>
      <c r="K154" s="3">
        <v>32.905998229980497</v>
      </c>
      <c r="L154" s="3">
        <v>19</v>
      </c>
      <c r="M154" s="3">
        <v>45</v>
      </c>
      <c r="N154" s="3">
        <v>36.669998168945298</v>
      </c>
      <c r="O154" s="3">
        <f t="shared" si="17"/>
        <v>3898.8070101196272</v>
      </c>
      <c r="P154" s="3">
        <v>-26.220996856689499</v>
      </c>
      <c r="Q154" s="3">
        <v>61.273998260497997</v>
      </c>
      <c r="R154" s="3">
        <v>26.561000823974599</v>
      </c>
    </row>
    <row r="155" spans="1:18" x14ac:dyDescent="0.25">
      <c r="A155" s="7" t="s">
        <v>204</v>
      </c>
      <c r="B155" s="7" t="s">
        <v>205</v>
      </c>
      <c r="C155" s="3">
        <f t="shared" si="12"/>
        <v>1.1499520581297955</v>
      </c>
      <c r="D155" s="3">
        <f t="shared" si="13"/>
        <v>1.6236797150975424</v>
      </c>
      <c r="E155" s="4">
        <f t="shared" si="14"/>
        <v>0.35820411759531129</v>
      </c>
      <c r="F155" s="5">
        <f t="shared" si="15"/>
        <v>76.329002380371094</v>
      </c>
      <c r="G155" s="5">
        <f t="shared" si="16"/>
        <v>4.9219999313354501</v>
      </c>
      <c r="H155" s="3">
        <v>20.863164000000001</v>
      </c>
      <c r="I155" s="3">
        <v>1814.2638079999999</v>
      </c>
      <c r="J155" s="3">
        <v>12.849309999999999</v>
      </c>
      <c r="K155" s="3">
        <v>186.81500244140599</v>
      </c>
      <c r="L155" s="3">
        <v>115</v>
      </c>
      <c r="M155" s="3">
        <v>210</v>
      </c>
      <c r="N155" s="3">
        <v>169.55999755859401</v>
      </c>
      <c r="O155" s="3">
        <f t="shared" si="17"/>
        <v>307626.56685512548</v>
      </c>
      <c r="P155" s="3">
        <v>-1.4481719732284599</v>
      </c>
      <c r="Q155" s="3">
        <v>76.329002380371094</v>
      </c>
      <c r="R155" s="3">
        <v>4.9219999313354501</v>
      </c>
    </row>
    <row r="156" spans="1:18" x14ac:dyDescent="0.25">
      <c r="A156" s="7" t="s">
        <v>4474</v>
      </c>
      <c r="B156" s="7" t="s">
        <v>4475</v>
      </c>
      <c r="C156" s="3">
        <f t="shared" si="12"/>
        <v>7.4025928380112003</v>
      </c>
      <c r="D156" s="3">
        <f t="shared" si="13"/>
        <v>3.3955121396735439</v>
      </c>
      <c r="E156" s="4">
        <f t="shared" si="14"/>
        <v>0.27700409072360899</v>
      </c>
      <c r="F156" s="5">
        <f t="shared" si="15"/>
        <v>80.988998413085895</v>
      </c>
      <c r="G156" s="5">
        <f t="shared" si="16"/>
        <v>9.7919998168945295</v>
      </c>
      <c r="H156" s="3">
        <v>20.623536000000001</v>
      </c>
      <c r="I156" s="3">
        <v>278.598816</v>
      </c>
      <c r="J156" s="3">
        <v>6.0737629999999996</v>
      </c>
      <c r="K156" s="3">
        <v>21</v>
      </c>
      <c r="L156" s="3">
        <v>16</v>
      </c>
      <c r="M156" s="3">
        <v>33</v>
      </c>
      <c r="N156" s="3">
        <v>15.9700002670288</v>
      </c>
      <c r="O156" s="3">
        <f t="shared" si="17"/>
        <v>4449.223165913907</v>
      </c>
      <c r="P156" s="3">
        <v>-11.7014303207397</v>
      </c>
      <c r="Q156" s="3">
        <v>80.988998413085895</v>
      </c>
      <c r="R156" s="3">
        <v>9.7919998168945295</v>
      </c>
    </row>
    <row r="157" spans="1:18" x14ac:dyDescent="0.25">
      <c r="A157" s="7" t="s">
        <v>206</v>
      </c>
      <c r="B157" s="7" t="s">
        <v>207</v>
      </c>
      <c r="C157" s="3">
        <f t="shared" si="12"/>
        <v>18.690554437328455</v>
      </c>
      <c r="D157" s="3">
        <f t="shared" si="13"/>
        <v>17.841416071489586</v>
      </c>
      <c r="E157" s="4">
        <f t="shared" si="14"/>
        <v>0.93574451644215362</v>
      </c>
      <c r="F157" s="5">
        <f t="shared" si="15"/>
        <v>83.4530029296875</v>
      </c>
      <c r="G157" s="5">
        <f t="shared" si="16"/>
        <v>7.8569998741149902</v>
      </c>
      <c r="H157" s="3">
        <v>20.428775999999999</v>
      </c>
      <c r="I157" s="3">
        <v>109.3</v>
      </c>
      <c r="J157" s="3">
        <v>1.145019875</v>
      </c>
      <c r="K157" s="3">
        <v>22.75</v>
      </c>
      <c r="L157" s="3">
        <v>19</v>
      </c>
      <c r="M157" s="3">
        <v>28</v>
      </c>
      <c r="N157" s="3">
        <v>29.590000152587901</v>
      </c>
      <c r="O157" s="3">
        <f t="shared" si="17"/>
        <v>3234.1870166778576</v>
      </c>
      <c r="P157" s="3">
        <v>5.126953125</v>
      </c>
      <c r="Q157" s="3">
        <v>83.4530029296875</v>
      </c>
      <c r="R157" s="3">
        <v>7.8569998741149902</v>
      </c>
    </row>
    <row r="158" spans="1:18" x14ac:dyDescent="0.25">
      <c r="A158" s="7" t="s">
        <v>208</v>
      </c>
      <c r="B158" s="7" t="s">
        <v>209</v>
      </c>
      <c r="C158" s="3">
        <f t="shared" si="12"/>
        <v>3.2796508644768623</v>
      </c>
      <c r="D158" s="3">
        <f t="shared" si="13"/>
        <v>4.4938903956555816</v>
      </c>
      <c r="E158" s="4">
        <f t="shared" si="14"/>
        <v>0.40334607513369947</v>
      </c>
      <c r="F158" s="5">
        <f t="shared" si="15"/>
        <v>84.722000122070298</v>
      </c>
      <c r="G158" s="5">
        <f t="shared" si="16"/>
        <v>3.2390000820159899</v>
      </c>
      <c r="H158" s="3">
        <v>20.052986000000001</v>
      </c>
      <c r="I158" s="3">
        <v>611.43660799999998</v>
      </c>
      <c r="J158" s="3">
        <v>4.4622774999999999</v>
      </c>
      <c r="K158" s="3">
        <v>61.944000244140597</v>
      </c>
      <c r="L158" s="3">
        <v>50</v>
      </c>
      <c r="M158" s="3">
        <v>73</v>
      </c>
      <c r="N158" s="3">
        <v>59.130001068115199</v>
      </c>
      <c r="O158" s="3">
        <f t="shared" si="17"/>
        <v>36154.247284124736</v>
      </c>
      <c r="P158" s="3">
        <v>7.6708087921142596</v>
      </c>
      <c r="Q158" s="3">
        <v>84.722000122070298</v>
      </c>
      <c r="R158" s="3">
        <v>3.2390000820159899</v>
      </c>
    </row>
    <row r="159" spans="1:18" x14ac:dyDescent="0.25">
      <c r="A159" s="7" t="s">
        <v>210</v>
      </c>
      <c r="B159" s="7" t="s">
        <v>211</v>
      </c>
      <c r="C159" s="3">
        <f t="shared" si="12"/>
        <v>18.589213493165573</v>
      </c>
      <c r="D159" s="3">
        <f t="shared" si="13"/>
        <v>4.6893886558014133</v>
      </c>
      <c r="E159" s="4">
        <f t="shared" si="14"/>
        <v>0.13347942762339482</v>
      </c>
      <c r="F159" s="5">
        <f t="shared" si="15"/>
        <v>67.608001708984403</v>
      </c>
      <c r="G159" s="5">
        <f t="shared" si="16"/>
        <v>1.11600005626679</v>
      </c>
      <c r="H159" s="3">
        <v>19.878831999999999</v>
      </c>
      <c r="I159" s="3">
        <v>106.937456</v>
      </c>
      <c r="J159" s="3">
        <v>4.2391094999999996</v>
      </c>
      <c r="K159" s="3">
        <v>137.64700317382801</v>
      </c>
      <c r="L159" s="3">
        <v>115</v>
      </c>
      <c r="M159" s="3">
        <v>158</v>
      </c>
      <c r="N159" s="3">
        <v>113.779998779297</v>
      </c>
      <c r="O159" s="3">
        <f t="shared" si="17"/>
        <v>12167.343613141127</v>
      </c>
      <c r="P159" s="3">
        <v>2.9089419841766402</v>
      </c>
      <c r="Q159" s="3">
        <v>67.608001708984403</v>
      </c>
      <c r="R159" s="3">
        <v>1.11600005626679</v>
      </c>
    </row>
    <row r="160" spans="1:18" x14ac:dyDescent="0.25">
      <c r="A160" s="7" t="s">
        <v>212</v>
      </c>
      <c r="B160" s="7" t="s">
        <v>213</v>
      </c>
      <c r="C160" s="3">
        <f t="shared" si="12"/>
        <v>4.2574144994258285</v>
      </c>
      <c r="D160" s="3">
        <f t="shared" si="13"/>
        <v>7.1199620717592049</v>
      </c>
      <c r="E160" s="4">
        <f t="shared" si="14"/>
        <v>0.45735485747855281</v>
      </c>
      <c r="F160" s="5">
        <f t="shared" si="15"/>
        <v>11.0279998779297</v>
      </c>
      <c r="G160" s="5">
        <f t="shared" si="16"/>
        <v>28.787000656127901</v>
      </c>
      <c r="H160" s="3">
        <v>19.819680000000002</v>
      </c>
      <c r="I160" s="3">
        <v>465.53324800000001</v>
      </c>
      <c r="J160" s="3">
        <v>2.7836777499999998</v>
      </c>
      <c r="K160" s="3">
        <v>20.570999145507798</v>
      </c>
      <c r="L160" s="3">
        <v>13</v>
      </c>
      <c r="M160" s="3">
        <v>33</v>
      </c>
      <c r="N160" s="3">
        <v>19.5</v>
      </c>
      <c r="O160" s="3">
        <f t="shared" si="17"/>
        <v>9077.8983360000002</v>
      </c>
      <c r="P160" s="3">
        <v>4.1402511596679696</v>
      </c>
      <c r="Q160" s="3">
        <v>11.0279998779297</v>
      </c>
      <c r="R160" s="3">
        <v>28.787000656127901</v>
      </c>
    </row>
    <row r="161" spans="1:18" x14ac:dyDescent="0.25">
      <c r="A161" s="7" t="s">
        <v>4476</v>
      </c>
      <c r="B161" s="7" t="s">
        <v>4477</v>
      </c>
      <c r="C161" s="3">
        <f t="shared" si="12"/>
        <v>31.502134290854951</v>
      </c>
      <c r="D161" s="3">
        <f t="shared" si="13"/>
        <v>5.2305444578287332</v>
      </c>
      <c r="E161" s="4">
        <f t="shared" si="14"/>
        <v>0.92948954826196495</v>
      </c>
      <c r="F161" s="5">
        <f t="shared" si="15"/>
        <v>72.033996582031193</v>
      </c>
      <c r="G161" s="5">
        <f t="shared" si="16"/>
        <v>15.5790004730225</v>
      </c>
      <c r="H161" s="3">
        <v>19.815595999999999</v>
      </c>
      <c r="I161" s="3">
        <v>62.902391999999999</v>
      </c>
      <c r="J161" s="3">
        <v>3.7884384999999998</v>
      </c>
      <c r="K161" s="3">
        <v>48.75</v>
      </c>
      <c r="L161" s="3">
        <v>25</v>
      </c>
      <c r="M161" s="3">
        <v>95</v>
      </c>
      <c r="N161" s="3">
        <v>100.26999664306599</v>
      </c>
      <c r="O161" s="3">
        <f t="shared" si="17"/>
        <v>6307.2226346808211</v>
      </c>
      <c r="P161" s="3">
        <v>-6.8430671691894496</v>
      </c>
      <c r="Q161" s="3">
        <v>72.033996582031193</v>
      </c>
      <c r="R161" s="3">
        <v>15.5790004730225</v>
      </c>
    </row>
    <row r="162" spans="1:18" x14ac:dyDescent="0.25">
      <c r="A162" s="7" t="s">
        <v>214</v>
      </c>
      <c r="B162" s="7" t="s">
        <v>215</v>
      </c>
      <c r="C162" s="3">
        <f t="shared" si="12"/>
        <v>0.64776249968191091</v>
      </c>
      <c r="D162" s="3">
        <f t="shared" si="13"/>
        <v>1.314701196041471</v>
      </c>
      <c r="E162" s="4">
        <f t="shared" si="14"/>
        <v>0.34474092757820524</v>
      </c>
      <c r="F162" s="5">
        <f t="shared" si="15"/>
        <v>82.319000244140597</v>
      </c>
      <c r="G162" s="5">
        <f t="shared" si="16"/>
        <v>2.3989999294281001</v>
      </c>
      <c r="H162" s="3">
        <v>19.745115999999999</v>
      </c>
      <c r="I162" s="3">
        <v>3048.203008</v>
      </c>
      <c r="J162" s="3">
        <v>15.01871</v>
      </c>
      <c r="K162" s="3">
        <v>146.96299743652301</v>
      </c>
      <c r="L162" s="3">
        <v>95</v>
      </c>
      <c r="M162" s="3">
        <v>172</v>
      </c>
      <c r="N162" s="3">
        <v>131.580001831055</v>
      </c>
      <c r="O162" s="3">
        <f t="shared" si="17"/>
        <v>401082.55737406737</v>
      </c>
      <c r="P162" s="3">
        <v>0.95929002761840798</v>
      </c>
      <c r="Q162" s="3">
        <v>82.319000244140597</v>
      </c>
      <c r="R162" s="3">
        <v>2.3989999294281001</v>
      </c>
    </row>
    <row r="163" spans="1:18" x14ac:dyDescent="0.25">
      <c r="A163" s="7" t="s">
        <v>216</v>
      </c>
      <c r="B163" s="7" t="s">
        <v>217</v>
      </c>
      <c r="C163" s="3">
        <f t="shared" si="12"/>
        <v>17.343900335503459</v>
      </c>
      <c r="D163" s="3">
        <f t="shared" si="13"/>
        <v>13.296805818913782</v>
      </c>
      <c r="E163" s="4">
        <f t="shared" si="14"/>
        <v>0.73751870379955065</v>
      </c>
      <c r="F163" s="5">
        <f t="shared" si="15"/>
        <v>75.299003601074205</v>
      </c>
      <c r="G163" s="5">
        <f t="shared" si="16"/>
        <v>19.5130004882812</v>
      </c>
      <c r="H163" s="3">
        <v>19.566406000000001</v>
      </c>
      <c r="I163" s="3">
        <v>112.814336</v>
      </c>
      <c r="J163" s="3">
        <v>1.4715117499999999</v>
      </c>
      <c r="K163" s="3">
        <v>13.625</v>
      </c>
      <c r="L163" s="3">
        <v>11</v>
      </c>
      <c r="M163" s="3">
        <v>18</v>
      </c>
      <c r="N163" s="3">
        <v>15.8500003814697</v>
      </c>
      <c r="O163" s="3">
        <f t="shared" si="17"/>
        <v>1788.1072686352509</v>
      </c>
      <c r="P163" s="3">
        <v>4.5356121063232404</v>
      </c>
      <c r="Q163" s="3">
        <v>75.299003601074205</v>
      </c>
      <c r="R163" s="3">
        <v>19.5130004882812</v>
      </c>
    </row>
    <row r="164" spans="1:18" x14ac:dyDescent="0.25">
      <c r="A164" s="7" t="s">
        <v>4478</v>
      </c>
      <c r="B164" s="7" t="s">
        <v>4479</v>
      </c>
      <c r="C164" s="3">
        <f t="shared" si="12"/>
        <v>11.809679269614435</v>
      </c>
      <c r="D164" s="3">
        <f t="shared" si="13"/>
        <v>9.8016526563234603</v>
      </c>
      <c r="E164" s="4">
        <f t="shared" si="14"/>
        <v>0.54965909979276351</v>
      </c>
      <c r="F164" s="5">
        <f t="shared" si="15"/>
        <v>65.083999633789105</v>
      </c>
      <c r="G164" s="5">
        <f t="shared" si="16"/>
        <v>8.9020004272460902</v>
      </c>
      <c r="H164" s="3">
        <v>19.545107999999999</v>
      </c>
      <c r="I164" s="3">
        <v>165.50075200000001</v>
      </c>
      <c r="J164" s="3">
        <v>1.9940625000000001</v>
      </c>
      <c r="K164" s="3">
        <v>8.8179998397827095</v>
      </c>
      <c r="L164" s="3">
        <v>6</v>
      </c>
      <c r="M164" s="3">
        <v>11</v>
      </c>
      <c r="N164" s="3">
        <v>9.1300001144409197</v>
      </c>
      <c r="O164" s="3">
        <f t="shared" si="17"/>
        <v>1511.0218847000583</v>
      </c>
      <c r="P164" s="3">
        <v>-49.443050384521499</v>
      </c>
      <c r="Q164" s="3">
        <v>65.083999633789105</v>
      </c>
      <c r="R164" s="3">
        <v>8.9020004272460902</v>
      </c>
    </row>
    <row r="165" spans="1:18" x14ac:dyDescent="0.25">
      <c r="A165" s="7" t="s">
        <v>218</v>
      </c>
      <c r="B165" s="7" t="s">
        <v>219</v>
      </c>
      <c r="C165" s="3">
        <f t="shared" si="12"/>
        <v>7.4799174006955962</v>
      </c>
      <c r="D165" s="3">
        <f t="shared" si="13"/>
        <v>5.3571427685537856</v>
      </c>
      <c r="E165" s="4">
        <f t="shared" si="14"/>
        <v>0.41287060958690519</v>
      </c>
      <c r="F165" s="5">
        <f t="shared" si="15"/>
        <v>85.019996643066406</v>
      </c>
      <c r="G165" s="5">
        <f t="shared" si="16"/>
        <v>4.8020000457763699</v>
      </c>
      <c r="H165" s="3">
        <v>19.437372</v>
      </c>
      <c r="I165" s="3">
        <v>259.86078400000002</v>
      </c>
      <c r="J165" s="3">
        <v>3.6283094999999999</v>
      </c>
      <c r="K165" s="3">
        <v>17.801000595092798</v>
      </c>
      <c r="L165" s="3">
        <v>11</v>
      </c>
      <c r="M165" s="3">
        <v>23</v>
      </c>
      <c r="N165" s="3">
        <v>16.4799995422363</v>
      </c>
      <c r="O165" s="3">
        <f t="shared" si="17"/>
        <v>4282.5056013651665</v>
      </c>
      <c r="P165" s="3">
        <v>-30.066003799438501</v>
      </c>
      <c r="Q165" s="3">
        <v>85.019996643066406</v>
      </c>
      <c r="R165" s="3">
        <v>4.8020000457763699</v>
      </c>
    </row>
    <row r="166" spans="1:18" x14ac:dyDescent="0.25">
      <c r="A166" s="7" t="s">
        <v>4480</v>
      </c>
      <c r="B166" s="7" t="s">
        <v>4481</v>
      </c>
      <c r="C166" s="3">
        <f t="shared" si="12"/>
        <v>6.2072789864436659</v>
      </c>
      <c r="D166" s="3">
        <f t="shared" si="13"/>
        <v>4.2633905703671386</v>
      </c>
      <c r="E166" s="4">
        <f t="shared" si="14"/>
        <v>0.43014696223260757</v>
      </c>
      <c r="F166" s="5">
        <f t="shared" si="15"/>
        <v>54.715999603271499</v>
      </c>
      <c r="G166" s="5">
        <f t="shared" si="16"/>
        <v>26.613000869751001</v>
      </c>
      <c r="H166" s="3">
        <v>19.41356</v>
      </c>
      <c r="I166" s="3">
        <v>312.754752</v>
      </c>
      <c r="J166" s="3">
        <v>4.5535494999999999</v>
      </c>
      <c r="K166" s="3">
        <v>15.300000190734901</v>
      </c>
      <c r="L166" s="3">
        <v>12</v>
      </c>
      <c r="M166" s="3">
        <v>22</v>
      </c>
      <c r="N166" s="3">
        <v>14.420000076293899</v>
      </c>
      <c r="O166" s="3">
        <f t="shared" si="17"/>
        <v>4509.9235477012799</v>
      </c>
      <c r="P166" s="3">
        <v>-7.7533149719238299</v>
      </c>
      <c r="Q166" s="3">
        <v>54.715999603271499</v>
      </c>
      <c r="R166" s="3">
        <v>26.613000869751001</v>
      </c>
    </row>
    <row r="167" spans="1:18" x14ac:dyDescent="0.25">
      <c r="A167" s="7" t="s">
        <v>220</v>
      </c>
      <c r="B167" s="7" t="s">
        <v>221</v>
      </c>
      <c r="C167" s="3">
        <f t="shared" si="12"/>
        <v>1.3872705393403437</v>
      </c>
      <c r="D167" s="3">
        <f t="shared" si="13"/>
        <v>1.5630036677852615</v>
      </c>
      <c r="E167" s="4">
        <f t="shared" si="14"/>
        <v>0.34408753857773333</v>
      </c>
      <c r="F167" s="5">
        <f t="shared" si="15"/>
        <v>79.397003173828097</v>
      </c>
      <c r="G167" s="5">
        <f t="shared" si="16"/>
        <v>7.5520000457763699</v>
      </c>
      <c r="H167" s="3">
        <v>19.397210000000001</v>
      </c>
      <c r="I167" s="3">
        <v>1398.2283520000001</v>
      </c>
      <c r="J167" s="3">
        <v>12.410214</v>
      </c>
      <c r="K167" s="3">
        <v>8.7309999465942401</v>
      </c>
      <c r="L167" s="3">
        <v>8</v>
      </c>
      <c r="M167" s="3">
        <v>9.5</v>
      </c>
      <c r="N167" s="3">
        <v>8.4300003051757795</v>
      </c>
      <c r="O167" s="3">
        <f t="shared" si="17"/>
        <v>11787.065434065427</v>
      </c>
      <c r="P167" s="3">
        <v>-0.51222401857376099</v>
      </c>
      <c r="Q167" s="3">
        <v>79.397003173828097</v>
      </c>
      <c r="R167" s="3">
        <v>7.5520000457763699</v>
      </c>
    </row>
    <row r="168" spans="1:18" x14ac:dyDescent="0.25">
      <c r="A168" s="7" t="s">
        <v>4482</v>
      </c>
      <c r="B168" s="7" t="s">
        <v>4483</v>
      </c>
      <c r="C168" s="3">
        <f t="shared" si="12"/>
        <v>4.310092344199199</v>
      </c>
      <c r="D168" s="3">
        <f t="shared" si="13"/>
        <v>2.8360870235148536</v>
      </c>
      <c r="E168" s="4">
        <f t="shared" si="14"/>
        <v>0.41108222925736193</v>
      </c>
      <c r="F168" s="5">
        <f t="shared" si="15"/>
        <v>72.482002258300795</v>
      </c>
      <c r="G168" s="5">
        <f t="shared" si="16"/>
        <v>10.6560001373291</v>
      </c>
      <c r="H168" s="3">
        <v>19.372409999999999</v>
      </c>
      <c r="I168" s="3">
        <v>449.46624000000003</v>
      </c>
      <c r="J168" s="3">
        <v>6.8306825</v>
      </c>
      <c r="K168" s="3">
        <v>13.522000312805201</v>
      </c>
      <c r="L168" s="3">
        <v>3.7999999523162802</v>
      </c>
      <c r="M168" s="3">
        <v>29</v>
      </c>
      <c r="N168" s="3">
        <v>10.689999580383301</v>
      </c>
      <c r="O168" s="3">
        <f t="shared" si="17"/>
        <v>4804.7939169964602</v>
      </c>
      <c r="P168" s="3">
        <v>-25.919813156127901</v>
      </c>
      <c r="Q168" s="3">
        <v>72.482002258300795</v>
      </c>
      <c r="R168" s="3">
        <v>10.6560001373291</v>
      </c>
    </row>
    <row r="169" spans="1:18" x14ac:dyDescent="0.25">
      <c r="A169" s="7" t="s">
        <v>222</v>
      </c>
      <c r="B169" s="7" t="s">
        <v>223</v>
      </c>
      <c r="C169" s="3">
        <f t="shared" si="12"/>
        <v>1.384885775862069</v>
      </c>
      <c r="D169" s="3">
        <f t="shared" si="13"/>
        <v>1.4672758443057767</v>
      </c>
      <c r="E169" s="4">
        <f t="shared" si="14"/>
        <v>0.36436609785443963</v>
      </c>
      <c r="F169" s="5">
        <f t="shared" si="15"/>
        <v>82.388999938964801</v>
      </c>
      <c r="G169" s="5">
        <f t="shared" si="16"/>
        <v>5.7170000076293999</v>
      </c>
      <c r="H169" s="3">
        <v>19.277609999999999</v>
      </c>
      <c r="I169" s="3">
        <v>1392</v>
      </c>
      <c r="J169" s="3">
        <v>13.138368</v>
      </c>
      <c r="K169" s="3">
        <v>28.288999557495099</v>
      </c>
      <c r="L169" s="3">
        <v>16</v>
      </c>
      <c r="M169" s="3">
        <v>48</v>
      </c>
      <c r="N169" s="3">
        <v>22.7399997711182</v>
      </c>
      <c r="O169" s="3">
        <f t="shared" si="17"/>
        <v>31654.079681396535</v>
      </c>
      <c r="P169" s="3">
        <v>-21.2740573883057</v>
      </c>
      <c r="Q169" s="3">
        <v>82.388999938964801</v>
      </c>
      <c r="R169" s="3">
        <v>5.7170000076293999</v>
      </c>
    </row>
    <row r="170" spans="1:18" x14ac:dyDescent="0.25">
      <c r="A170" s="7" t="s">
        <v>224</v>
      </c>
      <c r="B170" s="7" t="s">
        <v>225</v>
      </c>
      <c r="C170" s="3">
        <f t="shared" si="12"/>
        <v>6.3395641146627701</v>
      </c>
      <c r="D170" s="3">
        <f t="shared" si="13"/>
        <v>8.4127844116323587</v>
      </c>
      <c r="E170" s="4">
        <f t="shared" si="14"/>
        <v>0.44428851643682193</v>
      </c>
      <c r="F170" s="5">
        <f t="shared" si="15"/>
        <v>49.398998260497997</v>
      </c>
      <c r="G170" s="5">
        <f t="shared" si="16"/>
        <v>5.4710001945495597</v>
      </c>
      <c r="H170" s="3">
        <v>19.205392</v>
      </c>
      <c r="I170" s="3">
        <v>302.94499200000001</v>
      </c>
      <c r="J170" s="3">
        <v>2.28288175</v>
      </c>
      <c r="K170" s="3">
        <v>51.280998229980497</v>
      </c>
      <c r="L170" s="3">
        <v>40</v>
      </c>
      <c r="M170" s="3">
        <v>59</v>
      </c>
      <c r="N170" s="3">
        <v>49.950000762939503</v>
      </c>
      <c r="O170" s="3">
        <f t="shared" si="17"/>
        <v>15132.102581528703</v>
      </c>
      <c r="P170" s="3">
        <v>13.8755035400391</v>
      </c>
      <c r="Q170" s="3">
        <v>49.398998260497997</v>
      </c>
      <c r="R170" s="3">
        <v>5.4710001945495597</v>
      </c>
    </row>
    <row r="171" spans="1:18" x14ac:dyDescent="0.25">
      <c r="A171" s="7" t="s">
        <v>226</v>
      </c>
      <c r="B171" s="7" t="s">
        <v>227</v>
      </c>
      <c r="C171" s="3">
        <f t="shared" si="12"/>
        <v>10.369291727144075</v>
      </c>
      <c r="D171" s="3">
        <f t="shared" si="13"/>
        <v>6.2659965408699607</v>
      </c>
      <c r="E171" s="4">
        <f t="shared" si="14"/>
        <v>0.40688882831025813</v>
      </c>
      <c r="F171" s="5">
        <f t="shared" si="15"/>
        <v>77.839996337890597</v>
      </c>
      <c r="G171" s="5">
        <f t="shared" si="16"/>
        <v>13.496000289916999</v>
      </c>
      <c r="H171" s="3">
        <v>19.019183999999999</v>
      </c>
      <c r="I171" s="3">
        <v>183.418352</v>
      </c>
      <c r="J171" s="3">
        <v>3.0353007500000002</v>
      </c>
      <c r="K171" s="3">
        <v>19.5</v>
      </c>
      <c r="L171" s="3">
        <v>16</v>
      </c>
      <c r="M171" s="3">
        <v>25</v>
      </c>
      <c r="N171" s="3">
        <v>18.440000534057599</v>
      </c>
      <c r="O171" s="3">
        <f t="shared" si="17"/>
        <v>3382.2345088359648</v>
      </c>
      <c r="P171" s="3">
        <v>4.9133877754211399</v>
      </c>
      <c r="Q171" s="3">
        <v>77.839996337890597</v>
      </c>
      <c r="R171" s="3">
        <v>13.496000289916999</v>
      </c>
    </row>
    <row r="172" spans="1:18" x14ac:dyDescent="0.25">
      <c r="A172" s="7" t="s">
        <v>228</v>
      </c>
      <c r="B172" s="7" t="s">
        <v>229</v>
      </c>
      <c r="C172" s="3">
        <f t="shared" si="12"/>
        <v>10.999107245599182</v>
      </c>
      <c r="D172" s="3">
        <f t="shared" si="13"/>
        <v>6.3894317387939434</v>
      </c>
      <c r="E172" s="4">
        <f t="shared" si="14"/>
        <v>0.17270507553903638</v>
      </c>
      <c r="F172" s="5">
        <f t="shared" si="15"/>
        <v>63.036998748779297</v>
      </c>
      <c r="G172" s="5">
        <f t="shared" si="16"/>
        <v>15.444999694824199</v>
      </c>
      <c r="H172" s="3">
        <v>18.918247999999998</v>
      </c>
      <c r="I172" s="3">
        <v>171.99803199999999</v>
      </c>
      <c r="J172" s="3">
        <v>2.9608655000000002</v>
      </c>
      <c r="K172" s="3">
        <v>11.574999809265099</v>
      </c>
      <c r="L172" s="3">
        <v>10</v>
      </c>
      <c r="M172" s="3">
        <v>14.25</v>
      </c>
      <c r="N172" s="3">
        <v>9.5699996948242205</v>
      </c>
      <c r="O172" s="3">
        <f t="shared" si="17"/>
        <v>1646.0211137503666</v>
      </c>
      <c r="P172" s="3">
        <v>1.4083479642868</v>
      </c>
      <c r="Q172" s="3">
        <v>63.036998748779297</v>
      </c>
      <c r="R172" s="3">
        <v>15.444999694824199</v>
      </c>
    </row>
    <row r="173" spans="1:18" x14ac:dyDescent="0.25">
      <c r="A173" s="7" t="s">
        <v>230</v>
      </c>
      <c r="B173" s="7" t="s">
        <v>231</v>
      </c>
      <c r="C173" s="3">
        <f t="shared" si="12"/>
        <v>14.984858780196078</v>
      </c>
      <c r="D173" s="3">
        <f t="shared" si="13"/>
        <v>14.335989654673172</v>
      </c>
      <c r="E173" s="4">
        <f t="shared" si="14"/>
        <v>6.577727668859247E-2</v>
      </c>
      <c r="F173" s="5">
        <f t="shared" si="15"/>
        <v>87.5260009765625</v>
      </c>
      <c r="G173" s="5">
        <f t="shared" si="16"/>
        <v>5.0079998970031703</v>
      </c>
      <c r="H173" s="3">
        <v>18.912654</v>
      </c>
      <c r="I173" s="3">
        <v>126.21176</v>
      </c>
      <c r="J173" s="3">
        <v>1.3192429999999999</v>
      </c>
      <c r="K173" s="3">
        <v>17.236000061035199</v>
      </c>
      <c r="L173" s="3">
        <v>15</v>
      </c>
      <c r="M173" s="3">
        <v>19</v>
      </c>
      <c r="N173" s="3">
        <v>14.2200002670288</v>
      </c>
      <c r="O173" s="3">
        <f t="shared" si="17"/>
        <v>1794.7312609021747</v>
      </c>
      <c r="P173" s="3">
        <v>1.9618450403213501</v>
      </c>
      <c r="Q173" s="3">
        <v>87.5260009765625</v>
      </c>
      <c r="R173" s="3">
        <v>5.0079998970031703</v>
      </c>
    </row>
    <row r="174" spans="1:18" x14ac:dyDescent="0.25">
      <c r="A174" s="7" t="s">
        <v>4484</v>
      </c>
      <c r="B174" s="7" t="s">
        <v>4485</v>
      </c>
      <c r="C174" s="3">
        <f t="shared" si="12"/>
        <v>12.530007598610451</v>
      </c>
      <c r="D174" s="3">
        <f t="shared" si="13"/>
        <v>10.693088519944409</v>
      </c>
      <c r="E174" s="4">
        <f t="shared" si="14"/>
        <v>0.60158220905671067</v>
      </c>
      <c r="F174" s="5">
        <f t="shared" si="15"/>
        <v>54.049999237060497</v>
      </c>
      <c r="G174" s="5">
        <f t="shared" si="16"/>
        <v>3.6150000095367401</v>
      </c>
      <c r="H174" s="3">
        <v>18.851216000000001</v>
      </c>
      <c r="I174" s="3">
        <v>150.44855999999999</v>
      </c>
      <c r="J174" s="3">
        <v>1.762934625</v>
      </c>
      <c r="K174" s="3">
        <v>42.833000183105497</v>
      </c>
      <c r="L174" s="3">
        <v>34</v>
      </c>
      <c r="M174" s="3">
        <v>52</v>
      </c>
      <c r="N174" s="3">
        <v>45.150001525878899</v>
      </c>
      <c r="O174" s="3">
        <f t="shared" si="17"/>
        <v>6792.7527135662822</v>
      </c>
      <c r="P174" s="3">
        <v>-14.1918497085571</v>
      </c>
      <c r="Q174" s="3">
        <v>54.049999237060497</v>
      </c>
      <c r="R174" s="3">
        <v>3.6150000095367401</v>
      </c>
    </row>
    <row r="175" spans="1:18" x14ac:dyDescent="0.25">
      <c r="A175" s="7" t="s">
        <v>232</v>
      </c>
      <c r="B175" s="7" t="s">
        <v>233</v>
      </c>
      <c r="C175" s="3">
        <f t="shared" si="12"/>
        <v>13.627990462965963</v>
      </c>
      <c r="D175" s="3">
        <f t="shared" si="13"/>
        <v>8.2481676891881524</v>
      </c>
      <c r="E175" s="4">
        <f t="shared" si="14"/>
        <v>0.27432320942314292</v>
      </c>
      <c r="F175" s="5">
        <f t="shared" si="15"/>
        <v>85.791999816894503</v>
      </c>
      <c r="G175" s="5">
        <f t="shared" si="16"/>
        <v>4.6059999465942401</v>
      </c>
      <c r="H175" s="3">
        <v>18.708562000000001</v>
      </c>
      <c r="I175" s="3">
        <v>137.280416</v>
      </c>
      <c r="J175" s="3">
        <v>2.2682082499999998</v>
      </c>
      <c r="K175" s="3">
        <v>51.368000030517599</v>
      </c>
      <c r="L175" s="3">
        <v>41</v>
      </c>
      <c r="M175" s="3">
        <v>60</v>
      </c>
      <c r="N175" s="3">
        <v>45.669998168945298</v>
      </c>
      <c r="O175" s="3">
        <f t="shared" si="17"/>
        <v>6269.5963473520487</v>
      </c>
      <c r="P175" s="3">
        <v>6.6952328681945801</v>
      </c>
      <c r="Q175" s="3">
        <v>85.791999816894503</v>
      </c>
      <c r="R175" s="3">
        <v>4.6059999465942401</v>
      </c>
    </row>
    <row r="176" spans="1:18" x14ac:dyDescent="0.25">
      <c r="A176" s="7" t="s">
        <v>4486</v>
      </c>
      <c r="B176" s="7" t="s">
        <v>4487</v>
      </c>
      <c r="C176" s="3">
        <f t="shared" si="12"/>
        <v>6.7729423027319839</v>
      </c>
      <c r="D176" s="3">
        <f t="shared" si="13"/>
        <v>4.5546706941558242</v>
      </c>
      <c r="E176" s="4">
        <f t="shared" si="14"/>
        <v>0.57113822415379345</v>
      </c>
      <c r="F176" s="5">
        <f t="shared" si="15"/>
        <v>78.858001708984403</v>
      </c>
      <c r="G176" s="5">
        <f t="shared" si="16"/>
        <v>5.8400001525878897</v>
      </c>
      <c r="H176" s="3">
        <v>18.477329999999998</v>
      </c>
      <c r="I176" s="3">
        <v>272.81097599999998</v>
      </c>
      <c r="J176" s="3">
        <v>4.0567872500000002</v>
      </c>
      <c r="K176" s="3">
        <v>21.524000167846701</v>
      </c>
      <c r="L176" s="3">
        <v>16</v>
      </c>
      <c r="M176" s="3">
        <v>27</v>
      </c>
      <c r="N176" s="3">
        <v>22.5100002288818</v>
      </c>
      <c r="O176" s="3">
        <f t="shared" si="17"/>
        <v>6140.9751322014672</v>
      </c>
      <c r="P176" s="3">
        <v>-9.6758117675781197</v>
      </c>
      <c r="Q176" s="3">
        <v>78.858001708984403</v>
      </c>
      <c r="R176" s="3">
        <v>5.8400001525878897</v>
      </c>
    </row>
    <row r="177" spans="1:18" x14ac:dyDescent="0.25">
      <c r="A177" s="7" t="s">
        <v>234</v>
      </c>
      <c r="B177" s="7" t="s">
        <v>235</v>
      </c>
      <c r="C177" s="3">
        <f t="shared" si="12"/>
        <v>11.455174209254981</v>
      </c>
      <c r="D177" s="3">
        <f t="shared" si="13"/>
        <v>12.930796222554765</v>
      </c>
      <c r="E177" s="4">
        <f t="shared" si="14"/>
        <v>0.3237635625441907</v>
      </c>
      <c r="F177" s="5">
        <f t="shared" si="15"/>
        <v>82.420997619628906</v>
      </c>
      <c r="G177" s="5">
        <f t="shared" si="16"/>
        <v>9.3669996261596697</v>
      </c>
      <c r="H177" s="3">
        <v>18.339403999999998</v>
      </c>
      <c r="I177" s="3">
        <v>160.09711999999999</v>
      </c>
      <c r="J177" s="3">
        <v>1.4182733750000001</v>
      </c>
      <c r="K177" s="3">
        <v>11.333000183105501</v>
      </c>
      <c r="L177" s="3">
        <v>9</v>
      </c>
      <c r="M177" s="3">
        <v>14</v>
      </c>
      <c r="N177" s="3">
        <v>10.189999580383301</v>
      </c>
      <c r="O177" s="3">
        <f t="shared" si="17"/>
        <v>1631.3895856205747</v>
      </c>
      <c r="P177" s="3">
        <v>26.81369972229</v>
      </c>
      <c r="Q177" s="3">
        <v>82.420997619628906</v>
      </c>
      <c r="R177" s="3">
        <v>9.3669996261596697</v>
      </c>
    </row>
    <row r="178" spans="1:18" x14ac:dyDescent="0.25">
      <c r="A178" s="7" t="s">
        <v>236</v>
      </c>
      <c r="B178" s="7" t="s">
        <v>237</v>
      </c>
      <c r="C178" s="3">
        <f t="shared" si="12"/>
        <v>11.901966623733118</v>
      </c>
      <c r="D178" s="3">
        <f t="shared" si="13"/>
        <v>10.924659206678209</v>
      </c>
      <c r="E178" s="4">
        <f t="shared" si="14"/>
        <v>0.58650797639919416</v>
      </c>
      <c r="F178" s="5">
        <f t="shared" si="15"/>
        <v>80.726997375488295</v>
      </c>
      <c r="G178" s="5">
        <f t="shared" si="16"/>
        <v>12.0279998779297</v>
      </c>
      <c r="H178" s="3">
        <v>18.243183999999999</v>
      </c>
      <c r="I178" s="3">
        <v>153.27873600000001</v>
      </c>
      <c r="J178" s="3">
        <v>1.6699087500000001</v>
      </c>
      <c r="K178" s="3">
        <v>39.75</v>
      </c>
      <c r="L178" s="3">
        <v>33</v>
      </c>
      <c r="M178" s="3">
        <v>47</v>
      </c>
      <c r="N178" s="3">
        <v>41.279998779296903</v>
      </c>
      <c r="O178" s="3">
        <f t="shared" si="17"/>
        <v>6327.3460349721727</v>
      </c>
      <c r="P178" s="3">
        <v>0.962346971035004</v>
      </c>
      <c r="Q178" s="3">
        <v>80.726997375488295</v>
      </c>
      <c r="R178" s="3">
        <v>12.0279998779297</v>
      </c>
    </row>
    <row r="179" spans="1:18" x14ac:dyDescent="0.25">
      <c r="A179" s="7" t="s">
        <v>4488</v>
      </c>
      <c r="B179" s="7" t="s">
        <v>4489</v>
      </c>
      <c r="C179" s="3">
        <f t="shared" si="12"/>
        <v>19.660719873400645</v>
      </c>
      <c r="D179" s="3">
        <f t="shared" si="13"/>
        <v>12.770395795487561</v>
      </c>
      <c r="E179" s="4">
        <f t="shared" si="14"/>
        <v>0.58621133322275309</v>
      </c>
      <c r="F179" s="5">
        <f t="shared" si="15"/>
        <v>52.057998657226598</v>
      </c>
      <c r="G179" s="5">
        <f t="shared" si="16"/>
        <v>39.597999572753899</v>
      </c>
      <c r="H179" s="3">
        <v>18.236295999999999</v>
      </c>
      <c r="I179" s="3">
        <v>92.754975999999999</v>
      </c>
      <c r="J179" s="3">
        <v>1.4280133749999999</v>
      </c>
      <c r="K179" s="3">
        <v>72.862998962402301</v>
      </c>
      <c r="L179" s="3">
        <v>59</v>
      </c>
      <c r="M179" s="3">
        <v>80</v>
      </c>
      <c r="N179" s="3">
        <v>75.150001525878906</v>
      </c>
      <c r="O179" s="3">
        <f t="shared" si="17"/>
        <v>6970.536587932861</v>
      </c>
      <c r="P179" s="3">
        <v>-4.8337388038635298</v>
      </c>
      <c r="Q179" s="3">
        <v>52.057998657226598</v>
      </c>
      <c r="R179" s="3">
        <v>39.597999572753899</v>
      </c>
    </row>
    <row r="180" spans="1:18" x14ac:dyDescent="0.25">
      <c r="A180" s="7" t="s">
        <v>238</v>
      </c>
      <c r="B180" s="7" t="s">
        <v>239</v>
      </c>
      <c r="C180" s="3">
        <f t="shared" si="12"/>
        <v>4.7699915004115274</v>
      </c>
      <c r="D180" s="3">
        <f t="shared" si="13"/>
        <v>7.6709656666981818</v>
      </c>
      <c r="E180" s="4">
        <f t="shared" si="14"/>
        <v>0.5</v>
      </c>
      <c r="F180" s="5">
        <f t="shared" si="15"/>
        <v>24.892999649047901</v>
      </c>
      <c r="G180" s="5">
        <f t="shared" si="16"/>
        <v>1.66600000858307</v>
      </c>
      <c r="H180" s="3">
        <v>18.154232</v>
      </c>
      <c r="I180" s="3">
        <v>380.59254399999998</v>
      </c>
      <c r="J180" s="3">
        <v>2.3666162499999999</v>
      </c>
      <c r="K180" s="3">
        <v>5</v>
      </c>
      <c r="L180" s="3">
        <v>5</v>
      </c>
      <c r="M180" s="3">
        <v>5</v>
      </c>
      <c r="N180" s="3">
        <v>6.4499998092651403</v>
      </c>
      <c r="O180" s="3">
        <f t="shared" si="17"/>
        <v>2454.8218362077341</v>
      </c>
      <c r="P180" s="3">
        <v>2.4213910102844198</v>
      </c>
      <c r="Q180" s="3">
        <v>24.892999649047901</v>
      </c>
      <c r="R180" s="3">
        <v>1.66600000858307</v>
      </c>
    </row>
    <row r="181" spans="1:18" x14ac:dyDescent="0.25">
      <c r="A181" s="7" t="s">
        <v>240</v>
      </c>
      <c r="B181" s="7" t="s">
        <v>241</v>
      </c>
      <c r="C181" s="3">
        <f t="shared" si="12"/>
        <v>2.0978499944187874</v>
      </c>
      <c r="D181" s="3">
        <f t="shared" si="13"/>
        <v>2.5388573886909809</v>
      </c>
      <c r="E181" s="4">
        <f t="shared" si="14"/>
        <v>0.57774534026463709</v>
      </c>
      <c r="F181" s="5">
        <f t="shared" si="15"/>
        <v>66.805999755859403</v>
      </c>
      <c r="G181" s="5">
        <f t="shared" si="16"/>
        <v>1.3769999742507899</v>
      </c>
      <c r="H181" s="3">
        <v>18.126297999999998</v>
      </c>
      <c r="I181" s="3">
        <v>864.04166399999997</v>
      </c>
      <c r="J181" s="3">
        <v>7.1395495000000002</v>
      </c>
      <c r="K181" s="3">
        <v>46.150001525878899</v>
      </c>
      <c r="L181" s="3">
        <v>33</v>
      </c>
      <c r="M181" s="3">
        <v>64</v>
      </c>
      <c r="N181" s="3">
        <v>49.189998626708999</v>
      </c>
      <c r="O181" s="3">
        <f t="shared" si="17"/>
        <v>42502.208265579357</v>
      </c>
      <c r="P181" s="3">
        <v>-0.77455598115920998</v>
      </c>
      <c r="Q181" s="3">
        <v>66.805999755859403</v>
      </c>
      <c r="R181" s="3">
        <v>1.3769999742507899</v>
      </c>
    </row>
    <row r="182" spans="1:18" x14ac:dyDescent="0.25">
      <c r="A182" s="7" t="s">
        <v>4490</v>
      </c>
      <c r="B182" s="7" t="s">
        <v>4491</v>
      </c>
      <c r="C182" s="3">
        <f t="shared" si="12"/>
        <v>11.777704466935852</v>
      </c>
      <c r="D182" s="3">
        <f t="shared" si="13"/>
        <v>3.8973365976320911</v>
      </c>
      <c r="E182" s="4">
        <f t="shared" si="14"/>
        <v>0.33680452608259714</v>
      </c>
      <c r="F182" s="5">
        <f t="shared" si="15"/>
        <v>81.388999938964801</v>
      </c>
      <c r="G182" s="5">
        <f t="shared" si="16"/>
        <v>4.7800002098083496</v>
      </c>
      <c r="H182" s="3">
        <v>18.090392000000001</v>
      </c>
      <c r="I182" s="3">
        <v>153.598624</v>
      </c>
      <c r="J182" s="3">
        <v>4.6417320000000002</v>
      </c>
      <c r="K182" s="3">
        <v>14.8159999847412</v>
      </c>
      <c r="L182" s="3">
        <v>9</v>
      </c>
      <c r="M182" s="3">
        <v>19</v>
      </c>
      <c r="N182" s="3">
        <v>12.710000038146999</v>
      </c>
      <c r="O182" s="3">
        <f t="shared" si="17"/>
        <v>1952.2385168993267</v>
      </c>
      <c r="P182" s="3">
        <v>-9.4240245819091797</v>
      </c>
      <c r="Q182" s="3">
        <v>81.388999938964801</v>
      </c>
      <c r="R182" s="3">
        <v>4.7800002098083496</v>
      </c>
    </row>
    <row r="183" spans="1:18" x14ac:dyDescent="0.25">
      <c r="A183" s="7" t="s">
        <v>242</v>
      </c>
      <c r="B183" s="7" t="s">
        <v>243</v>
      </c>
      <c r="C183" s="3">
        <f t="shared" si="12"/>
        <v>1.4780118295674594</v>
      </c>
      <c r="D183" s="3">
        <f t="shared" si="13"/>
        <v>3.1525984162265384</v>
      </c>
      <c r="E183" s="4">
        <f t="shared" si="14"/>
        <v>0.36218483643575916</v>
      </c>
      <c r="F183" s="5">
        <f t="shared" si="15"/>
        <v>67.405998229980497</v>
      </c>
      <c r="G183" s="5">
        <f t="shared" si="16"/>
        <v>1.01699995994568</v>
      </c>
      <c r="H183" s="3">
        <v>18.070516000000001</v>
      </c>
      <c r="I183" s="3">
        <v>1222.6232319999999</v>
      </c>
      <c r="J183" s="3">
        <v>5.7319434999999999</v>
      </c>
      <c r="K183" s="3">
        <v>37.2109985351562</v>
      </c>
      <c r="L183" s="3">
        <v>32</v>
      </c>
      <c r="M183" s="3">
        <v>48</v>
      </c>
      <c r="N183" s="3">
        <v>34.389999389648402</v>
      </c>
      <c r="O183" s="3">
        <f t="shared" si="17"/>
        <v>42046.012202249956</v>
      </c>
      <c r="P183" s="3">
        <v>-0.49167901277542098</v>
      </c>
      <c r="Q183" s="3">
        <v>67.405998229980497</v>
      </c>
      <c r="R183" s="3">
        <v>1.01699995994568</v>
      </c>
    </row>
    <row r="184" spans="1:18" x14ac:dyDescent="0.25">
      <c r="A184" s="7" t="s">
        <v>244</v>
      </c>
      <c r="B184" s="7" t="s">
        <v>245</v>
      </c>
      <c r="C184" s="3">
        <f t="shared" si="12"/>
        <v>1.4011007034640413</v>
      </c>
      <c r="D184" s="3">
        <f t="shared" si="13"/>
        <v>2.2587332903106847</v>
      </c>
      <c r="E184" s="4">
        <f t="shared" si="14"/>
        <v>0.51462461523655179</v>
      </c>
      <c r="F184" s="5">
        <f t="shared" si="15"/>
        <v>84.982002258300795</v>
      </c>
      <c r="G184" s="5">
        <f t="shared" si="16"/>
        <v>5.0170001983642596</v>
      </c>
      <c r="H184" s="3">
        <v>18.069103999999999</v>
      </c>
      <c r="I184" s="3">
        <v>1289.636352</v>
      </c>
      <c r="J184" s="3">
        <v>7.9996625000000003</v>
      </c>
      <c r="K184" s="3">
        <v>24.235000610351602</v>
      </c>
      <c r="L184" s="3">
        <v>14</v>
      </c>
      <c r="M184" s="3">
        <v>35</v>
      </c>
      <c r="N184" s="3">
        <v>24.620000839233398</v>
      </c>
      <c r="O184" s="3">
        <f t="shared" si="17"/>
        <v>31750.8480685459</v>
      </c>
      <c r="P184" s="3">
        <v>8.3465404510497994</v>
      </c>
      <c r="Q184" s="3">
        <v>84.982002258300795</v>
      </c>
      <c r="R184" s="3">
        <v>5.0170001983642596</v>
      </c>
    </row>
    <row r="185" spans="1:18" x14ac:dyDescent="0.25">
      <c r="A185" s="7" t="s">
        <v>4492</v>
      </c>
      <c r="B185" s="7" t="s">
        <v>4493</v>
      </c>
      <c r="C185" s="3">
        <f t="shared" si="12"/>
        <v>21.162507753680242</v>
      </c>
      <c r="D185" s="3">
        <f t="shared" si="13"/>
        <v>5.65934357306958</v>
      </c>
      <c r="E185" s="4">
        <f t="shared" si="14"/>
        <v>0.98921909689651077</v>
      </c>
      <c r="F185" s="5">
        <f t="shared" si="15"/>
        <v>34.185001373291001</v>
      </c>
      <c r="G185" s="5">
        <f t="shared" si="16"/>
        <v>9.7609996795654297</v>
      </c>
      <c r="H185" s="3">
        <v>18.041004000000001</v>
      </c>
      <c r="I185" s="3">
        <v>85.249840000000006</v>
      </c>
      <c r="J185" s="3">
        <v>3.1878262500000001</v>
      </c>
      <c r="K185" s="3">
        <v>11.333000183105501</v>
      </c>
      <c r="L185" s="3">
        <v>10</v>
      </c>
      <c r="M185" s="3">
        <v>13</v>
      </c>
      <c r="N185" s="3">
        <v>14.7799997329712</v>
      </c>
      <c r="O185" s="3">
        <f t="shared" si="17"/>
        <v>1259.9926124358376</v>
      </c>
      <c r="P185" s="3">
        <v>-24.128267288208001</v>
      </c>
      <c r="Q185" s="3">
        <v>34.185001373291001</v>
      </c>
      <c r="R185" s="3">
        <v>9.7609996795654297</v>
      </c>
    </row>
    <row r="186" spans="1:18" x14ac:dyDescent="0.25">
      <c r="A186" s="7" t="s">
        <v>246</v>
      </c>
      <c r="B186" s="7" t="s">
        <v>247</v>
      </c>
      <c r="C186" s="3">
        <f t="shared" si="12"/>
        <v>10.788421946267936</v>
      </c>
      <c r="D186" s="3">
        <f t="shared" si="13"/>
        <v>12.004074063179402</v>
      </c>
      <c r="E186" s="4">
        <f t="shared" si="14"/>
        <v>0.61786654265705421</v>
      </c>
      <c r="F186" s="5">
        <f t="shared" si="15"/>
        <v>58.208999633789098</v>
      </c>
      <c r="G186" s="5">
        <f t="shared" si="16"/>
        <v>25.2399997711182</v>
      </c>
      <c r="H186" s="3">
        <v>17.955742000000001</v>
      </c>
      <c r="I186" s="3">
        <v>166.43529599999999</v>
      </c>
      <c r="J186" s="3">
        <v>1.4958039999999999</v>
      </c>
      <c r="K186" s="3">
        <v>51.062000274658203</v>
      </c>
      <c r="L186" s="3">
        <v>28</v>
      </c>
      <c r="M186" s="3">
        <v>62</v>
      </c>
      <c r="N186" s="3">
        <v>56.159999847412102</v>
      </c>
      <c r="O186" s="3">
        <f t="shared" si="17"/>
        <v>9347.0061979639886</v>
      </c>
      <c r="P186" s="3">
        <v>7.2047300338745099</v>
      </c>
      <c r="Q186" s="3">
        <v>58.208999633789098</v>
      </c>
      <c r="R186" s="3">
        <v>25.2399997711182</v>
      </c>
    </row>
    <row r="187" spans="1:18" x14ac:dyDescent="0.25">
      <c r="A187" s="7" t="s">
        <v>248</v>
      </c>
      <c r="B187" s="7" t="s">
        <v>249</v>
      </c>
      <c r="C187" s="3">
        <f t="shared" si="12"/>
        <v>3.8291631791601373</v>
      </c>
      <c r="D187" s="3">
        <f t="shared" si="13"/>
        <v>5.3221534984222556</v>
      </c>
      <c r="E187" s="4">
        <f t="shared" si="14"/>
        <v>0.23720155745290128</v>
      </c>
      <c r="F187" s="5">
        <f t="shared" si="15"/>
        <v>79.722999572753906</v>
      </c>
      <c r="G187" s="5">
        <f t="shared" si="16"/>
        <v>7.52699995040894</v>
      </c>
      <c r="H187" s="3">
        <v>17.763624</v>
      </c>
      <c r="I187" s="3">
        <v>463.90355199999999</v>
      </c>
      <c r="J187" s="3">
        <v>3.3376760000000001</v>
      </c>
      <c r="K187" s="3">
        <v>12.0329999923706</v>
      </c>
      <c r="L187" s="3">
        <v>11</v>
      </c>
      <c r="M187" s="3">
        <v>14</v>
      </c>
      <c r="N187" s="3">
        <v>10.960000038146999</v>
      </c>
      <c r="O187" s="3">
        <f t="shared" si="17"/>
        <v>5084.3829476165283</v>
      </c>
      <c r="P187" s="3">
        <v>0.92973798513412498</v>
      </c>
      <c r="Q187" s="3">
        <v>79.722999572753906</v>
      </c>
      <c r="R187" s="3">
        <v>7.52699995040894</v>
      </c>
    </row>
    <row r="188" spans="1:18" x14ac:dyDescent="0.25">
      <c r="A188" s="7" t="s">
        <v>4494</v>
      </c>
      <c r="B188" s="7" t="s">
        <v>4495</v>
      </c>
      <c r="C188" s="3">
        <f t="shared" si="12"/>
        <v>14.063581431618738</v>
      </c>
      <c r="D188" s="3">
        <f t="shared" si="13"/>
        <v>16.969420220686235</v>
      </c>
      <c r="E188" s="4">
        <f t="shared" si="14"/>
        <v>0.15280512049831818</v>
      </c>
      <c r="F188" s="5">
        <f t="shared" si="15"/>
        <v>78.683998107910199</v>
      </c>
      <c r="G188" s="5">
        <f t="shared" si="16"/>
        <v>10.4650001525879</v>
      </c>
      <c r="H188" s="3">
        <v>17.757776</v>
      </c>
      <c r="I188" s="3">
        <v>126.267808</v>
      </c>
      <c r="J188" s="3">
        <v>1.0464574375</v>
      </c>
      <c r="K188" s="3">
        <v>67.357002258300795</v>
      </c>
      <c r="L188" s="3">
        <v>57</v>
      </c>
      <c r="M188" s="3">
        <v>78</v>
      </c>
      <c r="N188" s="3">
        <v>56.599998474121101</v>
      </c>
      <c r="O188" s="3">
        <f t="shared" si="17"/>
        <v>7146.7577401306162</v>
      </c>
      <c r="P188" s="3">
        <v>-0.73422497510910001</v>
      </c>
      <c r="Q188" s="3">
        <v>78.683998107910199</v>
      </c>
      <c r="R188" s="3">
        <v>10.4650001525879</v>
      </c>
    </row>
    <row r="189" spans="1:18" x14ac:dyDescent="0.25">
      <c r="A189" s="7" t="s">
        <v>4496</v>
      </c>
      <c r="B189" s="7" t="s">
        <v>4497</v>
      </c>
      <c r="C189" s="3">
        <f t="shared" si="12"/>
        <v>12.494803090259849</v>
      </c>
      <c r="D189" s="3">
        <f t="shared" si="13"/>
        <v>10.242211918205589</v>
      </c>
      <c r="E189" s="4">
        <f t="shared" si="14"/>
        <v>0.25960944166033062</v>
      </c>
      <c r="F189" s="5">
        <f t="shared" si="15"/>
        <v>53.083000183105497</v>
      </c>
      <c r="G189" s="5">
        <f t="shared" si="16"/>
        <v>31.9909992218018</v>
      </c>
      <c r="H189" s="3">
        <v>17.729127999999999</v>
      </c>
      <c r="I189" s="3">
        <v>141.89201600000001</v>
      </c>
      <c r="J189" s="3">
        <v>1.7309862499999999</v>
      </c>
      <c r="K189" s="3">
        <v>79.420997619628906</v>
      </c>
      <c r="L189" s="3">
        <v>55</v>
      </c>
      <c r="M189" s="3">
        <v>95</v>
      </c>
      <c r="N189" s="3">
        <v>66.529998779296903</v>
      </c>
      <c r="O189" s="3">
        <f t="shared" si="17"/>
        <v>9440.0756512719781</v>
      </c>
      <c r="P189" s="3">
        <v>-22.928148269653299</v>
      </c>
      <c r="Q189" s="3">
        <v>53.083000183105497</v>
      </c>
      <c r="R189" s="3">
        <v>31.9909992218018</v>
      </c>
    </row>
    <row r="190" spans="1:18" x14ac:dyDescent="0.25">
      <c r="A190" s="7" t="s">
        <v>4498</v>
      </c>
      <c r="B190" s="7" t="s">
        <v>4499</v>
      </c>
      <c r="C190" s="3">
        <f t="shared" si="12"/>
        <v>24.97823423757546</v>
      </c>
      <c r="D190" s="3">
        <f t="shared" si="13"/>
        <v>11.8604526739731</v>
      </c>
      <c r="E190" s="4">
        <f t="shared" si="14"/>
        <v>0.5449259524664184</v>
      </c>
      <c r="F190" s="5">
        <f t="shared" si="15"/>
        <v>70.128997802734403</v>
      </c>
      <c r="G190" s="5">
        <f t="shared" si="16"/>
        <v>25.336999893188501</v>
      </c>
      <c r="H190" s="3">
        <v>17.629321999999998</v>
      </c>
      <c r="I190" s="3">
        <v>70.578736000000006</v>
      </c>
      <c r="J190" s="3">
        <v>1.4863953750000001</v>
      </c>
      <c r="K190" s="3">
        <v>246.09500122070301</v>
      </c>
      <c r="L190" s="3">
        <v>80</v>
      </c>
      <c r="M190" s="3">
        <v>350</v>
      </c>
      <c r="N190" s="3">
        <v>261.32998657226602</v>
      </c>
      <c r="O190" s="3">
        <f t="shared" si="17"/>
        <v>18444.340131167512</v>
      </c>
      <c r="P190" s="3">
        <v>-6.7435359954834002</v>
      </c>
      <c r="Q190" s="3">
        <v>70.128997802734403</v>
      </c>
      <c r="R190" s="3">
        <v>25.336999893188501</v>
      </c>
    </row>
    <row r="191" spans="1:18" x14ac:dyDescent="0.25">
      <c r="A191" s="7" t="s">
        <v>4500</v>
      </c>
      <c r="B191" s="7" t="s">
        <v>4501</v>
      </c>
      <c r="C191" s="3">
        <f t="shared" si="12"/>
        <v>19.29092577759068</v>
      </c>
      <c r="D191" s="3">
        <f t="shared" si="13"/>
        <v>14.886568061711053</v>
      </c>
      <c r="E191" s="4">
        <f t="shared" si="14"/>
        <v>0.24628648580154183</v>
      </c>
      <c r="F191" s="5">
        <f t="shared" si="15"/>
        <v>80.667999267578097</v>
      </c>
      <c r="G191" s="5">
        <f t="shared" si="16"/>
        <v>14.03600025177</v>
      </c>
      <c r="H191" s="3">
        <v>17.526820000000001</v>
      </c>
      <c r="I191" s="3">
        <v>90.855255999999997</v>
      </c>
      <c r="J191" s="3">
        <v>1.1773579999999999</v>
      </c>
      <c r="K191" s="3">
        <v>33</v>
      </c>
      <c r="L191" s="3">
        <v>25</v>
      </c>
      <c r="M191" s="3">
        <v>70</v>
      </c>
      <c r="N191" s="3">
        <v>17.559999465942401</v>
      </c>
      <c r="O191" s="3">
        <f t="shared" si="17"/>
        <v>1595.41824683806</v>
      </c>
      <c r="P191" s="3">
        <v>-56.940299987792997</v>
      </c>
      <c r="Q191" s="3">
        <v>80.667999267578097</v>
      </c>
      <c r="R191" s="3">
        <v>14.03600025177</v>
      </c>
    </row>
    <row r="192" spans="1:18" x14ac:dyDescent="0.25">
      <c r="A192" s="7" t="s">
        <v>252</v>
      </c>
      <c r="B192" s="7" t="s">
        <v>253</v>
      </c>
      <c r="C192" s="3">
        <f t="shared" si="12"/>
        <v>4.1677674324868086</v>
      </c>
      <c r="D192" s="3">
        <f t="shared" si="13"/>
        <v>11.735109807456221</v>
      </c>
      <c r="E192" s="4">
        <f t="shared" si="14"/>
        <v>0.33415553330992087</v>
      </c>
      <c r="F192" s="5">
        <f t="shared" si="15"/>
        <v>85.761001586914105</v>
      </c>
      <c r="G192" s="5">
        <f t="shared" si="16"/>
        <v>3.6189999580383301</v>
      </c>
      <c r="H192" s="3">
        <v>17.4773</v>
      </c>
      <c r="I192" s="3">
        <v>419.34441600000002</v>
      </c>
      <c r="J192" s="3">
        <v>1.4893171249999999</v>
      </c>
      <c r="K192" s="3">
        <v>64.605003356933594</v>
      </c>
      <c r="L192" s="3">
        <v>48</v>
      </c>
      <c r="M192" s="3">
        <v>72.575996398925795</v>
      </c>
      <c r="N192" s="3">
        <v>59.340000152587898</v>
      </c>
      <c r="O192" s="3">
        <f t="shared" si="17"/>
        <v>24883.897709426885</v>
      </c>
      <c r="P192" s="3">
        <v>8.4581193923950195</v>
      </c>
      <c r="Q192" s="3">
        <v>85.761001586914105</v>
      </c>
      <c r="R192" s="3">
        <v>3.6189999580383301</v>
      </c>
    </row>
    <row r="193" spans="1:18" x14ac:dyDescent="0.25">
      <c r="A193" s="7" t="s">
        <v>254</v>
      </c>
      <c r="B193" s="7" t="s">
        <v>255</v>
      </c>
      <c r="C193" s="3">
        <f t="shared" si="12"/>
        <v>4.6298231556570837</v>
      </c>
      <c r="D193" s="3">
        <f t="shared" si="13"/>
        <v>2.0409210189650198</v>
      </c>
      <c r="E193" s="4">
        <f t="shared" si="14"/>
        <v>0.34457825099578826</v>
      </c>
      <c r="F193" s="5">
        <f t="shared" si="15"/>
        <v>80.623001098632798</v>
      </c>
      <c r="G193" s="5">
        <f t="shared" si="16"/>
        <v>13.048999786376999</v>
      </c>
      <c r="H193" s="3">
        <v>17.476572000000001</v>
      </c>
      <c r="I193" s="3">
        <v>377.47817600000002</v>
      </c>
      <c r="J193" s="3">
        <v>8.5630810000000004</v>
      </c>
      <c r="K193" s="3">
        <v>19.100000381469702</v>
      </c>
      <c r="L193" s="3">
        <v>10</v>
      </c>
      <c r="M193" s="3">
        <v>29</v>
      </c>
      <c r="N193" s="3">
        <v>15.300000190734901</v>
      </c>
      <c r="O193" s="3">
        <f t="shared" si="17"/>
        <v>5775.4161647982628</v>
      </c>
      <c r="P193" s="3">
        <v>-45.775962829589801</v>
      </c>
      <c r="Q193" s="3">
        <v>80.623001098632798</v>
      </c>
      <c r="R193" s="3">
        <v>13.048999786376999</v>
      </c>
    </row>
    <row r="194" spans="1:18" x14ac:dyDescent="0.25">
      <c r="A194" s="7" t="s">
        <v>4502</v>
      </c>
      <c r="B194" s="7" t="s">
        <v>4503</v>
      </c>
      <c r="C194" s="3">
        <f t="shared" si="12"/>
        <v>7.6524788598889888</v>
      </c>
      <c r="D194" s="3">
        <f t="shared" si="13"/>
        <v>1.2652523485353766</v>
      </c>
      <c r="E194" s="4">
        <f t="shared" si="14"/>
        <v>0.66261112459643257</v>
      </c>
      <c r="F194" s="5">
        <f t="shared" si="15"/>
        <v>83.646003723144503</v>
      </c>
      <c r="G194" s="5">
        <f t="shared" si="16"/>
        <v>5.47399997711182</v>
      </c>
      <c r="H194" s="3">
        <v>17.427868</v>
      </c>
      <c r="I194" s="3">
        <v>227.74147199999999</v>
      </c>
      <c r="J194" s="3">
        <v>13.774222999999999</v>
      </c>
      <c r="K194" s="3">
        <v>19.5620002746582</v>
      </c>
      <c r="L194" s="3">
        <v>16</v>
      </c>
      <c r="M194" s="3">
        <v>26</v>
      </c>
      <c r="N194" s="3">
        <v>21.659999847412099</v>
      </c>
      <c r="O194" s="3">
        <f t="shared" si="17"/>
        <v>4932.8802487694065</v>
      </c>
      <c r="P194" s="3">
        <v>-7.8455219268798801</v>
      </c>
      <c r="Q194" s="3">
        <v>83.646003723144503</v>
      </c>
      <c r="R194" s="3">
        <v>5.47399997711182</v>
      </c>
    </row>
    <row r="195" spans="1:18" x14ac:dyDescent="0.25">
      <c r="A195" s="7" t="s">
        <v>4504</v>
      </c>
      <c r="B195" s="7" t="s">
        <v>4505</v>
      </c>
      <c r="C195" s="3">
        <f t="shared" si="12"/>
        <v>2.2848134805466902</v>
      </c>
      <c r="D195" s="3">
        <f t="shared" si="13"/>
        <v>4.6450621993497752</v>
      </c>
      <c r="E195" s="4">
        <f t="shared" si="14"/>
        <v>0.38145312456138675</v>
      </c>
      <c r="F195" s="5">
        <f t="shared" si="15"/>
        <v>8.9169998168945295</v>
      </c>
      <c r="G195" s="5">
        <f t="shared" si="16"/>
        <v>5.5939998626709002</v>
      </c>
      <c r="H195" s="3">
        <v>17.389759999999999</v>
      </c>
      <c r="I195" s="3">
        <v>761.10195199999998</v>
      </c>
      <c r="J195" s="3">
        <v>3.7437087500000001</v>
      </c>
      <c r="K195" s="3">
        <v>10.875</v>
      </c>
      <c r="L195" s="3">
        <v>9</v>
      </c>
      <c r="M195" s="3">
        <v>15</v>
      </c>
      <c r="N195" s="3">
        <v>9.9700002670288104</v>
      </c>
      <c r="O195" s="3">
        <f t="shared" si="17"/>
        <v>7588.1866646761482</v>
      </c>
      <c r="P195" s="3">
        <v>-3.5549440383911102</v>
      </c>
      <c r="Q195" s="3">
        <v>8.9169998168945295</v>
      </c>
      <c r="R195" s="3">
        <v>5.5939998626709002</v>
      </c>
    </row>
    <row r="196" spans="1:18" x14ac:dyDescent="0.25">
      <c r="A196" s="7" t="s">
        <v>4506</v>
      </c>
      <c r="B196" s="7" t="s">
        <v>4507</v>
      </c>
      <c r="C196" s="3">
        <f t="shared" ref="C196:C259" si="18">H196/I196*100</f>
        <v>2.9448868473152752</v>
      </c>
      <c r="D196" s="3">
        <f t="shared" ref="D196:D259" si="19">H196/J196</f>
        <v>2.6884051333059213</v>
      </c>
      <c r="E196" s="4">
        <f t="shared" ref="E196:E259" si="20">IFERROR(_xlfn.NORM.DIST(N196,K196,(M196-L196)/2,1),50%)</f>
        <v>0.20173094987676302</v>
      </c>
      <c r="F196" s="5">
        <f t="shared" ref="F196:F259" si="21">Q196</f>
        <v>89.043998718261705</v>
      </c>
      <c r="G196" s="5">
        <f t="shared" ref="G196:G259" si="22">R196</f>
        <v>3.8320000171661399</v>
      </c>
      <c r="H196" s="3">
        <v>17.388801999999998</v>
      </c>
      <c r="I196" s="3">
        <v>590.47436800000003</v>
      </c>
      <c r="J196" s="3">
        <v>6.4680735</v>
      </c>
      <c r="K196" s="3">
        <v>55</v>
      </c>
      <c r="L196" s="3">
        <v>43</v>
      </c>
      <c r="M196" s="3">
        <v>65</v>
      </c>
      <c r="N196" s="3">
        <v>45.810001373291001</v>
      </c>
      <c r="O196" s="3">
        <f t="shared" ref="O196:O259" si="23">I196*N196</f>
        <v>27049.631608973137</v>
      </c>
      <c r="P196" s="3">
        <v>-5.3228511810302699</v>
      </c>
      <c r="Q196" s="3">
        <v>89.043998718261705</v>
      </c>
      <c r="R196" s="3">
        <v>3.8320000171661399</v>
      </c>
    </row>
    <row r="197" spans="1:18" x14ac:dyDescent="0.25">
      <c r="A197" s="7" t="s">
        <v>256</v>
      </c>
      <c r="B197" s="7" t="s">
        <v>257</v>
      </c>
      <c r="C197" s="3">
        <f t="shared" si="18"/>
        <v>6.7672045527639098</v>
      </c>
      <c r="D197" s="3">
        <f t="shared" si="19"/>
        <v>1.7279165471240674</v>
      </c>
      <c r="E197" s="4">
        <f t="shared" si="20"/>
        <v>0.46474317546174104</v>
      </c>
      <c r="F197" s="5">
        <f t="shared" si="21"/>
        <v>72.030998229980497</v>
      </c>
      <c r="G197" s="5">
        <f t="shared" si="22"/>
        <v>16.902000427246101</v>
      </c>
      <c r="H197" s="3">
        <v>17.291076</v>
      </c>
      <c r="I197" s="3">
        <v>255.512832</v>
      </c>
      <c r="J197" s="3">
        <v>10.006893</v>
      </c>
      <c r="K197" s="3">
        <v>155.17900085449199</v>
      </c>
      <c r="L197" s="3">
        <v>33</v>
      </c>
      <c r="M197" s="3">
        <v>200</v>
      </c>
      <c r="N197" s="3">
        <v>147.78999328613301</v>
      </c>
      <c r="O197" s="3">
        <f t="shared" si="23"/>
        <v>37762.239725800835</v>
      </c>
      <c r="P197" s="3">
        <v>1.6163129806518599</v>
      </c>
      <c r="Q197" s="3">
        <v>72.030998229980497</v>
      </c>
      <c r="R197" s="3">
        <v>16.902000427246101</v>
      </c>
    </row>
    <row r="198" spans="1:18" x14ac:dyDescent="0.25">
      <c r="A198" s="7" t="s">
        <v>4508</v>
      </c>
      <c r="B198" s="7" t="s">
        <v>4509</v>
      </c>
      <c r="C198" s="3">
        <f t="shared" si="18"/>
        <v>12.162093219455103</v>
      </c>
      <c r="D198" s="3">
        <f t="shared" si="19"/>
        <v>6.5385145985231521</v>
      </c>
      <c r="E198" s="4">
        <f t="shared" si="20"/>
        <v>0.31295201015674468</v>
      </c>
      <c r="F198" s="5">
        <f t="shared" si="21"/>
        <v>64.392997741699205</v>
      </c>
      <c r="G198" s="5">
        <f t="shared" si="22"/>
        <v>8.6440000534057599</v>
      </c>
      <c r="H198" s="3">
        <v>17.202231999999999</v>
      </c>
      <c r="I198" s="3">
        <v>141.44137599999999</v>
      </c>
      <c r="J198" s="3">
        <v>2.6309082500000001</v>
      </c>
      <c r="K198" s="3">
        <v>20.25</v>
      </c>
      <c r="L198" s="3">
        <v>12</v>
      </c>
      <c r="M198" s="3">
        <v>36</v>
      </c>
      <c r="N198" s="3">
        <v>14.3999996185303</v>
      </c>
      <c r="O198" s="3">
        <f t="shared" si="23"/>
        <v>2036.7557604444007</v>
      </c>
      <c r="P198" s="3">
        <v>-9.4563856124877894</v>
      </c>
      <c r="Q198" s="3">
        <v>64.392997741699205</v>
      </c>
      <c r="R198" s="3">
        <v>8.6440000534057599</v>
      </c>
    </row>
    <row r="199" spans="1:18" x14ac:dyDescent="0.25">
      <c r="A199" s="7" t="s">
        <v>258</v>
      </c>
      <c r="B199" s="7" t="s">
        <v>259</v>
      </c>
      <c r="C199" s="3">
        <f t="shared" si="18"/>
        <v>1.1811627987138931</v>
      </c>
      <c r="D199" s="3">
        <f t="shared" si="19"/>
        <v>0.85837203676874707</v>
      </c>
      <c r="E199" s="4">
        <f t="shared" si="20"/>
        <v>0.22753185870792883</v>
      </c>
      <c r="F199" s="5">
        <f t="shared" si="21"/>
        <v>86.926002502441406</v>
      </c>
      <c r="G199" s="5">
        <f t="shared" si="22"/>
        <v>3.4260001182556201</v>
      </c>
      <c r="H199" s="3">
        <v>17.160741999999999</v>
      </c>
      <c r="I199" s="3">
        <v>1452.8684800000001</v>
      </c>
      <c r="J199" s="3">
        <v>19.992196</v>
      </c>
      <c r="K199" s="3">
        <v>32.238998413085902</v>
      </c>
      <c r="L199" s="3">
        <v>24</v>
      </c>
      <c r="M199" s="3">
        <v>38</v>
      </c>
      <c r="N199" s="3">
        <v>27.0100002288818</v>
      </c>
      <c r="O199" s="3">
        <f t="shared" si="23"/>
        <v>39241.977977335155</v>
      </c>
      <c r="P199" s="3">
        <v>1.44419097900391</v>
      </c>
      <c r="Q199" s="3">
        <v>86.926002502441406</v>
      </c>
      <c r="R199" s="3">
        <v>3.4260001182556201</v>
      </c>
    </row>
    <row r="200" spans="1:18" x14ac:dyDescent="0.25">
      <c r="A200" s="7" t="s">
        <v>260</v>
      </c>
      <c r="B200" s="7" t="s">
        <v>261</v>
      </c>
      <c r="C200" s="3">
        <f t="shared" si="18"/>
        <v>6.986347447527443</v>
      </c>
      <c r="D200" s="3">
        <f t="shared" si="19"/>
        <v>7.130683834703726</v>
      </c>
      <c r="E200" s="4">
        <f t="shared" si="20"/>
        <v>0.433546786354992</v>
      </c>
      <c r="F200" s="5">
        <f t="shared" si="21"/>
        <v>81.860000610351605</v>
      </c>
      <c r="G200" s="5">
        <f t="shared" si="22"/>
        <v>8.4049997329711896</v>
      </c>
      <c r="H200" s="3">
        <v>17.082923999999998</v>
      </c>
      <c r="I200" s="3">
        <v>244.51867200000001</v>
      </c>
      <c r="J200" s="3">
        <v>2.3956922500000002</v>
      </c>
      <c r="K200" s="3">
        <v>47.055999755859403</v>
      </c>
      <c r="L200" s="3">
        <v>27</v>
      </c>
      <c r="M200" s="3">
        <v>64</v>
      </c>
      <c r="N200" s="3">
        <v>43.959999084472699</v>
      </c>
      <c r="O200" s="3">
        <f t="shared" si="23"/>
        <v>10749.04059725648</v>
      </c>
      <c r="P200" s="3">
        <v>3.4327440261840798</v>
      </c>
      <c r="Q200" s="3">
        <v>81.860000610351605</v>
      </c>
      <c r="R200" s="3">
        <v>8.4049997329711896</v>
      </c>
    </row>
    <row r="201" spans="1:18" x14ac:dyDescent="0.25">
      <c r="A201" s="7" t="s">
        <v>262</v>
      </c>
      <c r="B201" s="7" t="s">
        <v>263</v>
      </c>
      <c r="C201" s="3">
        <f t="shared" si="18"/>
        <v>1.3037398980645882</v>
      </c>
      <c r="D201" s="3">
        <f t="shared" si="19"/>
        <v>2.5497121179408753</v>
      </c>
      <c r="E201" s="4">
        <f t="shared" si="20"/>
        <v>0.24490663282966041</v>
      </c>
      <c r="F201" s="5">
        <f t="shared" si="21"/>
        <v>84.555000305175795</v>
      </c>
      <c r="G201" s="5">
        <f t="shared" si="22"/>
        <v>2.1329998970031698</v>
      </c>
      <c r="H201" s="3">
        <v>17.064827999999999</v>
      </c>
      <c r="I201" s="3">
        <v>1308.913536</v>
      </c>
      <c r="J201" s="3">
        <v>6.6928450000000002</v>
      </c>
      <c r="K201" s="3">
        <v>85.625</v>
      </c>
      <c r="L201" s="3">
        <v>69</v>
      </c>
      <c r="M201" s="3">
        <v>102</v>
      </c>
      <c r="N201" s="3">
        <v>74.230003356933594</v>
      </c>
      <c r="O201" s="3">
        <f t="shared" si="23"/>
        <v>97160.656171215829</v>
      </c>
      <c r="P201" s="3">
        <v>3.5111730098724401</v>
      </c>
      <c r="Q201" s="3">
        <v>84.555000305175795</v>
      </c>
      <c r="R201" s="3">
        <v>2.1329998970031698</v>
      </c>
    </row>
    <row r="202" spans="1:18" x14ac:dyDescent="0.25">
      <c r="A202" s="7" t="s">
        <v>264</v>
      </c>
      <c r="B202" s="7" t="s">
        <v>265</v>
      </c>
      <c r="C202" s="3">
        <f t="shared" si="18"/>
        <v>5.3958935146281393</v>
      </c>
      <c r="D202" s="3">
        <f t="shared" si="19"/>
        <v>2.332838511263521</v>
      </c>
      <c r="E202" s="4">
        <f t="shared" si="20"/>
        <v>0.32038005175983719</v>
      </c>
      <c r="F202" s="5">
        <f t="shared" si="21"/>
        <v>71.442001342773395</v>
      </c>
      <c r="G202" s="5">
        <f t="shared" si="22"/>
        <v>17.0160007476807</v>
      </c>
      <c r="H202" s="3">
        <v>17.044488000000001</v>
      </c>
      <c r="I202" s="3">
        <v>315.87887999999998</v>
      </c>
      <c r="J202" s="3">
        <v>7.30633</v>
      </c>
      <c r="K202" s="3">
        <v>27.333000183105501</v>
      </c>
      <c r="L202" s="3">
        <v>15</v>
      </c>
      <c r="M202" s="3">
        <v>37</v>
      </c>
      <c r="N202" s="3">
        <v>22.200000762939499</v>
      </c>
      <c r="O202" s="3">
        <f t="shared" si="23"/>
        <v>7012.5113769964737</v>
      </c>
      <c r="P202" s="3">
        <v>3.09970307350159</v>
      </c>
      <c r="Q202" s="3">
        <v>71.442001342773395</v>
      </c>
      <c r="R202" s="3">
        <v>17.0160007476807</v>
      </c>
    </row>
    <row r="203" spans="1:18" x14ac:dyDescent="0.25">
      <c r="A203" s="7" t="s">
        <v>4510</v>
      </c>
      <c r="B203" s="7" t="s">
        <v>4511</v>
      </c>
      <c r="C203" s="3">
        <f t="shared" si="18"/>
        <v>8.6065747524766891</v>
      </c>
      <c r="D203" s="3">
        <f t="shared" si="19"/>
        <v>0.36110477676046271</v>
      </c>
      <c r="E203" s="4">
        <f t="shared" si="20"/>
        <v>0.65341081753296837</v>
      </c>
      <c r="F203" s="5">
        <f t="shared" si="21"/>
        <v>68.577003479003906</v>
      </c>
      <c r="G203" s="5">
        <f t="shared" si="22"/>
        <v>4.02600002288818</v>
      </c>
      <c r="H203" s="3">
        <v>17.019871999999999</v>
      </c>
      <c r="I203" s="3">
        <v>197.75430399999999</v>
      </c>
      <c r="J203" s="3">
        <v>47.132779999999997</v>
      </c>
      <c r="K203" s="3">
        <v>10.5</v>
      </c>
      <c r="L203" s="3">
        <v>5</v>
      </c>
      <c r="M203" s="3">
        <v>16</v>
      </c>
      <c r="N203" s="3">
        <v>12.670000076293899</v>
      </c>
      <c r="O203" s="3">
        <f t="shared" si="23"/>
        <v>2505.5470467674468</v>
      </c>
      <c r="P203" s="3">
        <v>-23.254804611206101</v>
      </c>
      <c r="Q203" s="3">
        <v>68.577003479003906</v>
      </c>
      <c r="R203" s="3">
        <v>4.02600002288818</v>
      </c>
    </row>
    <row r="204" spans="1:18" x14ac:dyDescent="0.25">
      <c r="A204" s="7" t="s">
        <v>266</v>
      </c>
      <c r="B204" s="7" t="s">
        <v>267</v>
      </c>
      <c r="C204" s="3">
        <f t="shared" si="18"/>
        <v>7.0755049999999997</v>
      </c>
      <c r="D204" s="3">
        <f t="shared" si="19"/>
        <v>4.7555074220037277</v>
      </c>
      <c r="E204" s="4">
        <f t="shared" si="20"/>
        <v>0.50122746282455966</v>
      </c>
      <c r="F204" s="5">
        <f t="shared" si="21"/>
        <v>75.716003417968807</v>
      </c>
      <c r="G204" s="5">
        <f t="shared" si="22"/>
        <v>15.2270002365112</v>
      </c>
      <c r="H204" s="3">
        <v>16.981211999999999</v>
      </c>
      <c r="I204" s="3">
        <v>240</v>
      </c>
      <c r="J204" s="3">
        <v>3.5708517500000001</v>
      </c>
      <c r="K204" s="3">
        <v>64.800003051757798</v>
      </c>
      <c r="L204" s="3">
        <v>40</v>
      </c>
      <c r="M204" s="3">
        <v>79</v>
      </c>
      <c r="N204" s="3">
        <v>64.860000610351605</v>
      </c>
      <c r="O204" s="3">
        <f t="shared" si="23"/>
        <v>15566.400146484386</v>
      </c>
      <c r="P204" s="3">
        <v>11.039177894592299</v>
      </c>
      <c r="Q204" s="3">
        <v>75.716003417968807</v>
      </c>
      <c r="R204" s="3">
        <v>15.2270002365112</v>
      </c>
    </row>
    <row r="205" spans="1:18" x14ac:dyDescent="0.25">
      <c r="A205" s="7" t="s">
        <v>268</v>
      </c>
      <c r="B205" s="7" t="s">
        <v>269</v>
      </c>
      <c r="C205" s="3">
        <f t="shared" si="18"/>
        <v>0.91367609632961189</v>
      </c>
      <c r="D205" s="3">
        <f t="shared" si="19"/>
        <v>1.8681922384113305</v>
      </c>
      <c r="E205" s="4">
        <f t="shared" si="20"/>
        <v>0.28720613672185841</v>
      </c>
      <c r="F205" s="5">
        <f t="shared" si="21"/>
        <v>87.061996459960895</v>
      </c>
      <c r="G205" s="5">
        <f t="shared" si="22"/>
        <v>2.7560000419616699</v>
      </c>
      <c r="H205" s="3">
        <v>16.979932000000002</v>
      </c>
      <c r="I205" s="3">
        <v>1858.4192</v>
      </c>
      <c r="J205" s="3">
        <v>9.0889640000000007</v>
      </c>
      <c r="K205" s="3">
        <v>48.687999725341797</v>
      </c>
      <c r="L205" s="3">
        <v>37</v>
      </c>
      <c r="M205" s="3">
        <v>60</v>
      </c>
      <c r="N205" s="3">
        <v>42.2299995422363</v>
      </c>
      <c r="O205" s="3">
        <f t="shared" si="23"/>
        <v>78481.041965283148</v>
      </c>
      <c r="P205" s="3">
        <v>1.4744290113449099</v>
      </c>
      <c r="Q205" s="3">
        <v>87.061996459960895</v>
      </c>
      <c r="R205" s="3">
        <v>2.7560000419616699</v>
      </c>
    </row>
    <row r="206" spans="1:18" x14ac:dyDescent="0.25">
      <c r="A206" s="7" t="s">
        <v>270</v>
      </c>
      <c r="B206" s="7" t="s">
        <v>271</v>
      </c>
      <c r="C206" s="3">
        <f t="shared" si="18"/>
        <v>1.6272700303692089</v>
      </c>
      <c r="D206" s="3">
        <f t="shared" si="19"/>
        <v>7.2625024309187332</v>
      </c>
      <c r="E206" s="4">
        <f t="shared" si="20"/>
        <v>0.18313027287648176</v>
      </c>
      <c r="F206" s="5">
        <f t="shared" si="21"/>
        <v>20.211999893188501</v>
      </c>
      <c r="G206" s="5">
        <f t="shared" si="22"/>
        <v>1.1180000305175799</v>
      </c>
      <c r="H206" s="3">
        <v>16.926364</v>
      </c>
      <c r="I206" s="3">
        <v>1040.1693439999999</v>
      </c>
      <c r="J206" s="3">
        <v>2.3306517499999999</v>
      </c>
      <c r="K206" s="3">
        <v>26.294000625610401</v>
      </c>
      <c r="L206" s="3">
        <v>21</v>
      </c>
      <c r="M206" s="3">
        <v>29</v>
      </c>
      <c r="N206" s="3">
        <v>22.680000305175799</v>
      </c>
      <c r="O206" s="3">
        <f t="shared" si="23"/>
        <v>23591.04103935451</v>
      </c>
      <c r="P206" s="3">
        <v>-5.11142778396606</v>
      </c>
      <c r="Q206" s="3">
        <v>20.211999893188501</v>
      </c>
      <c r="R206" s="3">
        <v>1.1180000305175799</v>
      </c>
    </row>
    <row r="207" spans="1:18" x14ac:dyDescent="0.25">
      <c r="A207" s="7" t="s">
        <v>4512</v>
      </c>
      <c r="B207" s="7" t="s">
        <v>4513</v>
      </c>
      <c r="C207" s="3">
        <f t="shared" si="18"/>
        <v>4.4940151820491572</v>
      </c>
      <c r="D207" s="3">
        <f t="shared" si="19"/>
        <v>2.3297227480180496</v>
      </c>
      <c r="E207" s="4">
        <f t="shared" si="20"/>
        <v>0.37129383308895436</v>
      </c>
      <c r="F207" s="5">
        <f t="shared" si="21"/>
        <v>54.326999664306598</v>
      </c>
      <c r="G207" s="5">
        <f t="shared" si="22"/>
        <v>12.454999923706101</v>
      </c>
      <c r="H207" s="3">
        <v>16.808924000000001</v>
      </c>
      <c r="I207" s="3">
        <v>374.029088</v>
      </c>
      <c r="J207" s="3">
        <v>7.2149890000000001</v>
      </c>
      <c r="K207" s="3">
        <v>24.1189994812012</v>
      </c>
      <c r="L207" s="3">
        <v>16</v>
      </c>
      <c r="M207" s="3">
        <v>30</v>
      </c>
      <c r="N207" s="3">
        <v>21.819999694824201</v>
      </c>
      <c r="O207" s="3">
        <f t="shared" si="23"/>
        <v>8161.3145860153745</v>
      </c>
      <c r="P207" s="3">
        <v>-7.6024007797241202</v>
      </c>
      <c r="Q207" s="3">
        <v>54.326999664306598</v>
      </c>
      <c r="R207" s="3">
        <v>12.454999923706101</v>
      </c>
    </row>
    <row r="208" spans="1:18" x14ac:dyDescent="0.25">
      <c r="A208" s="7" t="s">
        <v>272</v>
      </c>
      <c r="B208" s="7" t="s">
        <v>273</v>
      </c>
      <c r="C208" s="3">
        <f t="shared" si="18"/>
        <v>14.374571838520685</v>
      </c>
      <c r="D208" s="3">
        <f t="shared" si="19"/>
        <v>5.728786481936651</v>
      </c>
      <c r="E208" s="4">
        <f t="shared" si="20"/>
        <v>0.42160943689856828</v>
      </c>
      <c r="F208" s="5">
        <f t="shared" si="21"/>
        <v>75.887001037597699</v>
      </c>
      <c r="G208" s="5">
        <f t="shared" si="22"/>
        <v>8.0399999618530291</v>
      </c>
      <c r="H208" s="3">
        <v>16.794784</v>
      </c>
      <c r="I208" s="3">
        <v>116.83676</v>
      </c>
      <c r="J208" s="3">
        <v>2.9316477500000002</v>
      </c>
      <c r="K208" s="3">
        <v>16.25</v>
      </c>
      <c r="L208" s="3">
        <v>12</v>
      </c>
      <c r="M208" s="3">
        <v>21</v>
      </c>
      <c r="N208" s="3">
        <v>15.3599996566772</v>
      </c>
      <c r="O208" s="3">
        <f t="shared" si="23"/>
        <v>1794.6125934872764</v>
      </c>
      <c r="P208" s="3">
        <v>-12.423672676086399</v>
      </c>
      <c r="Q208" s="3">
        <v>75.887001037597699</v>
      </c>
      <c r="R208" s="3">
        <v>8.0399999618530291</v>
      </c>
    </row>
    <row r="209" spans="1:18" x14ac:dyDescent="0.25">
      <c r="A209" s="7" t="s">
        <v>274</v>
      </c>
      <c r="B209" s="7" t="s">
        <v>275</v>
      </c>
      <c r="C209" s="3">
        <f t="shared" si="18"/>
        <v>17.805338917334318</v>
      </c>
      <c r="D209" s="3">
        <f t="shared" si="19"/>
        <v>11.1622919393582</v>
      </c>
      <c r="E209" s="4">
        <f t="shared" si="20"/>
        <v>0.47948571409181201</v>
      </c>
      <c r="F209" s="5">
        <f t="shared" si="21"/>
        <v>75.133003234863295</v>
      </c>
      <c r="G209" s="5">
        <f t="shared" si="22"/>
        <v>16.125</v>
      </c>
      <c r="H209" s="3">
        <v>16.768986999999999</v>
      </c>
      <c r="I209" s="3">
        <v>94.179544000000007</v>
      </c>
      <c r="J209" s="3">
        <v>1.5022888750000001</v>
      </c>
      <c r="K209" s="3">
        <v>29.333000183105501</v>
      </c>
      <c r="L209" s="3">
        <v>22</v>
      </c>
      <c r="M209" s="3">
        <v>40</v>
      </c>
      <c r="N209" s="3">
        <v>28.870000839233398</v>
      </c>
      <c r="O209" s="3">
        <f t="shared" si="23"/>
        <v>2718.9635143186188</v>
      </c>
      <c r="P209" s="3">
        <v>-6.0416798591613796</v>
      </c>
      <c r="Q209" s="3">
        <v>75.133003234863295</v>
      </c>
      <c r="R209" s="3">
        <v>16.125</v>
      </c>
    </row>
    <row r="210" spans="1:18" x14ac:dyDescent="0.25">
      <c r="A210" s="7" t="s">
        <v>4514</v>
      </c>
      <c r="B210" s="7" t="s">
        <v>4515</v>
      </c>
      <c r="C210" s="3">
        <f t="shared" si="18"/>
        <v>3.7634046112283595</v>
      </c>
      <c r="D210" s="3">
        <f t="shared" si="19"/>
        <v>6.2558824114870886</v>
      </c>
      <c r="E210" s="4">
        <f t="shared" si="20"/>
        <v>0.27582346461953577</v>
      </c>
      <c r="F210" s="5">
        <f t="shared" si="21"/>
        <v>74.447998046875</v>
      </c>
      <c r="G210" s="5">
        <f t="shared" si="22"/>
        <v>9.3850002288818395</v>
      </c>
      <c r="H210" s="3">
        <v>16.735268999999999</v>
      </c>
      <c r="I210" s="3">
        <v>444.68428799999998</v>
      </c>
      <c r="J210" s="3">
        <v>2.6751252499999998</v>
      </c>
      <c r="K210" s="3">
        <v>31</v>
      </c>
      <c r="L210" s="3">
        <v>21</v>
      </c>
      <c r="M210" s="3">
        <v>38</v>
      </c>
      <c r="N210" s="3">
        <v>25.940000534057599</v>
      </c>
      <c r="O210" s="3">
        <f t="shared" si="23"/>
        <v>11535.110668207022</v>
      </c>
      <c r="P210" s="3">
        <v>-0.13171899318695099</v>
      </c>
      <c r="Q210" s="3">
        <v>74.447998046875</v>
      </c>
      <c r="R210" s="3">
        <v>9.3850002288818395</v>
      </c>
    </row>
    <row r="211" spans="1:18" x14ac:dyDescent="0.25">
      <c r="A211" s="7" t="s">
        <v>276</v>
      </c>
      <c r="B211" s="7" t="s">
        <v>277</v>
      </c>
      <c r="C211" s="3">
        <f t="shared" si="18"/>
        <v>9.1547766885173942</v>
      </c>
      <c r="D211" s="3">
        <f t="shared" si="19"/>
        <v>10.288695407688333</v>
      </c>
      <c r="E211" s="4">
        <f t="shared" si="20"/>
        <v>0.43837780863880937</v>
      </c>
      <c r="F211" s="5">
        <f t="shared" si="21"/>
        <v>81.9219970703125</v>
      </c>
      <c r="G211" s="5">
        <f t="shared" si="22"/>
        <v>11.9029998779297</v>
      </c>
      <c r="H211" s="3">
        <v>16.394086999999999</v>
      </c>
      <c r="I211" s="3">
        <v>179.076864</v>
      </c>
      <c r="J211" s="3">
        <v>1.5934077499999999</v>
      </c>
      <c r="K211" s="3">
        <v>55.222000122070298</v>
      </c>
      <c r="L211" s="3">
        <v>25</v>
      </c>
      <c r="M211" s="3">
        <v>73</v>
      </c>
      <c r="N211" s="3">
        <v>51.5</v>
      </c>
      <c r="O211" s="3">
        <f t="shared" si="23"/>
        <v>9222.4584959999993</v>
      </c>
      <c r="P211" s="3">
        <v>8.2744379043579102</v>
      </c>
      <c r="Q211" s="3">
        <v>81.9219970703125</v>
      </c>
      <c r="R211" s="3">
        <v>11.9029998779297</v>
      </c>
    </row>
    <row r="212" spans="1:18" x14ac:dyDescent="0.25">
      <c r="A212" s="7" t="s">
        <v>4516</v>
      </c>
      <c r="B212" s="7" t="s">
        <v>4517</v>
      </c>
      <c r="C212" s="3">
        <f t="shared" si="18"/>
        <v>4.4777616050226534</v>
      </c>
      <c r="D212" s="3">
        <f t="shared" si="19"/>
        <v>6.2286653153842817</v>
      </c>
      <c r="E212" s="4">
        <f t="shared" si="20"/>
        <v>0.42171805117248751</v>
      </c>
      <c r="F212" s="5">
        <f t="shared" si="21"/>
        <v>13.1660003662109</v>
      </c>
      <c r="G212" s="5">
        <f t="shared" si="22"/>
        <v>1.97300004959106</v>
      </c>
      <c r="H212" s="3">
        <v>16.354320000000001</v>
      </c>
      <c r="I212" s="3">
        <v>365.23427199999998</v>
      </c>
      <c r="J212" s="3">
        <v>2.6256539999999999</v>
      </c>
      <c r="K212" s="3">
        <v>20.065000534057599</v>
      </c>
      <c r="L212" s="3">
        <v>14</v>
      </c>
      <c r="M212" s="3">
        <v>26</v>
      </c>
      <c r="N212" s="3">
        <v>18.879999160766602</v>
      </c>
      <c r="O212" s="3">
        <f t="shared" si="23"/>
        <v>6895.6227488432005</v>
      </c>
      <c r="P212" s="3">
        <v>-2.0356080532074001</v>
      </c>
      <c r="Q212" s="3">
        <v>13.1660003662109</v>
      </c>
      <c r="R212" s="3">
        <v>1.97300004959106</v>
      </c>
    </row>
    <row r="213" spans="1:18" x14ac:dyDescent="0.25">
      <c r="A213" s="7" t="s">
        <v>278</v>
      </c>
      <c r="B213" s="7" t="s">
        <v>279</v>
      </c>
      <c r="C213" s="3">
        <f t="shared" si="18"/>
        <v>2.4246167623819801</v>
      </c>
      <c r="D213" s="3">
        <f t="shared" si="19"/>
        <v>1.1734741421485093</v>
      </c>
      <c r="E213" s="4">
        <f t="shared" si="20"/>
        <v>0.34941924533721214</v>
      </c>
      <c r="F213" s="5">
        <f t="shared" si="21"/>
        <v>78.791000366210895</v>
      </c>
      <c r="G213" s="5">
        <f t="shared" si="22"/>
        <v>11.4379997253418</v>
      </c>
      <c r="H213" s="3">
        <v>16.320270000000001</v>
      </c>
      <c r="I213" s="3">
        <v>673.10720000000003</v>
      </c>
      <c r="J213" s="3">
        <v>13.907652000000001</v>
      </c>
      <c r="K213" s="3">
        <v>22.072999954223601</v>
      </c>
      <c r="L213" s="3">
        <v>12</v>
      </c>
      <c r="M213" s="3">
        <v>39</v>
      </c>
      <c r="N213" s="3">
        <v>16.850000381469702</v>
      </c>
      <c r="O213" s="3">
        <f t="shared" si="23"/>
        <v>11341.856576770004</v>
      </c>
      <c r="P213" s="3">
        <v>-26.051780700683601</v>
      </c>
      <c r="Q213" s="3">
        <v>78.791000366210895</v>
      </c>
      <c r="R213" s="3">
        <v>11.4379997253418</v>
      </c>
    </row>
    <row r="214" spans="1:18" x14ac:dyDescent="0.25">
      <c r="A214" s="7" t="s">
        <v>280</v>
      </c>
      <c r="B214" s="7" t="s">
        <v>281</v>
      </c>
      <c r="C214" s="3">
        <f t="shared" si="18"/>
        <v>2.9938331219260981</v>
      </c>
      <c r="D214" s="3">
        <f t="shared" si="19"/>
        <v>3.7789656652385375</v>
      </c>
      <c r="E214" s="4">
        <f t="shared" si="20"/>
        <v>5.9557462610156264E-2</v>
      </c>
      <c r="F214" s="5">
        <f t="shared" si="21"/>
        <v>79.661003112792997</v>
      </c>
      <c r="G214" s="5">
        <f t="shared" si="22"/>
        <v>3.4760000705718999</v>
      </c>
      <c r="H214" s="3">
        <v>16.310970000000001</v>
      </c>
      <c r="I214" s="3">
        <v>544.81894399999999</v>
      </c>
      <c r="J214" s="3">
        <v>4.3162525</v>
      </c>
      <c r="K214" s="3">
        <v>25.066999435424801</v>
      </c>
      <c r="L214" s="3">
        <v>23</v>
      </c>
      <c r="M214" s="3">
        <v>27</v>
      </c>
      <c r="N214" s="3">
        <v>21.950000762939499</v>
      </c>
      <c r="O214" s="3">
        <f t="shared" si="23"/>
        <v>11958.776236463893</v>
      </c>
      <c r="P214" s="3">
        <v>-2.4232709407806401</v>
      </c>
      <c r="Q214" s="3">
        <v>79.661003112792997</v>
      </c>
      <c r="R214" s="3">
        <v>3.4760000705718999</v>
      </c>
    </row>
    <row r="215" spans="1:18" x14ac:dyDescent="0.25">
      <c r="A215" s="7" t="s">
        <v>282</v>
      </c>
      <c r="B215" s="7" t="s">
        <v>283</v>
      </c>
      <c r="C215" s="3">
        <f t="shared" si="18"/>
        <v>54.611931259448056</v>
      </c>
      <c r="D215" s="3">
        <f t="shared" si="19"/>
        <v>13.584387826085683</v>
      </c>
      <c r="E215" s="4">
        <f t="shared" si="20"/>
        <v>0.9645439979009236</v>
      </c>
      <c r="F215" s="5">
        <f t="shared" si="21"/>
        <v>76.300003051757798</v>
      </c>
      <c r="G215" s="5">
        <f t="shared" si="22"/>
        <v>12.366000175476101</v>
      </c>
      <c r="H215" s="3">
        <v>16.249659999999999</v>
      </c>
      <c r="I215" s="3">
        <v>29.75478</v>
      </c>
      <c r="J215" s="3">
        <v>1.196201125</v>
      </c>
      <c r="K215" s="3">
        <v>32.919998168945298</v>
      </c>
      <c r="L215" s="3">
        <v>20</v>
      </c>
      <c r="M215" s="3">
        <v>49.799999237060497</v>
      </c>
      <c r="N215" s="3">
        <v>59.830001831054702</v>
      </c>
      <c r="O215" s="3">
        <f t="shared" si="23"/>
        <v>1780.2285418826298</v>
      </c>
      <c r="P215" s="3">
        <v>2.4842441082000701</v>
      </c>
      <c r="Q215" s="3">
        <v>76.300003051757798</v>
      </c>
      <c r="R215" s="3">
        <v>12.366000175476101</v>
      </c>
    </row>
    <row r="216" spans="1:18" x14ac:dyDescent="0.25">
      <c r="A216" s="7" t="s">
        <v>284</v>
      </c>
      <c r="B216" s="7" t="s">
        <v>285</v>
      </c>
      <c r="C216" s="3">
        <f t="shared" si="18"/>
        <v>2.9942484697401692</v>
      </c>
      <c r="D216" s="3">
        <f t="shared" si="19"/>
        <v>3.6037906294339641</v>
      </c>
      <c r="E216" s="4">
        <f t="shared" si="20"/>
        <v>0.3265097797524128</v>
      </c>
      <c r="F216" s="5">
        <f t="shared" si="21"/>
        <v>79.133003234863295</v>
      </c>
      <c r="G216" s="5">
        <f t="shared" si="22"/>
        <v>10.6890001296997</v>
      </c>
      <c r="H216" s="3">
        <v>16.246499</v>
      </c>
      <c r="I216" s="3">
        <v>542.59020799999996</v>
      </c>
      <c r="J216" s="3">
        <v>4.5081695000000002</v>
      </c>
      <c r="K216" s="3">
        <v>35.076999664306598</v>
      </c>
      <c r="L216" s="3">
        <v>29</v>
      </c>
      <c r="M216" s="3">
        <v>43</v>
      </c>
      <c r="N216" s="3">
        <v>31.930000305175799</v>
      </c>
      <c r="O216" s="3">
        <f t="shared" si="23"/>
        <v>17324.9055070254</v>
      </c>
      <c r="P216" s="3">
        <v>1.71948301792145</v>
      </c>
      <c r="Q216" s="3">
        <v>79.133003234863295</v>
      </c>
      <c r="R216" s="3">
        <v>10.6890001296997</v>
      </c>
    </row>
    <row r="217" spans="1:18" x14ac:dyDescent="0.25">
      <c r="A217" s="7" t="s">
        <v>4518</v>
      </c>
      <c r="B217" s="7" t="s">
        <v>4519</v>
      </c>
      <c r="C217" s="3">
        <f t="shared" si="18"/>
        <v>2.8076702705702532</v>
      </c>
      <c r="D217" s="3">
        <f t="shared" si="19"/>
        <v>3.4686093027021352</v>
      </c>
      <c r="E217" s="4">
        <f t="shared" si="20"/>
        <v>0.44595223289749075</v>
      </c>
      <c r="F217" s="5">
        <f t="shared" si="21"/>
        <v>64.083000183105497</v>
      </c>
      <c r="G217" s="5">
        <f t="shared" si="22"/>
        <v>12.399000167846699</v>
      </c>
      <c r="H217" s="3">
        <v>16.237846999999999</v>
      </c>
      <c r="I217" s="3">
        <v>578.33881599999995</v>
      </c>
      <c r="J217" s="3">
        <v>4.6813710000000004</v>
      </c>
      <c r="K217" s="3">
        <v>31.211000442504901</v>
      </c>
      <c r="L217" s="3">
        <v>21</v>
      </c>
      <c r="M217" s="3">
        <v>40</v>
      </c>
      <c r="N217" s="3">
        <v>29.920000076293899</v>
      </c>
      <c r="O217" s="3">
        <f t="shared" si="23"/>
        <v>17303.897418843721</v>
      </c>
      <c r="P217" s="3">
        <v>0.38405099511146501</v>
      </c>
      <c r="Q217" s="3">
        <v>64.083000183105497</v>
      </c>
      <c r="R217" s="3">
        <v>12.399000167846699</v>
      </c>
    </row>
    <row r="218" spans="1:18" x14ac:dyDescent="0.25">
      <c r="A218" s="7" t="s">
        <v>286</v>
      </c>
      <c r="B218" s="7" t="s">
        <v>287</v>
      </c>
      <c r="C218" s="3">
        <f t="shared" si="18"/>
        <v>5.1208462755433306</v>
      </c>
      <c r="D218" s="3">
        <f t="shared" si="19"/>
        <v>6.3638113676485082</v>
      </c>
      <c r="E218" s="4">
        <f t="shared" si="20"/>
        <v>0.5</v>
      </c>
      <c r="F218" s="5">
        <f t="shared" si="21"/>
        <v>74.221000671386705</v>
      </c>
      <c r="G218" s="5">
        <f t="shared" si="22"/>
        <v>17.1189994812012</v>
      </c>
      <c r="H218" s="3">
        <v>16.218256</v>
      </c>
      <c r="I218" s="3">
        <v>316.710464</v>
      </c>
      <c r="J218" s="3">
        <v>2.5485129999999998</v>
      </c>
      <c r="K218" s="3">
        <v>7</v>
      </c>
      <c r="L218" s="3">
        <v>7</v>
      </c>
      <c r="M218" s="3">
        <v>7</v>
      </c>
      <c r="N218" s="3">
        <v>3.9000000953674299</v>
      </c>
      <c r="O218" s="3">
        <f t="shared" si="23"/>
        <v>1235.1708398038629</v>
      </c>
      <c r="P218" s="3">
        <v>0.81761997938156095</v>
      </c>
      <c r="Q218" s="3">
        <v>74.221000671386705</v>
      </c>
      <c r="R218" s="3">
        <v>17.1189994812012</v>
      </c>
    </row>
    <row r="219" spans="1:18" x14ac:dyDescent="0.25">
      <c r="A219" s="7" t="s">
        <v>288</v>
      </c>
      <c r="B219" s="7" t="s">
        <v>289</v>
      </c>
      <c r="C219" s="3">
        <f t="shared" si="18"/>
        <v>20.790375802289343</v>
      </c>
      <c r="D219" s="3">
        <f t="shared" si="19"/>
        <v>6.6067071725653426</v>
      </c>
      <c r="E219" s="4">
        <f t="shared" si="20"/>
        <v>0.4892868537581363</v>
      </c>
      <c r="F219" s="5">
        <f t="shared" si="21"/>
        <v>50.669998168945298</v>
      </c>
      <c r="G219" s="5">
        <f t="shared" si="22"/>
        <v>39.6049995422363</v>
      </c>
      <c r="H219" s="3">
        <v>16.203648000000001</v>
      </c>
      <c r="I219" s="3">
        <v>77.938215999999997</v>
      </c>
      <c r="J219" s="3">
        <v>2.45260575</v>
      </c>
      <c r="K219" s="3">
        <v>13.9589996337891</v>
      </c>
      <c r="L219" s="3">
        <v>10</v>
      </c>
      <c r="M219" s="3">
        <v>17</v>
      </c>
      <c r="N219" s="3">
        <v>13.8649997711182</v>
      </c>
      <c r="O219" s="3">
        <f t="shared" si="23"/>
        <v>1080.6133470013608</v>
      </c>
      <c r="P219" s="3">
        <v>0.37048599123954801</v>
      </c>
      <c r="Q219" s="3">
        <v>50.669998168945298</v>
      </c>
      <c r="R219" s="3">
        <v>39.6049995422363</v>
      </c>
    </row>
    <row r="220" spans="1:18" x14ac:dyDescent="0.25">
      <c r="A220" s="7" t="s">
        <v>290</v>
      </c>
      <c r="B220" s="7" t="s">
        <v>291</v>
      </c>
      <c r="C220" s="3">
        <f t="shared" si="18"/>
        <v>1.4257164890488385</v>
      </c>
      <c r="D220" s="3">
        <f t="shared" si="19"/>
        <v>2.1855729185225501</v>
      </c>
      <c r="E220" s="4">
        <f t="shared" si="20"/>
        <v>0.45133254552395941</v>
      </c>
      <c r="F220" s="5">
        <f t="shared" si="21"/>
        <v>84.916000366210895</v>
      </c>
      <c r="G220" s="5">
        <f t="shared" si="22"/>
        <v>2.4079999923706099</v>
      </c>
      <c r="H220" s="3">
        <v>16.192630000000001</v>
      </c>
      <c r="I220" s="3">
        <v>1135.753856</v>
      </c>
      <c r="J220" s="3">
        <v>7.4088719999999997</v>
      </c>
      <c r="K220" s="3">
        <v>167.93099975585901</v>
      </c>
      <c r="L220" s="3">
        <v>112</v>
      </c>
      <c r="M220" s="3">
        <v>200</v>
      </c>
      <c r="N220" s="3">
        <v>162.55000305175801</v>
      </c>
      <c r="O220" s="3">
        <f t="shared" si="23"/>
        <v>184616.79275884593</v>
      </c>
      <c r="P220" s="3">
        <v>15.1653509140015</v>
      </c>
      <c r="Q220" s="3">
        <v>84.916000366210895</v>
      </c>
      <c r="R220" s="3">
        <v>2.4079999923706099</v>
      </c>
    </row>
    <row r="221" spans="1:18" x14ac:dyDescent="0.25">
      <c r="A221" s="7" t="s">
        <v>292</v>
      </c>
      <c r="B221" s="7" t="s">
        <v>293</v>
      </c>
      <c r="C221" s="3">
        <f t="shared" si="18"/>
        <v>13.568730525873757</v>
      </c>
      <c r="D221" s="3">
        <f t="shared" si="19"/>
        <v>16.357972281850799</v>
      </c>
      <c r="E221" s="4">
        <f t="shared" si="20"/>
        <v>0.3906867601796955</v>
      </c>
      <c r="F221" s="5">
        <f t="shared" si="21"/>
        <v>72.516998291015597</v>
      </c>
      <c r="G221" s="5">
        <f t="shared" si="22"/>
        <v>9.1029996871948207</v>
      </c>
      <c r="H221" s="3">
        <v>16.073135000000001</v>
      </c>
      <c r="I221" s="3">
        <v>118.457176</v>
      </c>
      <c r="J221" s="3">
        <v>0.98258725000000002</v>
      </c>
      <c r="K221" s="3">
        <v>42.888999938964801</v>
      </c>
      <c r="L221" s="3">
        <v>35</v>
      </c>
      <c r="M221" s="3">
        <v>52</v>
      </c>
      <c r="N221" s="3">
        <v>40.529998779296903</v>
      </c>
      <c r="O221" s="3">
        <f t="shared" si="23"/>
        <v>4801.0691986789589</v>
      </c>
      <c r="P221" s="3">
        <v>-8.8978998363017994E-2</v>
      </c>
      <c r="Q221" s="3">
        <v>72.516998291015597</v>
      </c>
      <c r="R221" s="3">
        <v>9.1029996871948207</v>
      </c>
    </row>
    <row r="222" spans="1:18" x14ac:dyDescent="0.25">
      <c r="A222" s="7" t="s">
        <v>4520</v>
      </c>
      <c r="B222" s="7" t="s">
        <v>4521</v>
      </c>
      <c r="C222" s="3">
        <f t="shared" si="18"/>
        <v>2.0925491663361115</v>
      </c>
      <c r="D222" s="3">
        <f t="shared" si="19"/>
        <v>1.5278462698409445</v>
      </c>
      <c r="E222" s="4">
        <f t="shared" si="20"/>
        <v>0.56250894043992039</v>
      </c>
      <c r="F222" s="5">
        <f t="shared" si="21"/>
        <v>24.725000381469702</v>
      </c>
      <c r="G222" s="5">
        <f t="shared" si="22"/>
        <v>3.3010001182556201</v>
      </c>
      <c r="H222" s="3">
        <v>16.026895</v>
      </c>
      <c r="I222" s="3">
        <v>765.90291200000001</v>
      </c>
      <c r="J222" s="3">
        <v>10.489860999999999</v>
      </c>
      <c r="K222" s="3">
        <v>6.3080000877380398</v>
      </c>
      <c r="L222" s="3">
        <v>4</v>
      </c>
      <c r="M222" s="3">
        <v>10</v>
      </c>
      <c r="N222" s="3">
        <v>6.7800002098083496</v>
      </c>
      <c r="O222" s="3">
        <f t="shared" si="23"/>
        <v>5192.8219040528256</v>
      </c>
      <c r="P222" s="3">
        <v>-4.7776041030883798</v>
      </c>
      <c r="Q222" s="3">
        <v>24.725000381469702</v>
      </c>
      <c r="R222" s="3">
        <v>3.3010001182556201</v>
      </c>
    </row>
    <row r="223" spans="1:18" x14ac:dyDescent="0.25">
      <c r="A223" s="7" t="s">
        <v>294</v>
      </c>
      <c r="B223" s="7" t="s">
        <v>295</v>
      </c>
      <c r="C223" s="3">
        <f t="shared" si="18"/>
        <v>7.0187575338768831</v>
      </c>
      <c r="D223" s="3">
        <f t="shared" si="19"/>
        <v>12.115493945094558</v>
      </c>
      <c r="E223" s="4">
        <f t="shared" si="20"/>
        <v>0.32007102100804663</v>
      </c>
      <c r="F223" s="5">
        <f t="shared" si="21"/>
        <v>57.369998931884801</v>
      </c>
      <c r="G223" s="5">
        <f t="shared" si="22"/>
        <v>11.826000213623001</v>
      </c>
      <c r="H223" s="3">
        <v>16.008133999999998</v>
      </c>
      <c r="I223" s="3">
        <v>228.07646399999999</v>
      </c>
      <c r="J223" s="3">
        <v>1.3212943749999999</v>
      </c>
      <c r="K223" s="3">
        <v>26.200000762939499</v>
      </c>
      <c r="L223" s="3">
        <v>22</v>
      </c>
      <c r="M223" s="3">
        <v>30</v>
      </c>
      <c r="N223" s="3">
        <v>24.329999923706101</v>
      </c>
      <c r="O223" s="3">
        <f t="shared" si="23"/>
        <v>5549.1003517191566</v>
      </c>
      <c r="P223" s="3">
        <v>0.80133098363876298</v>
      </c>
      <c r="Q223" s="3">
        <v>57.369998931884801</v>
      </c>
      <c r="R223" s="3">
        <v>11.826000213623001</v>
      </c>
    </row>
    <row r="224" spans="1:18" x14ac:dyDescent="0.25">
      <c r="A224" s="7" t="s">
        <v>296</v>
      </c>
      <c r="B224" s="7" t="s">
        <v>297</v>
      </c>
      <c r="C224" s="3">
        <f t="shared" si="18"/>
        <v>0.63106208350606352</v>
      </c>
      <c r="D224" s="3">
        <f t="shared" si="19"/>
        <v>1.6745802716945888</v>
      </c>
      <c r="E224" s="4">
        <f t="shared" si="20"/>
        <v>6.3913475893887434E-2</v>
      </c>
      <c r="F224" s="5">
        <f t="shared" si="21"/>
        <v>82.091003417968807</v>
      </c>
      <c r="G224" s="5">
        <f t="shared" si="22"/>
        <v>2.19099998474121</v>
      </c>
      <c r="H224" s="3">
        <v>15.966087999999999</v>
      </c>
      <c r="I224" s="3">
        <v>2530.0344319999999</v>
      </c>
      <c r="J224" s="3">
        <v>9.5343820000000008</v>
      </c>
      <c r="K224" s="3">
        <v>97</v>
      </c>
      <c r="L224" s="3">
        <v>85</v>
      </c>
      <c r="M224" s="3">
        <v>107</v>
      </c>
      <c r="N224" s="3">
        <v>80.25</v>
      </c>
      <c r="O224" s="3">
        <f t="shared" si="23"/>
        <v>203035.263168</v>
      </c>
      <c r="P224" s="3">
        <v>13.3066873550415</v>
      </c>
      <c r="Q224" s="3">
        <v>82.091003417968807</v>
      </c>
      <c r="R224" s="3">
        <v>2.19099998474121</v>
      </c>
    </row>
    <row r="225" spans="1:18" x14ac:dyDescent="0.25">
      <c r="A225" s="7" t="s">
        <v>4522</v>
      </c>
      <c r="B225" s="7" t="s">
        <v>4523</v>
      </c>
      <c r="C225" s="3">
        <f t="shared" si="18"/>
        <v>16.248717319546138</v>
      </c>
      <c r="D225" s="3">
        <f t="shared" si="19"/>
        <v>3.0342934319155073</v>
      </c>
      <c r="E225" s="4">
        <f t="shared" si="20"/>
        <v>0.50188590359799568</v>
      </c>
      <c r="F225" s="5">
        <f t="shared" si="21"/>
        <v>81.105003356933594</v>
      </c>
      <c r="G225" s="5">
        <f t="shared" si="22"/>
        <v>13.737999916076699</v>
      </c>
      <c r="H225" s="3">
        <v>15.871465000000001</v>
      </c>
      <c r="I225" s="3">
        <v>97.678263999999999</v>
      </c>
      <c r="J225" s="3">
        <v>5.2306955000000004</v>
      </c>
      <c r="K225" s="3">
        <v>26.808000564575199</v>
      </c>
      <c r="L225" s="3">
        <v>13</v>
      </c>
      <c r="M225" s="3">
        <v>35</v>
      </c>
      <c r="N225" s="3">
        <v>26.860000610351602</v>
      </c>
      <c r="O225" s="3">
        <f t="shared" si="23"/>
        <v>2623.6382306580849</v>
      </c>
      <c r="P225" s="3">
        <v>-2.5135560035705602</v>
      </c>
      <c r="Q225" s="3">
        <v>81.105003356933594</v>
      </c>
      <c r="R225" s="3">
        <v>13.737999916076699</v>
      </c>
    </row>
    <row r="226" spans="1:18" x14ac:dyDescent="0.25">
      <c r="A226" s="7" t="s">
        <v>298</v>
      </c>
      <c r="B226" s="7" t="s">
        <v>299</v>
      </c>
      <c r="C226" s="3">
        <f t="shared" si="18"/>
        <v>0.88102580344698833</v>
      </c>
      <c r="D226" s="3">
        <f t="shared" si="19"/>
        <v>1.9390832222482797</v>
      </c>
      <c r="E226" s="4">
        <f t="shared" si="20"/>
        <v>0.28433884004697629</v>
      </c>
      <c r="F226" s="5">
        <f t="shared" si="21"/>
        <v>69.3280029296875</v>
      </c>
      <c r="G226" s="5">
        <f t="shared" si="22"/>
        <v>3.36199998855591</v>
      </c>
      <c r="H226" s="3">
        <v>15.833904</v>
      </c>
      <c r="I226" s="3">
        <v>1797.2122879999999</v>
      </c>
      <c r="J226" s="3">
        <v>8.1656650000000006</v>
      </c>
      <c r="K226" s="3">
        <v>62.764999389648402</v>
      </c>
      <c r="L226" s="3">
        <v>50</v>
      </c>
      <c r="M226" s="3">
        <v>73</v>
      </c>
      <c r="N226" s="3">
        <v>56.209999084472699</v>
      </c>
      <c r="O226" s="3">
        <f t="shared" si="23"/>
        <v>101021.30106308308</v>
      </c>
      <c r="P226" s="3">
        <v>0.782675981521606</v>
      </c>
      <c r="Q226" s="3">
        <v>69.3280029296875</v>
      </c>
      <c r="R226" s="3">
        <v>3.36199998855591</v>
      </c>
    </row>
    <row r="227" spans="1:18" x14ac:dyDescent="0.25">
      <c r="A227" s="7" t="s">
        <v>300</v>
      </c>
      <c r="B227" s="7" t="s">
        <v>301</v>
      </c>
      <c r="C227" s="3">
        <f t="shared" si="18"/>
        <v>7.6933581637333788</v>
      </c>
      <c r="D227" s="3">
        <f t="shared" si="19"/>
        <v>5.499260475006948</v>
      </c>
      <c r="E227" s="4">
        <f t="shared" si="20"/>
        <v>0.36899575439850141</v>
      </c>
      <c r="F227" s="5">
        <f t="shared" si="21"/>
        <v>74.446998596191406</v>
      </c>
      <c r="G227" s="5">
        <f t="shared" si="22"/>
        <v>18.218000411987301</v>
      </c>
      <c r="H227" s="3">
        <v>15.781489000000001</v>
      </c>
      <c r="I227" s="3">
        <v>205.13134400000001</v>
      </c>
      <c r="J227" s="3">
        <v>2.8697474999999999</v>
      </c>
      <c r="K227" s="3">
        <v>46.214000701904297</v>
      </c>
      <c r="L227" s="3">
        <v>18</v>
      </c>
      <c r="M227" s="3">
        <v>53</v>
      </c>
      <c r="N227" s="3">
        <v>40.360000610351598</v>
      </c>
      <c r="O227" s="3">
        <f t="shared" si="23"/>
        <v>8279.1011690422438</v>
      </c>
      <c r="P227" s="3">
        <v>5.8799128532409703</v>
      </c>
      <c r="Q227" s="3">
        <v>74.446998596191406</v>
      </c>
      <c r="R227" s="3">
        <v>18.218000411987301</v>
      </c>
    </row>
    <row r="228" spans="1:18" x14ac:dyDescent="0.25">
      <c r="A228" s="7" t="s">
        <v>4524</v>
      </c>
      <c r="B228" s="7" t="s">
        <v>4525</v>
      </c>
      <c r="C228" s="3">
        <f t="shared" si="18"/>
        <v>8.2223756925720171</v>
      </c>
      <c r="D228" s="3">
        <f t="shared" si="19"/>
        <v>6.7054691574008887</v>
      </c>
      <c r="E228" s="4">
        <f t="shared" si="20"/>
        <v>0.38558602097935341</v>
      </c>
      <c r="F228" s="5">
        <f t="shared" si="21"/>
        <v>64.271003723144503</v>
      </c>
      <c r="G228" s="5">
        <f t="shared" si="22"/>
        <v>8.3839998245239293</v>
      </c>
      <c r="H228" s="3">
        <v>15.726196</v>
      </c>
      <c r="I228" s="3">
        <v>191.260976</v>
      </c>
      <c r="J228" s="3">
        <v>2.3452790000000001</v>
      </c>
      <c r="K228" s="3">
        <v>41.923000335693402</v>
      </c>
      <c r="L228" s="3">
        <v>36</v>
      </c>
      <c r="M228" s="3">
        <v>55</v>
      </c>
      <c r="N228" s="3">
        <v>39.159999847412102</v>
      </c>
      <c r="O228" s="3">
        <f t="shared" si="23"/>
        <v>7489.7797909758901</v>
      </c>
      <c r="P228" s="3">
        <v>0.57980400323867798</v>
      </c>
      <c r="Q228" s="3">
        <v>64.271003723144503</v>
      </c>
      <c r="R228" s="3">
        <v>8.3839998245239293</v>
      </c>
    </row>
    <row r="229" spans="1:18" x14ac:dyDescent="0.25">
      <c r="A229" s="7" t="s">
        <v>302</v>
      </c>
      <c r="B229" s="7" t="s">
        <v>303</v>
      </c>
      <c r="C229" s="3">
        <f t="shared" si="18"/>
        <v>1.0958737642405165</v>
      </c>
      <c r="D229" s="3">
        <f t="shared" si="19"/>
        <v>0.67103769754773646</v>
      </c>
      <c r="E229" s="4">
        <f t="shared" si="20"/>
        <v>0.32731722348579151</v>
      </c>
      <c r="F229" s="5">
        <f t="shared" si="21"/>
        <v>80.690002441406193</v>
      </c>
      <c r="G229" s="5">
        <f t="shared" si="22"/>
        <v>3.3210000991821298</v>
      </c>
      <c r="H229" s="3">
        <v>15.685325000000001</v>
      </c>
      <c r="I229" s="3">
        <v>1431.307648</v>
      </c>
      <c r="J229" s="3">
        <v>23.37473</v>
      </c>
      <c r="K229" s="3">
        <v>58.75</v>
      </c>
      <c r="L229" s="3">
        <v>43</v>
      </c>
      <c r="M229" s="3">
        <v>73</v>
      </c>
      <c r="N229" s="3">
        <v>52.040000915527301</v>
      </c>
      <c r="O229" s="3">
        <f t="shared" si="23"/>
        <v>74485.251312321227</v>
      </c>
      <c r="P229" s="3">
        <v>1.43760597705841</v>
      </c>
      <c r="Q229" s="3">
        <v>80.690002441406193</v>
      </c>
      <c r="R229" s="3">
        <v>3.3210000991821298</v>
      </c>
    </row>
    <row r="230" spans="1:18" x14ac:dyDescent="0.25">
      <c r="A230" s="7" t="s">
        <v>4526</v>
      </c>
      <c r="B230" s="7" t="s">
        <v>4527</v>
      </c>
      <c r="C230" s="3">
        <f t="shared" si="18"/>
        <v>7.1005348971977984</v>
      </c>
      <c r="D230" s="3">
        <f t="shared" si="19"/>
        <v>0.10589689017793232</v>
      </c>
      <c r="E230" s="4">
        <f t="shared" si="20"/>
        <v>0.7585309774869371</v>
      </c>
      <c r="F230" s="5">
        <f t="shared" si="21"/>
        <v>70.968002319335895</v>
      </c>
      <c r="G230" s="5">
        <f t="shared" si="22"/>
        <v>2.1659998893737802</v>
      </c>
      <c r="H230" s="3">
        <v>15.62471</v>
      </c>
      <c r="I230" s="3">
        <v>220.04975999999999</v>
      </c>
      <c r="J230" s="3">
        <v>147.546448</v>
      </c>
      <c r="K230" s="3">
        <v>7.5619997978210396</v>
      </c>
      <c r="L230" s="3">
        <v>0.75</v>
      </c>
      <c r="M230" s="3">
        <v>14</v>
      </c>
      <c r="N230" s="3">
        <v>12.210000038146999</v>
      </c>
      <c r="O230" s="3">
        <f t="shared" si="23"/>
        <v>2686.8075779942378</v>
      </c>
      <c r="P230" s="3">
        <v>-123.018348693848</v>
      </c>
      <c r="Q230" s="3">
        <v>70.968002319335895</v>
      </c>
      <c r="R230" s="3">
        <v>2.1659998893737802</v>
      </c>
    </row>
    <row r="231" spans="1:18" x14ac:dyDescent="0.25">
      <c r="A231" s="7" t="s">
        <v>4528</v>
      </c>
      <c r="B231" s="7" t="s">
        <v>4529</v>
      </c>
      <c r="C231" s="3">
        <f t="shared" si="18"/>
        <v>8.3918002933505704</v>
      </c>
      <c r="D231" s="3">
        <f t="shared" si="19"/>
        <v>2.5796211244320957</v>
      </c>
      <c r="E231" s="4">
        <f t="shared" si="20"/>
        <v>0.69952343968693509</v>
      </c>
      <c r="F231" s="5">
        <f t="shared" si="21"/>
        <v>76.931999206542997</v>
      </c>
      <c r="G231" s="5">
        <f t="shared" si="22"/>
        <v>15.024000167846699</v>
      </c>
      <c r="H231" s="3">
        <v>15.611492999999999</v>
      </c>
      <c r="I231" s="3">
        <v>186.032704</v>
      </c>
      <c r="J231" s="3">
        <v>6.0518549999999998</v>
      </c>
      <c r="K231" s="3">
        <v>24.25</v>
      </c>
      <c r="L231" s="3">
        <v>12</v>
      </c>
      <c r="M231" s="3">
        <v>45</v>
      </c>
      <c r="N231" s="3">
        <v>32.880001068115199</v>
      </c>
      <c r="O231" s="3">
        <f t="shared" si="23"/>
        <v>6116.7555062243582</v>
      </c>
      <c r="P231" s="3">
        <v>-20.439130783081101</v>
      </c>
      <c r="Q231" s="3">
        <v>76.931999206542997</v>
      </c>
      <c r="R231" s="3">
        <v>15.024000167846699</v>
      </c>
    </row>
    <row r="232" spans="1:18" x14ac:dyDescent="0.25">
      <c r="A232" s="7" t="s">
        <v>4530</v>
      </c>
      <c r="B232" s="7" t="s">
        <v>4531</v>
      </c>
      <c r="C232" s="3">
        <f t="shared" si="18"/>
        <v>10.586662264377738</v>
      </c>
      <c r="D232" s="3">
        <f t="shared" si="19"/>
        <v>11.449118219193888</v>
      </c>
      <c r="E232" s="4">
        <f t="shared" si="20"/>
        <v>0.27719322773177457</v>
      </c>
      <c r="F232" s="5">
        <f t="shared" si="21"/>
        <v>60.574001312255902</v>
      </c>
      <c r="G232" s="5">
        <f t="shared" si="22"/>
        <v>27.992000579833999</v>
      </c>
      <c r="H232" s="3">
        <v>15.529292</v>
      </c>
      <c r="I232" s="3">
        <v>146.68732800000001</v>
      </c>
      <c r="J232" s="3">
        <v>1.3563745</v>
      </c>
      <c r="K232" s="3">
        <v>52</v>
      </c>
      <c r="L232" s="3">
        <v>35</v>
      </c>
      <c r="M232" s="3">
        <v>60</v>
      </c>
      <c r="N232" s="3">
        <v>44.610000610351598</v>
      </c>
      <c r="O232" s="3">
        <f t="shared" si="23"/>
        <v>6543.7217916108457</v>
      </c>
      <c r="P232" s="3">
        <v>-43.250144958496101</v>
      </c>
      <c r="Q232" s="3">
        <v>60.574001312255902</v>
      </c>
      <c r="R232" s="3">
        <v>27.992000579833999</v>
      </c>
    </row>
    <row r="233" spans="1:18" x14ac:dyDescent="0.25">
      <c r="A233" s="7" t="s">
        <v>304</v>
      </c>
      <c r="B233" s="7" t="s">
        <v>305</v>
      </c>
      <c r="C233" s="3">
        <f t="shared" si="18"/>
        <v>21.504599099578257</v>
      </c>
      <c r="D233" s="3">
        <f t="shared" si="19"/>
        <v>14.083578552627062</v>
      </c>
      <c r="E233" s="4">
        <f t="shared" si="20"/>
        <v>0.11825603700407138</v>
      </c>
      <c r="F233" s="5">
        <f t="shared" si="21"/>
        <v>73.927001953125</v>
      </c>
      <c r="G233" s="5">
        <f t="shared" si="22"/>
        <v>10.0839996337891</v>
      </c>
      <c r="H233" s="3">
        <v>15.493637</v>
      </c>
      <c r="I233" s="3">
        <v>72.048016000000004</v>
      </c>
      <c r="J233" s="3">
        <v>1.1001207500000001</v>
      </c>
      <c r="K233" s="3">
        <v>29.899999618530298</v>
      </c>
      <c r="L233" s="3">
        <v>19</v>
      </c>
      <c r="M233" s="3">
        <v>35</v>
      </c>
      <c r="N233" s="3">
        <v>20.430000305175799</v>
      </c>
      <c r="O233" s="3">
        <f t="shared" si="23"/>
        <v>1471.940988867311</v>
      </c>
      <c r="P233" s="3">
        <v>28.602371215820298</v>
      </c>
      <c r="Q233" s="3">
        <v>73.927001953125</v>
      </c>
      <c r="R233" s="3">
        <v>10.0839996337891</v>
      </c>
    </row>
    <row r="234" spans="1:18" x14ac:dyDescent="0.25">
      <c r="A234" s="7" t="s">
        <v>4532</v>
      </c>
      <c r="B234" s="7" t="s">
        <v>4533</v>
      </c>
      <c r="C234" s="3">
        <f t="shared" si="18"/>
        <v>20.961049378066342</v>
      </c>
      <c r="D234" s="3">
        <f t="shared" si="19"/>
        <v>5.4096090502061154</v>
      </c>
      <c r="E234" s="4">
        <f t="shared" si="20"/>
        <v>0.10721396439071726</v>
      </c>
      <c r="F234" s="5">
        <f t="shared" si="21"/>
        <v>51.625999450683601</v>
      </c>
      <c r="G234" s="5">
        <f t="shared" si="22"/>
        <v>33.9799995422363</v>
      </c>
      <c r="H234" s="3">
        <v>15.427495</v>
      </c>
      <c r="I234" s="3">
        <v>73.600775999999996</v>
      </c>
      <c r="J234" s="3">
        <v>2.85186875</v>
      </c>
      <c r="K234" s="3">
        <v>32.5</v>
      </c>
      <c r="L234" s="3">
        <v>22</v>
      </c>
      <c r="M234" s="3">
        <v>49</v>
      </c>
      <c r="N234" s="3">
        <v>15.7399997711182</v>
      </c>
      <c r="O234" s="3">
        <f t="shared" si="23"/>
        <v>1158.4761973941218</v>
      </c>
      <c r="P234" s="3">
        <v>-63.431087493896499</v>
      </c>
      <c r="Q234" s="3">
        <v>51.625999450683601</v>
      </c>
      <c r="R234" s="3">
        <v>33.9799995422363</v>
      </c>
    </row>
    <row r="235" spans="1:18" x14ac:dyDescent="0.25">
      <c r="A235" s="7" t="s">
        <v>306</v>
      </c>
      <c r="B235" s="7" t="s">
        <v>307</v>
      </c>
      <c r="C235" s="3">
        <f t="shared" si="18"/>
        <v>0.62528783224315254</v>
      </c>
      <c r="D235" s="3">
        <f t="shared" si="19"/>
        <v>2.1465280477820277</v>
      </c>
      <c r="E235" s="4">
        <f t="shared" si="20"/>
        <v>0.26832430826263959</v>
      </c>
      <c r="F235" s="5">
        <f t="shared" si="21"/>
        <v>81.441001892089801</v>
      </c>
      <c r="G235" s="5">
        <f t="shared" si="22"/>
        <v>2.8650000095367401</v>
      </c>
      <c r="H235" s="3">
        <v>15.397563</v>
      </c>
      <c r="I235" s="3">
        <v>2462.476032</v>
      </c>
      <c r="J235" s="3">
        <v>7.173241</v>
      </c>
      <c r="K235" s="3">
        <v>149.77299499511699</v>
      </c>
      <c r="L235" s="3">
        <v>113</v>
      </c>
      <c r="M235" s="3">
        <v>167</v>
      </c>
      <c r="N235" s="3">
        <v>133.08999633789099</v>
      </c>
      <c r="O235" s="3">
        <f t="shared" si="23"/>
        <v>327730.92608102434</v>
      </c>
      <c r="P235" s="3">
        <v>11.9464273452759</v>
      </c>
      <c r="Q235" s="3">
        <v>81.441001892089801</v>
      </c>
      <c r="R235" s="3">
        <v>2.8650000095367401</v>
      </c>
    </row>
    <row r="236" spans="1:18" x14ac:dyDescent="0.25">
      <c r="A236" s="7" t="s">
        <v>4534</v>
      </c>
      <c r="B236" s="7" t="s">
        <v>4535</v>
      </c>
      <c r="C236" s="3">
        <f t="shared" si="18"/>
        <v>7.3757878825189378</v>
      </c>
      <c r="D236" s="3">
        <f t="shared" si="19"/>
        <v>4.7491910329106579</v>
      </c>
      <c r="E236" s="4">
        <f t="shared" si="20"/>
        <v>0.47368886818443551</v>
      </c>
      <c r="F236" s="5">
        <f t="shared" si="21"/>
        <v>58.882999420166001</v>
      </c>
      <c r="G236" s="5">
        <f t="shared" si="22"/>
        <v>15.8159999847412</v>
      </c>
      <c r="H236" s="3">
        <v>15.345236999999999</v>
      </c>
      <c r="I236" s="3">
        <v>208.04878400000001</v>
      </c>
      <c r="J236" s="3">
        <v>3.2311264999999998</v>
      </c>
      <c r="K236" s="3">
        <v>105.5</v>
      </c>
      <c r="L236" s="3">
        <v>80</v>
      </c>
      <c r="M236" s="3">
        <v>140</v>
      </c>
      <c r="N236" s="3">
        <v>103.51999664306599</v>
      </c>
      <c r="O236" s="3">
        <f t="shared" si="23"/>
        <v>21537.209421273965</v>
      </c>
      <c r="P236" s="3">
        <v>-0.53143602609634399</v>
      </c>
      <c r="Q236" s="3">
        <v>58.882999420166001</v>
      </c>
      <c r="R236" s="3">
        <v>15.8159999847412</v>
      </c>
    </row>
    <row r="237" spans="1:18" x14ac:dyDescent="0.25">
      <c r="A237" s="7" t="s">
        <v>308</v>
      </c>
      <c r="B237" s="7" t="s">
        <v>309</v>
      </c>
      <c r="C237" s="3">
        <f t="shared" si="18"/>
        <v>3.9340154791565616</v>
      </c>
      <c r="D237" s="3">
        <f t="shared" si="19"/>
        <v>4.6111975525591964</v>
      </c>
      <c r="E237" s="4">
        <f t="shared" si="20"/>
        <v>0.39743185510944995</v>
      </c>
      <c r="F237" s="5">
        <f t="shared" si="21"/>
        <v>86.765998840332003</v>
      </c>
      <c r="G237" s="5">
        <f t="shared" si="22"/>
        <v>4.4289999008178702</v>
      </c>
      <c r="H237" s="3">
        <v>15.344025</v>
      </c>
      <c r="I237" s="3">
        <v>390.03468800000002</v>
      </c>
      <c r="J237" s="3">
        <v>3.3275575000000002</v>
      </c>
      <c r="K237" s="3">
        <v>26.899999618530298</v>
      </c>
      <c r="L237" s="3">
        <v>20</v>
      </c>
      <c r="M237" s="3">
        <v>33</v>
      </c>
      <c r="N237" s="3">
        <v>25.209999084472699</v>
      </c>
      <c r="O237" s="3">
        <f t="shared" si="23"/>
        <v>9832.7741273925949</v>
      </c>
      <c r="P237" s="3">
        <v>3.5401270389556898</v>
      </c>
      <c r="Q237" s="3">
        <v>86.765998840332003</v>
      </c>
      <c r="R237" s="3">
        <v>4.4289999008178702</v>
      </c>
    </row>
    <row r="238" spans="1:18" x14ac:dyDescent="0.25">
      <c r="A238" s="7" t="s">
        <v>4536</v>
      </c>
      <c r="B238" s="7" t="s">
        <v>4537</v>
      </c>
      <c r="C238" s="3">
        <f t="shared" si="18"/>
        <v>10.565866821662182</v>
      </c>
      <c r="D238" s="3">
        <f t="shared" si="19"/>
        <v>4.5655513904208096</v>
      </c>
      <c r="E238" s="4">
        <f t="shared" si="20"/>
        <v>0.72373332948555058</v>
      </c>
      <c r="F238" s="5">
        <f t="shared" si="21"/>
        <v>70.521003723144503</v>
      </c>
      <c r="G238" s="5">
        <f t="shared" si="22"/>
        <v>3.98699998855591</v>
      </c>
      <c r="H238" s="3">
        <v>15.31636</v>
      </c>
      <c r="I238" s="3">
        <v>144.96075200000001</v>
      </c>
      <c r="J238" s="3">
        <v>3.35476675</v>
      </c>
      <c r="K238" s="3">
        <v>249.10699462890599</v>
      </c>
      <c r="L238" s="3">
        <v>205</v>
      </c>
      <c r="M238" s="3">
        <v>330</v>
      </c>
      <c r="N238" s="3">
        <v>286.23001098632801</v>
      </c>
      <c r="O238" s="3">
        <f t="shared" si="23"/>
        <v>41492.117637546376</v>
      </c>
      <c r="P238" s="3">
        <v>-4.3928689956665004</v>
      </c>
      <c r="Q238" s="3">
        <v>70.521003723144503</v>
      </c>
      <c r="R238" s="3">
        <v>3.98699998855591</v>
      </c>
    </row>
    <row r="239" spans="1:18" x14ac:dyDescent="0.25">
      <c r="A239" s="7" t="s">
        <v>4538</v>
      </c>
      <c r="B239" s="7" t="s">
        <v>4539</v>
      </c>
      <c r="C239" s="3">
        <f t="shared" si="18"/>
        <v>11.060511335273977</v>
      </c>
      <c r="D239" s="3">
        <f t="shared" si="19"/>
        <v>2.9185086161569065</v>
      </c>
      <c r="E239" s="4">
        <f t="shared" si="20"/>
        <v>0.97152862067980472</v>
      </c>
      <c r="F239" s="5">
        <f t="shared" si="21"/>
        <v>69.690002441406193</v>
      </c>
      <c r="G239" s="5">
        <f t="shared" si="22"/>
        <v>10.4379997253418</v>
      </c>
      <c r="H239" s="3">
        <v>15.297503000000001</v>
      </c>
      <c r="I239" s="3">
        <v>138.307376</v>
      </c>
      <c r="J239" s="3">
        <v>5.2415479999999999</v>
      </c>
      <c r="K239" s="3">
        <v>26.25</v>
      </c>
      <c r="L239" s="3">
        <v>18</v>
      </c>
      <c r="M239" s="3">
        <v>34</v>
      </c>
      <c r="N239" s="3">
        <v>41.4799995422363</v>
      </c>
      <c r="O239" s="3">
        <f t="shared" si="23"/>
        <v>5736.9898931679036</v>
      </c>
      <c r="P239" s="3">
        <v>-19.155946731567401</v>
      </c>
      <c r="Q239" s="3">
        <v>69.690002441406193</v>
      </c>
      <c r="R239" s="3">
        <v>10.4379997253418</v>
      </c>
    </row>
    <row r="240" spans="1:18" x14ac:dyDescent="0.25">
      <c r="A240" s="7" t="s">
        <v>312</v>
      </c>
      <c r="B240" s="7" t="s">
        <v>313</v>
      </c>
      <c r="C240" s="3">
        <f t="shared" si="18"/>
        <v>2.6575130461297283</v>
      </c>
      <c r="D240" s="3">
        <f t="shared" si="19"/>
        <v>4.8899773405703781</v>
      </c>
      <c r="E240" s="4">
        <f t="shared" si="20"/>
        <v>0.44353999298197622</v>
      </c>
      <c r="F240" s="5">
        <f t="shared" si="21"/>
        <v>84.315002441406193</v>
      </c>
      <c r="G240" s="5">
        <f t="shared" si="22"/>
        <v>3.20499992370606</v>
      </c>
      <c r="H240" s="3">
        <v>15.258365</v>
      </c>
      <c r="I240" s="3">
        <v>574.15955199999996</v>
      </c>
      <c r="J240" s="3">
        <v>3.1203344999999998</v>
      </c>
      <c r="K240" s="3">
        <v>49.166999816894503</v>
      </c>
      <c r="L240" s="3">
        <v>38</v>
      </c>
      <c r="M240" s="3">
        <v>60</v>
      </c>
      <c r="N240" s="3">
        <v>47.6049995422363</v>
      </c>
      <c r="O240" s="3">
        <f t="shared" si="23"/>
        <v>27332.865210130596</v>
      </c>
      <c r="P240" s="3">
        <v>22.128635406494102</v>
      </c>
      <c r="Q240" s="3">
        <v>84.315002441406193</v>
      </c>
      <c r="R240" s="3">
        <v>3.20499992370606</v>
      </c>
    </row>
    <row r="241" spans="1:18" x14ac:dyDescent="0.25">
      <c r="A241" s="7" t="s">
        <v>4540</v>
      </c>
      <c r="B241" s="7" t="s">
        <v>4541</v>
      </c>
      <c r="C241" s="3">
        <f t="shared" si="18"/>
        <v>9.6703627727836672</v>
      </c>
      <c r="D241" s="3">
        <f t="shared" si="19"/>
        <v>3.574888949777407</v>
      </c>
      <c r="E241" s="4">
        <f t="shared" si="20"/>
        <v>0.7254413194976711</v>
      </c>
      <c r="F241" s="5">
        <f t="shared" si="21"/>
        <v>73.947998046875</v>
      </c>
      <c r="G241" s="5">
        <f t="shared" si="22"/>
        <v>16.7269992828369</v>
      </c>
      <c r="H241" s="3">
        <v>15.245559</v>
      </c>
      <c r="I241" s="3">
        <v>157.6524</v>
      </c>
      <c r="J241" s="3">
        <v>4.2646245</v>
      </c>
      <c r="K241" s="3">
        <v>37.971000671386697</v>
      </c>
      <c r="L241" s="3">
        <v>27</v>
      </c>
      <c r="M241" s="3">
        <v>51</v>
      </c>
      <c r="N241" s="3">
        <v>45.159999847412102</v>
      </c>
      <c r="O241" s="3">
        <f t="shared" si="23"/>
        <v>7119.5823599441519</v>
      </c>
      <c r="P241" s="3">
        <v>-1.5457140207290601</v>
      </c>
      <c r="Q241" s="3">
        <v>73.947998046875</v>
      </c>
      <c r="R241" s="3">
        <v>16.7269992828369</v>
      </c>
    </row>
    <row r="242" spans="1:18" x14ac:dyDescent="0.25">
      <c r="A242" s="7" t="s">
        <v>4542</v>
      </c>
      <c r="B242" s="7" t="s">
        <v>4543</v>
      </c>
      <c r="C242" s="3">
        <f t="shared" si="18"/>
        <v>14.83208203125</v>
      </c>
      <c r="D242" s="3">
        <f t="shared" si="19"/>
        <v>2.9769847019418942</v>
      </c>
      <c r="E242" s="4">
        <f t="shared" si="20"/>
        <v>0.74817048228254412</v>
      </c>
      <c r="F242" s="5">
        <f t="shared" si="21"/>
        <v>53.462001800537102</v>
      </c>
      <c r="G242" s="5">
        <f t="shared" si="22"/>
        <v>28.336000442504901</v>
      </c>
      <c r="H242" s="3">
        <v>15.188052000000001</v>
      </c>
      <c r="I242" s="3">
        <v>102.4</v>
      </c>
      <c r="J242" s="3">
        <v>5.1018239999999997</v>
      </c>
      <c r="K242" s="3">
        <v>80.908996582031193</v>
      </c>
      <c r="L242" s="3">
        <v>47</v>
      </c>
      <c r="M242" s="3">
        <v>125</v>
      </c>
      <c r="N242" s="3">
        <v>106.98999786377</v>
      </c>
      <c r="O242" s="3">
        <f t="shared" si="23"/>
        <v>10955.775781250049</v>
      </c>
      <c r="P242" s="3">
        <v>-13.4122762680054</v>
      </c>
      <c r="Q242" s="3">
        <v>53.462001800537102</v>
      </c>
      <c r="R242" s="3">
        <v>28.336000442504901</v>
      </c>
    </row>
    <row r="243" spans="1:18" x14ac:dyDescent="0.25">
      <c r="A243" s="7" t="s">
        <v>4544</v>
      </c>
      <c r="B243" s="7" t="s">
        <v>4545</v>
      </c>
      <c r="C243" s="3">
        <f t="shared" si="18"/>
        <v>8.0501244359570361</v>
      </c>
      <c r="D243" s="3">
        <f t="shared" si="19"/>
        <v>3.2060228951579695</v>
      </c>
      <c r="E243" s="4">
        <f t="shared" si="20"/>
        <v>0.44280567089142081</v>
      </c>
      <c r="F243" s="5">
        <f t="shared" si="21"/>
        <v>71.065002441406193</v>
      </c>
      <c r="G243" s="5">
        <f t="shared" si="22"/>
        <v>19.889999389648398</v>
      </c>
      <c r="H243" s="3">
        <v>15.156772999999999</v>
      </c>
      <c r="I243" s="3">
        <v>188.27998400000001</v>
      </c>
      <c r="J243" s="3">
        <v>4.7275935000000002</v>
      </c>
      <c r="K243" s="3">
        <v>215</v>
      </c>
      <c r="L243" s="3">
        <v>161</v>
      </c>
      <c r="M243" s="3">
        <v>275</v>
      </c>
      <c r="N243" s="3">
        <v>206.80000305175801</v>
      </c>
      <c r="O243" s="3">
        <f t="shared" si="23"/>
        <v>38936.301265784954</v>
      </c>
      <c r="P243" s="3">
        <v>-6.7897429466247603</v>
      </c>
      <c r="Q243" s="3">
        <v>71.065002441406193</v>
      </c>
      <c r="R243" s="3">
        <v>19.889999389648398</v>
      </c>
    </row>
    <row r="244" spans="1:18" x14ac:dyDescent="0.25">
      <c r="A244" s="7" t="s">
        <v>314</v>
      </c>
      <c r="B244" s="7" t="s">
        <v>315</v>
      </c>
      <c r="C244" s="3">
        <f t="shared" si="18"/>
        <v>1.0524308747537072</v>
      </c>
      <c r="D244" s="3">
        <f t="shared" si="19"/>
        <v>1.4556638766893859</v>
      </c>
      <c r="E244" s="4">
        <f t="shared" si="20"/>
        <v>9.4161555554827997E-2</v>
      </c>
      <c r="F244" s="5">
        <f t="shared" si="21"/>
        <v>86.954002380371094</v>
      </c>
      <c r="G244" s="5">
        <f t="shared" si="22"/>
        <v>3.7690000534057599</v>
      </c>
      <c r="H244" s="3">
        <v>15.069983000000001</v>
      </c>
      <c r="I244" s="3">
        <v>1431.9214079999999</v>
      </c>
      <c r="J244" s="3">
        <v>10.352653</v>
      </c>
      <c r="K244" s="3">
        <v>42.560001373291001</v>
      </c>
      <c r="L244" s="3">
        <v>39</v>
      </c>
      <c r="M244" s="3">
        <v>48</v>
      </c>
      <c r="N244" s="3">
        <v>36.639999389648402</v>
      </c>
      <c r="O244" s="3">
        <f t="shared" si="23"/>
        <v>52465.59951514448</v>
      </c>
      <c r="P244" s="3">
        <v>12.8643598556519</v>
      </c>
      <c r="Q244" s="3">
        <v>86.954002380371094</v>
      </c>
      <c r="R244" s="3">
        <v>3.7690000534057599</v>
      </c>
    </row>
    <row r="245" spans="1:18" x14ac:dyDescent="0.25">
      <c r="A245" s="7" t="s">
        <v>4546</v>
      </c>
      <c r="B245" s="7" t="s">
        <v>4547</v>
      </c>
      <c r="C245" s="3">
        <f t="shared" si="18"/>
        <v>4.7870776373222172</v>
      </c>
      <c r="D245" s="3">
        <f t="shared" si="19"/>
        <v>1.7456564078746795</v>
      </c>
      <c r="E245" s="4">
        <f t="shared" si="20"/>
        <v>0.46124976411448659</v>
      </c>
      <c r="F245" s="5">
        <f t="shared" si="21"/>
        <v>87.367996215820298</v>
      </c>
      <c r="G245" s="5">
        <f t="shared" si="22"/>
        <v>6.7379999160766602</v>
      </c>
      <c r="H245" s="3">
        <v>15.053380000000001</v>
      </c>
      <c r="I245" s="3">
        <v>314.45865600000002</v>
      </c>
      <c r="J245" s="3">
        <v>8.6233350000000009</v>
      </c>
      <c r="K245" s="3">
        <v>15.5310001373291</v>
      </c>
      <c r="L245" s="3">
        <v>8</v>
      </c>
      <c r="M245" s="3">
        <v>22</v>
      </c>
      <c r="N245" s="3">
        <v>14.8500003814697</v>
      </c>
      <c r="O245" s="3">
        <f t="shared" si="23"/>
        <v>4669.711161556449</v>
      </c>
      <c r="P245" s="3">
        <v>-6.6257271766662598</v>
      </c>
      <c r="Q245" s="3">
        <v>87.367996215820298</v>
      </c>
      <c r="R245" s="3">
        <v>6.7379999160766602</v>
      </c>
    </row>
    <row r="246" spans="1:18" x14ac:dyDescent="0.25">
      <c r="A246" s="7" t="s">
        <v>4548</v>
      </c>
      <c r="B246" s="7" t="s">
        <v>4549</v>
      </c>
      <c r="C246" s="3">
        <f t="shared" si="18"/>
        <v>12.342552232791947</v>
      </c>
      <c r="D246" s="3">
        <f t="shared" si="19"/>
        <v>5.8061314400061219</v>
      </c>
      <c r="E246" s="4">
        <f t="shared" si="20"/>
        <v>0.6651501026070985</v>
      </c>
      <c r="F246" s="5">
        <f t="shared" si="21"/>
        <v>49.209999084472699</v>
      </c>
      <c r="G246" s="5">
        <f t="shared" si="22"/>
        <v>17.670000076293899</v>
      </c>
      <c r="H246" s="3">
        <v>15.024027</v>
      </c>
      <c r="I246" s="3">
        <v>121.725448</v>
      </c>
      <c r="J246" s="3">
        <v>2.5876139999999999</v>
      </c>
      <c r="K246" s="3">
        <v>27.368000030517599</v>
      </c>
      <c r="L246" s="3">
        <v>15</v>
      </c>
      <c r="M246" s="3">
        <v>40</v>
      </c>
      <c r="N246" s="3">
        <v>32.700000762939503</v>
      </c>
      <c r="O246" s="3">
        <f t="shared" si="23"/>
        <v>3980.4222424691529</v>
      </c>
      <c r="P246" s="3">
        <v>-9.0501785278320295</v>
      </c>
      <c r="Q246" s="3">
        <v>49.209999084472699</v>
      </c>
      <c r="R246" s="3">
        <v>17.670000076293899</v>
      </c>
    </row>
    <row r="247" spans="1:18" x14ac:dyDescent="0.25">
      <c r="A247" s="7" t="s">
        <v>316</v>
      </c>
      <c r="B247" s="7" t="s">
        <v>317</v>
      </c>
      <c r="C247" s="3">
        <f t="shared" si="18"/>
        <v>0.6644585701121789</v>
      </c>
      <c r="D247" s="3">
        <f t="shared" si="19"/>
        <v>1.3797217788583911</v>
      </c>
      <c r="E247" s="4">
        <f t="shared" si="20"/>
        <v>0.19575857671280666</v>
      </c>
      <c r="F247" s="5">
        <f t="shared" si="21"/>
        <v>82.341003417968807</v>
      </c>
      <c r="G247" s="5">
        <f t="shared" si="22"/>
        <v>4.0060000419616699</v>
      </c>
      <c r="H247" s="3">
        <v>15.015112</v>
      </c>
      <c r="I247" s="3">
        <v>2259.751424</v>
      </c>
      <c r="J247" s="3">
        <v>10.882709999999999</v>
      </c>
      <c r="K247" s="3">
        <v>74.293998718261705</v>
      </c>
      <c r="L247" s="3">
        <v>65</v>
      </c>
      <c r="M247" s="3">
        <v>88</v>
      </c>
      <c r="N247" s="3">
        <v>64.440002441406193</v>
      </c>
      <c r="O247" s="3">
        <f t="shared" si="23"/>
        <v>145618.38727953113</v>
      </c>
      <c r="P247" s="3">
        <v>-4.8096001148224002E-2</v>
      </c>
      <c r="Q247" s="3">
        <v>82.341003417968807</v>
      </c>
      <c r="R247" s="3">
        <v>4.0060000419616699</v>
      </c>
    </row>
    <row r="248" spans="1:18" x14ac:dyDescent="0.25">
      <c r="A248" s="7" t="s">
        <v>4550</v>
      </c>
      <c r="B248" s="7" t="s">
        <v>4551</v>
      </c>
      <c r="C248" s="3">
        <f t="shared" si="18"/>
        <v>15.715227439973967</v>
      </c>
      <c r="D248" s="3">
        <f t="shared" si="19"/>
        <v>3.5744219096223304</v>
      </c>
      <c r="E248" s="4">
        <f t="shared" si="20"/>
        <v>0.51024760021527116</v>
      </c>
      <c r="F248" s="5">
        <f t="shared" si="21"/>
        <v>72.068000793457003</v>
      </c>
      <c r="G248" s="5">
        <f t="shared" si="22"/>
        <v>6.0469999313354501</v>
      </c>
      <c r="H248" s="3">
        <v>14.977918000000001</v>
      </c>
      <c r="I248" s="3">
        <v>95.308312000000001</v>
      </c>
      <c r="J248" s="3">
        <v>4.1903050000000004</v>
      </c>
      <c r="K248" s="3">
        <v>101.544998168945</v>
      </c>
      <c r="L248" s="3">
        <v>75</v>
      </c>
      <c r="M248" s="3">
        <v>133</v>
      </c>
      <c r="N248" s="3">
        <v>102.290000915527</v>
      </c>
      <c r="O248" s="3">
        <f t="shared" si="23"/>
        <v>9749.0873217373337</v>
      </c>
      <c r="P248" s="3">
        <v>-13.9471702575684</v>
      </c>
      <c r="Q248" s="3">
        <v>72.068000793457003</v>
      </c>
      <c r="R248" s="3">
        <v>6.0469999313354501</v>
      </c>
    </row>
    <row r="249" spans="1:18" x14ac:dyDescent="0.25">
      <c r="A249" s="7" t="s">
        <v>318</v>
      </c>
      <c r="B249" s="7" t="s">
        <v>319</v>
      </c>
      <c r="C249" s="3">
        <f t="shared" si="18"/>
        <v>12.276172533917952</v>
      </c>
      <c r="D249" s="3">
        <f t="shared" si="19"/>
        <v>3.6023260838510138</v>
      </c>
      <c r="E249" s="4">
        <f t="shared" si="20"/>
        <v>0.69647389501203583</v>
      </c>
      <c r="F249" s="5">
        <f t="shared" si="21"/>
        <v>55.958999633789098</v>
      </c>
      <c r="G249" s="5">
        <f t="shared" si="22"/>
        <v>36.872001647949197</v>
      </c>
      <c r="H249" s="3">
        <v>14.959955000000001</v>
      </c>
      <c r="I249" s="3">
        <v>121.86172000000001</v>
      </c>
      <c r="J249" s="3">
        <v>4.1528597500000002</v>
      </c>
      <c r="K249" s="3">
        <v>7.2600002288818404</v>
      </c>
      <c r="L249" s="3">
        <v>3</v>
      </c>
      <c r="M249" s="3">
        <v>10</v>
      </c>
      <c r="N249" s="3">
        <v>9.0600004196166992</v>
      </c>
      <c r="O249" s="3">
        <f t="shared" si="23"/>
        <v>1104.0672343352128</v>
      </c>
      <c r="P249" s="3">
        <v>-2.32805299758911</v>
      </c>
      <c r="Q249" s="3">
        <v>55.958999633789098</v>
      </c>
      <c r="R249" s="3">
        <v>36.872001647949197</v>
      </c>
    </row>
    <row r="250" spans="1:18" x14ac:dyDescent="0.25">
      <c r="A250" s="7" t="s">
        <v>320</v>
      </c>
      <c r="B250" s="7" t="s">
        <v>321</v>
      </c>
      <c r="C250" s="3">
        <f t="shared" si="18"/>
        <v>2.9476109073150565</v>
      </c>
      <c r="D250" s="3">
        <f t="shared" si="19"/>
        <v>2.0797410749422953</v>
      </c>
      <c r="E250" s="4">
        <f t="shared" si="20"/>
        <v>0.5</v>
      </c>
      <c r="F250" s="5">
        <f t="shared" si="21"/>
        <v>70.5989990234375</v>
      </c>
      <c r="G250" s="5">
        <f t="shared" si="22"/>
        <v>18.5690002441406</v>
      </c>
      <c r="H250" s="3">
        <v>14.902967</v>
      </c>
      <c r="I250" s="3">
        <v>505.594784</v>
      </c>
      <c r="J250" s="3">
        <v>7.1657799999999998</v>
      </c>
      <c r="K250" s="3">
        <v>2.5</v>
      </c>
      <c r="L250" s="3">
        <v>2.5</v>
      </c>
      <c r="M250" s="3">
        <v>2.5</v>
      </c>
      <c r="N250" s="3">
        <v>3.1500000953674299</v>
      </c>
      <c r="O250" s="3">
        <f t="shared" si="23"/>
        <v>1592.6236178172751</v>
      </c>
      <c r="P250" s="3">
        <v>-0.100675001740456</v>
      </c>
      <c r="Q250" s="3">
        <v>70.5989990234375</v>
      </c>
      <c r="R250" s="3">
        <v>18.5690002441406</v>
      </c>
    </row>
    <row r="251" spans="1:18" x14ac:dyDescent="0.25">
      <c r="A251" s="7" t="s">
        <v>322</v>
      </c>
      <c r="B251" s="7" t="s">
        <v>323</v>
      </c>
      <c r="C251" s="3">
        <f t="shared" si="18"/>
        <v>10.985116180254565</v>
      </c>
      <c r="D251" s="3">
        <f t="shared" si="19"/>
        <v>12.627227380224802</v>
      </c>
      <c r="E251" s="4">
        <f t="shared" si="20"/>
        <v>0.52136648391500584</v>
      </c>
      <c r="F251" s="5">
        <f t="shared" si="21"/>
        <v>89.887001037597699</v>
      </c>
      <c r="G251" s="5">
        <f t="shared" si="22"/>
        <v>4.2960000038146999</v>
      </c>
      <c r="H251" s="3">
        <v>14.850014</v>
      </c>
      <c r="I251" s="3">
        <v>135.18304000000001</v>
      </c>
      <c r="J251" s="3">
        <v>1.1760312500000001</v>
      </c>
      <c r="K251" s="3">
        <v>47.363998413085902</v>
      </c>
      <c r="L251" s="3">
        <v>17</v>
      </c>
      <c r="M251" s="3">
        <v>65</v>
      </c>
      <c r="N251" s="3">
        <v>48.650001525878899</v>
      </c>
      <c r="O251" s="3">
        <f t="shared" si="23"/>
        <v>6576.6551022729482</v>
      </c>
      <c r="P251" s="3">
        <v>4.8129158020019496</v>
      </c>
      <c r="Q251" s="3">
        <v>89.887001037597699</v>
      </c>
      <c r="R251" s="3">
        <v>4.2960000038146999</v>
      </c>
    </row>
    <row r="252" spans="1:18" x14ac:dyDescent="0.25">
      <c r="A252" s="7" t="s">
        <v>324</v>
      </c>
      <c r="B252" s="7" t="s">
        <v>325</v>
      </c>
      <c r="C252" s="3">
        <f t="shared" si="18"/>
        <v>2.6669127927927927</v>
      </c>
      <c r="D252" s="3">
        <f t="shared" si="19"/>
        <v>2.6191477955756235</v>
      </c>
      <c r="E252" s="4">
        <f t="shared" si="20"/>
        <v>0.19805988422604748</v>
      </c>
      <c r="F252" s="5">
        <f t="shared" si="21"/>
        <v>78.888000488281193</v>
      </c>
      <c r="G252" s="5">
        <f t="shared" si="22"/>
        <v>12.0050001144409</v>
      </c>
      <c r="H252" s="3">
        <v>14.801366</v>
      </c>
      <c r="I252" s="3">
        <v>555</v>
      </c>
      <c r="J252" s="3">
        <v>5.6512145</v>
      </c>
      <c r="K252" s="3">
        <v>17</v>
      </c>
      <c r="L252" s="3">
        <v>13</v>
      </c>
      <c r="M252" s="3">
        <v>20</v>
      </c>
      <c r="N252" s="3">
        <v>14.0299997329712</v>
      </c>
      <c r="O252" s="3">
        <f t="shared" si="23"/>
        <v>7786.6498517990158</v>
      </c>
      <c r="P252" s="3">
        <v>1.3260699510574301</v>
      </c>
      <c r="Q252" s="3">
        <v>78.888000488281193</v>
      </c>
      <c r="R252" s="3">
        <v>12.0050001144409</v>
      </c>
    </row>
    <row r="253" spans="1:18" x14ac:dyDescent="0.25">
      <c r="A253" s="7" t="s">
        <v>4552</v>
      </c>
      <c r="B253" s="7" t="s">
        <v>4553</v>
      </c>
      <c r="C253" s="3">
        <f t="shared" si="18"/>
        <v>6.3466942896701832</v>
      </c>
      <c r="D253" s="3">
        <f t="shared" si="19"/>
        <v>4.8275711286313117</v>
      </c>
      <c r="E253" s="4">
        <f t="shared" si="20"/>
        <v>0.64169759773037272</v>
      </c>
      <c r="F253" s="5">
        <f t="shared" si="21"/>
        <v>70.652999877929702</v>
      </c>
      <c r="G253" s="5">
        <f t="shared" si="22"/>
        <v>16.6149997711182</v>
      </c>
      <c r="H253" s="3">
        <v>14.771868</v>
      </c>
      <c r="I253" s="3">
        <v>232.749008</v>
      </c>
      <c r="J253" s="3">
        <v>3.0598964999999998</v>
      </c>
      <c r="K253" s="3">
        <v>10.954999923706101</v>
      </c>
      <c r="L253" s="3">
        <v>6</v>
      </c>
      <c r="M253" s="3">
        <v>16</v>
      </c>
      <c r="N253" s="3">
        <v>12.7700004577637</v>
      </c>
      <c r="O253" s="3">
        <f t="shared" si="23"/>
        <v>2972.204938704047</v>
      </c>
      <c r="P253" s="3">
        <v>-13.587517738342299</v>
      </c>
      <c r="Q253" s="3">
        <v>70.652999877929702</v>
      </c>
      <c r="R253" s="3">
        <v>16.6149997711182</v>
      </c>
    </row>
    <row r="254" spans="1:18" x14ac:dyDescent="0.25">
      <c r="A254" s="7" t="s">
        <v>326</v>
      </c>
      <c r="B254" s="7" t="s">
        <v>327</v>
      </c>
      <c r="C254" s="3">
        <f t="shared" si="18"/>
        <v>0.82837508266262083</v>
      </c>
      <c r="D254" s="3">
        <f t="shared" si="19"/>
        <v>4.0886574444463326</v>
      </c>
      <c r="E254" s="4">
        <f t="shared" si="20"/>
        <v>0.29690141393617386</v>
      </c>
      <c r="F254" s="5">
        <f t="shared" si="21"/>
        <v>24.093999862670898</v>
      </c>
      <c r="G254" s="5">
        <f t="shared" si="22"/>
        <v>6.0310001373290998</v>
      </c>
      <c r="H254" s="3">
        <v>14.552322999999999</v>
      </c>
      <c r="I254" s="3">
        <v>1756.7311360000001</v>
      </c>
      <c r="J254" s="3">
        <v>3.5591935000000001</v>
      </c>
      <c r="K254" s="3">
        <v>1.95000004768372</v>
      </c>
      <c r="L254" s="3">
        <v>1.6499999761581401</v>
      </c>
      <c r="M254" s="3">
        <v>2.4000000953674299</v>
      </c>
      <c r="N254" s="3">
        <v>1.75</v>
      </c>
      <c r="O254" s="3">
        <f t="shared" si="23"/>
        <v>3074.2794880000001</v>
      </c>
      <c r="P254" s="3">
        <v>-2.3216209411621098</v>
      </c>
      <c r="Q254" s="3">
        <v>24.093999862670898</v>
      </c>
      <c r="R254" s="3">
        <v>6.0310001373290998</v>
      </c>
    </row>
    <row r="255" spans="1:18" x14ac:dyDescent="0.25">
      <c r="A255" s="7" t="s">
        <v>4554</v>
      </c>
      <c r="B255" s="7" t="s">
        <v>4555</v>
      </c>
      <c r="C255" s="3">
        <f t="shared" si="18"/>
        <v>5.859422063865531</v>
      </c>
      <c r="D255" s="3">
        <f t="shared" si="19"/>
        <v>5.8458191569765257</v>
      </c>
      <c r="E255" s="4">
        <f t="shared" si="20"/>
        <v>0.37621812825521939</v>
      </c>
      <c r="F255" s="5">
        <f t="shared" si="21"/>
        <v>74.771003723144503</v>
      </c>
      <c r="G255" s="5">
        <f t="shared" si="22"/>
        <v>11.602999687194799</v>
      </c>
      <c r="H255" s="3">
        <v>14.550865</v>
      </c>
      <c r="I255" s="3">
        <v>248.33276799999999</v>
      </c>
      <c r="J255" s="3">
        <v>2.4891062499999999</v>
      </c>
      <c r="K255" s="3">
        <v>15.154000282287599</v>
      </c>
      <c r="L255" s="3">
        <v>13</v>
      </c>
      <c r="M255" s="3">
        <v>20</v>
      </c>
      <c r="N255" s="3">
        <v>14.050000190734901</v>
      </c>
      <c r="O255" s="3">
        <f t="shared" si="23"/>
        <v>3489.0754377657258</v>
      </c>
      <c r="P255" s="3">
        <v>-1.8102099895477299</v>
      </c>
      <c r="Q255" s="3">
        <v>74.771003723144503</v>
      </c>
      <c r="R255" s="3">
        <v>11.602999687194799</v>
      </c>
    </row>
    <row r="256" spans="1:18" x14ac:dyDescent="0.25">
      <c r="A256" s="7" t="s">
        <v>328</v>
      </c>
      <c r="B256" s="7" t="s">
        <v>329</v>
      </c>
      <c r="C256" s="3">
        <f t="shared" si="18"/>
        <v>4.6578288348864847</v>
      </c>
      <c r="D256" s="3">
        <f t="shared" si="19"/>
        <v>5.1659734913158246</v>
      </c>
      <c r="E256" s="4">
        <f t="shared" si="20"/>
        <v>8.1432529806347451E-2</v>
      </c>
      <c r="F256" s="5">
        <f t="shared" si="21"/>
        <v>75.101997375488295</v>
      </c>
      <c r="G256" s="5">
        <f t="shared" si="22"/>
        <v>15.4340000152588</v>
      </c>
      <c r="H256" s="3">
        <v>14.450633</v>
      </c>
      <c r="I256" s="3">
        <v>310.243968</v>
      </c>
      <c r="J256" s="3">
        <v>2.797272</v>
      </c>
      <c r="K256" s="3">
        <v>30.833000183105501</v>
      </c>
      <c r="L256" s="3">
        <v>25</v>
      </c>
      <c r="M256" s="3">
        <v>37</v>
      </c>
      <c r="N256" s="3">
        <v>22.459999084472699</v>
      </c>
      <c r="O256" s="3">
        <f t="shared" si="23"/>
        <v>6968.079237243177</v>
      </c>
      <c r="P256" s="3">
        <v>7.81004095077515</v>
      </c>
      <c r="Q256" s="3">
        <v>75.101997375488295</v>
      </c>
      <c r="R256" s="3">
        <v>15.4340000152588</v>
      </c>
    </row>
    <row r="257" spans="1:18" x14ac:dyDescent="0.25">
      <c r="A257" s="7" t="s">
        <v>330</v>
      </c>
      <c r="B257" s="7" t="s">
        <v>331</v>
      </c>
      <c r="C257" s="3">
        <f t="shared" si="18"/>
        <v>4.8081846449281702</v>
      </c>
      <c r="D257" s="3">
        <f t="shared" si="19"/>
        <v>5.9770486706587276</v>
      </c>
      <c r="E257" s="4">
        <f t="shared" si="20"/>
        <v>0.50590423490043812</v>
      </c>
      <c r="F257" s="5">
        <f t="shared" si="21"/>
        <v>88.083000183105497</v>
      </c>
      <c r="G257" s="5">
        <f t="shared" si="22"/>
        <v>4.7350001335143999</v>
      </c>
      <c r="H257" s="3">
        <v>14.255412</v>
      </c>
      <c r="I257" s="3">
        <v>296.48220800000001</v>
      </c>
      <c r="J257" s="3">
        <v>2.38502525</v>
      </c>
      <c r="K257" s="3">
        <v>17.333000183105501</v>
      </c>
      <c r="L257" s="3">
        <v>15</v>
      </c>
      <c r="M257" s="3">
        <v>20</v>
      </c>
      <c r="N257" s="3">
        <v>17.370000839233398</v>
      </c>
      <c r="O257" s="3">
        <f t="shared" si="23"/>
        <v>5149.8962017777712</v>
      </c>
      <c r="P257" s="3">
        <v>1.8907730579376201</v>
      </c>
      <c r="Q257" s="3">
        <v>88.083000183105497</v>
      </c>
      <c r="R257" s="3">
        <v>4.7350001335143999</v>
      </c>
    </row>
    <row r="258" spans="1:18" x14ac:dyDescent="0.25">
      <c r="A258" s="7" t="s">
        <v>4556</v>
      </c>
      <c r="B258" s="7" t="s">
        <v>4557</v>
      </c>
      <c r="C258" s="3">
        <f t="shared" si="18"/>
        <v>2.7859316261363354</v>
      </c>
      <c r="D258" s="3">
        <f t="shared" si="19"/>
        <v>1.5331323571788291</v>
      </c>
      <c r="E258" s="4">
        <f t="shared" si="20"/>
        <v>0.41602094653253291</v>
      </c>
      <c r="F258" s="5">
        <f t="shared" si="21"/>
        <v>69.994003295898395</v>
      </c>
      <c r="G258" s="5">
        <f t="shared" si="22"/>
        <v>19.0170001983643</v>
      </c>
      <c r="H258" s="3">
        <v>14.232106</v>
      </c>
      <c r="I258" s="3">
        <v>510.85625599999997</v>
      </c>
      <c r="J258" s="3">
        <v>9.2830250000000003</v>
      </c>
      <c r="K258" s="3">
        <v>74.330001831054702</v>
      </c>
      <c r="L258" s="3">
        <v>42</v>
      </c>
      <c r="M258" s="3">
        <v>90</v>
      </c>
      <c r="N258" s="3">
        <v>69.239997863769503</v>
      </c>
      <c r="O258" s="3">
        <f t="shared" si="23"/>
        <v>35371.686074133286</v>
      </c>
      <c r="P258" s="3">
        <v>-16.234035491943398</v>
      </c>
      <c r="Q258" s="3">
        <v>69.994003295898395</v>
      </c>
      <c r="R258" s="3">
        <v>19.0170001983643</v>
      </c>
    </row>
    <row r="259" spans="1:18" x14ac:dyDescent="0.25">
      <c r="A259" s="7" t="s">
        <v>332</v>
      </c>
      <c r="B259" s="7" t="s">
        <v>333</v>
      </c>
      <c r="C259" s="3">
        <f t="shared" si="18"/>
        <v>2.6722834225810601</v>
      </c>
      <c r="D259" s="3">
        <f t="shared" si="19"/>
        <v>1.4566128054125675</v>
      </c>
      <c r="E259" s="4">
        <f t="shared" si="20"/>
        <v>0.19888798023372786</v>
      </c>
      <c r="F259" s="5">
        <f t="shared" si="21"/>
        <v>87.693000793457003</v>
      </c>
      <c r="G259" s="5">
        <f t="shared" si="22"/>
        <v>3.7019999027252202</v>
      </c>
      <c r="H259" s="3">
        <v>14.190421000000001</v>
      </c>
      <c r="I259" s="3">
        <v>531.02230399999996</v>
      </c>
      <c r="J259" s="3">
        <v>9.7420679999999997</v>
      </c>
      <c r="K259" s="3">
        <v>7.1939997673034703</v>
      </c>
      <c r="L259" s="3">
        <v>6</v>
      </c>
      <c r="M259" s="3">
        <v>11</v>
      </c>
      <c r="N259" s="3">
        <v>5.0799999237060502</v>
      </c>
      <c r="O259" s="3">
        <f t="shared" si="23"/>
        <v>2697.5932638062109</v>
      </c>
      <c r="P259" s="3">
        <v>-0.96669501066207897</v>
      </c>
      <c r="Q259" s="3">
        <v>87.693000793457003</v>
      </c>
      <c r="R259" s="3">
        <v>3.7019999027252202</v>
      </c>
    </row>
    <row r="260" spans="1:18" x14ac:dyDescent="0.25">
      <c r="A260" s="7" t="s">
        <v>334</v>
      </c>
      <c r="B260" s="7" t="s">
        <v>335</v>
      </c>
      <c r="C260" s="3">
        <f t="shared" ref="C260:C323" si="24">H260/I260*100</f>
        <v>2.2071633475950456</v>
      </c>
      <c r="D260" s="3">
        <f t="shared" ref="D260:D323" si="25">H260/J260</f>
        <v>3.4203904409854067</v>
      </c>
      <c r="E260" s="4">
        <f t="shared" ref="E260:E323" si="26">IFERROR(_xlfn.NORM.DIST(N260,K260,(M260-L260)/2,1),50%)</f>
        <v>0.44850348888279906</v>
      </c>
      <c r="F260" s="5">
        <f t="shared" ref="F260:F323" si="27">Q260</f>
        <v>63.337001800537102</v>
      </c>
      <c r="G260" s="5">
        <f t="shared" ref="G260:G323" si="28">R260</f>
        <v>6.9990000724792498</v>
      </c>
      <c r="H260" s="3">
        <v>14.179945999999999</v>
      </c>
      <c r="I260" s="3">
        <v>642.45113600000002</v>
      </c>
      <c r="J260" s="3">
        <v>4.14570975</v>
      </c>
      <c r="K260" s="3">
        <v>35.7960014343262</v>
      </c>
      <c r="L260" s="3">
        <v>26</v>
      </c>
      <c r="M260" s="3">
        <v>41.080001831054702</v>
      </c>
      <c r="N260" s="3">
        <v>34.819999694824197</v>
      </c>
      <c r="O260" s="3">
        <f t="shared" ref="O260:O323" si="29">I260*N260</f>
        <v>22370.148359459461</v>
      </c>
      <c r="P260" s="3">
        <v>10.554853439331101</v>
      </c>
      <c r="Q260" s="3">
        <v>63.337001800537102</v>
      </c>
      <c r="R260" s="3">
        <v>6.9990000724792498</v>
      </c>
    </row>
    <row r="261" spans="1:18" x14ac:dyDescent="0.25">
      <c r="A261" s="7" t="s">
        <v>336</v>
      </c>
      <c r="B261" s="7" t="s">
        <v>337</v>
      </c>
      <c r="C261" s="3">
        <f t="shared" si="24"/>
        <v>12.305875098824865</v>
      </c>
      <c r="D261" s="3">
        <f t="shared" si="25"/>
        <v>18.367976408162711</v>
      </c>
      <c r="E261" s="4">
        <f t="shared" si="26"/>
        <v>0.72280674671160994</v>
      </c>
      <c r="F261" s="5">
        <f t="shared" si="27"/>
        <v>64.378997802734403</v>
      </c>
      <c r="G261" s="5">
        <f t="shared" si="28"/>
        <v>28.360000610351602</v>
      </c>
      <c r="H261" s="3">
        <v>14.048577999999999</v>
      </c>
      <c r="I261" s="3">
        <v>114.161552</v>
      </c>
      <c r="J261" s="3">
        <v>0.76484081250000002</v>
      </c>
      <c r="K261" s="3">
        <v>25.8840007781982</v>
      </c>
      <c r="L261" s="3">
        <v>20</v>
      </c>
      <c r="M261" s="3">
        <v>30</v>
      </c>
      <c r="N261" s="3">
        <v>28.840000152587901</v>
      </c>
      <c r="O261" s="3">
        <f t="shared" si="29"/>
        <v>3292.4191770996717</v>
      </c>
      <c r="P261" s="3">
        <v>1.7274999991059001E-2</v>
      </c>
      <c r="Q261" s="3">
        <v>64.378997802734403</v>
      </c>
      <c r="R261" s="3">
        <v>28.360000610351602</v>
      </c>
    </row>
    <row r="262" spans="1:18" x14ac:dyDescent="0.25">
      <c r="A262" s="7" t="s">
        <v>4558</v>
      </c>
      <c r="B262" s="7" t="s">
        <v>4559</v>
      </c>
      <c r="C262" s="3">
        <f t="shared" si="24"/>
        <v>0.72919991312699917</v>
      </c>
      <c r="D262" s="3">
        <f t="shared" si="25"/>
        <v>1.3597079110365815</v>
      </c>
      <c r="E262" s="4">
        <f t="shared" si="26"/>
        <v>0.16284616049414166</v>
      </c>
      <c r="F262" s="5">
        <f t="shared" si="27"/>
        <v>86.074996948242202</v>
      </c>
      <c r="G262" s="5">
        <f t="shared" si="28"/>
        <v>0.97000002861022905</v>
      </c>
      <c r="H262" s="3">
        <v>14.037222</v>
      </c>
      <c r="I262" s="3">
        <v>1925.0169599999999</v>
      </c>
      <c r="J262" s="3">
        <v>10.323703999999999</v>
      </c>
      <c r="K262" s="3">
        <v>103.611000061035</v>
      </c>
      <c r="L262" s="3">
        <v>87</v>
      </c>
      <c r="M262" s="3">
        <v>116</v>
      </c>
      <c r="N262" s="3">
        <v>89.360000610351605</v>
      </c>
      <c r="O262" s="3">
        <f t="shared" si="29"/>
        <v>172019.51672053718</v>
      </c>
      <c r="P262" s="3">
        <v>-6.7105917930603001</v>
      </c>
      <c r="Q262" s="3">
        <v>86.074996948242202</v>
      </c>
      <c r="R262" s="3">
        <v>0.97000002861022905</v>
      </c>
    </row>
    <row r="263" spans="1:18" x14ac:dyDescent="0.25">
      <c r="A263" s="7" t="s">
        <v>338</v>
      </c>
      <c r="B263" s="7" t="s">
        <v>339</v>
      </c>
      <c r="C263" s="3">
        <f t="shared" si="24"/>
        <v>11.775024138986302</v>
      </c>
      <c r="D263" s="3">
        <f t="shared" si="25"/>
        <v>5.6367997654152946</v>
      </c>
      <c r="E263" s="4">
        <f t="shared" si="26"/>
        <v>0.4743403353444956</v>
      </c>
      <c r="F263" s="5">
        <f t="shared" si="27"/>
        <v>75.094001770019503</v>
      </c>
      <c r="G263" s="5">
        <f t="shared" si="28"/>
        <v>14.1350002288818</v>
      </c>
      <c r="H263" s="3">
        <v>13.888673000000001</v>
      </c>
      <c r="I263" s="3">
        <v>117.950272</v>
      </c>
      <c r="J263" s="3">
        <v>2.46392875</v>
      </c>
      <c r="K263" s="3">
        <v>24.618000030517599</v>
      </c>
      <c r="L263" s="3">
        <v>18</v>
      </c>
      <c r="M263" s="3">
        <v>40</v>
      </c>
      <c r="N263" s="3">
        <v>23.909999847412099</v>
      </c>
      <c r="O263" s="3">
        <f t="shared" si="29"/>
        <v>2820.1909855222157</v>
      </c>
      <c r="P263" s="3">
        <v>9.0385046005249006</v>
      </c>
      <c r="Q263" s="3">
        <v>75.094001770019503</v>
      </c>
      <c r="R263" s="3">
        <v>14.1350002288818</v>
      </c>
    </row>
    <row r="264" spans="1:18" x14ac:dyDescent="0.25">
      <c r="A264" s="7" t="s">
        <v>340</v>
      </c>
      <c r="B264" s="7" t="s">
        <v>341</v>
      </c>
      <c r="C264" s="3">
        <f t="shared" si="24"/>
        <v>24.737883722269189</v>
      </c>
      <c r="D264" s="3">
        <f t="shared" si="25"/>
        <v>7.2340766190360322</v>
      </c>
      <c r="E264" s="4">
        <f t="shared" si="26"/>
        <v>0.87170138923037366</v>
      </c>
      <c r="F264" s="5">
        <f t="shared" si="27"/>
        <v>86.797996520996094</v>
      </c>
      <c r="G264" s="5">
        <f t="shared" si="28"/>
        <v>5.7670001983642596</v>
      </c>
      <c r="H264" s="3">
        <v>13.886708</v>
      </c>
      <c r="I264" s="3">
        <v>56.135392000000003</v>
      </c>
      <c r="J264" s="3">
        <v>1.9196241249999999</v>
      </c>
      <c r="K264" s="3">
        <v>21.666999816894499</v>
      </c>
      <c r="L264" s="3">
        <v>17</v>
      </c>
      <c r="M264" s="3">
        <v>34</v>
      </c>
      <c r="N264" s="3">
        <v>31.309999465942401</v>
      </c>
      <c r="O264" s="3">
        <f t="shared" si="29"/>
        <v>1757.5990935404675</v>
      </c>
      <c r="P264" s="3">
        <v>1.3811290264129601</v>
      </c>
      <c r="Q264" s="3">
        <v>86.797996520996094</v>
      </c>
      <c r="R264" s="3">
        <v>5.7670001983642596</v>
      </c>
    </row>
    <row r="265" spans="1:18" x14ac:dyDescent="0.25">
      <c r="A265" s="7" t="s">
        <v>342</v>
      </c>
      <c r="B265" s="7" t="s">
        <v>343</v>
      </c>
      <c r="C265" s="3">
        <f t="shared" si="24"/>
        <v>0.90916361043667027</v>
      </c>
      <c r="D265" s="3">
        <f t="shared" si="25"/>
        <v>2.0021248516363017</v>
      </c>
      <c r="E265" s="4">
        <f t="shared" si="26"/>
        <v>0.1866868769116628</v>
      </c>
      <c r="F265" s="5">
        <f t="shared" si="27"/>
        <v>84.958000183105497</v>
      </c>
      <c r="G265" s="5">
        <f t="shared" si="28"/>
        <v>3.9400000572204599</v>
      </c>
      <c r="H265" s="3">
        <v>13.807617</v>
      </c>
      <c r="I265" s="3">
        <v>1518.716416</v>
      </c>
      <c r="J265" s="3">
        <v>6.8964815000000002</v>
      </c>
      <c r="K265" s="3">
        <v>82.777999877929702</v>
      </c>
      <c r="L265" s="3">
        <v>66</v>
      </c>
      <c r="M265" s="3">
        <v>101</v>
      </c>
      <c r="N265" s="3">
        <v>67.199996948242202</v>
      </c>
      <c r="O265" s="3">
        <f t="shared" si="29"/>
        <v>102057.73852044533</v>
      </c>
      <c r="P265" s="3">
        <v>-2.3314750194549601</v>
      </c>
      <c r="Q265" s="3">
        <v>84.958000183105497</v>
      </c>
      <c r="R265" s="3">
        <v>3.9400000572204599</v>
      </c>
    </row>
    <row r="266" spans="1:18" x14ac:dyDescent="0.25">
      <c r="A266" s="7" t="s">
        <v>4560</v>
      </c>
      <c r="B266" s="7" t="s">
        <v>4561</v>
      </c>
      <c r="C266" s="3">
        <f t="shared" si="24"/>
        <v>6.3560463102065032</v>
      </c>
      <c r="D266" s="3">
        <f t="shared" si="25"/>
        <v>5.9565339655278464</v>
      </c>
      <c r="E266" s="4">
        <f t="shared" si="26"/>
        <v>0.56052911963243934</v>
      </c>
      <c r="F266" s="5">
        <f t="shared" si="27"/>
        <v>41.979000091552699</v>
      </c>
      <c r="G266" s="5">
        <f t="shared" si="28"/>
        <v>11.668000221252401</v>
      </c>
      <c r="H266" s="3">
        <v>13.800083000000001</v>
      </c>
      <c r="I266" s="3">
        <v>217.11740800000001</v>
      </c>
      <c r="J266" s="3">
        <v>2.3167974999999998</v>
      </c>
      <c r="K266" s="3">
        <v>65.273002624511705</v>
      </c>
      <c r="L266" s="3">
        <v>40</v>
      </c>
      <c r="M266" s="3">
        <v>85</v>
      </c>
      <c r="N266" s="3">
        <v>68.699996948242202</v>
      </c>
      <c r="O266" s="3">
        <f t="shared" si="29"/>
        <v>14915.965267010259</v>
      </c>
      <c r="P266" s="3">
        <v>-13.8222808837891</v>
      </c>
      <c r="Q266" s="3">
        <v>41.979000091552699</v>
      </c>
      <c r="R266" s="3">
        <v>11.668000221252401</v>
      </c>
    </row>
    <row r="267" spans="1:18" x14ac:dyDescent="0.25">
      <c r="A267" s="7" t="s">
        <v>344</v>
      </c>
      <c r="B267" s="7" t="s">
        <v>345</v>
      </c>
      <c r="C267" s="3">
        <f t="shared" si="24"/>
        <v>0.48769571355526448</v>
      </c>
      <c r="D267" s="3">
        <f t="shared" si="25"/>
        <v>1.7640369700607454</v>
      </c>
      <c r="E267" s="4">
        <f t="shared" si="26"/>
        <v>0.36044736440773772</v>
      </c>
      <c r="F267" s="5">
        <f t="shared" si="27"/>
        <v>30.813999176025401</v>
      </c>
      <c r="G267" s="5">
        <f t="shared" si="28"/>
        <v>0.84200000762939498</v>
      </c>
      <c r="H267" s="3">
        <v>13.798306</v>
      </c>
      <c r="I267" s="3">
        <v>2829.2858879999999</v>
      </c>
      <c r="J267" s="3">
        <v>7.8220049999999999</v>
      </c>
      <c r="K267" s="3">
        <v>161.08599853515599</v>
      </c>
      <c r="L267" s="3">
        <v>104</v>
      </c>
      <c r="M267" s="3">
        <v>180</v>
      </c>
      <c r="N267" s="3">
        <v>147.50999450683599</v>
      </c>
      <c r="O267" s="3">
        <f t="shared" si="29"/>
        <v>417347.94579714857</v>
      </c>
      <c r="P267" s="3">
        <v>8.0465793609619105</v>
      </c>
      <c r="Q267" s="3">
        <v>30.813999176025401</v>
      </c>
      <c r="R267" s="3">
        <v>0.84200000762939498</v>
      </c>
    </row>
    <row r="268" spans="1:18" x14ac:dyDescent="0.25">
      <c r="A268" s="7" t="s">
        <v>346</v>
      </c>
      <c r="B268" s="7" t="s">
        <v>347</v>
      </c>
      <c r="C268" s="3">
        <f t="shared" si="24"/>
        <v>1.176152660817174</v>
      </c>
      <c r="D268" s="3">
        <f t="shared" si="25"/>
        <v>1.9011212723065647</v>
      </c>
      <c r="E268" s="4">
        <f t="shared" si="26"/>
        <v>0.46220664214765789</v>
      </c>
      <c r="F268" s="5">
        <f t="shared" si="27"/>
        <v>82.535003662109403</v>
      </c>
      <c r="G268" s="5">
        <f t="shared" si="28"/>
        <v>4.7049999237060502</v>
      </c>
      <c r="H268" s="3">
        <v>13.780884</v>
      </c>
      <c r="I268" s="3">
        <v>1171.6917759999999</v>
      </c>
      <c r="J268" s="3">
        <v>7.2488190000000001</v>
      </c>
      <c r="K268" s="3">
        <v>251.72099304199199</v>
      </c>
      <c r="L268" s="3">
        <v>124</v>
      </c>
      <c r="M268" s="3">
        <v>350</v>
      </c>
      <c r="N268" s="3">
        <v>241</v>
      </c>
      <c r="O268" s="3">
        <f t="shared" si="29"/>
        <v>282377.718016</v>
      </c>
      <c r="P268" s="3">
        <v>5.4263629913330096</v>
      </c>
      <c r="Q268" s="3">
        <v>82.535003662109403</v>
      </c>
      <c r="R268" s="3">
        <v>4.7049999237060502</v>
      </c>
    </row>
    <row r="269" spans="1:18" x14ac:dyDescent="0.25">
      <c r="A269" s="7" t="s">
        <v>348</v>
      </c>
      <c r="B269" s="7" t="s">
        <v>349</v>
      </c>
      <c r="C269" s="3">
        <f t="shared" si="24"/>
        <v>7.3644834224598927</v>
      </c>
      <c r="D269" s="3">
        <f t="shared" si="25"/>
        <v>6.4380685912033702</v>
      </c>
      <c r="E269" s="4">
        <f t="shared" si="26"/>
        <v>0.19644173346719143</v>
      </c>
      <c r="F269" s="5">
        <f t="shared" si="27"/>
        <v>81.245002746582003</v>
      </c>
      <c r="G269" s="5">
        <f t="shared" si="28"/>
        <v>11.100999832153301</v>
      </c>
      <c r="H269" s="3">
        <v>13.771584000000001</v>
      </c>
      <c r="I269" s="3">
        <v>187</v>
      </c>
      <c r="J269" s="3">
        <v>2.1390862500000001</v>
      </c>
      <c r="K269" s="3">
        <v>12.9379997253418</v>
      </c>
      <c r="L269" s="3">
        <v>11.5</v>
      </c>
      <c r="M269" s="3">
        <v>14</v>
      </c>
      <c r="N269" s="3">
        <v>11.8699998855591</v>
      </c>
      <c r="O269" s="3">
        <f t="shared" si="29"/>
        <v>2219.6899785995515</v>
      </c>
      <c r="P269" s="3">
        <v>0.45196500420570401</v>
      </c>
      <c r="Q269" s="3">
        <v>81.245002746582003</v>
      </c>
      <c r="R269" s="3">
        <v>11.100999832153301</v>
      </c>
    </row>
    <row r="270" spans="1:18" x14ac:dyDescent="0.25">
      <c r="A270" s="7" t="s">
        <v>350</v>
      </c>
      <c r="B270" s="7" t="s">
        <v>351</v>
      </c>
      <c r="C270" s="3">
        <f t="shared" si="24"/>
        <v>3.1830707006867556</v>
      </c>
      <c r="D270" s="3">
        <f t="shared" si="25"/>
        <v>3.2725446652489416</v>
      </c>
      <c r="E270" s="4">
        <f t="shared" si="26"/>
        <v>0.58407663889051653</v>
      </c>
      <c r="F270" s="5">
        <f t="shared" si="27"/>
        <v>79.294998168945298</v>
      </c>
      <c r="G270" s="5">
        <f t="shared" si="28"/>
        <v>4.2849998474121103</v>
      </c>
      <c r="H270" s="3">
        <v>13.766738</v>
      </c>
      <c r="I270" s="3">
        <v>432.49865599999998</v>
      </c>
      <c r="J270" s="3">
        <v>4.2067379999999996</v>
      </c>
      <c r="K270" s="3">
        <v>16.632999420166001</v>
      </c>
      <c r="L270" s="3">
        <v>14</v>
      </c>
      <c r="M270" s="3">
        <v>20</v>
      </c>
      <c r="N270" s="3">
        <v>17.2700004577637</v>
      </c>
      <c r="O270" s="3">
        <f t="shared" si="29"/>
        <v>7469.251987102185</v>
      </c>
      <c r="P270" s="3">
        <v>8.0410900115966797</v>
      </c>
      <c r="Q270" s="3">
        <v>79.294998168945298</v>
      </c>
      <c r="R270" s="3">
        <v>4.2849998474121103</v>
      </c>
    </row>
    <row r="271" spans="1:18" x14ac:dyDescent="0.25">
      <c r="A271" s="7" t="s">
        <v>4562</v>
      </c>
      <c r="B271" s="7" t="s">
        <v>4563</v>
      </c>
      <c r="C271" s="3">
        <f t="shared" si="24"/>
        <v>4.4102329883827505</v>
      </c>
      <c r="D271" s="3">
        <f t="shared" si="25"/>
        <v>0.98360665351720267</v>
      </c>
      <c r="E271" s="4">
        <f t="shared" si="26"/>
        <v>0.34514308301576924</v>
      </c>
      <c r="F271" s="5">
        <f t="shared" si="27"/>
        <v>82.414001464843807</v>
      </c>
      <c r="G271" s="5">
        <f t="shared" si="28"/>
        <v>10.96399974823</v>
      </c>
      <c r="H271" s="3">
        <v>13.753102</v>
      </c>
      <c r="I271" s="3">
        <v>311.84524800000003</v>
      </c>
      <c r="J271" s="3">
        <v>13.982319</v>
      </c>
      <c r="K271" s="3">
        <v>47.227001190185497</v>
      </c>
      <c r="L271" s="3">
        <v>32</v>
      </c>
      <c r="M271" s="3">
        <v>62</v>
      </c>
      <c r="N271" s="3">
        <v>41.25</v>
      </c>
      <c r="O271" s="3">
        <f t="shared" si="29"/>
        <v>12863.616480000001</v>
      </c>
      <c r="P271" s="3">
        <v>-12.605319023132299</v>
      </c>
      <c r="Q271" s="3">
        <v>82.414001464843807</v>
      </c>
      <c r="R271" s="3">
        <v>10.96399974823</v>
      </c>
    </row>
    <row r="272" spans="1:18" x14ac:dyDescent="0.25">
      <c r="A272" s="7" t="s">
        <v>352</v>
      </c>
      <c r="B272" s="7" t="s">
        <v>353</v>
      </c>
      <c r="C272" s="3">
        <f t="shared" si="24"/>
        <v>1.1441542053987392</v>
      </c>
      <c r="D272" s="3">
        <f t="shared" si="25"/>
        <v>2.2973509443138229</v>
      </c>
      <c r="E272" s="4">
        <f t="shared" si="26"/>
        <v>0.28938270354162088</v>
      </c>
      <c r="F272" s="5">
        <f t="shared" si="27"/>
        <v>81.412002563476605</v>
      </c>
      <c r="G272" s="5">
        <f t="shared" si="28"/>
        <v>4.4130001068115199</v>
      </c>
      <c r="H272" s="3">
        <v>13.737072</v>
      </c>
      <c r="I272" s="3">
        <v>1200.6311679999999</v>
      </c>
      <c r="J272" s="3">
        <v>5.979527</v>
      </c>
      <c r="K272" s="3">
        <v>74.740997314453097</v>
      </c>
      <c r="L272" s="3">
        <v>53</v>
      </c>
      <c r="M272" s="3">
        <v>90</v>
      </c>
      <c r="N272" s="3">
        <v>64.470001220703097</v>
      </c>
      <c r="O272" s="3">
        <f t="shared" si="29"/>
        <v>77404.692866574173</v>
      </c>
      <c r="P272" s="3">
        <v>2.6846220493316699</v>
      </c>
      <c r="Q272" s="3">
        <v>81.412002563476605</v>
      </c>
      <c r="R272" s="3">
        <v>4.4130001068115199</v>
      </c>
    </row>
    <row r="273" spans="1:18" x14ac:dyDescent="0.25">
      <c r="A273" s="7" t="s">
        <v>4564</v>
      </c>
      <c r="B273" s="7" t="s">
        <v>4565</v>
      </c>
      <c r="C273" s="3">
        <f t="shared" si="24"/>
        <v>21.852811062879237</v>
      </c>
      <c r="D273" s="3">
        <f t="shared" si="25"/>
        <v>2.6617682980467863</v>
      </c>
      <c r="E273" s="4">
        <f t="shared" si="26"/>
        <v>0.95448602661446924</v>
      </c>
      <c r="F273" s="5">
        <f t="shared" si="27"/>
        <v>57.278999328613303</v>
      </c>
      <c r="G273" s="5">
        <f t="shared" si="28"/>
        <v>4.0619997978210396</v>
      </c>
      <c r="H273" s="3">
        <v>13.692023000000001</v>
      </c>
      <c r="I273" s="3">
        <v>62.655659999999997</v>
      </c>
      <c r="J273" s="3">
        <v>5.1439575</v>
      </c>
      <c r="K273" s="3">
        <v>111.625</v>
      </c>
      <c r="L273" s="3">
        <v>57</v>
      </c>
      <c r="M273" s="3">
        <v>146</v>
      </c>
      <c r="N273" s="3">
        <v>186.830001831055</v>
      </c>
      <c r="O273" s="3">
        <f t="shared" si="29"/>
        <v>11705.957072525958</v>
      </c>
      <c r="P273" s="3">
        <v>-5.9750728607177699</v>
      </c>
      <c r="Q273" s="3">
        <v>57.278999328613303</v>
      </c>
      <c r="R273" s="3">
        <v>4.0619997978210396</v>
      </c>
    </row>
    <row r="274" spans="1:18" x14ac:dyDescent="0.25">
      <c r="A274" s="7" t="s">
        <v>4566</v>
      </c>
      <c r="B274" s="7" t="s">
        <v>4567</v>
      </c>
      <c r="C274" s="3">
        <f t="shared" si="24"/>
        <v>10.092123134112045</v>
      </c>
      <c r="D274" s="3">
        <f t="shared" si="25"/>
        <v>6.2292981130146483</v>
      </c>
      <c r="E274" s="4">
        <f t="shared" si="26"/>
        <v>7.7944743719753507E-3</v>
      </c>
      <c r="F274" s="5">
        <f t="shared" si="27"/>
        <v>58.104000091552699</v>
      </c>
      <c r="G274" s="5">
        <f t="shared" si="28"/>
        <v>25.30299949646</v>
      </c>
      <c r="H274" s="3">
        <v>13.648441999999999</v>
      </c>
      <c r="I274" s="3">
        <v>135.23856000000001</v>
      </c>
      <c r="J274" s="3">
        <v>2.1910080000000001</v>
      </c>
      <c r="K274" s="3">
        <v>68.142997741699205</v>
      </c>
      <c r="L274" s="3">
        <v>63</v>
      </c>
      <c r="M274" s="3">
        <v>78</v>
      </c>
      <c r="N274" s="3">
        <v>50.005001068115199</v>
      </c>
      <c r="O274" s="3">
        <f t="shared" si="29"/>
        <v>6762.6043372503618</v>
      </c>
      <c r="P274" s="3">
        <v>-125.677932739258</v>
      </c>
      <c r="Q274" s="3">
        <v>58.104000091552699</v>
      </c>
      <c r="R274" s="3">
        <v>25.30299949646</v>
      </c>
    </row>
    <row r="275" spans="1:18" x14ac:dyDescent="0.25">
      <c r="A275" s="7" t="s">
        <v>354</v>
      </c>
      <c r="B275" s="7" t="s">
        <v>355</v>
      </c>
      <c r="C275" s="3">
        <f t="shared" si="24"/>
        <v>3.969109864230898</v>
      </c>
      <c r="D275" s="3">
        <f t="shared" si="25"/>
        <v>5.062531838324813</v>
      </c>
      <c r="E275" s="4">
        <f t="shared" si="26"/>
        <v>0.33364636449350915</v>
      </c>
      <c r="F275" s="5">
        <f t="shared" si="27"/>
        <v>61.7179985046387</v>
      </c>
      <c r="G275" s="5">
        <f t="shared" si="28"/>
        <v>2.2720000743865998</v>
      </c>
      <c r="H275" s="3">
        <v>13.642345000000001</v>
      </c>
      <c r="I275" s="3">
        <v>343.71296000000001</v>
      </c>
      <c r="J275" s="3">
        <v>2.6947672499999999</v>
      </c>
      <c r="K275" s="3">
        <v>67.367996215820298</v>
      </c>
      <c r="L275" s="3">
        <v>52</v>
      </c>
      <c r="M275" s="3">
        <v>82</v>
      </c>
      <c r="N275" s="3">
        <v>60.919998168945298</v>
      </c>
      <c r="O275" s="3">
        <f t="shared" si="29"/>
        <v>20938.992893842769</v>
      </c>
      <c r="P275" s="3">
        <v>6.54018306732178</v>
      </c>
      <c r="Q275" s="3">
        <v>61.7179985046387</v>
      </c>
      <c r="R275" s="3">
        <v>2.2720000743865998</v>
      </c>
    </row>
    <row r="276" spans="1:18" x14ac:dyDescent="0.25">
      <c r="A276" s="7" t="s">
        <v>356</v>
      </c>
      <c r="B276" s="7" t="s">
        <v>357</v>
      </c>
      <c r="C276" s="3">
        <f t="shared" si="24"/>
        <v>20.224345215857145</v>
      </c>
      <c r="D276" s="3">
        <f t="shared" si="25"/>
        <v>2.4007124104059994</v>
      </c>
      <c r="E276" s="4">
        <f t="shared" si="26"/>
        <v>0.77393081975070666</v>
      </c>
      <c r="F276" s="5">
        <f t="shared" si="27"/>
        <v>15.218000411987299</v>
      </c>
      <c r="G276" s="5">
        <f t="shared" si="28"/>
        <v>22.212999343872099</v>
      </c>
      <c r="H276" s="3">
        <v>13.602715</v>
      </c>
      <c r="I276" s="3">
        <v>67.259112000000002</v>
      </c>
      <c r="J276" s="3">
        <v>5.6661159999999997</v>
      </c>
      <c r="K276" s="3">
        <v>76.246002197265597</v>
      </c>
      <c r="L276" s="3">
        <v>48</v>
      </c>
      <c r="M276" s="3">
        <v>119.699996948242</v>
      </c>
      <c r="N276" s="3">
        <v>103.199996948242</v>
      </c>
      <c r="O276" s="3">
        <f t="shared" si="29"/>
        <v>6941.1401531414676</v>
      </c>
      <c r="P276" s="3">
        <v>1.8037179708480799</v>
      </c>
      <c r="Q276" s="3">
        <v>15.218000411987299</v>
      </c>
      <c r="R276" s="3">
        <v>22.212999343872099</v>
      </c>
    </row>
    <row r="277" spans="1:18" x14ac:dyDescent="0.25">
      <c r="A277" s="7" t="s">
        <v>358</v>
      </c>
      <c r="B277" s="7" t="s">
        <v>359</v>
      </c>
      <c r="C277" s="3">
        <f t="shared" si="24"/>
        <v>10.539809336614464</v>
      </c>
      <c r="D277" s="3">
        <f t="shared" si="25"/>
        <v>7.93134829898431</v>
      </c>
      <c r="E277" s="4">
        <f t="shared" si="26"/>
        <v>0.51108303031663604</v>
      </c>
      <c r="F277" s="5">
        <f t="shared" si="27"/>
        <v>82.441001892089801</v>
      </c>
      <c r="G277" s="5">
        <f t="shared" si="28"/>
        <v>6.2480001449584996</v>
      </c>
      <c r="H277" s="3">
        <v>13.576422000000001</v>
      </c>
      <c r="I277" s="3">
        <v>128.81088800000001</v>
      </c>
      <c r="J277" s="3">
        <v>1.7117420000000001</v>
      </c>
      <c r="K277" s="3">
        <v>99.266998291015597</v>
      </c>
      <c r="L277" s="3">
        <v>55</v>
      </c>
      <c r="M277" s="3">
        <v>120</v>
      </c>
      <c r="N277" s="3">
        <v>100.169998168945</v>
      </c>
      <c r="O277" s="3">
        <f t="shared" si="29"/>
        <v>12902.98641510018</v>
      </c>
      <c r="P277" s="3">
        <v>-1.2637469768524201</v>
      </c>
      <c r="Q277" s="3">
        <v>82.441001892089801</v>
      </c>
      <c r="R277" s="3">
        <v>6.2480001449584996</v>
      </c>
    </row>
    <row r="278" spans="1:18" x14ac:dyDescent="0.25">
      <c r="A278" s="7" t="s">
        <v>360</v>
      </c>
      <c r="B278" s="7" t="s">
        <v>361</v>
      </c>
      <c r="C278" s="3">
        <f t="shared" si="24"/>
        <v>7.0333450729459681</v>
      </c>
      <c r="D278" s="3">
        <f t="shared" si="25"/>
        <v>11.10386325094859</v>
      </c>
      <c r="E278" s="4">
        <f t="shared" si="26"/>
        <v>0.12797824942289676</v>
      </c>
      <c r="F278" s="5">
        <f t="shared" si="27"/>
        <v>82.472000122070298</v>
      </c>
      <c r="G278" s="5">
        <f t="shared" si="28"/>
        <v>9.2170000076293892</v>
      </c>
      <c r="H278" s="3">
        <v>13.472835</v>
      </c>
      <c r="I278" s="3">
        <v>191.55657600000001</v>
      </c>
      <c r="J278" s="3">
        <v>1.213346625</v>
      </c>
      <c r="K278" s="3">
        <v>24.864000320434599</v>
      </c>
      <c r="L278" s="3">
        <v>21</v>
      </c>
      <c r="M278" s="3">
        <v>29</v>
      </c>
      <c r="N278" s="3">
        <v>20.319999694824201</v>
      </c>
      <c r="O278" s="3">
        <f t="shared" si="29"/>
        <v>3892.4295658615688</v>
      </c>
      <c r="P278" s="3">
        <v>5.63120794296265</v>
      </c>
      <c r="Q278" s="3">
        <v>82.472000122070298</v>
      </c>
      <c r="R278" s="3">
        <v>9.2170000076293892</v>
      </c>
    </row>
    <row r="279" spans="1:18" x14ac:dyDescent="0.25">
      <c r="A279" s="7" t="s">
        <v>362</v>
      </c>
      <c r="B279" s="7" t="s">
        <v>363</v>
      </c>
      <c r="C279" s="3">
        <f t="shared" si="24"/>
        <v>20.486980367863712</v>
      </c>
      <c r="D279" s="3">
        <f t="shared" si="25"/>
        <v>6.4170353569834386</v>
      </c>
      <c r="E279" s="4">
        <f t="shared" si="26"/>
        <v>0.51196659510685949</v>
      </c>
      <c r="F279" s="5">
        <f t="shared" si="27"/>
        <v>72.154998779296903</v>
      </c>
      <c r="G279" s="5">
        <f t="shared" si="28"/>
        <v>11.503999710083001</v>
      </c>
      <c r="H279" s="3">
        <v>13.466715000000001</v>
      </c>
      <c r="I279" s="3">
        <v>65.733040000000003</v>
      </c>
      <c r="J279" s="3">
        <v>2.0985882500000002</v>
      </c>
      <c r="K279" s="3">
        <v>67.949996948242202</v>
      </c>
      <c r="L279" s="3">
        <v>45</v>
      </c>
      <c r="M279" s="3">
        <v>85</v>
      </c>
      <c r="N279" s="3">
        <v>68.550003051757798</v>
      </c>
      <c r="O279" s="3">
        <f t="shared" si="29"/>
        <v>4506.0000926013172</v>
      </c>
      <c r="P279" s="3">
        <v>5.1508722305297896</v>
      </c>
      <c r="Q279" s="3">
        <v>72.154998779296903</v>
      </c>
      <c r="R279" s="3">
        <v>11.503999710083001</v>
      </c>
    </row>
    <row r="280" spans="1:18" x14ac:dyDescent="0.25">
      <c r="A280" s="7" t="s">
        <v>364</v>
      </c>
      <c r="B280" s="7" t="s">
        <v>365</v>
      </c>
      <c r="C280" s="3">
        <f t="shared" si="24"/>
        <v>0.51138167284897851</v>
      </c>
      <c r="D280" s="3">
        <f t="shared" si="25"/>
        <v>1.7155640806274304</v>
      </c>
      <c r="E280" s="4">
        <f t="shared" si="26"/>
        <v>0.52550168667227593</v>
      </c>
      <c r="F280" s="5">
        <f t="shared" si="27"/>
        <v>81.888999938964801</v>
      </c>
      <c r="G280" s="5">
        <f t="shared" si="28"/>
        <v>1.60699999332428</v>
      </c>
      <c r="H280" s="3">
        <v>13.462341</v>
      </c>
      <c r="I280" s="3">
        <v>2632.5427199999999</v>
      </c>
      <c r="J280" s="3">
        <v>7.8471805000000003</v>
      </c>
      <c r="K280" s="3">
        <v>168.52900695800801</v>
      </c>
      <c r="L280" s="3">
        <v>139</v>
      </c>
      <c r="M280" s="3">
        <v>200</v>
      </c>
      <c r="N280" s="3">
        <v>170.47999572753901</v>
      </c>
      <c r="O280" s="3">
        <f t="shared" si="29"/>
        <v>448795.8716581639</v>
      </c>
      <c r="P280" s="3">
        <v>10.414023399353001</v>
      </c>
      <c r="Q280" s="3">
        <v>81.888999938964801</v>
      </c>
      <c r="R280" s="3">
        <v>1.60699999332428</v>
      </c>
    </row>
    <row r="281" spans="1:18" x14ac:dyDescent="0.25">
      <c r="A281" s="7" t="s">
        <v>4568</v>
      </c>
      <c r="B281" s="7" t="s">
        <v>4569</v>
      </c>
      <c r="C281" s="3">
        <f t="shared" si="24"/>
        <v>2.1106950952762968</v>
      </c>
      <c r="D281" s="3">
        <f t="shared" si="25"/>
        <v>1.1480286850540014</v>
      </c>
      <c r="E281" s="4">
        <f t="shared" si="26"/>
        <v>0.297309742555945</v>
      </c>
      <c r="F281" s="5">
        <f t="shared" si="27"/>
        <v>85.152999877929702</v>
      </c>
      <c r="G281" s="5">
        <f t="shared" si="28"/>
        <v>6.1360001564025897</v>
      </c>
      <c r="H281" s="3">
        <v>13.460626</v>
      </c>
      <c r="I281" s="3">
        <v>637.73427200000003</v>
      </c>
      <c r="J281" s="3">
        <v>11.724990999999999</v>
      </c>
      <c r="K281" s="3">
        <v>46.237998962402301</v>
      </c>
      <c r="L281" s="3">
        <v>32</v>
      </c>
      <c r="M281" s="3">
        <v>58</v>
      </c>
      <c r="N281" s="3">
        <v>39.319999694824197</v>
      </c>
      <c r="O281" s="3">
        <f t="shared" si="29"/>
        <v>25075.711380418932</v>
      </c>
      <c r="P281" s="3">
        <v>-18.135492324829102</v>
      </c>
      <c r="Q281" s="3">
        <v>85.152999877929702</v>
      </c>
      <c r="R281" s="3">
        <v>6.1360001564025897</v>
      </c>
    </row>
    <row r="282" spans="1:18" x14ac:dyDescent="0.25">
      <c r="A282" s="7" t="s">
        <v>4570</v>
      </c>
      <c r="B282" s="7" t="s">
        <v>4571</v>
      </c>
      <c r="C282" s="3">
        <f t="shared" si="24"/>
        <v>4.1931228387737036</v>
      </c>
      <c r="D282" s="3">
        <f t="shared" si="25"/>
        <v>10.964819542117514</v>
      </c>
      <c r="E282" s="4">
        <f t="shared" si="26"/>
        <v>0.31922212850874909</v>
      </c>
      <c r="F282" s="5">
        <f t="shared" si="27"/>
        <v>70.602996826171903</v>
      </c>
      <c r="G282" s="5">
        <f t="shared" si="28"/>
        <v>3.6400001049041699</v>
      </c>
      <c r="H282" s="3">
        <v>13.439482</v>
      </c>
      <c r="I282" s="3">
        <v>320.51247999999998</v>
      </c>
      <c r="J282" s="3">
        <v>1.225691125</v>
      </c>
      <c r="K282" s="3">
        <v>53.838001251220703</v>
      </c>
      <c r="L282" s="3">
        <v>44</v>
      </c>
      <c r="M282" s="3">
        <v>76</v>
      </c>
      <c r="N282" s="3">
        <v>46.319999694824197</v>
      </c>
      <c r="O282" s="3">
        <f t="shared" si="29"/>
        <v>14846.137975787346</v>
      </c>
      <c r="P282" s="3">
        <v>-4.1600031852722203</v>
      </c>
      <c r="Q282" s="3">
        <v>70.602996826171903</v>
      </c>
      <c r="R282" s="3">
        <v>3.6400001049041699</v>
      </c>
    </row>
    <row r="283" spans="1:18" x14ac:dyDescent="0.25">
      <c r="A283" s="7" t="s">
        <v>366</v>
      </c>
      <c r="B283" s="7" t="s">
        <v>367</v>
      </c>
      <c r="C283" s="3">
        <f t="shared" si="24"/>
        <v>1.0556937456535651</v>
      </c>
      <c r="D283" s="3">
        <f t="shared" si="25"/>
        <v>2.3448412842600721</v>
      </c>
      <c r="E283" s="4">
        <f t="shared" si="26"/>
        <v>0.24389972260890075</v>
      </c>
      <c r="F283" s="5">
        <f t="shared" si="27"/>
        <v>83.916999816894503</v>
      </c>
      <c r="G283" s="5">
        <f t="shared" si="28"/>
        <v>2.0199999809265101</v>
      </c>
      <c r="H283" s="3">
        <v>13.422922</v>
      </c>
      <c r="I283" s="3">
        <v>1271.4787839999999</v>
      </c>
      <c r="J283" s="3">
        <v>5.7244479999999998</v>
      </c>
      <c r="K283" s="3">
        <v>161.11799621582</v>
      </c>
      <c r="L283" s="3">
        <v>110</v>
      </c>
      <c r="M283" s="3">
        <v>185</v>
      </c>
      <c r="N283" s="3">
        <v>135.10000610351599</v>
      </c>
      <c r="O283" s="3">
        <f t="shared" si="29"/>
        <v>171776.79147889107</v>
      </c>
      <c r="P283" s="3">
        <v>9.1995182037353498</v>
      </c>
      <c r="Q283" s="3">
        <v>83.916999816894503</v>
      </c>
      <c r="R283" s="3">
        <v>2.0199999809265101</v>
      </c>
    </row>
    <row r="284" spans="1:18" x14ac:dyDescent="0.25">
      <c r="A284" s="7" t="s">
        <v>4572</v>
      </c>
      <c r="B284" s="7" t="s">
        <v>4573</v>
      </c>
      <c r="C284" s="3">
        <f t="shared" si="24"/>
        <v>10.498094398130874</v>
      </c>
      <c r="D284" s="3">
        <f t="shared" si="25"/>
        <v>8.6835775094362173</v>
      </c>
      <c r="E284" s="4">
        <f t="shared" si="26"/>
        <v>0.62215612031602174</v>
      </c>
      <c r="F284" s="5">
        <f t="shared" si="27"/>
        <v>27.607000350952099</v>
      </c>
      <c r="G284" s="5">
        <f t="shared" si="28"/>
        <v>0.23299999535083801</v>
      </c>
      <c r="H284" s="3">
        <v>13.373378000000001</v>
      </c>
      <c r="I284" s="3">
        <v>127.38862399999999</v>
      </c>
      <c r="J284" s="3">
        <v>1.5400769999999999</v>
      </c>
      <c r="K284" s="3">
        <v>61.666999816894503</v>
      </c>
      <c r="L284" s="3">
        <v>24</v>
      </c>
      <c r="M284" s="3">
        <v>125</v>
      </c>
      <c r="N284" s="3">
        <v>77.379997253417997</v>
      </c>
      <c r="O284" s="3">
        <f t="shared" si="29"/>
        <v>9857.3313752366976</v>
      </c>
      <c r="P284" s="3">
        <v>-49.649337768554702</v>
      </c>
      <c r="Q284" s="3">
        <v>27.607000350952099</v>
      </c>
      <c r="R284" s="3">
        <v>0.23299999535083801</v>
      </c>
    </row>
    <row r="285" spans="1:18" x14ac:dyDescent="0.25">
      <c r="A285" s="7" t="s">
        <v>4574</v>
      </c>
      <c r="B285" s="7" t="s">
        <v>4575</v>
      </c>
      <c r="C285" s="3">
        <f t="shared" si="24"/>
        <v>12.526150033759992</v>
      </c>
      <c r="D285" s="3">
        <f t="shared" si="25"/>
        <v>12.68876736378842</v>
      </c>
      <c r="E285" s="4">
        <f t="shared" si="26"/>
        <v>0.31128531074011123</v>
      </c>
      <c r="F285" s="5">
        <f t="shared" si="27"/>
        <v>80.685997009277301</v>
      </c>
      <c r="G285" s="5">
        <f t="shared" si="28"/>
        <v>7.5960001945495597</v>
      </c>
      <c r="H285" s="3">
        <v>13.37063</v>
      </c>
      <c r="I285" s="3">
        <v>106.741736</v>
      </c>
      <c r="J285" s="3">
        <v>1.0537375</v>
      </c>
      <c r="K285" s="3">
        <v>15.2189998626709</v>
      </c>
      <c r="L285" s="3">
        <v>13</v>
      </c>
      <c r="M285" s="3">
        <v>17.75</v>
      </c>
      <c r="N285" s="3">
        <v>14.050000190734901</v>
      </c>
      <c r="O285" s="3">
        <f t="shared" si="29"/>
        <v>1499.7214111593744</v>
      </c>
      <c r="P285" s="3">
        <v>5.27907419204712</v>
      </c>
      <c r="Q285" s="3">
        <v>80.685997009277301</v>
      </c>
      <c r="R285" s="3">
        <v>7.5960001945495597</v>
      </c>
    </row>
    <row r="286" spans="1:18" x14ac:dyDescent="0.25">
      <c r="A286" s="7" t="s">
        <v>4576</v>
      </c>
      <c r="B286" s="7" t="s">
        <v>4577</v>
      </c>
      <c r="C286" s="3">
        <f t="shared" si="24"/>
        <v>7.0856896487636334</v>
      </c>
      <c r="D286" s="3">
        <f t="shared" si="25"/>
        <v>2.9010689398096745</v>
      </c>
      <c r="E286" s="4">
        <f t="shared" si="26"/>
        <v>0.62180400592132323</v>
      </c>
      <c r="F286" s="5">
        <f t="shared" si="27"/>
        <v>69.424003601074205</v>
      </c>
      <c r="G286" s="5">
        <f t="shared" si="28"/>
        <v>23.573999404907202</v>
      </c>
      <c r="H286" s="3">
        <v>13.358967</v>
      </c>
      <c r="I286" s="3">
        <v>188.53446400000001</v>
      </c>
      <c r="J286" s="3">
        <v>4.6048429999999998</v>
      </c>
      <c r="K286" s="3">
        <v>15.718000411987299</v>
      </c>
      <c r="L286" s="3">
        <v>5</v>
      </c>
      <c r="M286" s="3">
        <v>23</v>
      </c>
      <c r="N286" s="3">
        <v>18.5100002288818</v>
      </c>
      <c r="O286" s="3">
        <f t="shared" si="29"/>
        <v>3489.7729717921079</v>
      </c>
      <c r="P286" s="3">
        <v>-15.771487236022899</v>
      </c>
      <c r="Q286" s="3">
        <v>69.424003601074205</v>
      </c>
      <c r="R286" s="3">
        <v>23.573999404907202</v>
      </c>
    </row>
    <row r="287" spans="1:18" x14ac:dyDescent="0.25">
      <c r="A287" s="7" t="s">
        <v>368</v>
      </c>
      <c r="B287" s="7" t="s">
        <v>369</v>
      </c>
      <c r="C287" s="3">
        <f t="shared" si="24"/>
        <v>0.75530790055510999</v>
      </c>
      <c r="D287" s="3">
        <f t="shared" si="25"/>
        <v>1.9116814765466865</v>
      </c>
      <c r="E287" s="4">
        <f t="shared" si="26"/>
        <v>0.3158196808260274</v>
      </c>
      <c r="F287" s="5">
        <f t="shared" si="27"/>
        <v>83.294998168945298</v>
      </c>
      <c r="G287" s="5">
        <f t="shared" si="28"/>
        <v>3.1259999275207502</v>
      </c>
      <c r="H287" s="3">
        <v>13.334764</v>
      </c>
      <c r="I287" s="3">
        <v>1765.4739199999999</v>
      </c>
      <c r="J287" s="3">
        <v>6.9754110000000003</v>
      </c>
      <c r="K287" s="3">
        <v>117.90899658203099</v>
      </c>
      <c r="L287" s="3">
        <v>97</v>
      </c>
      <c r="M287" s="3">
        <v>135</v>
      </c>
      <c r="N287" s="3">
        <v>108.800003051758</v>
      </c>
      <c r="O287" s="3">
        <f t="shared" si="29"/>
        <v>192083.56788379914</v>
      </c>
      <c r="P287" s="3">
        <v>7.0610628128051802</v>
      </c>
      <c r="Q287" s="3">
        <v>83.294998168945298</v>
      </c>
      <c r="R287" s="3">
        <v>3.1259999275207502</v>
      </c>
    </row>
    <row r="288" spans="1:18" x14ac:dyDescent="0.25">
      <c r="A288" s="7" t="s">
        <v>370</v>
      </c>
      <c r="B288" s="7" t="s">
        <v>371</v>
      </c>
      <c r="C288" s="3">
        <f t="shared" si="24"/>
        <v>1.4526751045434079</v>
      </c>
      <c r="D288" s="3">
        <f t="shared" si="25"/>
        <v>3.2942509777197309</v>
      </c>
      <c r="E288" s="4">
        <f t="shared" si="26"/>
        <v>0.58696222801904474</v>
      </c>
      <c r="F288" s="5">
        <f t="shared" si="27"/>
        <v>85.067001342773395</v>
      </c>
      <c r="G288" s="5">
        <f t="shared" si="28"/>
        <v>1.1540000438690201</v>
      </c>
      <c r="H288" s="3">
        <v>13.334716999999999</v>
      </c>
      <c r="I288" s="3">
        <v>917.94214399999998</v>
      </c>
      <c r="J288" s="3">
        <v>4.0478752499999997</v>
      </c>
      <c r="K288" s="3">
        <v>161.41700744628901</v>
      </c>
      <c r="L288" s="3">
        <v>108.5</v>
      </c>
      <c r="M288" s="3">
        <v>200</v>
      </c>
      <c r="N288" s="3">
        <v>171.47000122070301</v>
      </c>
      <c r="O288" s="3">
        <f t="shared" si="29"/>
        <v>157399.54055221475</v>
      </c>
      <c r="P288" s="3">
        <v>29.944606781005898</v>
      </c>
      <c r="Q288" s="3">
        <v>85.067001342773395</v>
      </c>
      <c r="R288" s="3">
        <v>1.1540000438690201</v>
      </c>
    </row>
    <row r="289" spans="1:18" x14ac:dyDescent="0.25">
      <c r="A289" s="7" t="s">
        <v>4578</v>
      </c>
      <c r="B289" s="7" t="s">
        <v>4579</v>
      </c>
      <c r="C289" s="3">
        <f t="shared" si="24"/>
        <v>3.4213745828406097</v>
      </c>
      <c r="D289" s="3">
        <f t="shared" si="25"/>
        <v>2.5968492307812605</v>
      </c>
      <c r="E289" s="4">
        <f t="shared" si="26"/>
        <v>0.36488012606832942</v>
      </c>
      <c r="F289" s="5">
        <f t="shared" si="27"/>
        <v>89.180000305175795</v>
      </c>
      <c r="G289" s="5">
        <f t="shared" si="28"/>
        <v>2.7890000343322701</v>
      </c>
      <c r="H289" s="3">
        <v>13.283968</v>
      </c>
      <c r="I289" s="3">
        <v>388.26406400000002</v>
      </c>
      <c r="J289" s="3">
        <v>5.1154175000000004</v>
      </c>
      <c r="K289" s="3">
        <v>15.729000091552701</v>
      </c>
      <c r="L289" s="3">
        <v>10</v>
      </c>
      <c r="M289" s="3">
        <v>28</v>
      </c>
      <c r="N289" s="3">
        <v>12.6199998855591</v>
      </c>
      <c r="O289" s="3">
        <f t="shared" si="29"/>
        <v>4899.8924432467111</v>
      </c>
      <c r="P289" s="3">
        <v>-21.3461303710938</v>
      </c>
      <c r="Q289" s="3">
        <v>89.180000305175795</v>
      </c>
      <c r="R289" s="3">
        <v>2.7890000343322701</v>
      </c>
    </row>
    <row r="290" spans="1:18" x14ac:dyDescent="0.25">
      <c r="A290" s="7" t="s">
        <v>372</v>
      </c>
      <c r="B290" s="7" t="s">
        <v>373</v>
      </c>
      <c r="C290" s="3">
        <f t="shared" si="24"/>
        <v>4.3129005611561464</v>
      </c>
      <c r="D290" s="3">
        <f t="shared" si="25"/>
        <v>8.1765624196852755</v>
      </c>
      <c r="E290" s="4">
        <f t="shared" si="26"/>
        <v>0.56299229847794963</v>
      </c>
      <c r="F290" s="5">
        <f t="shared" si="27"/>
        <v>84.595001220703097</v>
      </c>
      <c r="G290" s="5">
        <f t="shared" si="28"/>
        <v>3.43799996376038</v>
      </c>
      <c r="H290" s="3">
        <v>13.222917000000001</v>
      </c>
      <c r="I290" s="3">
        <v>306.58988799999997</v>
      </c>
      <c r="J290" s="3">
        <v>1.6171731250000001</v>
      </c>
      <c r="K290" s="3">
        <v>79.347999572753906</v>
      </c>
      <c r="L290" s="3">
        <v>64</v>
      </c>
      <c r="M290" s="3">
        <v>89</v>
      </c>
      <c r="N290" s="3">
        <v>81.330001831054702</v>
      </c>
      <c r="O290" s="3">
        <f t="shared" si="29"/>
        <v>24934.956152422852</v>
      </c>
      <c r="P290" s="3">
        <v>11.0910701751709</v>
      </c>
      <c r="Q290" s="3">
        <v>84.595001220703097</v>
      </c>
      <c r="R290" s="3">
        <v>3.43799996376038</v>
      </c>
    </row>
    <row r="291" spans="1:18" x14ac:dyDescent="0.25">
      <c r="A291" s="7" t="s">
        <v>4580</v>
      </c>
      <c r="B291" s="7" t="s">
        <v>4581</v>
      </c>
      <c r="C291" s="3">
        <f t="shared" si="24"/>
        <v>15.083186532629494</v>
      </c>
      <c r="D291" s="3">
        <f t="shared" si="25"/>
        <v>7.0204856091699828</v>
      </c>
      <c r="E291" s="4">
        <f t="shared" si="26"/>
        <v>0.45057428127751958</v>
      </c>
      <c r="F291" s="5">
        <f t="shared" si="27"/>
        <v>68.829002380371094</v>
      </c>
      <c r="G291" s="5">
        <f t="shared" si="28"/>
        <v>18.215999603271499</v>
      </c>
      <c r="H291" s="3">
        <v>13.209027000000001</v>
      </c>
      <c r="I291" s="3">
        <v>87.574511999999999</v>
      </c>
      <c r="J291" s="3">
        <v>1.881497625</v>
      </c>
      <c r="K291" s="3">
        <v>21.875</v>
      </c>
      <c r="L291" s="3">
        <v>18</v>
      </c>
      <c r="M291" s="3">
        <v>27.5</v>
      </c>
      <c r="N291" s="3">
        <v>21.284999847412099</v>
      </c>
      <c r="O291" s="3">
        <f t="shared" si="29"/>
        <v>1864.023474557189</v>
      </c>
      <c r="P291" s="3">
        <v>-3.40815401077271</v>
      </c>
      <c r="Q291" s="3">
        <v>68.829002380371094</v>
      </c>
      <c r="R291" s="3">
        <v>18.215999603271499</v>
      </c>
    </row>
    <row r="292" spans="1:18" x14ac:dyDescent="0.25">
      <c r="A292" s="7" t="s">
        <v>374</v>
      </c>
      <c r="B292" s="7" t="s">
        <v>375</v>
      </c>
      <c r="C292" s="3">
        <f t="shared" si="24"/>
        <v>2.792945738707544</v>
      </c>
      <c r="D292" s="3">
        <f t="shared" si="25"/>
        <v>4.1757870313386851</v>
      </c>
      <c r="E292" s="4">
        <f t="shared" si="26"/>
        <v>0.35266888638031912</v>
      </c>
      <c r="F292" s="5">
        <f t="shared" si="27"/>
        <v>79.749000549316406</v>
      </c>
      <c r="G292" s="5">
        <f t="shared" si="28"/>
        <v>8.3529996871948207</v>
      </c>
      <c r="H292" s="3">
        <v>13.180331000000001</v>
      </c>
      <c r="I292" s="3">
        <v>471.91503999999998</v>
      </c>
      <c r="J292" s="3">
        <v>3.1563705</v>
      </c>
      <c r="K292" s="3">
        <v>33.375</v>
      </c>
      <c r="L292" s="3">
        <v>25</v>
      </c>
      <c r="M292" s="3">
        <v>41</v>
      </c>
      <c r="N292" s="3">
        <v>30.350000381469702</v>
      </c>
      <c r="O292" s="3">
        <f t="shared" si="29"/>
        <v>14322.621644021288</v>
      </c>
      <c r="P292" s="3">
        <v>-1.8940399885177599</v>
      </c>
      <c r="Q292" s="3">
        <v>79.749000549316406</v>
      </c>
      <c r="R292" s="3">
        <v>8.3529996871948207</v>
      </c>
    </row>
    <row r="293" spans="1:18" x14ac:dyDescent="0.25">
      <c r="A293" s="7" t="s">
        <v>4582</v>
      </c>
      <c r="B293" s="7" t="s">
        <v>4583</v>
      </c>
      <c r="C293" s="3">
        <f t="shared" si="24"/>
        <v>2.3927442007525426</v>
      </c>
      <c r="D293" s="3">
        <f t="shared" si="25"/>
        <v>4.7889706731910398</v>
      </c>
      <c r="E293" s="4">
        <f t="shared" si="26"/>
        <v>0.49361708781062258</v>
      </c>
      <c r="F293" s="5">
        <f t="shared" si="27"/>
        <v>38.113998413085902</v>
      </c>
      <c r="G293" s="5">
        <f t="shared" si="28"/>
        <v>1.6360000371932999</v>
      </c>
      <c r="H293" s="3">
        <v>13.149588</v>
      </c>
      <c r="I293" s="3">
        <v>549.56096000000002</v>
      </c>
      <c r="J293" s="3">
        <v>2.7458067499999999</v>
      </c>
      <c r="K293" s="3">
        <v>4.0560002326965297</v>
      </c>
      <c r="L293" s="3">
        <v>3</v>
      </c>
      <c r="M293" s="3">
        <v>5</v>
      </c>
      <c r="N293" s="3">
        <v>4.03999996185303</v>
      </c>
      <c r="O293" s="3">
        <f t="shared" si="29"/>
        <v>2220.2262574359147</v>
      </c>
      <c r="P293" s="3">
        <v>-12.6898136138916</v>
      </c>
      <c r="Q293" s="3">
        <v>38.113998413085902</v>
      </c>
      <c r="R293" s="3">
        <v>1.6360000371932999</v>
      </c>
    </row>
    <row r="294" spans="1:18" x14ac:dyDescent="0.25">
      <c r="A294" s="7" t="s">
        <v>4584</v>
      </c>
      <c r="B294" s="7" t="s">
        <v>4585</v>
      </c>
      <c r="C294" s="3">
        <f t="shared" si="24"/>
        <v>9.6009515633246405</v>
      </c>
      <c r="D294" s="3">
        <f t="shared" si="25"/>
        <v>4.7633375268298002</v>
      </c>
      <c r="E294" s="4">
        <f t="shared" si="26"/>
        <v>0.4813258584465237</v>
      </c>
      <c r="F294" s="5">
        <f t="shared" si="27"/>
        <v>60.980998992919901</v>
      </c>
      <c r="G294" s="5">
        <f t="shared" si="28"/>
        <v>29.100000381469702</v>
      </c>
      <c r="H294" s="3">
        <v>13.05134</v>
      </c>
      <c r="I294" s="3">
        <v>135.937984</v>
      </c>
      <c r="J294" s="3">
        <v>2.739957</v>
      </c>
      <c r="K294" s="3">
        <v>133.65400695800801</v>
      </c>
      <c r="L294" s="3">
        <v>88</v>
      </c>
      <c r="M294" s="3">
        <v>180</v>
      </c>
      <c r="N294" s="3">
        <v>131.5</v>
      </c>
      <c r="O294" s="3">
        <f t="shared" si="29"/>
        <v>17875.844895999999</v>
      </c>
      <c r="P294" s="3">
        <v>-10.487092018127401</v>
      </c>
      <c r="Q294" s="3">
        <v>60.980998992919901</v>
      </c>
      <c r="R294" s="3">
        <v>29.100000381469702</v>
      </c>
    </row>
    <row r="295" spans="1:18" x14ac:dyDescent="0.25">
      <c r="A295" s="7" t="s">
        <v>4586</v>
      </c>
      <c r="B295" s="7" t="s">
        <v>4587</v>
      </c>
      <c r="C295" s="3">
        <f t="shared" si="24"/>
        <v>11.81647815841943</v>
      </c>
      <c r="D295" s="3">
        <f t="shared" si="25"/>
        <v>6.9816593118327965</v>
      </c>
      <c r="E295" s="4">
        <f t="shared" si="26"/>
        <v>0.73406260596348838</v>
      </c>
      <c r="F295" s="5">
        <f t="shared" si="27"/>
        <v>82.067001342773395</v>
      </c>
      <c r="G295" s="5">
        <f t="shared" si="28"/>
        <v>9.6870002746581996</v>
      </c>
      <c r="H295" s="3">
        <v>13.038302</v>
      </c>
      <c r="I295" s="3">
        <v>110.34</v>
      </c>
      <c r="J295" s="3">
        <v>1.867507625</v>
      </c>
      <c r="K295" s="3">
        <v>83.166999816894503</v>
      </c>
      <c r="L295" s="3">
        <v>50</v>
      </c>
      <c r="M295" s="3">
        <v>125</v>
      </c>
      <c r="N295" s="3">
        <v>106.610000610352</v>
      </c>
      <c r="O295" s="3">
        <f t="shared" si="29"/>
        <v>11763.347467346241</v>
      </c>
      <c r="P295" s="3">
        <v>-11.429246902465801</v>
      </c>
      <c r="Q295" s="3">
        <v>82.067001342773395</v>
      </c>
      <c r="R295" s="3">
        <v>9.6870002746581996</v>
      </c>
    </row>
    <row r="296" spans="1:18" x14ac:dyDescent="0.25">
      <c r="A296" s="7" t="s">
        <v>4588</v>
      </c>
      <c r="B296" s="7" t="s">
        <v>4589</v>
      </c>
      <c r="C296" s="3">
        <f t="shared" si="24"/>
        <v>9.294046998520674</v>
      </c>
      <c r="D296" s="3">
        <f t="shared" si="25"/>
        <v>14.37487460082094</v>
      </c>
      <c r="E296" s="4">
        <f t="shared" si="26"/>
        <v>0.20741140735957625</v>
      </c>
      <c r="F296" s="5">
        <f t="shared" si="27"/>
        <v>43.268001556396499</v>
      </c>
      <c r="G296" s="5">
        <f t="shared" si="28"/>
        <v>2.2709999084472701</v>
      </c>
      <c r="H296" s="3">
        <v>13.037704</v>
      </c>
      <c r="I296" s="3">
        <v>140.28016</v>
      </c>
      <c r="J296" s="3">
        <v>0.90697862500000004</v>
      </c>
      <c r="K296" s="3">
        <v>50.070999145507798</v>
      </c>
      <c r="L296" s="3">
        <v>31</v>
      </c>
      <c r="M296" s="3">
        <v>70</v>
      </c>
      <c r="N296" s="3">
        <v>34.169998168945298</v>
      </c>
      <c r="O296" s="3">
        <f t="shared" si="29"/>
        <v>4793.3728103393532</v>
      </c>
      <c r="P296" s="3">
        <v>-25.305049896240199</v>
      </c>
      <c r="Q296" s="3">
        <v>43.268001556396499</v>
      </c>
      <c r="R296" s="3">
        <v>2.2709999084472701</v>
      </c>
    </row>
    <row r="297" spans="1:18" x14ac:dyDescent="0.25">
      <c r="A297" s="7" t="s">
        <v>4590</v>
      </c>
      <c r="B297" s="7" t="s">
        <v>4591</v>
      </c>
      <c r="C297" s="3">
        <f t="shared" si="24"/>
        <v>5.4431412833120012</v>
      </c>
      <c r="D297" s="3">
        <f t="shared" si="25"/>
        <v>9.9493138327869524</v>
      </c>
      <c r="E297" s="4">
        <f t="shared" si="26"/>
        <v>0.58706434094805271</v>
      </c>
      <c r="F297" s="5">
        <f t="shared" si="27"/>
        <v>87.205001831054702</v>
      </c>
      <c r="G297" s="5">
        <f t="shared" si="28"/>
        <v>3.3369998931884801</v>
      </c>
      <c r="H297" s="3">
        <v>12.969290000000001</v>
      </c>
      <c r="I297" s="3">
        <v>238.26848000000001</v>
      </c>
      <c r="J297" s="3">
        <v>1.3035361249999999</v>
      </c>
      <c r="K297" s="3">
        <v>4.0500001907348597</v>
      </c>
      <c r="L297" s="3">
        <v>3</v>
      </c>
      <c r="M297" s="3">
        <v>5</v>
      </c>
      <c r="N297" s="3">
        <v>4.2699999809265101</v>
      </c>
      <c r="O297" s="3">
        <f t="shared" si="29"/>
        <v>1017.4064050553886</v>
      </c>
      <c r="P297" s="3">
        <v>-2.6006629467010498</v>
      </c>
      <c r="Q297" s="3">
        <v>87.205001831054702</v>
      </c>
      <c r="R297" s="3">
        <v>3.3369998931884801</v>
      </c>
    </row>
    <row r="298" spans="1:18" x14ac:dyDescent="0.25">
      <c r="A298" s="7" t="s">
        <v>4592</v>
      </c>
      <c r="B298" s="7" t="s">
        <v>4593</v>
      </c>
      <c r="C298" s="3">
        <f t="shared" si="24"/>
        <v>11.230526411645441</v>
      </c>
      <c r="D298" s="3">
        <f t="shared" si="25"/>
        <v>8.7640253467740052</v>
      </c>
      <c r="E298" s="4">
        <f t="shared" si="26"/>
        <v>0.51949601737042905</v>
      </c>
      <c r="F298" s="5">
        <f t="shared" si="27"/>
        <v>76.597000122070298</v>
      </c>
      <c r="G298" s="5">
        <f t="shared" si="28"/>
        <v>13.1510000228882</v>
      </c>
      <c r="H298" s="3">
        <v>12.96411</v>
      </c>
      <c r="I298" s="3">
        <v>115.436352</v>
      </c>
      <c r="J298" s="3">
        <v>1.4792415000000001</v>
      </c>
      <c r="K298" s="3">
        <v>16.5</v>
      </c>
      <c r="L298" s="3">
        <v>13</v>
      </c>
      <c r="M298" s="3">
        <v>22</v>
      </c>
      <c r="N298" s="3">
        <v>16.719999313354499</v>
      </c>
      <c r="O298" s="3">
        <f t="shared" si="29"/>
        <v>1930.0957261761482</v>
      </c>
      <c r="P298" s="3">
        <v>-5.7297658920288104</v>
      </c>
      <c r="Q298" s="3">
        <v>76.597000122070298</v>
      </c>
      <c r="R298" s="3">
        <v>13.1510000228882</v>
      </c>
    </row>
    <row r="299" spans="1:18" x14ac:dyDescent="0.25">
      <c r="A299" s="7" t="s">
        <v>376</v>
      </c>
      <c r="B299" s="7" t="s">
        <v>377</v>
      </c>
      <c r="C299" s="3">
        <f t="shared" si="24"/>
        <v>9.5232877835255447</v>
      </c>
      <c r="D299" s="3">
        <f t="shared" si="25"/>
        <v>11.08892201227345</v>
      </c>
      <c r="E299" s="4">
        <f t="shared" si="26"/>
        <v>0.53621758669689434</v>
      </c>
      <c r="F299" s="5">
        <f t="shared" si="27"/>
        <v>84.190002441406193</v>
      </c>
      <c r="G299" s="5">
        <f t="shared" si="28"/>
        <v>4.34899997711182</v>
      </c>
      <c r="H299" s="3">
        <v>12.946541</v>
      </c>
      <c r="I299" s="3">
        <v>135.94612799999999</v>
      </c>
      <c r="J299" s="3">
        <v>1.1675202499999999</v>
      </c>
      <c r="K299" s="3">
        <v>94.5</v>
      </c>
      <c r="L299" s="3">
        <v>54</v>
      </c>
      <c r="M299" s="3">
        <v>120</v>
      </c>
      <c r="N299" s="3">
        <v>97.5</v>
      </c>
      <c r="O299" s="3">
        <f t="shared" si="29"/>
        <v>13254.747479999998</v>
      </c>
      <c r="P299" s="3">
        <v>10.350628852844199</v>
      </c>
      <c r="Q299" s="3">
        <v>84.190002441406193</v>
      </c>
      <c r="R299" s="3">
        <v>4.34899997711182</v>
      </c>
    </row>
    <row r="300" spans="1:18" x14ac:dyDescent="0.25">
      <c r="A300" s="7" t="s">
        <v>378</v>
      </c>
      <c r="B300" s="7" t="s">
        <v>379</v>
      </c>
      <c r="C300" s="3">
        <f t="shared" si="24"/>
        <v>2.7151050968954689</v>
      </c>
      <c r="D300" s="3">
        <f t="shared" si="25"/>
        <v>2.3871588424209538</v>
      </c>
      <c r="E300" s="4">
        <f t="shared" si="26"/>
        <v>0.62095890349521554</v>
      </c>
      <c r="F300" s="5">
        <f t="shared" si="27"/>
        <v>52.237998962402301</v>
      </c>
      <c r="G300" s="5">
        <f t="shared" si="28"/>
        <v>7.0060000419616699</v>
      </c>
      <c r="H300" s="3">
        <v>12.94125</v>
      </c>
      <c r="I300" s="3">
        <v>476.63900799999999</v>
      </c>
      <c r="J300" s="3">
        <v>5.4211935000000002</v>
      </c>
      <c r="K300" s="3">
        <v>7.75</v>
      </c>
      <c r="L300" s="3">
        <v>6</v>
      </c>
      <c r="M300" s="3">
        <v>11</v>
      </c>
      <c r="N300" s="3">
        <v>8.5200004577636701</v>
      </c>
      <c r="O300" s="3">
        <f t="shared" si="29"/>
        <v>4060.9645663480214</v>
      </c>
      <c r="P300" s="3">
        <v>-5.6695070266723597</v>
      </c>
      <c r="Q300" s="3">
        <v>52.237998962402301</v>
      </c>
      <c r="R300" s="3">
        <v>7.0060000419616699</v>
      </c>
    </row>
    <row r="301" spans="1:18" x14ac:dyDescent="0.25">
      <c r="A301" s="7" t="s">
        <v>380</v>
      </c>
      <c r="B301" s="7" t="s">
        <v>381</v>
      </c>
      <c r="C301" s="3">
        <f t="shared" si="24"/>
        <v>3.0392982951869643</v>
      </c>
      <c r="D301" s="3">
        <f t="shared" si="25"/>
        <v>3.1055549607272996</v>
      </c>
      <c r="E301" s="4">
        <f t="shared" si="26"/>
        <v>0.41412701259655493</v>
      </c>
      <c r="F301" s="5">
        <f t="shared" si="27"/>
        <v>88.146003723144503</v>
      </c>
      <c r="G301" s="5">
        <f t="shared" si="28"/>
        <v>3.5789999961853001</v>
      </c>
      <c r="H301" s="3">
        <v>12.907292</v>
      </c>
      <c r="I301" s="3">
        <v>424.68</v>
      </c>
      <c r="J301" s="3">
        <v>4.1561950000000003</v>
      </c>
      <c r="K301" s="3">
        <v>14.91100025177</v>
      </c>
      <c r="L301" s="3">
        <v>12</v>
      </c>
      <c r="M301" s="3">
        <v>16.25</v>
      </c>
      <c r="N301" s="3">
        <v>14.449999809265099</v>
      </c>
      <c r="O301" s="3">
        <f t="shared" si="29"/>
        <v>6136.6259189987022</v>
      </c>
      <c r="P301" s="3">
        <v>0.93842202425003096</v>
      </c>
      <c r="Q301" s="3">
        <v>88.146003723144503</v>
      </c>
      <c r="R301" s="3">
        <v>3.5789999961853001</v>
      </c>
    </row>
    <row r="302" spans="1:18" x14ac:dyDescent="0.25">
      <c r="A302" s="7" t="s">
        <v>4594</v>
      </c>
      <c r="B302" s="7" t="s">
        <v>4595</v>
      </c>
      <c r="C302" s="3">
        <f t="shared" si="24"/>
        <v>8.2691954783014996</v>
      </c>
      <c r="D302" s="3">
        <f t="shared" si="25"/>
        <v>2.8348572117197013</v>
      </c>
      <c r="E302" s="4">
        <f t="shared" si="26"/>
        <v>0.51398065590050201</v>
      </c>
      <c r="F302" s="5">
        <f t="shared" si="27"/>
        <v>80.111000061035199</v>
      </c>
      <c r="G302" s="5">
        <f t="shared" si="28"/>
        <v>8.8369998931884801</v>
      </c>
      <c r="H302" s="3">
        <v>12.844068999999999</v>
      </c>
      <c r="I302" s="3">
        <v>155.324288</v>
      </c>
      <c r="J302" s="3">
        <v>4.5307639999999996</v>
      </c>
      <c r="K302" s="3">
        <v>97.800003051757798</v>
      </c>
      <c r="L302" s="3">
        <v>31</v>
      </c>
      <c r="M302" s="3">
        <v>128</v>
      </c>
      <c r="N302" s="3">
        <v>99.5</v>
      </c>
      <c r="O302" s="3">
        <f t="shared" si="29"/>
        <v>15454.766656</v>
      </c>
      <c r="P302" s="3">
        <v>-5.3079299926757804</v>
      </c>
      <c r="Q302" s="3">
        <v>80.111000061035199</v>
      </c>
      <c r="R302" s="3">
        <v>8.8369998931884801</v>
      </c>
    </row>
    <row r="303" spans="1:18" x14ac:dyDescent="0.25">
      <c r="A303" s="7" t="s">
        <v>4596</v>
      </c>
      <c r="B303" s="7" t="s">
        <v>4597</v>
      </c>
      <c r="C303" s="3">
        <f t="shared" si="24"/>
        <v>17.537150018304722</v>
      </c>
      <c r="D303" s="3">
        <f t="shared" si="25"/>
        <v>5.5468293733419038</v>
      </c>
      <c r="E303" s="4">
        <f t="shared" si="26"/>
        <v>0.45085915470936677</v>
      </c>
      <c r="F303" s="5">
        <f t="shared" si="27"/>
        <v>73.735000610351605</v>
      </c>
      <c r="G303" s="5">
        <f t="shared" si="28"/>
        <v>15.994000434875501</v>
      </c>
      <c r="H303" s="3">
        <v>12.769116</v>
      </c>
      <c r="I303" s="3">
        <v>72.811807999999999</v>
      </c>
      <c r="J303" s="3">
        <v>2.3020567500000002</v>
      </c>
      <c r="K303" s="3">
        <v>297.32000732421898</v>
      </c>
      <c r="L303" s="3">
        <v>95</v>
      </c>
      <c r="M303" s="3">
        <v>370</v>
      </c>
      <c r="N303" s="3">
        <v>280.33999633789102</v>
      </c>
      <c r="O303" s="3">
        <f t="shared" si="29"/>
        <v>20412.061988075224</v>
      </c>
      <c r="P303" s="3">
        <v>-4.4684729576110804</v>
      </c>
      <c r="Q303" s="3">
        <v>73.735000610351605</v>
      </c>
      <c r="R303" s="3">
        <v>15.994000434875501</v>
      </c>
    </row>
    <row r="304" spans="1:18" x14ac:dyDescent="0.25">
      <c r="A304" s="7" t="s">
        <v>382</v>
      </c>
      <c r="B304" s="7" t="s">
        <v>383</v>
      </c>
      <c r="C304" s="3">
        <f t="shared" si="24"/>
        <v>19.452256049297493</v>
      </c>
      <c r="D304" s="3">
        <f t="shared" si="25"/>
        <v>9.5025754272263292</v>
      </c>
      <c r="E304" s="4">
        <f t="shared" si="26"/>
        <v>0.57899368972716481</v>
      </c>
      <c r="F304" s="5">
        <f t="shared" si="27"/>
        <v>72.004997253417997</v>
      </c>
      <c r="G304" s="5">
        <f t="shared" si="28"/>
        <v>10.5459995269775</v>
      </c>
      <c r="H304" s="3">
        <v>12.725343000000001</v>
      </c>
      <c r="I304" s="3">
        <v>65.418340000000001</v>
      </c>
      <c r="J304" s="3">
        <v>1.3391467500000001</v>
      </c>
      <c r="K304" s="3">
        <v>95.357002258300795</v>
      </c>
      <c r="L304" s="3">
        <v>70</v>
      </c>
      <c r="M304" s="3">
        <v>120</v>
      </c>
      <c r="N304" s="3">
        <v>100.33999633789099</v>
      </c>
      <c r="O304" s="3">
        <f t="shared" si="29"/>
        <v>6564.0759960309078</v>
      </c>
      <c r="P304" s="3">
        <v>13.188961029052701</v>
      </c>
      <c r="Q304" s="3">
        <v>72.004997253417997</v>
      </c>
      <c r="R304" s="3">
        <v>10.5459995269775</v>
      </c>
    </row>
    <row r="305" spans="1:18" x14ac:dyDescent="0.25">
      <c r="A305" s="7" t="s">
        <v>384</v>
      </c>
      <c r="B305" s="7" t="s">
        <v>385</v>
      </c>
      <c r="C305" s="3">
        <f t="shared" si="24"/>
        <v>1.9054213994877545</v>
      </c>
      <c r="D305" s="3">
        <f t="shared" si="25"/>
        <v>2.0306385081440315</v>
      </c>
      <c r="E305" s="4">
        <f t="shared" si="26"/>
        <v>0.30283985978752231</v>
      </c>
      <c r="F305" s="5">
        <f t="shared" si="27"/>
        <v>84.986999511718807</v>
      </c>
      <c r="G305" s="5">
        <f t="shared" si="28"/>
        <v>6.4229998588562003</v>
      </c>
      <c r="H305" s="3">
        <v>12.673551</v>
      </c>
      <c r="I305" s="3">
        <v>665.13113599999997</v>
      </c>
      <c r="J305" s="3">
        <v>6.2411655000000001</v>
      </c>
      <c r="K305" s="3">
        <v>26.625</v>
      </c>
      <c r="L305" s="3">
        <v>22</v>
      </c>
      <c r="M305" s="3">
        <v>30</v>
      </c>
      <c r="N305" s="3">
        <v>24.559999465942401</v>
      </c>
      <c r="O305" s="3">
        <f t="shared" si="29"/>
        <v>16335.620344941661</v>
      </c>
      <c r="P305" s="3">
        <v>-1.0341260433196999</v>
      </c>
      <c r="Q305" s="3">
        <v>84.986999511718807</v>
      </c>
      <c r="R305" s="3">
        <v>6.4229998588562003</v>
      </c>
    </row>
    <row r="306" spans="1:18" x14ac:dyDescent="0.25">
      <c r="A306" s="7" t="s">
        <v>4598</v>
      </c>
      <c r="B306" s="7" t="s">
        <v>4599</v>
      </c>
      <c r="C306" s="3">
        <f t="shared" si="24"/>
        <v>2.1334437958866763</v>
      </c>
      <c r="D306" s="3">
        <f t="shared" si="25"/>
        <v>3.769989355497338</v>
      </c>
      <c r="E306" s="4">
        <f t="shared" si="26"/>
        <v>0.36830252123727075</v>
      </c>
      <c r="F306" s="5">
        <f t="shared" si="27"/>
        <v>82.938003540039105</v>
      </c>
      <c r="G306" s="5">
        <f t="shared" si="28"/>
        <v>3.8250000476837198</v>
      </c>
      <c r="H306" s="3">
        <v>12.652810000000001</v>
      </c>
      <c r="I306" s="3">
        <v>593.06975999999997</v>
      </c>
      <c r="J306" s="3">
        <v>3.3561925000000001</v>
      </c>
      <c r="K306" s="3">
        <v>37.502998352050803</v>
      </c>
      <c r="L306" s="3">
        <v>19.100000381469702</v>
      </c>
      <c r="M306" s="3">
        <v>52</v>
      </c>
      <c r="N306" s="3">
        <v>31.969999313354499</v>
      </c>
      <c r="O306" s="3">
        <f t="shared" si="29"/>
        <v>18960.439819971318</v>
      </c>
      <c r="P306" s="3">
        <v>-1.1179169416427599</v>
      </c>
      <c r="Q306" s="3">
        <v>82.938003540039105</v>
      </c>
      <c r="R306" s="3">
        <v>3.8250000476837198</v>
      </c>
    </row>
    <row r="307" spans="1:18" x14ac:dyDescent="0.25">
      <c r="A307" s="7" t="s">
        <v>386</v>
      </c>
      <c r="B307" s="7" t="s">
        <v>387</v>
      </c>
      <c r="C307" s="3">
        <f t="shared" si="24"/>
        <v>4.7483479109932514</v>
      </c>
      <c r="D307" s="3">
        <f t="shared" si="25"/>
        <v>5.1785313230516277</v>
      </c>
      <c r="E307" s="4">
        <f t="shared" si="26"/>
        <v>0.43370904768505053</v>
      </c>
      <c r="F307" s="5">
        <f t="shared" si="27"/>
        <v>80.127998352050795</v>
      </c>
      <c r="G307" s="5">
        <f t="shared" si="28"/>
        <v>8.3990001678466797</v>
      </c>
      <c r="H307" s="3">
        <v>12.629810000000001</v>
      </c>
      <c r="I307" s="3">
        <v>265.983248</v>
      </c>
      <c r="J307" s="3">
        <v>2.4388787500000002</v>
      </c>
      <c r="K307" s="3">
        <v>146.60000610351599</v>
      </c>
      <c r="L307" s="3">
        <v>87</v>
      </c>
      <c r="M307" s="3">
        <v>185</v>
      </c>
      <c r="N307" s="3">
        <v>138.419998168945</v>
      </c>
      <c r="O307" s="3">
        <f t="shared" si="29"/>
        <v>36817.400701130042</v>
      </c>
      <c r="P307" s="3">
        <v>5.6700119972229004</v>
      </c>
      <c r="Q307" s="3">
        <v>80.127998352050795</v>
      </c>
      <c r="R307" s="3">
        <v>8.3990001678466797</v>
      </c>
    </row>
    <row r="308" spans="1:18" x14ac:dyDescent="0.25">
      <c r="A308" s="7" t="s">
        <v>388</v>
      </c>
      <c r="B308" s="7" t="s">
        <v>389</v>
      </c>
      <c r="C308" s="3">
        <f t="shared" si="24"/>
        <v>12.070673826640475</v>
      </c>
      <c r="D308" s="3">
        <f t="shared" si="25"/>
        <v>9.7863383387146783</v>
      </c>
      <c r="E308" s="4">
        <f t="shared" si="26"/>
        <v>0.6053560681995791</v>
      </c>
      <c r="F308" s="5">
        <f t="shared" si="27"/>
        <v>91.075996398925795</v>
      </c>
      <c r="G308" s="5">
        <f t="shared" si="28"/>
        <v>2.8900001049041699</v>
      </c>
      <c r="H308" s="3">
        <v>12.520459000000001</v>
      </c>
      <c r="I308" s="3">
        <v>103.726264</v>
      </c>
      <c r="J308" s="3">
        <v>1.279381375</v>
      </c>
      <c r="K308" s="3">
        <v>80.823997497558594</v>
      </c>
      <c r="L308" s="3">
        <v>47</v>
      </c>
      <c r="M308" s="3">
        <v>115</v>
      </c>
      <c r="N308" s="3">
        <v>89.910003662109403</v>
      </c>
      <c r="O308" s="3">
        <f t="shared" si="29"/>
        <v>9326.0287760969277</v>
      </c>
      <c r="P308" s="3">
        <v>9.6574999392032998E-2</v>
      </c>
      <c r="Q308" s="3">
        <v>91.075996398925795</v>
      </c>
      <c r="R308" s="3">
        <v>2.8900001049041699</v>
      </c>
    </row>
    <row r="309" spans="1:18" x14ac:dyDescent="0.25">
      <c r="A309" s="7" t="s">
        <v>4600</v>
      </c>
      <c r="B309" s="7" t="s">
        <v>4601</v>
      </c>
      <c r="C309" s="3">
        <f t="shared" si="24"/>
        <v>20.273489104904524</v>
      </c>
      <c r="D309" s="3">
        <f t="shared" si="25"/>
        <v>15.201878969218335</v>
      </c>
      <c r="E309" s="4">
        <f t="shared" si="26"/>
        <v>0.14343795192979752</v>
      </c>
      <c r="F309" s="5">
        <f t="shared" si="27"/>
        <v>57.868000030517599</v>
      </c>
      <c r="G309" s="5">
        <f t="shared" si="28"/>
        <v>25.093000411987301</v>
      </c>
      <c r="H309" s="3">
        <v>12.499078000000001</v>
      </c>
      <c r="I309" s="3">
        <v>61.652327999999997</v>
      </c>
      <c r="J309" s="3">
        <v>0.82220612500000001</v>
      </c>
      <c r="K309" s="3">
        <v>27.75</v>
      </c>
      <c r="L309" s="3">
        <v>18</v>
      </c>
      <c r="M309" s="3">
        <v>34</v>
      </c>
      <c r="N309" s="3">
        <v>19.2299995422363</v>
      </c>
      <c r="O309" s="3">
        <f t="shared" si="29"/>
        <v>1185.5742392178022</v>
      </c>
      <c r="P309" s="3">
        <v>-81.682365417480497</v>
      </c>
      <c r="Q309" s="3">
        <v>57.868000030517599</v>
      </c>
      <c r="R309" s="3">
        <v>25.093000411987301</v>
      </c>
    </row>
    <row r="310" spans="1:18" x14ac:dyDescent="0.25">
      <c r="A310" s="7" t="s">
        <v>390</v>
      </c>
      <c r="B310" s="7" t="s">
        <v>391</v>
      </c>
      <c r="C310" s="3">
        <f t="shared" si="24"/>
        <v>4.7496554524006402</v>
      </c>
      <c r="D310" s="3">
        <f t="shared" si="25"/>
        <v>5.6983044149174944</v>
      </c>
      <c r="E310" s="4">
        <f t="shared" si="26"/>
        <v>0.45789032093943061</v>
      </c>
      <c r="F310" s="5">
        <f t="shared" si="27"/>
        <v>92.708999633789105</v>
      </c>
      <c r="G310" s="5">
        <f t="shared" si="28"/>
        <v>0.44999998807907099</v>
      </c>
      <c r="H310" s="3">
        <v>12.472291999999999</v>
      </c>
      <c r="I310" s="3">
        <v>262.593616</v>
      </c>
      <c r="J310" s="3">
        <v>2.1887724999999998</v>
      </c>
      <c r="K310" s="3">
        <v>33.083000183105497</v>
      </c>
      <c r="L310" s="3">
        <v>29</v>
      </c>
      <c r="M310" s="3">
        <v>37</v>
      </c>
      <c r="N310" s="3">
        <v>32.659999847412102</v>
      </c>
      <c r="O310" s="3">
        <f t="shared" si="29"/>
        <v>8576.307458491392</v>
      </c>
      <c r="P310" s="3">
        <v>2.6337099075317401</v>
      </c>
      <c r="Q310" s="3">
        <v>92.708999633789105</v>
      </c>
      <c r="R310" s="3">
        <v>0.44999998807907099</v>
      </c>
    </row>
    <row r="311" spans="1:18" x14ac:dyDescent="0.25">
      <c r="A311" s="7" t="s">
        <v>392</v>
      </c>
      <c r="B311" s="7" t="s">
        <v>393</v>
      </c>
      <c r="C311" s="3">
        <f t="shared" si="24"/>
        <v>0.82705968617662906</v>
      </c>
      <c r="D311" s="3">
        <f t="shared" si="25"/>
        <v>1.6934031366664164</v>
      </c>
      <c r="E311" s="4">
        <f t="shared" si="26"/>
        <v>0.20179181996154666</v>
      </c>
      <c r="F311" s="5">
        <f t="shared" si="27"/>
        <v>81.691001892089801</v>
      </c>
      <c r="G311" s="5">
        <f t="shared" si="28"/>
        <v>3.2060000896453902</v>
      </c>
      <c r="H311" s="3">
        <v>12.463789999999999</v>
      </c>
      <c r="I311" s="3">
        <v>1507.0000640000001</v>
      </c>
      <c r="J311" s="3">
        <v>7.3602024999999998</v>
      </c>
      <c r="K311" s="3">
        <v>53.959999084472699</v>
      </c>
      <c r="L311" s="3">
        <v>48</v>
      </c>
      <c r="M311" s="3">
        <v>69</v>
      </c>
      <c r="N311" s="3">
        <v>45.189998626708999</v>
      </c>
      <c r="O311" s="3">
        <f t="shared" si="29"/>
        <v>68101.330822610369</v>
      </c>
      <c r="P311" s="3">
        <v>0.94517397880554199</v>
      </c>
      <c r="Q311" s="3">
        <v>81.691001892089801</v>
      </c>
      <c r="R311" s="3">
        <v>3.2060000896453902</v>
      </c>
    </row>
    <row r="312" spans="1:18" x14ac:dyDescent="0.25">
      <c r="A312" s="7" t="s">
        <v>4602</v>
      </c>
      <c r="B312" s="7" t="s">
        <v>4603</v>
      </c>
      <c r="C312" s="3">
        <f t="shared" si="24"/>
        <v>4.0587955716800792</v>
      </c>
      <c r="D312" s="3">
        <f t="shared" si="25"/>
        <v>1.7526168042335699</v>
      </c>
      <c r="E312" s="4">
        <f t="shared" si="26"/>
        <v>0.40749259446441777</v>
      </c>
      <c r="F312" s="5">
        <f t="shared" si="27"/>
        <v>39.381999969482401</v>
      </c>
      <c r="G312" s="5">
        <f t="shared" si="28"/>
        <v>22.2339992523193</v>
      </c>
      <c r="H312" s="3">
        <v>12.404191000000001</v>
      </c>
      <c r="I312" s="3">
        <v>305.61260800000002</v>
      </c>
      <c r="J312" s="3">
        <v>7.0775259999999998</v>
      </c>
      <c r="K312" s="3">
        <v>24.945999145507798</v>
      </c>
      <c r="L312" s="3">
        <v>18</v>
      </c>
      <c r="M312" s="3">
        <v>26</v>
      </c>
      <c r="N312" s="3">
        <v>24.0100002288818</v>
      </c>
      <c r="O312" s="3">
        <f t="shared" si="29"/>
        <v>7337.7587880291649</v>
      </c>
      <c r="P312" s="3">
        <v>-2.1663041114807098</v>
      </c>
      <c r="Q312" s="3">
        <v>39.381999969482401</v>
      </c>
      <c r="R312" s="3">
        <v>22.2339992523193</v>
      </c>
    </row>
    <row r="313" spans="1:18" x14ac:dyDescent="0.25">
      <c r="A313" s="7" t="s">
        <v>394</v>
      </c>
      <c r="B313" s="7" t="s">
        <v>395</v>
      </c>
      <c r="C313" s="3">
        <f t="shared" si="24"/>
        <v>8.5266974883669153</v>
      </c>
      <c r="D313" s="3">
        <f t="shared" si="25"/>
        <v>1.2500376108305431</v>
      </c>
      <c r="E313" s="4">
        <f t="shared" si="26"/>
        <v>0.19416040744016985</v>
      </c>
      <c r="F313" s="5">
        <f t="shared" si="27"/>
        <v>26.861000061035199</v>
      </c>
      <c r="G313" s="5">
        <f t="shared" si="28"/>
        <v>36.779998779296903</v>
      </c>
      <c r="H313" s="3">
        <v>12.355523</v>
      </c>
      <c r="I313" s="3">
        <v>144.90396799999999</v>
      </c>
      <c r="J313" s="3">
        <v>9.8841210000000004</v>
      </c>
      <c r="K313" s="3">
        <v>21.799999237060501</v>
      </c>
      <c r="L313" s="3">
        <v>15</v>
      </c>
      <c r="M313" s="3">
        <v>30</v>
      </c>
      <c r="N313" s="3">
        <v>15.329999923706101</v>
      </c>
      <c r="O313" s="3">
        <f t="shared" si="29"/>
        <v>2221.3778183847112</v>
      </c>
      <c r="P313" s="3">
        <v>0.23313799500465399</v>
      </c>
      <c r="Q313" s="3">
        <v>26.861000061035199</v>
      </c>
      <c r="R313" s="3">
        <v>36.779998779296903</v>
      </c>
    </row>
    <row r="314" spans="1:18" x14ac:dyDescent="0.25">
      <c r="A314" s="7" t="s">
        <v>396</v>
      </c>
      <c r="B314" s="7" t="s">
        <v>397</v>
      </c>
      <c r="C314" s="3">
        <f t="shared" si="24"/>
        <v>14.365288299664284</v>
      </c>
      <c r="D314" s="3">
        <f t="shared" si="25"/>
        <v>12.021900855635076</v>
      </c>
      <c r="E314" s="4">
        <f t="shared" si="26"/>
        <v>0.81147195204253464</v>
      </c>
      <c r="F314" s="5">
        <f t="shared" si="27"/>
        <v>64.628997802734403</v>
      </c>
      <c r="G314" s="5">
        <f t="shared" si="28"/>
        <v>28.409999847412099</v>
      </c>
      <c r="H314" s="3">
        <v>12.296442000000001</v>
      </c>
      <c r="I314" s="3">
        <v>85.598296000000005</v>
      </c>
      <c r="J314" s="3">
        <v>1.02283675</v>
      </c>
      <c r="K314" s="3">
        <v>20.799999237060501</v>
      </c>
      <c r="L314" s="3">
        <v>14</v>
      </c>
      <c r="M314" s="3">
        <v>26</v>
      </c>
      <c r="N314" s="3">
        <v>26.100000381469702</v>
      </c>
      <c r="O314" s="3">
        <f t="shared" si="29"/>
        <v>2234.1155582531565</v>
      </c>
      <c r="P314" s="3">
        <v>-18.737922668456999</v>
      </c>
      <c r="Q314" s="3">
        <v>64.628997802734403</v>
      </c>
      <c r="R314" s="3">
        <v>28.409999847412099</v>
      </c>
    </row>
    <row r="315" spans="1:18" x14ac:dyDescent="0.25">
      <c r="A315" s="7" t="s">
        <v>398</v>
      </c>
      <c r="B315" s="7" t="s">
        <v>399</v>
      </c>
      <c r="C315" s="3">
        <f t="shared" si="24"/>
        <v>9.7458976731823288</v>
      </c>
      <c r="D315" s="3">
        <f t="shared" si="25"/>
        <v>8.8773927570864846</v>
      </c>
      <c r="E315" s="4">
        <f t="shared" si="26"/>
        <v>0.46643737327486134</v>
      </c>
      <c r="F315" s="5">
        <f t="shared" si="27"/>
        <v>79.365997314453097</v>
      </c>
      <c r="G315" s="5">
        <f t="shared" si="28"/>
        <v>7.3099999427795401</v>
      </c>
      <c r="H315" s="3">
        <v>12.284697</v>
      </c>
      <c r="I315" s="3">
        <v>126.04992799999999</v>
      </c>
      <c r="J315" s="3">
        <v>1.3838181249999999</v>
      </c>
      <c r="K315" s="3">
        <v>217.41200256347699</v>
      </c>
      <c r="L315" s="3">
        <v>163</v>
      </c>
      <c r="M315" s="3">
        <v>268</v>
      </c>
      <c r="N315" s="3">
        <v>212.99000549316401</v>
      </c>
      <c r="O315" s="3">
        <f t="shared" si="29"/>
        <v>26847.374857132927</v>
      </c>
      <c r="P315" s="3">
        <v>18.909151077270501</v>
      </c>
      <c r="Q315" s="3">
        <v>79.365997314453097</v>
      </c>
      <c r="R315" s="3">
        <v>7.3099999427795401</v>
      </c>
    </row>
    <row r="316" spans="1:18" x14ac:dyDescent="0.25">
      <c r="A316" s="7" t="s">
        <v>4604</v>
      </c>
      <c r="B316" s="7" t="s">
        <v>4605</v>
      </c>
      <c r="C316" s="3">
        <f t="shared" si="24"/>
        <v>13.784826357371349</v>
      </c>
      <c r="D316" s="3">
        <f t="shared" si="25"/>
        <v>0.98047612946882556</v>
      </c>
      <c r="E316" s="4">
        <f t="shared" si="26"/>
        <v>0.79027383284458896</v>
      </c>
      <c r="F316" s="5">
        <f t="shared" si="27"/>
        <v>91.049003601074205</v>
      </c>
      <c r="G316" s="5">
        <f t="shared" si="28"/>
        <v>7.6370000839233398</v>
      </c>
      <c r="H316" s="3">
        <v>12.275518</v>
      </c>
      <c r="I316" s="3">
        <v>89.050944000000001</v>
      </c>
      <c r="J316" s="3">
        <v>12.519956000000001</v>
      </c>
      <c r="K316" s="3">
        <v>32.720001220703097</v>
      </c>
      <c r="L316" s="3">
        <v>11.6000003814697</v>
      </c>
      <c r="M316" s="3">
        <v>74</v>
      </c>
      <c r="N316" s="3">
        <v>57.909999847412102</v>
      </c>
      <c r="O316" s="3">
        <f t="shared" si="29"/>
        <v>5156.9401534519038</v>
      </c>
      <c r="P316" s="3">
        <v>-103.227668762207</v>
      </c>
      <c r="Q316" s="3">
        <v>91.049003601074205</v>
      </c>
      <c r="R316" s="3">
        <v>7.6370000839233398</v>
      </c>
    </row>
    <row r="317" spans="1:18" x14ac:dyDescent="0.25">
      <c r="A317" s="7" t="s">
        <v>400</v>
      </c>
      <c r="B317" s="7" t="s">
        <v>401</v>
      </c>
      <c r="C317" s="3">
        <f t="shared" si="24"/>
        <v>3.8412298216905465</v>
      </c>
      <c r="D317" s="3">
        <f t="shared" si="25"/>
        <v>3.7465311128810148</v>
      </c>
      <c r="E317" s="4">
        <f t="shared" si="26"/>
        <v>0.14967742820346094</v>
      </c>
      <c r="F317" s="5">
        <f t="shared" si="27"/>
        <v>66.158996582031193</v>
      </c>
      <c r="G317" s="5">
        <f t="shared" si="28"/>
        <v>24.415000915527301</v>
      </c>
      <c r="H317" s="3">
        <v>12.195118000000001</v>
      </c>
      <c r="I317" s="3">
        <v>317.47951999999998</v>
      </c>
      <c r="J317" s="3">
        <v>3.2550425000000001</v>
      </c>
      <c r="K317" s="3">
        <v>16.393999099731399</v>
      </c>
      <c r="L317" s="3">
        <v>14.5</v>
      </c>
      <c r="M317" s="3">
        <v>20</v>
      </c>
      <c r="N317" s="3">
        <v>13.539999961853001</v>
      </c>
      <c r="O317" s="3">
        <f t="shared" si="29"/>
        <v>4298.6726886891083</v>
      </c>
      <c r="P317" s="3">
        <v>9.0188741683959996</v>
      </c>
      <c r="Q317" s="3">
        <v>66.158996582031193</v>
      </c>
      <c r="R317" s="3">
        <v>24.415000915527301</v>
      </c>
    </row>
    <row r="318" spans="1:18" x14ac:dyDescent="0.25">
      <c r="A318" s="7" t="s">
        <v>4606</v>
      </c>
      <c r="B318" s="7" t="s">
        <v>4607</v>
      </c>
      <c r="C318" s="3">
        <f t="shared" si="24"/>
        <v>16.898854340077218</v>
      </c>
      <c r="D318" s="3">
        <f t="shared" si="25"/>
        <v>10.505678030131078</v>
      </c>
      <c r="E318" s="4">
        <f t="shared" si="26"/>
        <v>0.31456339528301852</v>
      </c>
      <c r="F318" s="5">
        <f t="shared" si="27"/>
        <v>72.846000671386705</v>
      </c>
      <c r="G318" s="5">
        <f t="shared" si="28"/>
        <v>12.6990003585815</v>
      </c>
      <c r="H318" s="3">
        <v>12.178811</v>
      </c>
      <c r="I318" s="3">
        <v>72.068855999999997</v>
      </c>
      <c r="J318" s="3">
        <v>1.1592598750000001</v>
      </c>
      <c r="K318" s="3">
        <v>48.363998413085902</v>
      </c>
      <c r="L318" s="3">
        <v>34</v>
      </c>
      <c r="M318" s="3">
        <v>57</v>
      </c>
      <c r="N318" s="3">
        <v>42.810001373291001</v>
      </c>
      <c r="O318" s="3">
        <f t="shared" si="29"/>
        <v>3085.2678243315113</v>
      </c>
      <c r="P318" s="3">
        <v>-16.152053833007798</v>
      </c>
      <c r="Q318" s="3">
        <v>72.846000671386705</v>
      </c>
      <c r="R318" s="3">
        <v>12.6990003585815</v>
      </c>
    </row>
    <row r="319" spans="1:18" x14ac:dyDescent="0.25">
      <c r="A319" s="7" t="s">
        <v>402</v>
      </c>
      <c r="B319" s="7" t="s">
        <v>403</v>
      </c>
      <c r="C319" s="3">
        <f t="shared" si="24"/>
        <v>7.5522927869892484</v>
      </c>
      <c r="D319" s="3">
        <f t="shared" si="25"/>
        <v>10.006358446447596</v>
      </c>
      <c r="E319" s="4">
        <f t="shared" si="26"/>
        <v>0.46033918045567973</v>
      </c>
      <c r="F319" s="5">
        <f t="shared" si="27"/>
        <v>88.300003051757798</v>
      </c>
      <c r="G319" s="5">
        <f t="shared" si="28"/>
        <v>5.0180001258850098</v>
      </c>
      <c r="H319" s="3">
        <v>12.056595</v>
      </c>
      <c r="I319" s="3">
        <v>159.64152000000001</v>
      </c>
      <c r="J319" s="3">
        <v>1.2048933749999999</v>
      </c>
      <c r="K319" s="3">
        <v>37.636001586914098</v>
      </c>
      <c r="L319" s="3">
        <v>28</v>
      </c>
      <c r="M319" s="3">
        <v>47</v>
      </c>
      <c r="N319" s="3">
        <v>36.689998626708999</v>
      </c>
      <c r="O319" s="3">
        <f t="shared" si="29"/>
        <v>5857.2471495657373</v>
      </c>
      <c r="P319" s="3">
        <v>-0.29864600300788902</v>
      </c>
      <c r="Q319" s="3">
        <v>88.300003051757798</v>
      </c>
      <c r="R319" s="3">
        <v>5.0180001258850098</v>
      </c>
    </row>
    <row r="320" spans="1:18" x14ac:dyDescent="0.25">
      <c r="A320" s="7" t="s">
        <v>4608</v>
      </c>
      <c r="B320" s="7" t="s">
        <v>4609</v>
      </c>
      <c r="C320" s="3">
        <f t="shared" si="24"/>
        <v>17.297051979123857</v>
      </c>
      <c r="D320" s="3">
        <f t="shared" si="25"/>
        <v>9.9259277712028346</v>
      </c>
      <c r="E320" s="4">
        <f t="shared" si="26"/>
        <v>0.5065537438979042</v>
      </c>
      <c r="F320" s="5">
        <f t="shared" si="27"/>
        <v>51.941001892089801</v>
      </c>
      <c r="G320" s="5">
        <f t="shared" si="28"/>
        <v>34.509998321533203</v>
      </c>
      <c r="H320" s="3">
        <v>12.053167</v>
      </c>
      <c r="I320" s="3">
        <v>69.683359999999993</v>
      </c>
      <c r="J320" s="3">
        <v>1.2143113750000001</v>
      </c>
      <c r="K320" s="3">
        <v>44</v>
      </c>
      <c r="L320" s="3">
        <v>32</v>
      </c>
      <c r="M320" s="3">
        <v>60</v>
      </c>
      <c r="N320" s="3">
        <v>44.2299995422363</v>
      </c>
      <c r="O320" s="3">
        <f t="shared" si="29"/>
        <v>3082.0949809014869</v>
      </c>
      <c r="P320" s="3">
        <v>-2.1168980598449698</v>
      </c>
      <c r="Q320" s="3">
        <v>51.941001892089801</v>
      </c>
      <c r="R320" s="3">
        <v>34.509998321533203</v>
      </c>
    </row>
    <row r="321" spans="1:18" x14ac:dyDescent="0.25">
      <c r="A321" s="7" t="s">
        <v>4610</v>
      </c>
      <c r="B321" s="7" t="s">
        <v>4611</v>
      </c>
      <c r="C321" s="3">
        <f t="shared" si="24"/>
        <v>8.4757787441084069</v>
      </c>
      <c r="D321" s="3">
        <f t="shared" si="25"/>
        <v>1.1211397565936383</v>
      </c>
      <c r="E321" s="4">
        <f t="shared" si="26"/>
        <v>0.65809613908858444</v>
      </c>
      <c r="F321" s="5">
        <f t="shared" si="27"/>
        <v>83.8280029296875</v>
      </c>
      <c r="G321" s="5">
        <f t="shared" si="28"/>
        <v>12.3269996643066</v>
      </c>
      <c r="H321" s="3">
        <v>11.992934</v>
      </c>
      <c r="I321" s="3">
        <v>141.496544</v>
      </c>
      <c r="J321" s="3">
        <v>10.697091</v>
      </c>
      <c r="K321" s="3">
        <v>6</v>
      </c>
      <c r="L321" s="3">
        <v>2</v>
      </c>
      <c r="M321" s="3">
        <v>13</v>
      </c>
      <c r="N321" s="3">
        <v>8.2399997711181605</v>
      </c>
      <c r="O321" s="3">
        <f t="shared" si="29"/>
        <v>1165.9314901740108</v>
      </c>
      <c r="P321" s="3">
        <v>-33.4288139343262</v>
      </c>
      <c r="Q321" s="3">
        <v>83.8280029296875</v>
      </c>
      <c r="R321" s="3">
        <v>12.3269996643066</v>
      </c>
    </row>
    <row r="322" spans="1:18" x14ac:dyDescent="0.25">
      <c r="A322" s="7" t="s">
        <v>4612</v>
      </c>
      <c r="B322" s="7" t="s">
        <v>4613</v>
      </c>
      <c r="C322" s="3">
        <f t="shared" si="24"/>
        <v>14.567513987721417</v>
      </c>
      <c r="D322" s="3">
        <f t="shared" si="25"/>
        <v>12.903704383177343</v>
      </c>
      <c r="E322" s="4">
        <f t="shared" si="26"/>
        <v>0.34961953729753803</v>
      </c>
      <c r="F322" s="5">
        <f t="shared" si="27"/>
        <v>48.437000274658203</v>
      </c>
      <c r="G322" s="5">
        <f t="shared" si="28"/>
        <v>41.229000091552699</v>
      </c>
      <c r="H322" s="3">
        <v>11.992298</v>
      </c>
      <c r="I322" s="3">
        <v>82.322199999999995</v>
      </c>
      <c r="J322" s="3">
        <v>0.92936862499999995</v>
      </c>
      <c r="K322" s="3">
        <v>32.888999938964801</v>
      </c>
      <c r="L322" s="3">
        <v>9</v>
      </c>
      <c r="M322" s="3">
        <v>78</v>
      </c>
      <c r="N322" s="3">
        <v>19.559999465942401</v>
      </c>
      <c r="O322" s="3">
        <f t="shared" si="29"/>
        <v>1610.2221880352033</v>
      </c>
      <c r="P322" s="3">
        <v>-75.701301574707003</v>
      </c>
      <c r="Q322" s="3">
        <v>48.437000274658203</v>
      </c>
      <c r="R322" s="3">
        <v>41.229000091552699</v>
      </c>
    </row>
    <row r="323" spans="1:18" x14ac:dyDescent="0.25">
      <c r="A323" s="7" t="s">
        <v>4614</v>
      </c>
      <c r="B323" s="7" t="s">
        <v>4615</v>
      </c>
      <c r="C323" s="3">
        <f t="shared" si="24"/>
        <v>5.3151272925362276</v>
      </c>
      <c r="D323" s="3">
        <f t="shared" si="25"/>
        <v>2.8650966877503623</v>
      </c>
      <c r="E323" s="4">
        <f t="shared" si="26"/>
        <v>0.49215161345489672</v>
      </c>
      <c r="F323" s="5">
        <f t="shared" si="27"/>
        <v>65.426002502441406</v>
      </c>
      <c r="G323" s="5">
        <f t="shared" si="28"/>
        <v>3.34299993515015</v>
      </c>
      <c r="H323" s="3">
        <v>11.923920000000001</v>
      </c>
      <c r="I323" s="3">
        <v>224.33931200000001</v>
      </c>
      <c r="J323" s="3">
        <v>4.1617862499999996</v>
      </c>
      <c r="K323" s="3">
        <v>66.922996520996094</v>
      </c>
      <c r="L323" s="3">
        <v>48</v>
      </c>
      <c r="M323" s="3">
        <v>91</v>
      </c>
      <c r="N323" s="3">
        <v>66.5</v>
      </c>
      <c r="O323" s="3">
        <f t="shared" si="29"/>
        <v>14918.564248000001</v>
      </c>
      <c r="P323" s="3">
        <v>-13.486141204834</v>
      </c>
      <c r="Q323" s="3">
        <v>65.426002502441406</v>
      </c>
      <c r="R323" s="3">
        <v>3.34299993515015</v>
      </c>
    </row>
    <row r="324" spans="1:18" x14ac:dyDescent="0.25">
      <c r="A324" s="7" t="s">
        <v>404</v>
      </c>
      <c r="B324" s="7" t="s">
        <v>405</v>
      </c>
      <c r="C324" s="3">
        <f t="shared" ref="C324:C387" si="30">H324/I324*100</f>
        <v>10.237018386934347</v>
      </c>
      <c r="D324" s="3">
        <f t="shared" ref="D324:D387" si="31">H324/J324</f>
        <v>19.380203974482569</v>
      </c>
      <c r="E324" s="4">
        <f t="shared" ref="E324:E387" si="32">IFERROR(_xlfn.NORM.DIST(N324,K324,(M324-L324)/2,1),50%)</f>
        <v>0.6354226008282271</v>
      </c>
      <c r="F324" s="5">
        <f t="shared" ref="F324:F387" si="33">Q324</f>
        <v>72.244003295898395</v>
      </c>
      <c r="G324" s="5">
        <f t="shared" ref="G324:G387" si="34">R324</f>
        <v>11.5609998703003</v>
      </c>
      <c r="H324" s="3">
        <v>11.892644000000001</v>
      </c>
      <c r="I324" s="3">
        <v>116.172928</v>
      </c>
      <c r="J324" s="3">
        <v>0.61364906249999995</v>
      </c>
      <c r="K324" s="3">
        <v>25.75</v>
      </c>
      <c r="L324" s="3">
        <v>16</v>
      </c>
      <c r="M324" s="3">
        <v>32</v>
      </c>
      <c r="N324" s="3">
        <v>28.5200004577637</v>
      </c>
      <c r="O324" s="3">
        <f t="shared" ref="O324:O387" si="35">I324*N324</f>
        <v>3313.2519597397495</v>
      </c>
      <c r="P324" s="3">
        <v>24.2797241210938</v>
      </c>
      <c r="Q324" s="3">
        <v>72.244003295898395</v>
      </c>
      <c r="R324" s="3">
        <v>11.5609998703003</v>
      </c>
    </row>
    <row r="325" spans="1:18" x14ac:dyDescent="0.25">
      <c r="A325" s="7" t="s">
        <v>406</v>
      </c>
      <c r="B325" s="7" t="s">
        <v>407</v>
      </c>
      <c r="C325" s="3">
        <f t="shared" si="30"/>
        <v>15.928535149951628</v>
      </c>
      <c r="D325" s="3">
        <f t="shared" si="31"/>
        <v>18.260730779869057</v>
      </c>
      <c r="E325" s="4">
        <f t="shared" si="32"/>
        <v>0.62029288354370249</v>
      </c>
      <c r="F325" s="5">
        <f t="shared" si="33"/>
        <v>86.087997436523395</v>
      </c>
      <c r="G325" s="5">
        <f t="shared" si="34"/>
        <v>6.0609998703002903</v>
      </c>
      <c r="H325" s="3">
        <v>11.854653000000001</v>
      </c>
      <c r="I325" s="3">
        <v>74.424000000000007</v>
      </c>
      <c r="J325" s="3">
        <v>0.64918831249999998</v>
      </c>
      <c r="K325" s="3">
        <v>30.5</v>
      </c>
      <c r="L325" s="3">
        <v>24</v>
      </c>
      <c r="M325" s="3">
        <v>40</v>
      </c>
      <c r="N325" s="3">
        <v>32.950000762939503</v>
      </c>
      <c r="O325" s="3">
        <f t="shared" si="35"/>
        <v>2452.2708567810096</v>
      </c>
      <c r="P325" s="3">
        <v>12.133531570434601</v>
      </c>
      <c r="Q325" s="3">
        <v>86.087997436523395</v>
      </c>
      <c r="R325" s="3">
        <v>6.0609998703002903</v>
      </c>
    </row>
    <row r="326" spans="1:18" x14ac:dyDescent="0.25">
      <c r="A326" s="7" t="s">
        <v>408</v>
      </c>
      <c r="B326" s="7" t="s">
        <v>409</v>
      </c>
      <c r="C326" s="3">
        <f t="shared" si="30"/>
        <v>1.5410814876538879</v>
      </c>
      <c r="D326" s="3">
        <f t="shared" si="31"/>
        <v>2.462475896324186</v>
      </c>
      <c r="E326" s="4">
        <f t="shared" si="32"/>
        <v>0.17680752352405871</v>
      </c>
      <c r="F326" s="5">
        <f t="shared" si="33"/>
        <v>86.633003234863295</v>
      </c>
      <c r="G326" s="5">
        <f t="shared" si="34"/>
        <v>1.67799997329712</v>
      </c>
      <c r="H326" s="3">
        <v>11.847581</v>
      </c>
      <c r="I326" s="3">
        <v>768.78355199999999</v>
      </c>
      <c r="J326" s="3">
        <v>4.8112475000000003</v>
      </c>
      <c r="K326" s="3">
        <v>30.5690002441406</v>
      </c>
      <c r="L326" s="3">
        <v>28</v>
      </c>
      <c r="M326" s="3">
        <v>33</v>
      </c>
      <c r="N326" s="3">
        <v>28.25</v>
      </c>
      <c r="O326" s="3">
        <f t="shared" si="35"/>
        <v>21718.135343999998</v>
      </c>
      <c r="P326" s="3">
        <v>3.3368289470672599</v>
      </c>
      <c r="Q326" s="3">
        <v>86.633003234863295</v>
      </c>
      <c r="R326" s="3">
        <v>1.67799997329712</v>
      </c>
    </row>
    <row r="327" spans="1:18" x14ac:dyDescent="0.25">
      <c r="A327" s="7" t="s">
        <v>4616</v>
      </c>
      <c r="B327" s="7" t="s">
        <v>4617</v>
      </c>
      <c r="C327" s="3">
        <f t="shared" si="30"/>
        <v>17.679858666457431</v>
      </c>
      <c r="D327" s="3">
        <f t="shared" si="31"/>
        <v>14.061538075075859</v>
      </c>
      <c r="E327" s="4">
        <f t="shared" si="32"/>
        <v>0.2210154321679822</v>
      </c>
      <c r="F327" s="5">
        <f t="shared" si="33"/>
        <v>80.586997985839801</v>
      </c>
      <c r="G327" s="5">
        <f t="shared" si="34"/>
        <v>5.2569999694824201</v>
      </c>
      <c r="H327" s="3">
        <v>11.825206</v>
      </c>
      <c r="I327" s="3">
        <v>66.885183999999995</v>
      </c>
      <c r="J327" s="3">
        <v>0.84096106250000002</v>
      </c>
      <c r="K327" s="3">
        <v>71.866996765136705</v>
      </c>
      <c r="L327" s="3">
        <v>65</v>
      </c>
      <c r="M327" s="3">
        <v>78</v>
      </c>
      <c r="N327" s="3">
        <v>66.870002746582003</v>
      </c>
      <c r="O327" s="3">
        <f t="shared" si="35"/>
        <v>4472.6124377856422</v>
      </c>
      <c r="P327" s="3">
        <v>-23.848962783813501</v>
      </c>
      <c r="Q327" s="3">
        <v>80.586997985839801</v>
      </c>
      <c r="R327" s="3">
        <v>5.2569999694824201</v>
      </c>
    </row>
    <row r="328" spans="1:18" x14ac:dyDescent="0.25">
      <c r="A328" s="7" t="s">
        <v>410</v>
      </c>
      <c r="B328" s="7" t="s">
        <v>411</v>
      </c>
      <c r="C328" s="3">
        <f t="shared" si="30"/>
        <v>0.95007639849116809</v>
      </c>
      <c r="D328" s="3">
        <f t="shared" si="31"/>
        <v>3.3839761771663981</v>
      </c>
      <c r="E328" s="4">
        <f t="shared" si="32"/>
        <v>0.36411665994152709</v>
      </c>
      <c r="F328" s="5">
        <f t="shared" si="33"/>
        <v>32.476001739502003</v>
      </c>
      <c r="G328" s="5">
        <f t="shared" si="34"/>
        <v>4.6700000762939498</v>
      </c>
      <c r="H328" s="3">
        <v>11.792223</v>
      </c>
      <c r="I328" s="3">
        <v>1241.1868159999999</v>
      </c>
      <c r="J328" s="3">
        <v>3.4847239999999999</v>
      </c>
      <c r="K328" s="3">
        <v>150</v>
      </c>
      <c r="L328" s="3">
        <v>108</v>
      </c>
      <c r="M328" s="3">
        <v>215</v>
      </c>
      <c r="N328" s="3">
        <v>131.41000366210901</v>
      </c>
      <c r="O328" s="3">
        <f t="shared" si="35"/>
        <v>163104.3640359214</v>
      </c>
      <c r="P328" s="3">
        <v>2.20066595077515</v>
      </c>
      <c r="Q328" s="3">
        <v>32.476001739502003</v>
      </c>
      <c r="R328" s="3">
        <v>4.6700000762939498</v>
      </c>
    </row>
    <row r="329" spans="1:18" x14ac:dyDescent="0.25">
      <c r="A329" s="7" t="s">
        <v>412</v>
      </c>
      <c r="B329" s="7" t="s">
        <v>413</v>
      </c>
      <c r="C329" s="3">
        <f t="shared" si="30"/>
        <v>1.0007179410710729</v>
      </c>
      <c r="D329" s="3">
        <f t="shared" si="31"/>
        <v>2.1984892194468419</v>
      </c>
      <c r="E329" s="4">
        <f t="shared" si="32"/>
        <v>0.47079523661258338</v>
      </c>
      <c r="F329" s="5">
        <f t="shared" si="33"/>
        <v>84.820999145507798</v>
      </c>
      <c r="G329" s="5">
        <f t="shared" si="34"/>
        <v>1.25899994373321</v>
      </c>
      <c r="H329" s="3">
        <v>11.781452</v>
      </c>
      <c r="I329" s="3">
        <v>1177.299968</v>
      </c>
      <c r="J329" s="3">
        <v>5.3588855000000004</v>
      </c>
      <c r="K329" s="3">
        <v>106.65000152587901</v>
      </c>
      <c r="L329" s="3">
        <v>68.5</v>
      </c>
      <c r="M329" s="3">
        <v>122</v>
      </c>
      <c r="N329" s="3">
        <v>104.69000244140599</v>
      </c>
      <c r="O329" s="3">
        <f t="shared" si="35"/>
        <v>123251.53652418721</v>
      </c>
      <c r="P329" s="3">
        <v>2.3043448925018302</v>
      </c>
      <c r="Q329" s="3">
        <v>84.820999145507798</v>
      </c>
      <c r="R329" s="3">
        <v>1.25899994373321</v>
      </c>
    </row>
    <row r="330" spans="1:18" x14ac:dyDescent="0.25">
      <c r="A330" s="7" t="s">
        <v>414</v>
      </c>
      <c r="B330" s="7" t="s">
        <v>415</v>
      </c>
      <c r="C330" s="3">
        <f t="shared" si="30"/>
        <v>1.3090038401128854</v>
      </c>
      <c r="D330" s="3">
        <f t="shared" si="31"/>
        <v>2.2816714571260341</v>
      </c>
      <c r="E330" s="4">
        <f t="shared" si="32"/>
        <v>0.35734833424799439</v>
      </c>
      <c r="F330" s="5">
        <f t="shared" si="33"/>
        <v>73.450996398925795</v>
      </c>
      <c r="G330" s="5">
        <f t="shared" si="34"/>
        <v>2.2509999275207502</v>
      </c>
      <c r="H330" s="3">
        <v>11.780360999999999</v>
      </c>
      <c r="I330" s="3">
        <v>899.94854399999997</v>
      </c>
      <c r="J330" s="3">
        <v>5.1630399999999996</v>
      </c>
      <c r="K330" s="3">
        <v>53.400001525878899</v>
      </c>
      <c r="L330" s="3">
        <v>42</v>
      </c>
      <c r="M330" s="3">
        <v>60</v>
      </c>
      <c r="N330" s="3">
        <v>50.110000610351598</v>
      </c>
      <c r="O330" s="3">
        <f t="shared" si="35"/>
        <v>45096.42208912503</v>
      </c>
      <c r="P330" s="3">
        <v>0.76701700687408403</v>
      </c>
      <c r="Q330" s="3">
        <v>73.450996398925795</v>
      </c>
      <c r="R330" s="3">
        <v>2.2509999275207502</v>
      </c>
    </row>
    <row r="331" spans="1:18" x14ac:dyDescent="0.25">
      <c r="A331" s="7" t="s">
        <v>4618</v>
      </c>
      <c r="B331" s="7" t="s">
        <v>4619</v>
      </c>
      <c r="C331" s="3">
        <f t="shared" si="30"/>
        <v>8.9891026070343845</v>
      </c>
      <c r="D331" s="3">
        <f t="shared" si="31"/>
        <v>6.0967690107796351</v>
      </c>
      <c r="E331" s="4">
        <f t="shared" si="32"/>
        <v>0.50079788055038366</v>
      </c>
      <c r="F331" s="5">
        <f t="shared" si="33"/>
        <v>82.389999389648395</v>
      </c>
      <c r="G331" s="5">
        <f t="shared" si="34"/>
        <v>6.1859998703002903</v>
      </c>
      <c r="H331" s="3">
        <v>11.768280000000001</v>
      </c>
      <c r="I331" s="3">
        <v>130.91718399999999</v>
      </c>
      <c r="J331" s="3">
        <v>1.9302486249999999</v>
      </c>
      <c r="K331" s="3">
        <v>19.892999649047901</v>
      </c>
      <c r="L331" s="3">
        <v>16</v>
      </c>
      <c r="M331" s="3">
        <v>23</v>
      </c>
      <c r="N331" s="3">
        <v>19.899999618530298</v>
      </c>
      <c r="O331" s="3">
        <f t="shared" si="35"/>
        <v>2605.2519116590606</v>
      </c>
      <c r="P331" s="3">
        <v>-3.11197090148926</v>
      </c>
      <c r="Q331" s="3">
        <v>82.389999389648395</v>
      </c>
      <c r="R331" s="3">
        <v>6.1859998703002903</v>
      </c>
    </row>
    <row r="332" spans="1:18" x14ac:dyDescent="0.25">
      <c r="A332" s="7" t="s">
        <v>4620</v>
      </c>
      <c r="B332" s="7" t="s">
        <v>4621</v>
      </c>
      <c r="C332" s="3">
        <f t="shared" si="30"/>
        <v>18.856839076371447</v>
      </c>
      <c r="D332" s="3">
        <f t="shared" si="31"/>
        <v>10.799858848465766</v>
      </c>
      <c r="E332" s="4">
        <f t="shared" si="32"/>
        <v>0.24226142430115155</v>
      </c>
      <c r="F332" s="5">
        <f t="shared" si="33"/>
        <v>70.999000549316406</v>
      </c>
      <c r="G332" s="5">
        <f t="shared" si="34"/>
        <v>15.779000282287599</v>
      </c>
      <c r="H332" s="3">
        <v>11.652856</v>
      </c>
      <c r="I332" s="3">
        <v>61.796444000000001</v>
      </c>
      <c r="J332" s="3">
        <v>1.0789822499999999</v>
      </c>
      <c r="K332" s="3">
        <v>84.888999938964801</v>
      </c>
      <c r="L332" s="3">
        <v>45</v>
      </c>
      <c r="M332" s="3">
        <v>152</v>
      </c>
      <c r="N332" s="3">
        <v>47.490001678466797</v>
      </c>
      <c r="O332" s="3">
        <f t="shared" si="35"/>
        <v>2934.7132292832794</v>
      </c>
      <c r="P332" s="3">
        <v>-39.717979431152301</v>
      </c>
      <c r="Q332" s="3">
        <v>70.999000549316406</v>
      </c>
      <c r="R332" s="3">
        <v>15.779000282287599</v>
      </c>
    </row>
    <row r="333" spans="1:18" x14ac:dyDescent="0.25">
      <c r="A333" s="7" t="s">
        <v>416</v>
      </c>
      <c r="B333" s="7" t="s">
        <v>417</v>
      </c>
      <c r="C333" s="3">
        <f t="shared" si="30"/>
        <v>9.1653055919055557</v>
      </c>
      <c r="D333" s="3">
        <f t="shared" si="31"/>
        <v>7.3766667227278484</v>
      </c>
      <c r="E333" s="4">
        <f t="shared" si="32"/>
        <v>0.47018697837580381</v>
      </c>
      <c r="F333" s="5">
        <f t="shared" si="33"/>
        <v>86.652999877929702</v>
      </c>
      <c r="G333" s="5">
        <f t="shared" si="34"/>
        <v>6.3330001831054696</v>
      </c>
      <c r="H333" s="3">
        <v>11.623115</v>
      </c>
      <c r="I333" s="3">
        <v>126.81644799999999</v>
      </c>
      <c r="J333" s="3">
        <v>1.5756595</v>
      </c>
      <c r="K333" s="3">
        <v>18.570999145507798</v>
      </c>
      <c r="L333" s="3">
        <v>10</v>
      </c>
      <c r="M333" s="3">
        <v>25</v>
      </c>
      <c r="N333" s="3">
        <v>18.0100002288818</v>
      </c>
      <c r="O333" s="3">
        <f t="shared" si="35"/>
        <v>2283.964257505977</v>
      </c>
      <c r="P333" s="3">
        <v>-7.3900189399719203</v>
      </c>
      <c r="Q333" s="3">
        <v>86.652999877929702</v>
      </c>
      <c r="R333" s="3">
        <v>6.3330001831054696</v>
      </c>
    </row>
    <row r="334" spans="1:18" x14ac:dyDescent="0.25">
      <c r="A334" s="7" t="s">
        <v>418</v>
      </c>
      <c r="B334" s="7" t="s">
        <v>419</v>
      </c>
      <c r="C334" s="3">
        <f t="shared" si="30"/>
        <v>2.3598710248850585</v>
      </c>
      <c r="D334" s="3">
        <f t="shared" si="31"/>
        <v>7.511575538343302</v>
      </c>
      <c r="E334" s="4">
        <f t="shared" si="32"/>
        <v>0.63557923706700992</v>
      </c>
      <c r="F334" s="5">
        <f t="shared" si="33"/>
        <v>34.817001342773402</v>
      </c>
      <c r="G334" s="5">
        <f t="shared" si="34"/>
        <v>3.9700000286102299</v>
      </c>
      <c r="H334" s="3">
        <v>11.601680999999999</v>
      </c>
      <c r="I334" s="3">
        <v>491.62351999999998</v>
      </c>
      <c r="J334" s="3">
        <v>1.5445070000000001</v>
      </c>
      <c r="K334" s="3">
        <v>36</v>
      </c>
      <c r="L334" s="3">
        <v>33</v>
      </c>
      <c r="M334" s="3">
        <v>39</v>
      </c>
      <c r="N334" s="3">
        <v>37.040000915527301</v>
      </c>
      <c r="O334" s="3">
        <f t="shared" si="35"/>
        <v>18209.735630894753</v>
      </c>
      <c r="P334" s="3">
        <v>14.529467582702599</v>
      </c>
      <c r="Q334" s="3">
        <v>34.817001342773402</v>
      </c>
      <c r="R334" s="3">
        <v>3.9700000286102299</v>
      </c>
    </row>
    <row r="335" spans="1:18" x14ac:dyDescent="0.25">
      <c r="A335" s="7" t="s">
        <v>420</v>
      </c>
      <c r="B335" s="7" t="s">
        <v>421</v>
      </c>
      <c r="C335" s="3">
        <f t="shared" si="30"/>
        <v>5.2956650905338183</v>
      </c>
      <c r="D335" s="3">
        <f t="shared" si="31"/>
        <v>5.7888884485030507</v>
      </c>
      <c r="E335" s="4">
        <f t="shared" si="32"/>
        <v>0.40586298974300983</v>
      </c>
      <c r="F335" s="5">
        <f t="shared" si="33"/>
        <v>85.771003723144503</v>
      </c>
      <c r="G335" s="5">
        <f t="shared" si="34"/>
        <v>2.0559999942779501</v>
      </c>
      <c r="H335" s="3">
        <v>11.574935999999999</v>
      </c>
      <c r="I335" s="3">
        <v>218.573792</v>
      </c>
      <c r="J335" s="3">
        <v>1.99950925</v>
      </c>
      <c r="K335" s="3">
        <v>30.090999603271499</v>
      </c>
      <c r="L335" s="3">
        <v>25</v>
      </c>
      <c r="M335" s="3">
        <v>35</v>
      </c>
      <c r="N335" s="3">
        <v>28.899999618530298</v>
      </c>
      <c r="O335" s="3">
        <f t="shared" si="35"/>
        <v>6316.7825054207206</v>
      </c>
      <c r="P335" s="3">
        <v>0.51125502586364702</v>
      </c>
      <c r="Q335" s="3">
        <v>85.771003723144503</v>
      </c>
      <c r="R335" s="3">
        <v>2.0559999942779501</v>
      </c>
    </row>
    <row r="336" spans="1:18" x14ac:dyDescent="0.25">
      <c r="A336" s="7" t="s">
        <v>422</v>
      </c>
      <c r="B336" s="7" t="s">
        <v>423</v>
      </c>
      <c r="C336" s="3">
        <f t="shared" si="30"/>
        <v>7.2329312249431039</v>
      </c>
      <c r="D336" s="3">
        <f t="shared" si="31"/>
        <v>8.0602855170007732</v>
      </c>
      <c r="E336" s="4">
        <f t="shared" si="32"/>
        <v>0.46644874670309994</v>
      </c>
      <c r="F336" s="5">
        <f t="shared" si="33"/>
        <v>76.741996765136705</v>
      </c>
      <c r="G336" s="5">
        <f t="shared" si="34"/>
        <v>14.4490003585815</v>
      </c>
      <c r="H336" s="3">
        <v>11.511195000000001</v>
      </c>
      <c r="I336" s="3">
        <v>159.14979199999999</v>
      </c>
      <c r="J336" s="3">
        <v>1.4281373749999999</v>
      </c>
      <c r="K336" s="3">
        <v>22.111000061035199</v>
      </c>
      <c r="L336" s="3">
        <v>18</v>
      </c>
      <c r="M336" s="3">
        <v>28</v>
      </c>
      <c r="N336" s="3">
        <v>21.690000534057599</v>
      </c>
      <c r="O336" s="3">
        <f t="shared" si="35"/>
        <v>3451.9590734751555</v>
      </c>
      <c r="P336" s="3">
        <v>-4.04823923110962</v>
      </c>
      <c r="Q336" s="3">
        <v>76.741996765136705</v>
      </c>
      <c r="R336" s="3">
        <v>14.4490003585815</v>
      </c>
    </row>
    <row r="337" spans="1:18" x14ac:dyDescent="0.25">
      <c r="A337" s="7" t="s">
        <v>4622</v>
      </c>
      <c r="B337" s="7" t="s">
        <v>4623</v>
      </c>
      <c r="C337" s="3">
        <f t="shared" si="30"/>
        <v>5.510431063350131</v>
      </c>
      <c r="D337" s="3">
        <f t="shared" si="31"/>
        <v>5.3309439935788809</v>
      </c>
      <c r="E337" s="4">
        <f t="shared" si="32"/>
        <v>0.31943998130009621</v>
      </c>
      <c r="F337" s="5">
        <f t="shared" si="33"/>
        <v>72.268997192382798</v>
      </c>
      <c r="G337" s="5">
        <f t="shared" si="34"/>
        <v>18.152000427246101</v>
      </c>
      <c r="H337" s="3">
        <v>11.476967999999999</v>
      </c>
      <c r="I337" s="3">
        <v>208.27713600000001</v>
      </c>
      <c r="J337" s="3">
        <v>2.1528960000000001</v>
      </c>
      <c r="K337" s="3">
        <v>85.857002258300795</v>
      </c>
      <c r="L337" s="3">
        <v>56</v>
      </c>
      <c r="M337" s="3">
        <v>105</v>
      </c>
      <c r="N337" s="3">
        <v>74.360000610351605</v>
      </c>
      <c r="O337" s="3">
        <f t="shared" si="35"/>
        <v>15487.487960082286</v>
      </c>
      <c r="P337" s="3">
        <v>-5.7412390708923304</v>
      </c>
      <c r="Q337" s="3">
        <v>72.268997192382798</v>
      </c>
      <c r="R337" s="3">
        <v>18.152000427246101</v>
      </c>
    </row>
    <row r="338" spans="1:18" x14ac:dyDescent="0.25">
      <c r="A338" s="7" t="s">
        <v>424</v>
      </c>
      <c r="B338" s="7" t="s">
        <v>425</v>
      </c>
      <c r="C338" s="3">
        <f t="shared" si="30"/>
        <v>1.1723814958797301</v>
      </c>
      <c r="D338" s="3">
        <f t="shared" si="31"/>
        <v>1.4021907073310538</v>
      </c>
      <c r="E338" s="4">
        <f t="shared" si="32"/>
        <v>0.24825213383709704</v>
      </c>
      <c r="F338" s="5">
        <f t="shared" si="33"/>
        <v>87.774002075195298</v>
      </c>
      <c r="G338" s="5">
        <f t="shared" si="34"/>
        <v>2.93700003623962</v>
      </c>
      <c r="H338" s="3">
        <v>11.439781999999999</v>
      </c>
      <c r="I338" s="3">
        <v>975.77299200000004</v>
      </c>
      <c r="J338" s="3">
        <v>8.1585064999999997</v>
      </c>
      <c r="K338" s="3">
        <v>19.5</v>
      </c>
      <c r="L338" s="3">
        <v>16</v>
      </c>
      <c r="M338" s="3">
        <v>22</v>
      </c>
      <c r="N338" s="3">
        <v>17.459999084472699</v>
      </c>
      <c r="O338" s="3">
        <f t="shared" si="35"/>
        <v>17036.995546973187</v>
      </c>
      <c r="P338" s="3">
        <v>0.85182201862335205</v>
      </c>
      <c r="Q338" s="3">
        <v>87.774002075195298</v>
      </c>
      <c r="R338" s="3">
        <v>2.93700003623962</v>
      </c>
    </row>
    <row r="339" spans="1:18" x14ac:dyDescent="0.25">
      <c r="A339" s="7" t="s">
        <v>426</v>
      </c>
      <c r="B339" s="7" t="s">
        <v>427</v>
      </c>
      <c r="C339" s="3">
        <f t="shared" si="30"/>
        <v>8.3338247591342789</v>
      </c>
      <c r="D339" s="3">
        <f t="shared" si="31"/>
        <v>9.0043655015481914</v>
      </c>
      <c r="E339" s="4">
        <f t="shared" si="32"/>
        <v>0.40401138816936</v>
      </c>
      <c r="F339" s="5">
        <f t="shared" si="33"/>
        <v>62.573001861572301</v>
      </c>
      <c r="G339" s="5">
        <f t="shared" si="34"/>
        <v>2.78200006484985</v>
      </c>
      <c r="H339" s="3">
        <v>11.430002</v>
      </c>
      <c r="I339" s="3">
        <v>137.15193600000001</v>
      </c>
      <c r="J339" s="3">
        <v>1.2693844999999999</v>
      </c>
      <c r="K339" s="3">
        <v>136.26699829101599</v>
      </c>
      <c r="L339" s="3">
        <v>110</v>
      </c>
      <c r="M339" s="3">
        <v>155</v>
      </c>
      <c r="N339" s="3">
        <v>130.80000305175801</v>
      </c>
      <c r="O339" s="3">
        <f t="shared" si="35"/>
        <v>17939.47364735452</v>
      </c>
      <c r="P339" s="3">
        <v>15.211982727050801</v>
      </c>
      <c r="Q339" s="3">
        <v>62.573001861572301</v>
      </c>
      <c r="R339" s="3">
        <v>2.78200006484985</v>
      </c>
    </row>
    <row r="340" spans="1:18" x14ac:dyDescent="0.25">
      <c r="A340" s="7" t="s">
        <v>428</v>
      </c>
      <c r="B340" s="7" t="s">
        <v>429</v>
      </c>
      <c r="C340" s="3">
        <f t="shared" si="30"/>
        <v>6.6729795326774175</v>
      </c>
      <c r="D340" s="3">
        <f t="shared" si="31"/>
        <v>7.0721081843623859</v>
      </c>
      <c r="E340" s="4">
        <f t="shared" si="32"/>
        <v>0.31470415909853111</v>
      </c>
      <c r="F340" s="5">
        <f t="shared" si="33"/>
        <v>70.191001892089801</v>
      </c>
      <c r="G340" s="5">
        <f t="shared" si="34"/>
        <v>6.40199995040894</v>
      </c>
      <c r="H340" s="3">
        <v>11.407482</v>
      </c>
      <c r="I340" s="3">
        <v>170.95035200000001</v>
      </c>
      <c r="J340" s="3">
        <v>1.61302425</v>
      </c>
      <c r="K340" s="3">
        <v>10.9379997253418</v>
      </c>
      <c r="L340" s="3">
        <v>7.75</v>
      </c>
      <c r="M340" s="3">
        <v>14</v>
      </c>
      <c r="N340" s="3">
        <v>9.4300003051757795</v>
      </c>
      <c r="O340" s="3">
        <f t="shared" si="35"/>
        <v>1612.061871529907</v>
      </c>
      <c r="P340" s="3">
        <v>0.113029003143311</v>
      </c>
      <c r="Q340" s="3">
        <v>70.191001892089801</v>
      </c>
      <c r="R340" s="3">
        <v>6.40199995040894</v>
      </c>
    </row>
    <row r="341" spans="1:18" x14ac:dyDescent="0.25">
      <c r="A341" s="7" t="s">
        <v>430</v>
      </c>
      <c r="B341" s="7" t="s">
        <v>431</v>
      </c>
      <c r="C341" s="3">
        <f t="shared" si="30"/>
        <v>5.6913925266045409</v>
      </c>
      <c r="D341" s="3">
        <f t="shared" si="31"/>
        <v>5.773354421040084</v>
      </c>
      <c r="E341" s="4">
        <f t="shared" si="32"/>
        <v>0.58522632593424029</v>
      </c>
      <c r="F341" s="5">
        <f t="shared" si="33"/>
        <v>80.301002502441406</v>
      </c>
      <c r="G341" s="5">
        <f t="shared" si="34"/>
        <v>4.2280001640319798</v>
      </c>
      <c r="H341" s="3">
        <v>11.399668</v>
      </c>
      <c r="I341" s="3">
        <v>200.29664</v>
      </c>
      <c r="J341" s="3">
        <v>1.9745311249999999</v>
      </c>
      <c r="K341" s="3">
        <v>49.131999969482401</v>
      </c>
      <c r="L341" s="3">
        <v>32</v>
      </c>
      <c r="M341" s="3">
        <v>71</v>
      </c>
      <c r="N341" s="3">
        <v>53.330001831054702</v>
      </c>
      <c r="O341" s="3">
        <f t="shared" si="35"/>
        <v>10681.820177954105</v>
      </c>
      <c r="P341" s="3">
        <v>2.0356309413909899</v>
      </c>
      <c r="Q341" s="3">
        <v>80.301002502441406</v>
      </c>
      <c r="R341" s="3">
        <v>4.2280001640319798</v>
      </c>
    </row>
    <row r="342" spans="1:18" x14ac:dyDescent="0.25">
      <c r="A342" s="7" t="s">
        <v>432</v>
      </c>
      <c r="B342" s="7" t="s">
        <v>433</v>
      </c>
      <c r="C342" s="3">
        <f t="shared" si="30"/>
        <v>2.852637737537794</v>
      </c>
      <c r="D342" s="3">
        <f t="shared" si="31"/>
        <v>3.1633469569198174</v>
      </c>
      <c r="E342" s="4">
        <f t="shared" si="32"/>
        <v>0.29360123397374149</v>
      </c>
      <c r="F342" s="5">
        <f t="shared" si="33"/>
        <v>85.075996398925795</v>
      </c>
      <c r="G342" s="5">
        <f t="shared" si="34"/>
        <v>5.7670001983642596</v>
      </c>
      <c r="H342" s="3">
        <v>11.39639</v>
      </c>
      <c r="I342" s="3">
        <v>399.50358399999999</v>
      </c>
      <c r="J342" s="3">
        <v>3.6026367499999998</v>
      </c>
      <c r="K342" s="3">
        <v>89.114997863769503</v>
      </c>
      <c r="L342" s="3">
        <v>70</v>
      </c>
      <c r="M342" s="3">
        <v>108</v>
      </c>
      <c r="N342" s="3">
        <v>78.800003051757798</v>
      </c>
      <c r="O342" s="3">
        <f t="shared" si="35"/>
        <v>31480.883638388175</v>
      </c>
      <c r="P342" s="3">
        <v>-0.48829400539398199</v>
      </c>
      <c r="Q342" s="3">
        <v>85.075996398925795</v>
      </c>
      <c r="R342" s="3">
        <v>5.7670001983642596</v>
      </c>
    </row>
    <row r="343" spans="1:18" x14ac:dyDescent="0.25">
      <c r="A343" s="7" t="s">
        <v>434</v>
      </c>
      <c r="B343" s="7" t="s">
        <v>435</v>
      </c>
      <c r="C343" s="3">
        <f t="shared" si="30"/>
        <v>17.583470751590895</v>
      </c>
      <c r="D343" s="3">
        <f t="shared" si="31"/>
        <v>4.4512215855686055</v>
      </c>
      <c r="E343" s="4">
        <f t="shared" si="32"/>
        <v>0.63512363557112239</v>
      </c>
      <c r="F343" s="5">
        <f t="shared" si="33"/>
        <v>63.3359985351562</v>
      </c>
      <c r="G343" s="5">
        <f t="shared" si="34"/>
        <v>25.306999206543001</v>
      </c>
      <c r="H343" s="3">
        <v>11.395322</v>
      </c>
      <c r="I343" s="3">
        <v>64.807012</v>
      </c>
      <c r="J343" s="3">
        <v>2.5600437500000002</v>
      </c>
      <c r="K343" s="3">
        <v>24</v>
      </c>
      <c r="L343" s="3">
        <v>19</v>
      </c>
      <c r="M343" s="3">
        <v>30</v>
      </c>
      <c r="N343" s="3">
        <v>25.899999618530298</v>
      </c>
      <c r="O343" s="3">
        <f t="shared" si="35"/>
        <v>1678.5015860780884</v>
      </c>
      <c r="P343" s="3">
        <v>-16.8751735687256</v>
      </c>
      <c r="Q343" s="3">
        <v>63.3359985351562</v>
      </c>
      <c r="R343" s="3">
        <v>25.306999206543001</v>
      </c>
    </row>
    <row r="344" spans="1:18" x14ac:dyDescent="0.25">
      <c r="A344" s="7" t="s">
        <v>436</v>
      </c>
      <c r="B344" s="7" t="s">
        <v>437</v>
      </c>
      <c r="C344" s="3">
        <f t="shared" si="30"/>
        <v>1.5497786830404421</v>
      </c>
      <c r="D344" s="3">
        <f t="shared" si="31"/>
        <v>2.6553239141790992</v>
      </c>
      <c r="E344" s="4">
        <f t="shared" si="32"/>
        <v>0.31768874842370121</v>
      </c>
      <c r="F344" s="5">
        <f t="shared" si="33"/>
        <v>80.277000427246094</v>
      </c>
      <c r="G344" s="5">
        <f t="shared" si="34"/>
        <v>6.2550001144409197</v>
      </c>
      <c r="H344" s="3">
        <v>11.355582999999999</v>
      </c>
      <c r="I344" s="3">
        <v>732.72288000000003</v>
      </c>
      <c r="J344" s="3">
        <v>4.2765339999999998</v>
      </c>
      <c r="K344" s="3">
        <v>190.29600524902301</v>
      </c>
      <c r="L344" s="3">
        <v>145</v>
      </c>
      <c r="M344" s="3">
        <v>215</v>
      </c>
      <c r="N344" s="3">
        <v>173.69999694824199</v>
      </c>
      <c r="O344" s="3">
        <f t="shared" si="35"/>
        <v>127273.96201990709</v>
      </c>
      <c r="P344" s="3">
        <v>11.839724540710399</v>
      </c>
      <c r="Q344" s="3">
        <v>80.277000427246094</v>
      </c>
      <c r="R344" s="3">
        <v>6.2550001144409197</v>
      </c>
    </row>
    <row r="345" spans="1:18" x14ac:dyDescent="0.25">
      <c r="A345" s="7" t="s">
        <v>4624</v>
      </c>
      <c r="B345" s="7" t="s">
        <v>4625</v>
      </c>
      <c r="C345" s="3">
        <f t="shared" si="30"/>
        <v>13.518624465458441</v>
      </c>
      <c r="D345" s="3">
        <f t="shared" si="31"/>
        <v>10.264210932514297</v>
      </c>
      <c r="E345" s="4">
        <f t="shared" si="32"/>
        <v>0.50443253316515357</v>
      </c>
      <c r="F345" s="5">
        <f t="shared" si="33"/>
        <v>73.808998107910199</v>
      </c>
      <c r="G345" s="5">
        <f t="shared" si="34"/>
        <v>17.860000610351602</v>
      </c>
      <c r="H345" s="3">
        <v>11.341105000000001</v>
      </c>
      <c r="I345" s="3">
        <v>83.892448000000002</v>
      </c>
      <c r="J345" s="3">
        <v>1.1049173750000001</v>
      </c>
      <c r="K345" s="3">
        <v>23.200000762939499</v>
      </c>
      <c r="L345" s="3">
        <v>18</v>
      </c>
      <c r="M345" s="3">
        <v>27</v>
      </c>
      <c r="N345" s="3">
        <v>23.25</v>
      </c>
      <c r="O345" s="3">
        <f t="shared" si="35"/>
        <v>1950.4994160000001</v>
      </c>
      <c r="P345" s="3">
        <v>-10.3178815841675</v>
      </c>
      <c r="Q345" s="3">
        <v>73.808998107910199</v>
      </c>
      <c r="R345" s="3">
        <v>17.860000610351602</v>
      </c>
    </row>
    <row r="346" spans="1:18" x14ac:dyDescent="0.25">
      <c r="A346" s="7" t="s">
        <v>438</v>
      </c>
      <c r="B346" s="7" t="s">
        <v>439</v>
      </c>
      <c r="C346" s="3">
        <f t="shared" si="30"/>
        <v>1.9557866188951907</v>
      </c>
      <c r="D346" s="3">
        <f t="shared" si="31"/>
        <v>2.1057592508248013</v>
      </c>
      <c r="E346" s="4">
        <f t="shared" si="32"/>
        <v>0.19448141938443625</v>
      </c>
      <c r="F346" s="5">
        <f t="shared" si="33"/>
        <v>83.169998168945298</v>
      </c>
      <c r="G346" s="5">
        <f t="shared" si="34"/>
        <v>2.5469999313354501</v>
      </c>
      <c r="H346" s="3">
        <v>11.30874</v>
      </c>
      <c r="I346" s="3">
        <v>578.21951999999999</v>
      </c>
      <c r="J346" s="3">
        <v>5.3703859999999999</v>
      </c>
      <c r="K346" s="3">
        <v>22.923000335693398</v>
      </c>
      <c r="L346" s="3">
        <v>20</v>
      </c>
      <c r="M346" s="3">
        <v>24</v>
      </c>
      <c r="N346" s="3">
        <v>21.200000762939499</v>
      </c>
      <c r="O346" s="3">
        <f t="shared" si="35"/>
        <v>12258.25426514651</v>
      </c>
      <c r="P346" s="3">
        <v>3.1740770339965798</v>
      </c>
      <c r="Q346" s="3">
        <v>83.169998168945298</v>
      </c>
      <c r="R346" s="3">
        <v>2.5469999313354501</v>
      </c>
    </row>
    <row r="347" spans="1:18" x14ac:dyDescent="0.25">
      <c r="A347" s="7" t="s">
        <v>440</v>
      </c>
      <c r="B347" s="7" t="s">
        <v>441</v>
      </c>
      <c r="C347" s="3">
        <f t="shared" si="30"/>
        <v>0.36231988853920638</v>
      </c>
      <c r="D347" s="3">
        <f t="shared" si="31"/>
        <v>3.5463046620889052</v>
      </c>
      <c r="E347" s="4">
        <f t="shared" si="32"/>
        <v>0.22634565984445559</v>
      </c>
      <c r="F347" s="5">
        <f t="shared" si="33"/>
        <v>35.721000671386697</v>
      </c>
      <c r="G347" s="5">
        <f t="shared" si="34"/>
        <v>3.0150001049041699</v>
      </c>
      <c r="H347" s="3">
        <v>11.304144000000001</v>
      </c>
      <c r="I347" s="3">
        <v>3119.9347200000002</v>
      </c>
      <c r="J347" s="3">
        <v>3.1875840000000002</v>
      </c>
      <c r="K347" s="3">
        <v>19.521999359130898</v>
      </c>
      <c r="L347" s="3">
        <v>12.300000190734901</v>
      </c>
      <c r="M347" s="3">
        <v>22.718999862670898</v>
      </c>
      <c r="N347" s="3">
        <v>15.6099996566772</v>
      </c>
      <c r="O347" s="3">
        <f t="shared" si="35"/>
        <v>48702.179908055281</v>
      </c>
      <c r="P347" s="3">
        <v>0</v>
      </c>
      <c r="Q347" s="3">
        <v>35.721000671386697</v>
      </c>
      <c r="R347" s="3">
        <v>3.0150001049041699</v>
      </c>
    </row>
    <row r="348" spans="1:18" x14ac:dyDescent="0.25">
      <c r="A348" s="7" t="s">
        <v>4626</v>
      </c>
      <c r="B348" s="7" t="s">
        <v>4627</v>
      </c>
      <c r="C348" s="3">
        <f t="shared" si="30"/>
        <v>7.3098841245702193</v>
      </c>
      <c r="D348" s="3">
        <f t="shared" si="31"/>
        <v>1.6619537539950437</v>
      </c>
      <c r="E348" s="4">
        <f t="shared" si="32"/>
        <v>0.26027431941664397</v>
      </c>
      <c r="F348" s="5">
        <f t="shared" si="33"/>
        <v>6.8060002326965297</v>
      </c>
      <c r="G348" s="5">
        <f t="shared" si="34"/>
        <v>6.5890002250671396</v>
      </c>
      <c r="H348" s="3">
        <v>11.250045</v>
      </c>
      <c r="I348" s="3">
        <v>153.901824</v>
      </c>
      <c r="J348" s="3">
        <v>6.7691685000000001</v>
      </c>
      <c r="K348" s="3">
        <v>22</v>
      </c>
      <c r="L348" s="3">
        <v>19</v>
      </c>
      <c r="M348" s="3">
        <v>27</v>
      </c>
      <c r="N348" s="3">
        <v>19.430000305175799</v>
      </c>
      <c r="O348" s="3">
        <f t="shared" si="35"/>
        <v>2990.3124872871122</v>
      </c>
      <c r="P348" s="3">
        <v>-1.4117970466613801</v>
      </c>
      <c r="Q348" s="3">
        <v>6.8060002326965297</v>
      </c>
      <c r="R348" s="3">
        <v>6.5890002250671396</v>
      </c>
    </row>
    <row r="349" spans="1:18" x14ac:dyDescent="0.25">
      <c r="A349" s="7" t="s">
        <v>4628</v>
      </c>
      <c r="B349" s="7" t="s">
        <v>4629</v>
      </c>
      <c r="C349" s="3">
        <f t="shared" si="30"/>
        <v>12.666703907163324</v>
      </c>
      <c r="D349" s="3">
        <f t="shared" si="31"/>
        <v>3.809319420628781</v>
      </c>
      <c r="E349" s="4">
        <f t="shared" si="32"/>
        <v>0.47921752808654533</v>
      </c>
      <c r="F349" s="5">
        <f t="shared" si="33"/>
        <v>52.689998626708999</v>
      </c>
      <c r="G349" s="5">
        <f t="shared" si="34"/>
        <v>13.619000434875501</v>
      </c>
      <c r="H349" s="3">
        <v>11.219837999999999</v>
      </c>
      <c r="I349" s="3">
        <v>88.577408000000005</v>
      </c>
      <c r="J349" s="3">
        <v>2.9453654999999999</v>
      </c>
      <c r="K349" s="3">
        <v>24.642999649047901</v>
      </c>
      <c r="L349" s="3">
        <v>17</v>
      </c>
      <c r="M349" s="3">
        <v>34</v>
      </c>
      <c r="N349" s="3">
        <v>24.200000762939499</v>
      </c>
      <c r="O349" s="3">
        <f t="shared" si="35"/>
        <v>2143.5733411792035</v>
      </c>
      <c r="P349" s="3">
        <v>-27.2731609344482</v>
      </c>
      <c r="Q349" s="3">
        <v>52.689998626708999</v>
      </c>
      <c r="R349" s="3">
        <v>13.619000434875501</v>
      </c>
    </row>
    <row r="350" spans="1:18" x14ac:dyDescent="0.25">
      <c r="A350" s="7" t="s">
        <v>4630</v>
      </c>
      <c r="B350" s="7" t="s">
        <v>4631</v>
      </c>
      <c r="C350" s="3">
        <f t="shared" si="30"/>
        <v>24.553554583715119</v>
      </c>
      <c r="D350" s="3">
        <f t="shared" si="31"/>
        <v>11.695234783848965</v>
      </c>
      <c r="E350" s="4">
        <f t="shared" si="32"/>
        <v>0.75829647950946666</v>
      </c>
      <c r="F350" s="5">
        <f t="shared" si="33"/>
        <v>72.734001159667997</v>
      </c>
      <c r="G350" s="5">
        <f t="shared" si="34"/>
        <v>16.097999572753899</v>
      </c>
      <c r="H350" s="3">
        <v>11.19251</v>
      </c>
      <c r="I350" s="3">
        <v>45.584071999999999</v>
      </c>
      <c r="J350" s="3">
        <v>0.95701456250000005</v>
      </c>
      <c r="K350" s="3">
        <v>37.5</v>
      </c>
      <c r="L350" s="3">
        <v>25</v>
      </c>
      <c r="M350" s="3">
        <v>49</v>
      </c>
      <c r="N350" s="3">
        <v>45.909999847412102</v>
      </c>
      <c r="O350" s="3">
        <f t="shared" si="35"/>
        <v>2092.7647385644223</v>
      </c>
      <c r="P350" s="3">
        <v>-6.6159129142761204</v>
      </c>
      <c r="Q350" s="3">
        <v>72.734001159667997</v>
      </c>
      <c r="R350" s="3">
        <v>16.097999572753899</v>
      </c>
    </row>
    <row r="351" spans="1:18" x14ac:dyDescent="0.25">
      <c r="A351" s="7" t="s">
        <v>442</v>
      </c>
      <c r="B351" s="7" t="s">
        <v>443</v>
      </c>
      <c r="C351" s="3">
        <f t="shared" si="30"/>
        <v>6.1617890726663829</v>
      </c>
      <c r="D351" s="3">
        <f t="shared" si="31"/>
        <v>6.2018855343281762</v>
      </c>
      <c r="E351" s="4">
        <f t="shared" si="32"/>
        <v>0.31863501427030883</v>
      </c>
      <c r="F351" s="5">
        <f t="shared" si="33"/>
        <v>75.303001403808594</v>
      </c>
      <c r="G351" s="5">
        <f t="shared" si="34"/>
        <v>13.4329996109009</v>
      </c>
      <c r="H351" s="3">
        <v>11.185475</v>
      </c>
      <c r="I351" s="3">
        <v>181.529664</v>
      </c>
      <c r="J351" s="3">
        <v>1.803560375</v>
      </c>
      <c r="K351" s="3">
        <v>110.429000854492</v>
      </c>
      <c r="L351" s="3">
        <v>84</v>
      </c>
      <c r="M351" s="3">
        <v>188</v>
      </c>
      <c r="N351" s="3">
        <v>85.910003662109403</v>
      </c>
      <c r="O351" s="3">
        <f t="shared" si="35"/>
        <v>15595.214099021488</v>
      </c>
      <c r="P351" s="3">
        <v>15.901598930358899</v>
      </c>
      <c r="Q351" s="3">
        <v>75.303001403808594</v>
      </c>
      <c r="R351" s="3">
        <v>13.4329996109009</v>
      </c>
    </row>
    <row r="352" spans="1:18" x14ac:dyDescent="0.25">
      <c r="A352" s="7" t="s">
        <v>444</v>
      </c>
      <c r="B352" s="7" t="s">
        <v>445</v>
      </c>
      <c r="C352" s="3">
        <f t="shared" si="30"/>
        <v>13.414821631176524</v>
      </c>
      <c r="D352" s="3">
        <f t="shared" si="31"/>
        <v>9.8002927100586312</v>
      </c>
      <c r="E352" s="4">
        <f t="shared" si="32"/>
        <v>0.79962589413720886</v>
      </c>
      <c r="F352" s="5">
        <f t="shared" si="33"/>
        <v>51.0989990234375</v>
      </c>
      <c r="G352" s="5">
        <f t="shared" si="34"/>
        <v>31.452999114990199</v>
      </c>
      <c r="H352" s="3">
        <v>11.135857</v>
      </c>
      <c r="I352" s="3">
        <v>83.011591999999993</v>
      </c>
      <c r="J352" s="3">
        <v>1.1362779999999999</v>
      </c>
      <c r="K352" s="3">
        <v>11.888999938964799</v>
      </c>
      <c r="L352" s="3">
        <v>7</v>
      </c>
      <c r="M352" s="3">
        <v>14</v>
      </c>
      <c r="N352" s="3">
        <v>14.829999923706101</v>
      </c>
      <c r="O352" s="3">
        <f t="shared" si="35"/>
        <v>1231.0619030267219</v>
      </c>
      <c r="P352" s="3">
        <v>-1.2946929931640601</v>
      </c>
      <c r="Q352" s="3">
        <v>51.0989990234375</v>
      </c>
      <c r="R352" s="3">
        <v>31.452999114990199</v>
      </c>
    </row>
    <row r="353" spans="1:18" x14ac:dyDescent="0.25">
      <c r="A353" s="7" t="s">
        <v>4632</v>
      </c>
      <c r="B353" s="7" t="s">
        <v>4633</v>
      </c>
      <c r="C353" s="3">
        <f t="shared" si="30"/>
        <v>6.8500570408348578</v>
      </c>
      <c r="D353" s="3">
        <f t="shared" si="31"/>
        <v>4.01461764997131</v>
      </c>
      <c r="E353" s="4">
        <f t="shared" si="32"/>
        <v>0.46750404307850457</v>
      </c>
      <c r="F353" s="5">
        <f t="shared" si="33"/>
        <v>81.435997009277301</v>
      </c>
      <c r="G353" s="5">
        <f t="shared" si="34"/>
        <v>9.8520002365112305</v>
      </c>
      <c r="H353" s="3">
        <v>11.098274999999999</v>
      </c>
      <c r="I353" s="3">
        <v>162.01726400000001</v>
      </c>
      <c r="J353" s="3">
        <v>2.7644662499999999</v>
      </c>
      <c r="K353" s="3">
        <v>30.867000579833999</v>
      </c>
      <c r="L353" s="3">
        <v>19</v>
      </c>
      <c r="M353" s="3">
        <v>41</v>
      </c>
      <c r="N353" s="3">
        <v>29.969999313354499</v>
      </c>
      <c r="O353" s="3">
        <f t="shared" si="35"/>
        <v>4855.6572908315748</v>
      </c>
      <c r="P353" s="3">
        <v>-3.5597560405731201</v>
      </c>
      <c r="Q353" s="3">
        <v>81.435997009277301</v>
      </c>
      <c r="R353" s="3">
        <v>9.8520002365112305</v>
      </c>
    </row>
    <row r="354" spans="1:18" x14ac:dyDescent="0.25">
      <c r="A354" s="7" t="s">
        <v>4634</v>
      </c>
      <c r="B354" s="7" t="s">
        <v>4635</v>
      </c>
      <c r="C354" s="3">
        <f t="shared" si="30"/>
        <v>12.079831657029263</v>
      </c>
      <c r="D354" s="3">
        <f t="shared" si="31"/>
        <v>9.451324756468404</v>
      </c>
      <c r="E354" s="4">
        <f t="shared" si="32"/>
        <v>0.46541524981935872</v>
      </c>
      <c r="F354" s="5">
        <f t="shared" si="33"/>
        <v>64.925003051757798</v>
      </c>
      <c r="G354" s="5">
        <f t="shared" si="34"/>
        <v>24.208000183105501</v>
      </c>
      <c r="H354" s="3">
        <v>11.044074999999999</v>
      </c>
      <c r="I354" s="3">
        <v>91.425736000000001</v>
      </c>
      <c r="J354" s="3">
        <v>1.1685213750000001</v>
      </c>
      <c r="K354" s="3">
        <v>93.866996765136705</v>
      </c>
      <c r="L354" s="3">
        <v>30</v>
      </c>
      <c r="M354" s="3">
        <v>135</v>
      </c>
      <c r="N354" s="3">
        <v>89.309997558593807</v>
      </c>
      <c r="O354" s="3">
        <f t="shared" si="35"/>
        <v>8165.232258952642</v>
      </c>
      <c r="P354" s="3">
        <v>-30.740806579589801</v>
      </c>
      <c r="Q354" s="3">
        <v>64.925003051757798</v>
      </c>
      <c r="R354" s="3">
        <v>24.208000183105501</v>
      </c>
    </row>
    <row r="355" spans="1:18" x14ac:dyDescent="0.25">
      <c r="A355" s="7" t="s">
        <v>4636</v>
      </c>
      <c r="B355" s="7" t="s">
        <v>4637</v>
      </c>
      <c r="C355" s="3">
        <f t="shared" si="30"/>
        <v>16.345792524745775</v>
      </c>
      <c r="D355" s="3">
        <f t="shared" si="31"/>
        <v>0.3259306725966849</v>
      </c>
      <c r="E355" s="4">
        <f t="shared" si="32"/>
        <v>0.5</v>
      </c>
      <c r="F355" s="5">
        <f t="shared" si="33"/>
        <v>77.382003784179702</v>
      </c>
      <c r="G355" s="5">
        <f t="shared" si="34"/>
        <v>3.4560000896453902</v>
      </c>
      <c r="H355" s="3">
        <v>11.038297999999999</v>
      </c>
      <c r="I355" s="3">
        <v>67.529904000000002</v>
      </c>
      <c r="J355" s="3">
        <v>33.867012000000003</v>
      </c>
      <c r="K355" s="3">
        <v>7.5</v>
      </c>
      <c r="L355" s="3">
        <v>7.5</v>
      </c>
      <c r="M355" s="3">
        <v>7.5</v>
      </c>
      <c r="N355" s="3">
        <v>19.319999694824201</v>
      </c>
      <c r="O355" s="3">
        <f t="shared" si="35"/>
        <v>1304.6777246715076</v>
      </c>
      <c r="P355" s="3">
        <v>-41.795249938964801</v>
      </c>
      <c r="Q355" s="3">
        <v>77.382003784179702</v>
      </c>
      <c r="R355" s="3">
        <v>3.4560000896453902</v>
      </c>
    </row>
    <row r="356" spans="1:18" x14ac:dyDescent="0.25">
      <c r="A356" s="7" t="s">
        <v>4638</v>
      </c>
      <c r="B356" s="7" t="s">
        <v>4639</v>
      </c>
      <c r="C356" s="3">
        <f t="shared" si="30"/>
        <v>4.7134445725978793</v>
      </c>
      <c r="D356" s="3">
        <f t="shared" si="31"/>
        <v>2.3534672009817381</v>
      </c>
      <c r="E356" s="4">
        <f t="shared" si="32"/>
        <v>0.49877335021953328</v>
      </c>
      <c r="F356" s="5">
        <f t="shared" si="33"/>
        <v>69.553001403808594</v>
      </c>
      <c r="G356" s="5">
        <f t="shared" si="34"/>
        <v>4.47300004959106</v>
      </c>
      <c r="H356" s="3">
        <v>11.025409</v>
      </c>
      <c r="I356" s="3">
        <v>233.91404800000001</v>
      </c>
      <c r="J356" s="3">
        <v>4.6847515</v>
      </c>
      <c r="K356" s="3">
        <v>77.133003234863295</v>
      </c>
      <c r="L356" s="3">
        <v>30</v>
      </c>
      <c r="M356" s="3">
        <v>97</v>
      </c>
      <c r="N356" s="3">
        <v>77.029998779296903</v>
      </c>
      <c r="O356" s="3">
        <f t="shared" si="35"/>
        <v>18018.398831900398</v>
      </c>
      <c r="P356" s="3">
        <v>-10.2668752670288</v>
      </c>
      <c r="Q356" s="3">
        <v>69.553001403808594</v>
      </c>
      <c r="R356" s="3">
        <v>4.47300004959106</v>
      </c>
    </row>
    <row r="357" spans="1:18" x14ac:dyDescent="0.25">
      <c r="A357" s="7" t="s">
        <v>446</v>
      </c>
      <c r="B357" s="7" t="s">
        <v>447</v>
      </c>
      <c r="C357" s="3">
        <f t="shared" si="30"/>
        <v>1.2716606407683038</v>
      </c>
      <c r="D357" s="3">
        <f t="shared" si="31"/>
        <v>2.3103879353612582</v>
      </c>
      <c r="E357" s="4">
        <f t="shared" si="32"/>
        <v>0.38597185234051201</v>
      </c>
      <c r="F357" s="5">
        <f t="shared" si="33"/>
        <v>88.208000183105497</v>
      </c>
      <c r="G357" s="5">
        <f t="shared" si="34"/>
        <v>3.2939999103546098</v>
      </c>
      <c r="H357" s="3">
        <v>10.955684</v>
      </c>
      <c r="I357" s="3">
        <v>861.52575999999999</v>
      </c>
      <c r="J357" s="3">
        <v>4.741924</v>
      </c>
      <c r="K357" s="3">
        <v>42.588001251220703</v>
      </c>
      <c r="L357" s="3">
        <v>35</v>
      </c>
      <c r="M357" s="3">
        <v>59</v>
      </c>
      <c r="N357" s="3">
        <v>39.110000610351598</v>
      </c>
      <c r="O357" s="3">
        <f t="shared" si="35"/>
        <v>33694.272999433626</v>
      </c>
      <c r="P357" s="3">
        <v>-0.90025699138641402</v>
      </c>
      <c r="Q357" s="3">
        <v>88.208000183105497</v>
      </c>
      <c r="R357" s="3">
        <v>3.2939999103546098</v>
      </c>
    </row>
    <row r="358" spans="1:18" x14ac:dyDescent="0.25">
      <c r="A358" s="7" t="s">
        <v>4640</v>
      </c>
      <c r="B358" s="7" t="s">
        <v>4641</v>
      </c>
      <c r="C358" s="3">
        <f t="shared" si="30"/>
        <v>17.084166282692507</v>
      </c>
      <c r="D358" s="3">
        <f t="shared" si="31"/>
        <v>3.8938155014114404</v>
      </c>
      <c r="E358" s="4">
        <f t="shared" si="32"/>
        <v>0.57262712270371463</v>
      </c>
      <c r="F358" s="5">
        <f t="shared" si="33"/>
        <v>17.575000762939499</v>
      </c>
      <c r="G358" s="5">
        <f t="shared" si="34"/>
        <v>8.9270000457763707</v>
      </c>
      <c r="H358" s="3">
        <v>10.951212999999999</v>
      </c>
      <c r="I358" s="3">
        <v>64.101535999999996</v>
      </c>
      <c r="J358" s="3">
        <v>2.81246325</v>
      </c>
      <c r="K358" s="3">
        <v>79.455001831054702</v>
      </c>
      <c r="L358" s="3">
        <v>57</v>
      </c>
      <c r="M358" s="3">
        <v>132</v>
      </c>
      <c r="N358" s="3">
        <v>86.319999694824205</v>
      </c>
      <c r="O358" s="3">
        <f t="shared" si="35"/>
        <v>5533.2445679577622</v>
      </c>
      <c r="P358" s="3">
        <v>-73.961517333984403</v>
      </c>
      <c r="Q358" s="3">
        <v>17.575000762939499</v>
      </c>
      <c r="R358" s="3">
        <v>8.9270000457763707</v>
      </c>
    </row>
    <row r="359" spans="1:18" x14ac:dyDescent="0.25">
      <c r="A359" s="7" t="s">
        <v>448</v>
      </c>
      <c r="B359" s="7" t="s">
        <v>449</v>
      </c>
      <c r="C359" s="3">
        <f t="shared" si="30"/>
        <v>1.8760499873948031</v>
      </c>
      <c r="D359" s="3">
        <f t="shared" si="31"/>
        <v>2.4464528407495698</v>
      </c>
      <c r="E359" s="4">
        <f t="shared" si="32"/>
        <v>0.2561815532229112</v>
      </c>
      <c r="F359" s="5">
        <f t="shared" si="33"/>
        <v>88.549003601074205</v>
      </c>
      <c r="G359" s="5">
        <f t="shared" si="34"/>
        <v>2.42400002479553</v>
      </c>
      <c r="H359" s="3">
        <v>10.944471</v>
      </c>
      <c r="I359" s="3">
        <v>583.37843199999998</v>
      </c>
      <c r="J359" s="3">
        <v>4.4736079999999996</v>
      </c>
      <c r="K359" s="3">
        <v>67.575996398925795</v>
      </c>
      <c r="L359" s="3">
        <v>46</v>
      </c>
      <c r="M359" s="3">
        <v>89</v>
      </c>
      <c r="N359" s="3">
        <v>53.490001678466797</v>
      </c>
      <c r="O359" s="3">
        <f t="shared" si="35"/>
        <v>31204.913306861326</v>
      </c>
      <c r="P359" s="3">
        <v>-0.853205025196075</v>
      </c>
      <c r="Q359" s="3">
        <v>88.549003601074205</v>
      </c>
      <c r="R359" s="3">
        <v>2.42400002479553</v>
      </c>
    </row>
    <row r="360" spans="1:18" x14ac:dyDescent="0.25">
      <c r="A360" s="7" t="s">
        <v>4642</v>
      </c>
      <c r="B360" s="7" t="s">
        <v>4643</v>
      </c>
      <c r="C360" s="3">
        <f t="shared" si="30"/>
        <v>4.2821566360941823</v>
      </c>
      <c r="D360" s="3">
        <f t="shared" si="31"/>
        <v>6.2928474408930466</v>
      </c>
      <c r="E360" s="4">
        <f t="shared" si="32"/>
        <v>0.40287336401447604</v>
      </c>
      <c r="F360" s="5">
        <f t="shared" si="33"/>
        <v>74.744003295898395</v>
      </c>
      <c r="G360" s="5">
        <f t="shared" si="34"/>
        <v>10.5670003890991</v>
      </c>
      <c r="H360" s="3">
        <v>10.873581</v>
      </c>
      <c r="I360" s="3">
        <v>253.92768000000001</v>
      </c>
      <c r="J360" s="3">
        <v>1.727927</v>
      </c>
      <c r="K360" s="3">
        <v>38.070999145507798</v>
      </c>
      <c r="L360" s="3">
        <v>24</v>
      </c>
      <c r="M360" s="3">
        <v>48</v>
      </c>
      <c r="N360" s="3">
        <v>35.119998931884801</v>
      </c>
      <c r="O360" s="3">
        <f t="shared" si="35"/>
        <v>8917.9398503759858</v>
      </c>
      <c r="P360" s="3">
        <v>-3.13442802429199</v>
      </c>
      <c r="Q360" s="3">
        <v>74.744003295898395</v>
      </c>
      <c r="R360" s="3">
        <v>10.5670003890991</v>
      </c>
    </row>
    <row r="361" spans="1:18" x14ac:dyDescent="0.25">
      <c r="A361" s="7" t="s">
        <v>4644</v>
      </c>
      <c r="B361" s="7" t="s">
        <v>4645</v>
      </c>
      <c r="C361" s="3">
        <f t="shared" si="30"/>
        <v>6.0893005116632795</v>
      </c>
      <c r="D361" s="3">
        <f t="shared" si="31"/>
        <v>14.149708265607051</v>
      </c>
      <c r="E361" s="4">
        <f t="shared" si="32"/>
        <v>0.47218998133523327</v>
      </c>
      <c r="F361" s="5">
        <f t="shared" si="33"/>
        <v>48.277000427246101</v>
      </c>
      <c r="G361" s="5">
        <f t="shared" si="34"/>
        <v>22.6119995117188</v>
      </c>
      <c r="H361" s="3">
        <v>10.866272</v>
      </c>
      <c r="I361" s="3">
        <v>178.44860800000001</v>
      </c>
      <c r="J361" s="3">
        <v>0.76795024999999995</v>
      </c>
      <c r="K361" s="3">
        <v>110.606002807617</v>
      </c>
      <c r="L361" s="3">
        <v>70</v>
      </c>
      <c r="M361" s="3">
        <v>125.5</v>
      </c>
      <c r="N361" s="3">
        <v>108.669998168945</v>
      </c>
      <c r="O361" s="3">
        <f t="shared" si="35"/>
        <v>19392.009904610786</v>
      </c>
      <c r="P361" s="3">
        <v>-1.39602994918823</v>
      </c>
      <c r="Q361" s="3">
        <v>48.277000427246101</v>
      </c>
      <c r="R361" s="3">
        <v>22.6119995117188</v>
      </c>
    </row>
    <row r="362" spans="1:18" x14ac:dyDescent="0.25">
      <c r="A362" s="7" t="s">
        <v>450</v>
      </c>
      <c r="B362" s="7" t="s">
        <v>451</v>
      </c>
      <c r="C362" s="3">
        <f t="shared" si="30"/>
        <v>5.0389803445143224</v>
      </c>
      <c r="D362" s="3">
        <f t="shared" si="31"/>
        <v>6.2966276113890647</v>
      </c>
      <c r="E362" s="4">
        <f t="shared" si="32"/>
        <v>0.4855525401622352</v>
      </c>
      <c r="F362" s="5">
        <f t="shared" si="33"/>
        <v>83.801002502441406</v>
      </c>
      <c r="G362" s="5">
        <f t="shared" si="34"/>
        <v>5.1690001487731898</v>
      </c>
      <c r="H362" s="3">
        <v>10.832471</v>
      </c>
      <c r="I362" s="3">
        <v>214.97347199999999</v>
      </c>
      <c r="J362" s="3">
        <v>1.72036075</v>
      </c>
      <c r="K362" s="3">
        <v>66.385002136230497</v>
      </c>
      <c r="L362" s="3">
        <v>50</v>
      </c>
      <c r="M362" s="3">
        <v>95</v>
      </c>
      <c r="N362" s="3">
        <v>65.569999694824205</v>
      </c>
      <c r="O362" s="3">
        <f t="shared" si="35"/>
        <v>14095.8104934353</v>
      </c>
      <c r="P362" s="3">
        <v>4.0570912361145002</v>
      </c>
      <c r="Q362" s="3">
        <v>83.801002502441406</v>
      </c>
      <c r="R362" s="3">
        <v>5.1690001487731898</v>
      </c>
    </row>
    <row r="363" spans="1:18" x14ac:dyDescent="0.25">
      <c r="A363" s="7" t="s">
        <v>452</v>
      </c>
      <c r="B363" s="7" t="s">
        <v>453</v>
      </c>
      <c r="C363" s="3">
        <f t="shared" si="30"/>
        <v>4.8395367327357306</v>
      </c>
      <c r="D363" s="3">
        <f t="shared" si="31"/>
        <v>6.0657940408214621</v>
      </c>
      <c r="E363" s="4">
        <f t="shared" si="32"/>
        <v>0.52202368255502063</v>
      </c>
      <c r="F363" s="5">
        <f t="shared" si="33"/>
        <v>87.047996520996094</v>
      </c>
      <c r="G363" s="5">
        <f t="shared" si="34"/>
        <v>4.1729998588562003</v>
      </c>
      <c r="H363" s="3">
        <v>10.810791</v>
      </c>
      <c r="I363" s="3">
        <v>223.38483199999999</v>
      </c>
      <c r="J363" s="3">
        <v>1.782254875</v>
      </c>
      <c r="K363" s="3">
        <v>64.042999267578097</v>
      </c>
      <c r="L363" s="3">
        <v>40</v>
      </c>
      <c r="M363" s="3">
        <v>100</v>
      </c>
      <c r="N363" s="3">
        <v>65.699996948242202</v>
      </c>
      <c r="O363" s="3">
        <f t="shared" si="35"/>
        <v>14676.382780683596</v>
      </c>
      <c r="P363" s="3">
        <v>8.6458597183227504</v>
      </c>
      <c r="Q363" s="3">
        <v>87.047996520996094</v>
      </c>
      <c r="R363" s="3">
        <v>4.1729998588562003</v>
      </c>
    </row>
    <row r="364" spans="1:18" x14ac:dyDescent="0.25">
      <c r="A364" s="7" t="s">
        <v>4646</v>
      </c>
      <c r="B364" s="7" t="s">
        <v>4647</v>
      </c>
      <c r="C364" s="3">
        <f t="shared" si="30"/>
        <v>9.6186336765805116</v>
      </c>
      <c r="D364" s="3">
        <f t="shared" si="31"/>
        <v>1.5371133307674152</v>
      </c>
      <c r="E364" s="4">
        <f t="shared" si="32"/>
        <v>0.67850891503493893</v>
      </c>
      <c r="F364" s="5">
        <f t="shared" si="33"/>
        <v>69.364997863769503</v>
      </c>
      <c r="G364" s="5">
        <f t="shared" si="34"/>
        <v>17.7369995117188</v>
      </c>
      <c r="H364" s="3">
        <v>10.768922999999999</v>
      </c>
      <c r="I364" s="3">
        <v>111.958968</v>
      </c>
      <c r="J364" s="3">
        <v>7.0059395000000002</v>
      </c>
      <c r="K364" s="3">
        <v>30.166999816894499</v>
      </c>
      <c r="L364" s="3">
        <v>15</v>
      </c>
      <c r="M364" s="3">
        <v>45</v>
      </c>
      <c r="N364" s="3">
        <v>37.119998931884801</v>
      </c>
      <c r="O364" s="3">
        <f t="shared" si="35"/>
        <v>4155.9167725749248</v>
      </c>
      <c r="P364" s="3">
        <v>-9.6181125640869105</v>
      </c>
      <c r="Q364" s="3">
        <v>69.364997863769503</v>
      </c>
      <c r="R364" s="3">
        <v>17.7369995117188</v>
      </c>
    </row>
    <row r="365" spans="1:18" x14ac:dyDescent="0.25">
      <c r="A365" s="7" t="s">
        <v>4648</v>
      </c>
      <c r="B365" s="7" t="s">
        <v>4649</v>
      </c>
      <c r="C365" s="3">
        <f t="shared" si="30"/>
        <v>8.7606190220329871</v>
      </c>
      <c r="D365" s="3">
        <f t="shared" si="31"/>
        <v>12.697804084267876</v>
      </c>
      <c r="E365" s="4">
        <f t="shared" si="32"/>
        <v>0.42260754721448035</v>
      </c>
      <c r="F365" s="5">
        <f t="shared" si="33"/>
        <v>28.8950004577637</v>
      </c>
      <c r="G365" s="5">
        <f t="shared" si="34"/>
        <v>30.427000045776399</v>
      </c>
      <c r="H365" s="3">
        <v>10.750648999999999</v>
      </c>
      <c r="I365" s="3">
        <v>122.715632</v>
      </c>
      <c r="J365" s="3">
        <v>0.84665418749999999</v>
      </c>
      <c r="K365" s="3">
        <v>66.625</v>
      </c>
      <c r="L365" s="3">
        <v>47</v>
      </c>
      <c r="M365" s="3">
        <v>91</v>
      </c>
      <c r="N365" s="3">
        <v>62.330001831054702</v>
      </c>
      <c r="O365" s="3">
        <f t="shared" si="35"/>
        <v>7648.8655672590348</v>
      </c>
      <c r="P365" s="3">
        <v>-56.321876525878899</v>
      </c>
      <c r="Q365" s="3">
        <v>28.8950004577637</v>
      </c>
      <c r="R365" s="3">
        <v>30.427000045776399</v>
      </c>
    </row>
    <row r="366" spans="1:18" x14ac:dyDescent="0.25">
      <c r="A366" s="7" t="s">
        <v>454</v>
      </c>
      <c r="B366" s="7" t="s">
        <v>455</v>
      </c>
      <c r="C366" s="3">
        <f t="shared" si="30"/>
        <v>1.4384618835741734</v>
      </c>
      <c r="D366" s="3">
        <f t="shared" si="31"/>
        <v>2.6470019039561019</v>
      </c>
      <c r="E366" s="4">
        <f t="shared" si="32"/>
        <v>0.47519287224467771</v>
      </c>
      <c r="F366" s="5">
        <f t="shared" si="33"/>
        <v>86.591003417968807</v>
      </c>
      <c r="G366" s="5">
        <f t="shared" si="34"/>
        <v>3.0079998970031698</v>
      </c>
      <c r="H366" s="3">
        <v>10.73701</v>
      </c>
      <c r="I366" s="3">
        <v>746.42297599999995</v>
      </c>
      <c r="J366" s="3">
        <v>4.0562909999999999</v>
      </c>
      <c r="K366" s="3">
        <v>33.700000762939503</v>
      </c>
      <c r="L366" s="3">
        <v>22</v>
      </c>
      <c r="M366" s="3">
        <v>40</v>
      </c>
      <c r="N366" s="3">
        <v>33.139999389648402</v>
      </c>
      <c r="O366" s="3">
        <f t="shared" si="35"/>
        <v>24736.456969059542</v>
      </c>
      <c r="P366" s="3">
        <v>2.95890092849731</v>
      </c>
      <c r="Q366" s="3">
        <v>86.591003417968807</v>
      </c>
      <c r="R366" s="3">
        <v>3.0079998970031698</v>
      </c>
    </row>
    <row r="367" spans="1:18" x14ac:dyDescent="0.25">
      <c r="A367" s="7" t="s">
        <v>4650</v>
      </c>
      <c r="B367" s="7" t="s">
        <v>4651</v>
      </c>
      <c r="C367" s="3">
        <f t="shared" si="30"/>
        <v>6.4620840489961822</v>
      </c>
      <c r="D367" s="3">
        <f t="shared" si="31"/>
        <v>8.989000352665597</v>
      </c>
      <c r="E367" s="4">
        <f t="shared" si="32"/>
        <v>0.460172217786742</v>
      </c>
      <c r="F367" s="5">
        <f t="shared" si="33"/>
        <v>87.033996582031193</v>
      </c>
      <c r="G367" s="5">
        <f t="shared" si="34"/>
        <v>2.69700002670288</v>
      </c>
      <c r="H367" s="3">
        <v>10.66385</v>
      </c>
      <c r="I367" s="3">
        <v>165.02184</v>
      </c>
      <c r="J367" s="3">
        <v>1.186322125</v>
      </c>
      <c r="K367" s="3">
        <v>14.3999996185303</v>
      </c>
      <c r="L367" s="3">
        <v>10</v>
      </c>
      <c r="M367" s="3">
        <v>21</v>
      </c>
      <c r="N367" s="3">
        <v>13.8500003814697</v>
      </c>
      <c r="O367" s="3">
        <f t="shared" si="35"/>
        <v>2285.5525469508316</v>
      </c>
      <c r="P367" s="3">
        <v>-4.8668460845947301</v>
      </c>
      <c r="Q367" s="3">
        <v>87.033996582031193</v>
      </c>
      <c r="R367" s="3">
        <v>2.69700002670288</v>
      </c>
    </row>
    <row r="368" spans="1:18" x14ac:dyDescent="0.25">
      <c r="A368" s="7" t="s">
        <v>456</v>
      </c>
      <c r="B368" s="7" t="s">
        <v>457</v>
      </c>
      <c r="C368" s="3">
        <f t="shared" si="30"/>
        <v>15.617306784099434</v>
      </c>
      <c r="D368" s="3">
        <f t="shared" si="31"/>
        <v>10.807503171129012</v>
      </c>
      <c r="E368" s="4">
        <f t="shared" si="32"/>
        <v>0.31871294211190121</v>
      </c>
      <c r="F368" s="5">
        <f t="shared" si="33"/>
        <v>47.963001251220703</v>
      </c>
      <c r="G368" s="5">
        <f t="shared" si="34"/>
        <v>40.840999603271499</v>
      </c>
      <c r="H368" s="3">
        <v>10.642836000000001</v>
      </c>
      <c r="I368" s="3">
        <v>68.147704000000004</v>
      </c>
      <c r="J368" s="3">
        <v>0.98476362500000003</v>
      </c>
      <c r="K368" s="3">
        <v>67.311996459960895</v>
      </c>
      <c r="L368" s="3">
        <v>42</v>
      </c>
      <c r="M368" s="3">
        <v>145</v>
      </c>
      <c r="N368" s="3">
        <v>43.040000915527301</v>
      </c>
      <c r="O368" s="3">
        <f t="shared" si="35"/>
        <v>2933.0772425510836</v>
      </c>
      <c r="P368" s="3">
        <v>-4.9401998519897003E-2</v>
      </c>
      <c r="Q368" s="3">
        <v>47.963001251220703</v>
      </c>
      <c r="R368" s="3">
        <v>40.840999603271499</v>
      </c>
    </row>
    <row r="369" spans="1:18" x14ac:dyDescent="0.25">
      <c r="A369" s="7" t="s">
        <v>458</v>
      </c>
      <c r="B369" s="7" t="s">
        <v>459</v>
      </c>
      <c r="C369" s="3">
        <f t="shared" si="30"/>
        <v>3.9776895876262439</v>
      </c>
      <c r="D369" s="3">
        <f t="shared" si="31"/>
        <v>5.6755817052321609</v>
      </c>
      <c r="E369" s="4">
        <f t="shared" si="32"/>
        <v>0.61253353990168069</v>
      </c>
      <c r="F369" s="5">
        <f t="shared" si="33"/>
        <v>77.399002075195298</v>
      </c>
      <c r="G369" s="5">
        <f t="shared" si="34"/>
        <v>11.9739999771118</v>
      </c>
      <c r="H369" s="3">
        <v>10.632412</v>
      </c>
      <c r="I369" s="3">
        <v>267.30119999999999</v>
      </c>
      <c r="J369" s="3">
        <v>1.87336075</v>
      </c>
      <c r="K369" s="3">
        <v>89.166999816894503</v>
      </c>
      <c r="L369" s="3">
        <v>73</v>
      </c>
      <c r="M369" s="3">
        <v>101</v>
      </c>
      <c r="N369" s="3">
        <v>93.169998168945298</v>
      </c>
      <c r="O369" s="3">
        <f t="shared" si="35"/>
        <v>24904.452314556882</v>
      </c>
      <c r="P369" s="3">
        <v>19.227056503295898</v>
      </c>
      <c r="Q369" s="3">
        <v>77.399002075195298</v>
      </c>
      <c r="R369" s="3">
        <v>11.9739999771118</v>
      </c>
    </row>
    <row r="370" spans="1:18" x14ac:dyDescent="0.25">
      <c r="A370" s="7" t="s">
        <v>460</v>
      </c>
      <c r="B370" s="7" t="s">
        <v>461</v>
      </c>
      <c r="C370" s="3">
        <f t="shared" si="30"/>
        <v>5.3158327807216601</v>
      </c>
      <c r="D370" s="3">
        <f t="shared" si="31"/>
        <v>9.1460293156367101</v>
      </c>
      <c r="E370" s="4">
        <f t="shared" si="32"/>
        <v>0.35892771923721523</v>
      </c>
      <c r="F370" s="5">
        <f t="shared" si="33"/>
        <v>53.409999847412102</v>
      </c>
      <c r="G370" s="5">
        <f t="shared" si="34"/>
        <v>10.388999938964799</v>
      </c>
      <c r="H370" s="3">
        <v>10.625028</v>
      </c>
      <c r="I370" s="3">
        <v>199.875136</v>
      </c>
      <c r="J370" s="3">
        <v>1.161709375</v>
      </c>
      <c r="K370" s="3">
        <v>701.57098388671898</v>
      </c>
      <c r="L370" s="3">
        <v>515</v>
      </c>
      <c r="M370" s="3">
        <v>803</v>
      </c>
      <c r="N370" s="3">
        <v>649.53997802734398</v>
      </c>
      <c r="O370" s="3">
        <f t="shared" si="35"/>
        <v>129826.89144565239</v>
      </c>
      <c r="P370" s="3">
        <v>1.8586330413818399</v>
      </c>
      <c r="Q370" s="3">
        <v>53.409999847412102</v>
      </c>
      <c r="R370" s="3">
        <v>10.388999938964799</v>
      </c>
    </row>
    <row r="371" spans="1:18" x14ac:dyDescent="0.25">
      <c r="A371" s="7" t="s">
        <v>4652</v>
      </c>
      <c r="B371" s="7" t="s">
        <v>4653</v>
      </c>
      <c r="C371" s="3">
        <f t="shared" si="30"/>
        <v>1.8787756740450048</v>
      </c>
      <c r="D371" s="3">
        <f t="shared" si="31"/>
        <v>0.76303066217165749</v>
      </c>
      <c r="E371" s="4">
        <f t="shared" si="32"/>
        <v>0.33066059013218807</v>
      </c>
      <c r="F371" s="5">
        <f t="shared" si="33"/>
        <v>83.420997619628906</v>
      </c>
      <c r="G371" s="5">
        <f t="shared" si="34"/>
        <v>3.40199995040894</v>
      </c>
      <c r="H371" s="3">
        <v>10.606246000000001</v>
      </c>
      <c r="I371" s="3">
        <v>564.52966400000003</v>
      </c>
      <c r="J371" s="3">
        <v>13.900157</v>
      </c>
      <c r="K371" s="3">
        <v>236.23100280761699</v>
      </c>
      <c r="L371" s="3">
        <v>150</v>
      </c>
      <c r="M371" s="3">
        <v>306</v>
      </c>
      <c r="N371" s="3">
        <v>202.05999755859401</v>
      </c>
      <c r="O371" s="3">
        <f t="shared" si="35"/>
        <v>114068.8625295939</v>
      </c>
      <c r="P371" s="3">
        <v>-3.0375111103057901</v>
      </c>
      <c r="Q371" s="3">
        <v>83.420997619628906</v>
      </c>
      <c r="R371" s="3">
        <v>3.40199995040894</v>
      </c>
    </row>
    <row r="372" spans="1:18" x14ac:dyDescent="0.25">
      <c r="A372" s="7" t="s">
        <v>462</v>
      </c>
      <c r="B372" s="7" t="s">
        <v>463</v>
      </c>
      <c r="C372" s="3">
        <f t="shared" si="30"/>
        <v>1.1579302512811278</v>
      </c>
      <c r="D372" s="3">
        <f t="shared" si="31"/>
        <v>1.5063335559702242</v>
      </c>
      <c r="E372" s="4">
        <f t="shared" si="32"/>
        <v>0.48781127759828519</v>
      </c>
      <c r="F372" s="5">
        <f t="shared" si="33"/>
        <v>82.847000122070298</v>
      </c>
      <c r="G372" s="5">
        <f t="shared" si="34"/>
        <v>3.9579999446868901</v>
      </c>
      <c r="H372" s="3">
        <v>10.587467999999999</v>
      </c>
      <c r="I372" s="3">
        <v>914.34419200000002</v>
      </c>
      <c r="J372" s="3">
        <v>7.0286344999999999</v>
      </c>
      <c r="K372" s="3">
        <v>106.46199798584</v>
      </c>
      <c r="L372" s="3">
        <v>74</v>
      </c>
      <c r="M372" s="3">
        <v>135</v>
      </c>
      <c r="N372" s="3">
        <v>105.529998779297</v>
      </c>
      <c r="O372" s="3">
        <f t="shared" si="35"/>
        <v>96490.741465617306</v>
      </c>
      <c r="P372" s="3">
        <v>17.4928092956543</v>
      </c>
      <c r="Q372" s="3">
        <v>82.847000122070298</v>
      </c>
      <c r="R372" s="3">
        <v>3.9579999446868901</v>
      </c>
    </row>
    <row r="373" spans="1:18" x14ac:dyDescent="0.25">
      <c r="A373" s="7" t="s">
        <v>4654</v>
      </c>
      <c r="B373" s="7" t="s">
        <v>4655</v>
      </c>
      <c r="C373" s="3">
        <f t="shared" si="30"/>
        <v>10.410736772967008</v>
      </c>
      <c r="D373" s="3">
        <f t="shared" si="31"/>
        <v>10.412036338219169</v>
      </c>
      <c r="E373" s="4">
        <f t="shared" si="32"/>
        <v>0.17618554553709451</v>
      </c>
      <c r="F373" s="5">
        <f t="shared" si="33"/>
        <v>57.701000213622997</v>
      </c>
      <c r="G373" s="5">
        <f t="shared" si="34"/>
        <v>19.606000900268601</v>
      </c>
      <c r="H373" s="3">
        <v>10.575367999999999</v>
      </c>
      <c r="I373" s="3">
        <v>101.58136</v>
      </c>
      <c r="J373" s="3">
        <v>1.0156868125</v>
      </c>
      <c r="K373" s="3">
        <v>23</v>
      </c>
      <c r="L373" s="3">
        <v>12</v>
      </c>
      <c r="M373" s="3">
        <v>36</v>
      </c>
      <c r="N373" s="3">
        <v>11.8400001525879</v>
      </c>
      <c r="O373" s="3">
        <f t="shared" si="35"/>
        <v>1202.7233179000864</v>
      </c>
      <c r="P373" s="3">
        <v>-61.976974487304702</v>
      </c>
      <c r="Q373" s="3">
        <v>57.701000213622997</v>
      </c>
      <c r="R373" s="3">
        <v>19.606000900268601</v>
      </c>
    </row>
    <row r="374" spans="1:18" x14ac:dyDescent="0.25">
      <c r="A374" s="7" t="s">
        <v>464</v>
      </c>
      <c r="B374" s="7" t="s">
        <v>465</v>
      </c>
      <c r="C374" s="3">
        <f t="shared" si="30"/>
        <v>3.9221153945459832</v>
      </c>
      <c r="D374" s="3">
        <f t="shared" si="31"/>
        <v>0.89287064907619274</v>
      </c>
      <c r="E374" s="4">
        <f t="shared" si="32"/>
        <v>0.65307316120078562</v>
      </c>
      <c r="F374" s="5">
        <f t="shared" si="33"/>
        <v>81.833000183105497</v>
      </c>
      <c r="G374" s="5">
        <f t="shared" si="34"/>
        <v>7.7039999961853001</v>
      </c>
      <c r="H374" s="3">
        <v>10.572576</v>
      </c>
      <c r="I374" s="3">
        <v>269.56310400000001</v>
      </c>
      <c r="J374" s="3">
        <v>11.841106</v>
      </c>
      <c r="K374" s="3">
        <v>209.92100524902301</v>
      </c>
      <c r="L374" s="3">
        <v>120</v>
      </c>
      <c r="M374" s="3">
        <v>315</v>
      </c>
      <c r="N374" s="3">
        <v>248.30000305175801</v>
      </c>
      <c r="O374" s="3">
        <f t="shared" si="35"/>
        <v>66932.519545841365</v>
      </c>
      <c r="P374" s="3">
        <v>7.6564002037048304</v>
      </c>
      <c r="Q374" s="3">
        <v>81.833000183105497</v>
      </c>
      <c r="R374" s="3">
        <v>7.7039999961853001</v>
      </c>
    </row>
    <row r="375" spans="1:18" x14ac:dyDescent="0.25">
      <c r="A375" s="7" t="s">
        <v>466</v>
      </c>
      <c r="B375" s="7" t="s">
        <v>467</v>
      </c>
      <c r="C375" s="3">
        <f t="shared" si="30"/>
        <v>1.3678438631541481</v>
      </c>
      <c r="D375" s="3">
        <f t="shared" si="31"/>
        <v>1.8299930393833113</v>
      </c>
      <c r="E375" s="4">
        <f t="shared" si="32"/>
        <v>0.36608994265149336</v>
      </c>
      <c r="F375" s="5">
        <f t="shared" si="33"/>
        <v>84.388000488281193</v>
      </c>
      <c r="G375" s="5">
        <f t="shared" si="34"/>
        <v>5.41499996185303</v>
      </c>
      <c r="H375" s="3">
        <v>10.571479999999999</v>
      </c>
      <c r="I375" s="3">
        <v>772.85721599999999</v>
      </c>
      <c r="J375" s="3">
        <v>5.7767869999999997</v>
      </c>
      <c r="K375" s="3">
        <v>99.908996582031193</v>
      </c>
      <c r="L375" s="3">
        <v>73</v>
      </c>
      <c r="M375" s="3">
        <v>117</v>
      </c>
      <c r="N375" s="3">
        <v>92.379997253417997</v>
      </c>
      <c r="O375" s="3">
        <f t="shared" si="35"/>
        <v>71396.547491364283</v>
      </c>
      <c r="P375" s="3">
        <v>11.243715286254901</v>
      </c>
      <c r="Q375" s="3">
        <v>84.388000488281193</v>
      </c>
      <c r="R375" s="3">
        <v>5.41499996185303</v>
      </c>
    </row>
    <row r="376" spans="1:18" x14ac:dyDescent="0.25">
      <c r="A376" s="7" t="s">
        <v>4656</v>
      </c>
      <c r="B376" s="7" t="s">
        <v>4657</v>
      </c>
      <c r="C376" s="3">
        <f t="shared" si="30"/>
        <v>1.381612309793852</v>
      </c>
      <c r="D376" s="3">
        <f t="shared" si="31"/>
        <v>2.1147140160075248</v>
      </c>
      <c r="E376" s="4">
        <f t="shared" si="32"/>
        <v>0.28906843908491531</v>
      </c>
      <c r="F376" s="5">
        <f t="shared" si="33"/>
        <v>32.131999969482401</v>
      </c>
      <c r="G376" s="5">
        <f t="shared" si="34"/>
        <v>7.3540000915527299</v>
      </c>
      <c r="H376" s="3">
        <v>10.553143</v>
      </c>
      <c r="I376" s="3">
        <v>763.82809599999996</v>
      </c>
      <c r="J376" s="3">
        <v>4.9903405000000003</v>
      </c>
      <c r="K376" s="3">
        <v>62.708000183105497</v>
      </c>
      <c r="L376" s="3">
        <v>47</v>
      </c>
      <c r="M376" s="3">
        <v>84</v>
      </c>
      <c r="N376" s="3">
        <v>52.419998168945298</v>
      </c>
      <c r="O376" s="3">
        <f t="shared" si="35"/>
        <v>40039.86739370897</v>
      </c>
      <c r="P376" s="3">
        <v>-3.4877560138702401</v>
      </c>
      <c r="Q376" s="3">
        <v>32.131999969482401</v>
      </c>
      <c r="R376" s="3">
        <v>7.3540000915527299</v>
      </c>
    </row>
    <row r="377" spans="1:18" x14ac:dyDescent="0.25">
      <c r="A377" s="7" t="s">
        <v>468</v>
      </c>
      <c r="B377" s="7" t="s">
        <v>469</v>
      </c>
      <c r="C377" s="3">
        <f t="shared" si="30"/>
        <v>2.4116051670599998</v>
      </c>
      <c r="D377" s="3">
        <f t="shared" si="31"/>
        <v>3.3143995785064071</v>
      </c>
      <c r="E377" s="4">
        <f t="shared" si="32"/>
        <v>0.37646326793365431</v>
      </c>
      <c r="F377" s="5">
        <f t="shared" si="33"/>
        <v>84.050003051757798</v>
      </c>
      <c r="G377" s="5">
        <f t="shared" si="34"/>
        <v>1.56200003623962</v>
      </c>
      <c r="H377" s="3">
        <v>10.533896</v>
      </c>
      <c r="I377" s="3">
        <v>436.80019199999998</v>
      </c>
      <c r="J377" s="3">
        <v>3.1782214999999998</v>
      </c>
      <c r="K377" s="3">
        <v>78.550003051757798</v>
      </c>
      <c r="L377" s="3">
        <v>53</v>
      </c>
      <c r="M377" s="3">
        <v>99</v>
      </c>
      <c r="N377" s="3">
        <v>71.309997558593807</v>
      </c>
      <c r="O377" s="3">
        <f t="shared" si="35"/>
        <v>31148.220625113303</v>
      </c>
      <c r="P377" s="3">
        <v>-4.77783107757568</v>
      </c>
      <c r="Q377" s="3">
        <v>84.050003051757798</v>
      </c>
      <c r="R377" s="3">
        <v>1.56200003623962</v>
      </c>
    </row>
    <row r="378" spans="1:18" x14ac:dyDescent="0.25">
      <c r="A378" s="7" t="s">
        <v>470</v>
      </c>
      <c r="B378" s="7" t="s">
        <v>471</v>
      </c>
      <c r="C378" s="3">
        <f t="shared" si="30"/>
        <v>10.79694524345417</v>
      </c>
      <c r="D378" s="3">
        <f t="shared" si="31"/>
        <v>8.417224649925382</v>
      </c>
      <c r="E378" s="4">
        <f t="shared" si="32"/>
        <v>0.46059557058417833</v>
      </c>
      <c r="F378" s="5">
        <f t="shared" si="33"/>
        <v>74.583000183105497</v>
      </c>
      <c r="G378" s="5">
        <f t="shared" si="34"/>
        <v>17.8159999847412</v>
      </c>
      <c r="H378" s="3">
        <v>10.502833000000001</v>
      </c>
      <c r="I378" s="3">
        <v>97.275968000000006</v>
      </c>
      <c r="J378" s="3">
        <v>1.247778625</v>
      </c>
      <c r="K378" s="3">
        <v>33.727001190185497</v>
      </c>
      <c r="L378" s="3">
        <v>25</v>
      </c>
      <c r="M378" s="3">
        <v>40</v>
      </c>
      <c r="N378" s="3">
        <v>32.985000610351598</v>
      </c>
      <c r="O378" s="3">
        <f t="shared" si="35"/>
        <v>3208.6478638525427</v>
      </c>
      <c r="P378" s="3">
        <v>15.7990875244141</v>
      </c>
      <c r="Q378" s="3">
        <v>74.583000183105497</v>
      </c>
      <c r="R378" s="3">
        <v>17.8159999847412</v>
      </c>
    </row>
    <row r="379" spans="1:18" x14ac:dyDescent="0.25">
      <c r="A379" s="7" t="s">
        <v>472</v>
      </c>
      <c r="B379" s="7" t="s">
        <v>473</v>
      </c>
      <c r="C379" s="3">
        <f t="shared" si="30"/>
        <v>1.8668014253036875</v>
      </c>
      <c r="D379" s="3">
        <f t="shared" si="31"/>
        <v>3.4782451311813802</v>
      </c>
      <c r="E379" s="4">
        <f t="shared" si="32"/>
        <v>0.10162727548177716</v>
      </c>
      <c r="F379" s="5">
        <f t="shared" si="33"/>
        <v>82.222999572753906</v>
      </c>
      <c r="G379" s="5">
        <f t="shared" si="34"/>
        <v>4.19099998474121</v>
      </c>
      <c r="H379" s="3">
        <v>10.464057</v>
      </c>
      <c r="I379" s="3">
        <v>560.53401599999995</v>
      </c>
      <c r="J379" s="3">
        <v>3.0084300000000002</v>
      </c>
      <c r="K379" s="3">
        <v>33.567001342773402</v>
      </c>
      <c r="L379" s="3">
        <v>30</v>
      </c>
      <c r="M379" s="3">
        <v>36</v>
      </c>
      <c r="N379" s="3">
        <v>29.75</v>
      </c>
      <c r="O379" s="3">
        <f t="shared" si="35"/>
        <v>16675.886975999998</v>
      </c>
      <c r="P379" s="3">
        <v>1.00254702568054</v>
      </c>
      <c r="Q379" s="3">
        <v>82.222999572753906</v>
      </c>
      <c r="R379" s="3">
        <v>4.19099998474121</v>
      </c>
    </row>
    <row r="380" spans="1:18" x14ac:dyDescent="0.25">
      <c r="A380" s="7" t="s">
        <v>476</v>
      </c>
      <c r="B380" s="7" t="s">
        <v>477</v>
      </c>
      <c r="C380" s="3">
        <f t="shared" si="30"/>
        <v>2.463607353287768</v>
      </c>
      <c r="D380" s="3">
        <f t="shared" si="31"/>
        <v>3.6191365333385499</v>
      </c>
      <c r="E380" s="4">
        <f t="shared" si="32"/>
        <v>0.74241218117041741</v>
      </c>
      <c r="F380" s="5">
        <f t="shared" si="33"/>
        <v>78.571998596191406</v>
      </c>
      <c r="G380" s="5">
        <f t="shared" si="34"/>
        <v>12.3800001144409</v>
      </c>
      <c r="H380" s="3">
        <v>10.453086000000001</v>
      </c>
      <c r="I380" s="3">
        <v>424.3</v>
      </c>
      <c r="J380" s="3">
        <v>2.88828175</v>
      </c>
      <c r="K380" s="3">
        <v>22.635999679565401</v>
      </c>
      <c r="L380" s="3">
        <v>18</v>
      </c>
      <c r="M380" s="3">
        <v>28</v>
      </c>
      <c r="N380" s="3">
        <v>25.889999389648398</v>
      </c>
      <c r="O380" s="3">
        <f t="shared" si="35"/>
        <v>10985.126741027816</v>
      </c>
      <c r="P380" s="3">
        <v>-0.67165201902389504</v>
      </c>
      <c r="Q380" s="3">
        <v>78.571998596191406</v>
      </c>
      <c r="R380" s="3">
        <v>12.3800001144409</v>
      </c>
    </row>
    <row r="381" spans="1:18" x14ac:dyDescent="0.25">
      <c r="A381" s="7" t="s">
        <v>478</v>
      </c>
      <c r="B381" s="7" t="s">
        <v>479</v>
      </c>
      <c r="C381" s="3">
        <f t="shared" si="30"/>
        <v>4.5542152452863514</v>
      </c>
      <c r="D381" s="3">
        <f t="shared" si="31"/>
        <v>5.5347717119910671</v>
      </c>
      <c r="E381" s="4">
        <f t="shared" si="32"/>
        <v>0.37934562618667822</v>
      </c>
      <c r="F381" s="5">
        <f t="shared" si="33"/>
        <v>79.800003051757798</v>
      </c>
      <c r="G381" s="5">
        <f t="shared" si="34"/>
        <v>12.439999580383301</v>
      </c>
      <c r="H381" s="3">
        <v>10.428868</v>
      </c>
      <c r="I381" s="3">
        <v>228.99374399999999</v>
      </c>
      <c r="J381" s="3">
        <v>1.8842453749999999</v>
      </c>
      <c r="K381" s="3">
        <v>17.277999877929702</v>
      </c>
      <c r="L381" s="3">
        <v>15</v>
      </c>
      <c r="M381" s="3">
        <v>20</v>
      </c>
      <c r="N381" s="3">
        <v>16.5100002288818</v>
      </c>
      <c r="O381" s="3">
        <f t="shared" si="35"/>
        <v>3780.6867658525002</v>
      </c>
      <c r="P381" s="3">
        <v>1.99333703517914</v>
      </c>
      <c r="Q381" s="3">
        <v>79.800003051757798</v>
      </c>
      <c r="R381" s="3">
        <v>12.439999580383301</v>
      </c>
    </row>
    <row r="382" spans="1:18" x14ac:dyDescent="0.25">
      <c r="A382" s="7" t="s">
        <v>4658</v>
      </c>
      <c r="B382" s="7" t="s">
        <v>4659</v>
      </c>
      <c r="C382" s="3">
        <f t="shared" si="30"/>
        <v>6.2236131981553013</v>
      </c>
      <c r="D382" s="3">
        <f t="shared" si="31"/>
        <v>1.1222896985324444</v>
      </c>
      <c r="E382" s="4">
        <f t="shared" si="32"/>
        <v>0.89736273632253949</v>
      </c>
      <c r="F382" s="5">
        <f t="shared" si="33"/>
        <v>79.634002685546903</v>
      </c>
      <c r="G382" s="5">
        <f t="shared" si="34"/>
        <v>6.4180002212524396</v>
      </c>
      <c r="H382" s="3">
        <v>10.367499</v>
      </c>
      <c r="I382" s="3">
        <v>166.58328</v>
      </c>
      <c r="J382" s="3">
        <v>9.2378099999999996</v>
      </c>
      <c r="K382" s="3">
        <v>2.5999999046325701</v>
      </c>
      <c r="L382" s="3">
        <v>2</v>
      </c>
      <c r="M382" s="3">
        <v>3.2000000476837198</v>
      </c>
      <c r="N382" s="3">
        <v>3.3599998950958301</v>
      </c>
      <c r="O382" s="3">
        <f t="shared" si="35"/>
        <v>559.71980332471935</v>
      </c>
      <c r="P382" s="3">
        <v>-60.342220306396499</v>
      </c>
      <c r="Q382" s="3">
        <v>79.634002685546903</v>
      </c>
      <c r="R382" s="3">
        <v>6.4180002212524396</v>
      </c>
    </row>
    <row r="383" spans="1:18" x14ac:dyDescent="0.25">
      <c r="A383" s="7" t="s">
        <v>480</v>
      </c>
      <c r="B383" s="7" t="s">
        <v>481</v>
      </c>
      <c r="C383" s="3">
        <f t="shared" si="30"/>
        <v>19.715529653214141</v>
      </c>
      <c r="D383" s="3">
        <f t="shared" si="31"/>
        <v>7.6797242737677633</v>
      </c>
      <c r="E383" s="4">
        <f t="shared" si="32"/>
        <v>0.52498409413073144</v>
      </c>
      <c r="F383" s="5">
        <f t="shared" si="33"/>
        <v>69.216003417968807</v>
      </c>
      <c r="G383" s="5">
        <f t="shared" si="34"/>
        <v>23.6879997253418</v>
      </c>
      <c r="H383" s="3">
        <v>10.318873999999999</v>
      </c>
      <c r="I383" s="3">
        <v>52.338811999999997</v>
      </c>
      <c r="J383" s="3">
        <v>1.3436516249999999</v>
      </c>
      <c r="K383" s="3">
        <v>39.599998474121101</v>
      </c>
      <c r="L383" s="3">
        <v>30</v>
      </c>
      <c r="M383" s="3">
        <v>45</v>
      </c>
      <c r="N383" s="3">
        <v>40.069999694824197</v>
      </c>
      <c r="O383" s="3">
        <f t="shared" si="35"/>
        <v>2097.2161808674609</v>
      </c>
      <c r="P383" s="3">
        <v>-1.3044060468673699</v>
      </c>
      <c r="Q383" s="3">
        <v>69.216003417968807</v>
      </c>
      <c r="R383" s="3">
        <v>23.6879997253418</v>
      </c>
    </row>
    <row r="384" spans="1:18" x14ac:dyDescent="0.25">
      <c r="A384" s="7" t="s">
        <v>482</v>
      </c>
      <c r="B384" s="7" t="s">
        <v>483</v>
      </c>
      <c r="C384" s="3">
        <f t="shared" si="30"/>
        <v>3.6551809616135911</v>
      </c>
      <c r="D384" s="3">
        <f t="shared" si="31"/>
        <v>4.703387661880627</v>
      </c>
      <c r="E384" s="4">
        <f t="shared" si="32"/>
        <v>0.25351356675940939</v>
      </c>
      <c r="F384" s="5">
        <f t="shared" si="33"/>
        <v>51.464000701904297</v>
      </c>
      <c r="G384" s="5">
        <f t="shared" si="34"/>
        <v>13.5900001525879</v>
      </c>
      <c r="H384" s="3">
        <v>10.311138</v>
      </c>
      <c r="I384" s="3">
        <v>282.09651200000002</v>
      </c>
      <c r="J384" s="3">
        <v>2.1922790000000001</v>
      </c>
      <c r="K384" s="3">
        <v>49.833000183105497</v>
      </c>
      <c r="L384" s="3">
        <v>40</v>
      </c>
      <c r="M384" s="3">
        <v>59</v>
      </c>
      <c r="N384" s="3">
        <v>43.529998779296903</v>
      </c>
      <c r="O384" s="3">
        <f t="shared" si="35"/>
        <v>12279.660823003915</v>
      </c>
      <c r="P384" s="3">
        <v>3.95133399963379</v>
      </c>
      <c r="Q384" s="3">
        <v>51.464000701904297</v>
      </c>
      <c r="R384" s="3">
        <v>13.5900001525879</v>
      </c>
    </row>
    <row r="385" spans="1:18" x14ac:dyDescent="0.25">
      <c r="A385" s="7" t="s">
        <v>4660</v>
      </c>
      <c r="B385" s="7" t="s">
        <v>4661</v>
      </c>
      <c r="C385" s="3">
        <f t="shared" si="30"/>
        <v>10.539016143195976</v>
      </c>
      <c r="D385" s="3">
        <f t="shared" si="31"/>
        <v>9.1763103848458201</v>
      </c>
      <c r="E385" s="4">
        <f t="shared" si="32"/>
        <v>0.12942141337934671</v>
      </c>
      <c r="F385" s="5">
        <f t="shared" si="33"/>
        <v>50.877998352050803</v>
      </c>
      <c r="G385" s="5">
        <f t="shared" si="34"/>
        <v>34.895999908447301</v>
      </c>
      <c r="H385" s="3">
        <v>10.27318</v>
      </c>
      <c r="I385" s="3">
        <v>97.477599999999995</v>
      </c>
      <c r="J385" s="3">
        <v>1.1195327500000001</v>
      </c>
      <c r="K385" s="3">
        <v>25.875</v>
      </c>
      <c r="L385" s="3">
        <v>13</v>
      </c>
      <c r="M385" s="3">
        <v>36</v>
      </c>
      <c r="N385" s="3">
        <v>12.8900003433228</v>
      </c>
      <c r="O385" s="3">
        <f t="shared" si="35"/>
        <v>1256.4862974662826</v>
      </c>
      <c r="P385" s="3">
        <v>-27.704715728759801</v>
      </c>
      <c r="Q385" s="3">
        <v>50.877998352050803</v>
      </c>
      <c r="R385" s="3">
        <v>34.895999908447301</v>
      </c>
    </row>
    <row r="386" spans="1:18" x14ac:dyDescent="0.25">
      <c r="A386" s="7" t="s">
        <v>484</v>
      </c>
      <c r="B386" s="7" t="s">
        <v>485</v>
      </c>
      <c r="C386" s="3">
        <f t="shared" si="30"/>
        <v>36.476448642242651</v>
      </c>
      <c r="D386" s="3">
        <f t="shared" si="31"/>
        <v>10.174836247948472</v>
      </c>
      <c r="E386" s="4">
        <f t="shared" si="32"/>
        <v>1</v>
      </c>
      <c r="F386" s="5">
        <f t="shared" si="33"/>
        <v>85.507003784179702</v>
      </c>
      <c r="G386" s="5">
        <f t="shared" si="34"/>
        <v>7.0170001983642596</v>
      </c>
      <c r="H386" s="3">
        <v>10.259854000000001</v>
      </c>
      <c r="I386" s="3">
        <v>28.127338000000002</v>
      </c>
      <c r="J386" s="3">
        <v>1.0083556874999999</v>
      </c>
      <c r="K386" s="3">
        <v>97.5</v>
      </c>
      <c r="L386" s="3">
        <v>95</v>
      </c>
      <c r="M386" s="3">
        <v>100</v>
      </c>
      <c r="N386" s="3">
        <v>126.40000152587901</v>
      </c>
      <c r="O386" s="3">
        <f t="shared" si="35"/>
        <v>3555.2955661189148</v>
      </c>
      <c r="P386" s="3">
        <v>15.450915336608899</v>
      </c>
      <c r="Q386" s="3">
        <v>85.507003784179702</v>
      </c>
      <c r="R386" s="3">
        <v>7.0170001983642596</v>
      </c>
    </row>
    <row r="387" spans="1:18" x14ac:dyDescent="0.25">
      <c r="A387" s="7" t="s">
        <v>486</v>
      </c>
      <c r="B387" s="7" t="s">
        <v>487</v>
      </c>
      <c r="C387" s="3">
        <f t="shared" si="30"/>
        <v>6.3020123642898263</v>
      </c>
      <c r="D387" s="3">
        <f t="shared" si="31"/>
        <v>6.1522838058290743</v>
      </c>
      <c r="E387" s="4">
        <f t="shared" si="32"/>
        <v>0.44520805060348156</v>
      </c>
      <c r="F387" s="5">
        <f t="shared" si="33"/>
        <v>78.568000793457003</v>
      </c>
      <c r="G387" s="5">
        <f t="shared" si="34"/>
        <v>1.9969999790191699</v>
      </c>
      <c r="H387" s="3">
        <v>10.259297</v>
      </c>
      <c r="I387" s="3">
        <v>162.79398399999999</v>
      </c>
      <c r="J387" s="3">
        <v>1.6675591249999999</v>
      </c>
      <c r="K387" s="3">
        <v>123.199996948242</v>
      </c>
      <c r="L387" s="3">
        <v>72</v>
      </c>
      <c r="M387" s="3">
        <v>162</v>
      </c>
      <c r="N387" s="3">
        <v>117</v>
      </c>
      <c r="O387" s="3">
        <f t="shared" si="35"/>
        <v>19046.896128</v>
      </c>
      <c r="P387" s="3">
        <v>7.7511630058288601</v>
      </c>
      <c r="Q387" s="3">
        <v>78.568000793457003</v>
      </c>
      <c r="R387" s="3">
        <v>1.9969999790191699</v>
      </c>
    </row>
    <row r="388" spans="1:18" x14ac:dyDescent="0.25">
      <c r="A388" s="7" t="s">
        <v>488</v>
      </c>
      <c r="B388" s="7" t="s">
        <v>489</v>
      </c>
      <c r="C388" s="3">
        <f t="shared" ref="C388:C451" si="36">H388/I388*100</f>
        <v>0.71592233313944575</v>
      </c>
      <c r="D388" s="3">
        <f t="shared" ref="D388:D451" si="37">H388/J388</f>
        <v>1.6516920969390352</v>
      </c>
      <c r="E388" s="4">
        <f t="shared" ref="E388:E451" si="38">IFERROR(_xlfn.NORM.DIST(N388,K388,(M388-L388)/2,1),50%)</f>
        <v>0.20496981257710201</v>
      </c>
      <c r="F388" s="5">
        <f t="shared" ref="F388:F451" si="39">Q388</f>
        <v>81.060997009277301</v>
      </c>
      <c r="G388" s="5">
        <f t="shared" ref="G388:G451" si="40">R388</f>
        <v>5.9039998054504403</v>
      </c>
      <c r="H388" s="3">
        <v>10.238854999999999</v>
      </c>
      <c r="I388" s="3">
        <v>1430.162816</v>
      </c>
      <c r="J388" s="3">
        <v>6.1990094999999998</v>
      </c>
      <c r="K388" s="3">
        <v>64.181999206542997</v>
      </c>
      <c r="L388" s="3">
        <v>54</v>
      </c>
      <c r="M388" s="3">
        <v>70</v>
      </c>
      <c r="N388" s="3">
        <v>57.590000152587898</v>
      </c>
      <c r="O388" s="3">
        <f t="shared" ref="O388:O451" si="41">I388*N388</f>
        <v>82363.076791665546</v>
      </c>
      <c r="P388" s="3">
        <v>4.8284978866577104</v>
      </c>
      <c r="Q388" s="3">
        <v>81.060997009277301</v>
      </c>
      <c r="R388" s="3">
        <v>5.9039998054504403</v>
      </c>
    </row>
    <row r="389" spans="1:18" x14ac:dyDescent="0.25">
      <c r="A389" s="7" t="s">
        <v>490</v>
      </c>
      <c r="B389" s="7" t="s">
        <v>491</v>
      </c>
      <c r="C389" s="3">
        <f t="shared" si="36"/>
        <v>10.076136263394991</v>
      </c>
      <c r="D389" s="3">
        <f t="shared" si="37"/>
        <v>15.200089194726539</v>
      </c>
      <c r="E389" s="4">
        <f t="shared" si="38"/>
        <v>0.5</v>
      </c>
      <c r="F389" s="5">
        <f t="shared" si="39"/>
        <v>51.166000366210902</v>
      </c>
      <c r="G389" s="5">
        <f t="shared" si="40"/>
        <v>13.230999946594199</v>
      </c>
      <c r="H389" s="3">
        <v>10.216359000000001</v>
      </c>
      <c r="I389" s="3">
        <v>101.391632</v>
      </c>
      <c r="J389" s="3">
        <v>0.67212493750000002</v>
      </c>
      <c r="K389" s="3">
        <v>10</v>
      </c>
      <c r="L389" s="3">
        <v>10</v>
      </c>
      <c r="M389" s="3">
        <v>10</v>
      </c>
      <c r="N389" s="3">
        <v>12.5100002288818</v>
      </c>
      <c r="O389" s="3">
        <f t="shared" si="41"/>
        <v>1268.4093395266993</v>
      </c>
      <c r="P389" s="3">
        <v>27.086320877075199</v>
      </c>
      <c r="Q389" s="3">
        <v>51.166000366210902</v>
      </c>
      <c r="R389" s="3">
        <v>13.230999946594199</v>
      </c>
    </row>
    <row r="390" spans="1:18" x14ac:dyDescent="0.25">
      <c r="A390" s="7" t="s">
        <v>4662</v>
      </c>
      <c r="B390" s="7" t="s">
        <v>4663</v>
      </c>
      <c r="C390" s="3">
        <f t="shared" si="36"/>
        <v>9.1112249274573127</v>
      </c>
      <c r="D390" s="3">
        <f t="shared" si="37"/>
        <v>13.659162900762064</v>
      </c>
      <c r="E390" s="4">
        <f t="shared" si="38"/>
        <v>0.66587671302201246</v>
      </c>
      <c r="F390" s="5">
        <f t="shared" si="39"/>
        <v>46.4539985656738</v>
      </c>
      <c r="G390" s="5">
        <f t="shared" si="40"/>
        <v>16.4209995269775</v>
      </c>
      <c r="H390" s="3">
        <v>10.167669999999999</v>
      </c>
      <c r="I390" s="3">
        <v>111.594984</v>
      </c>
      <c r="J390" s="3">
        <v>0.74438456249999996</v>
      </c>
      <c r="K390" s="3">
        <v>19.945999145507798</v>
      </c>
      <c r="L390" s="3">
        <v>7</v>
      </c>
      <c r="M390" s="3">
        <v>34.132999420166001</v>
      </c>
      <c r="N390" s="3">
        <v>25.7600002288818</v>
      </c>
      <c r="O390" s="3">
        <f t="shared" si="41"/>
        <v>2874.6868133820608</v>
      </c>
      <c r="P390" s="3">
        <v>-21.464744567871101</v>
      </c>
      <c r="Q390" s="3">
        <v>46.4539985656738</v>
      </c>
      <c r="R390" s="3">
        <v>16.4209995269775</v>
      </c>
    </row>
    <row r="391" spans="1:18" x14ac:dyDescent="0.25">
      <c r="A391" s="7" t="s">
        <v>4664</v>
      </c>
      <c r="B391" s="7" t="s">
        <v>4665</v>
      </c>
      <c r="C391" s="3">
        <f t="shared" si="36"/>
        <v>15.781702932694582</v>
      </c>
      <c r="D391" s="3">
        <f t="shared" si="37"/>
        <v>5.3317019000480048</v>
      </c>
      <c r="E391" s="4">
        <f t="shared" si="38"/>
        <v>0.42495881517807188</v>
      </c>
      <c r="F391" s="5">
        <f t="shared" si="39"/>
        <v>67.140998840332003</v>
      </c>
      <c r="G391" s="5">
        <f t="shared" si="40"/>
        <v>4.4460000991821298</v>
      </c>
      <c r="H391" s="3">
        <v>10.148567999999999</v>
      </c>
      <c r="I391" s="3">
        <v>64.305912000000006</v>
      </c>
      <c r="J391" s="3">
        <v>1.9034387500000001</v>
      </c>
      <c r="K391" s="3">
        <v>72.291999816894503</v>
      </c>
      <c r="L391" s="3">
        <v>24</v>
      </c>
      <c r="M391" s="3">
        <v>109</v>
      </c>
      <c r="N391" s="3">
        <v>64.25</v>
      </c>
      <c r="O391" s="3">
        <f t="shared" si="41"/>
        <v>4131.6548460000004</v>
      </c>
      <c r="P391" s="3">
        <v>-29.884872436523398</v>
      </c>
      <c r="Q391" s="3">
        <v>67.140998840332003</v>
      </c>
      <c r="R391" s="3">
        <v>4.4460000991821298</v>
      </c>
    </row>
    <row r="392" spans="1:18" x14ac:dyDescent="0.25">
      <c r="A392" s="7" t="s">
        <v>496</v>
      </c>
      <c r="B392" s="7" t="s">
        <v>497</v>
      </c>
      <c r="C392" s="3">
        <f t="shared" si="36"/>
        <v>4.0547609665500106</v>
      </c>
      <c r="D392" s="3">
        <f t="shared" si="37"/>
        <v>4.7482158024756727</v>
      </c>
      <c r="E392" s="4">
        <f t="shared" si="38"/>
        <v>0.2304596506238914</v>
      </c>
      <c r="F392" s="5">
        <f t="shared" si="39"/>
        <v>63.917999267578097</v>
      </c>
      <c r="G392" s="5">
        <f t="shared" si="40"/>
        <v>20.229000091552699</v>
      </c>
      <c r="H392" s="3">
        <v>10.133584000000001</v>
      </c>
      <c r="I392" s="3">
        <v>249.91816</v>
      </c>
      <c r="J392" s="3">
        <v>2.1341877500000002</v>
      </c>
      <c r="K392" s="3">
        <v>12.083000183105501</v>
      </c>
      <c r="L392" s="3">
        <v>11.5</v>
      </c>
      <c r="M392" s="3">
        <v>13</v>
      </c>
      <c r="N392" s="3">
        <v>11.5299997329712</v>
      </c>
      <c r="O392" s="3">
        <f t="shared" si="41"/>
        <v>2881.5563180646536</v>
      </c>
      <c r="P392" s="3">
        <v>0.73188501596450795</v>
      </c>
      <c r="Q392" s="3">
        <v>63.917999267578097</v>
      </c>
      <c r="R392" s="3">
        <v>20.229000091552699</v>
      </c>
    </row>
    <row r="393" spans="1:18" x14ac:dyDescent="0.25">
      <c r="A393" s="7" t="s">
        <v>498</v>
      </c>
      <c r="B393" s="7" t="s">
        <v>499</v>
      </c>
      <c r="C393" s="3">
        <f t="shared" si="36"/>
        <v>6.1344943434435795</v>
      </c>
      <c r="D393" s="3">
        <f t="shared" si="37"/>
        <v>8.3982372086626533</v>
      </c>
      <c r="E393" s="4">
        <f t="shared" si="38"/>
        <v>0.37610974087536853</v>
      </c>
      <c r="F393" s="5">
        <f t="shared" si="39"/>
        <v>72.939002990722699</v>
      </c>
      <c r="G393" s="5">
        <f t="shared" si="40"/>
        <v>18.0820007324219</v>
      </c>
      <c r="H393" s="3">
        <v>10.090987999999999</v>
      </c>
      <c r="I393" s="3">
        <v>164.49583999999999</v>
      </c>
      <c r="J393" s="3">
        <v>1.20156025</v>
      </c>
      <c r="K393" s="3">
        <v>29</v>
      </c>
      <c r="L393" s="3">
        <v>21</v>
      </c>
      <c r="M393" s="3">
        <v>35</v>
      </c>
      <c r="N393" s="3">
        <v>26.790000915527301</v>
      </c>
      <c r="O393" s="3">
        <f t="shared" si="41"/>
        <v>4406.8437042004325</v>
      </c>
      <c r="P393" s="3">
        <v>-1.63843405246735</v>
      </c>
      <c r="Q393" s="3">
        <v>72.939002990722699</v>
      </c>
      <c r="R393" s="3">
        <v>18.0820007324219</v>
      </c>
    </row>
    <row r="394" spans="1:18" x14ac:dyDescent="0.25">
      <c r="A394" s="7" t="s">
        <v>4666</v>
      </c>
      <c r="B394" s="7" t="s">
        <v>4667</v>
      </c>
      <c r="C394" s="3">
        <f t="shared" si="36"/>
        <v>21.16692639532473</v>
      </c>
      <c r="D394" s="3">
        <f t="shared" si="37"/>
        <v>4.3455594237896831</v>
      </c>
      <c r="E394" s="4">
        <f t="shared" si="38"/>
        <v>0.57868031014980803</v>
      </c>
      <c r="F394" s="5">
        <f t="shared" si="39"/>
        <v>61.231998443603501</v>
      </c>
      <c r="G394" s="5">
        <f t="shared" si="40"/>
        <v>22.945999145507798</v>
      </c>
      <c r="H394" s="3">
        <v>10.084353</v>
      </c>
      <c r="I394" s="3">
        <v>47.642028000000003</v>
      </c>
      <c r="J394" s="3">
        <v>2.320611</v>
      </c>
      <c r="K394" s="3">
        <v>31.5</v>
      </c>
      <c r="L394" s="3">
        <v>14</v>
      </c>
      <c r="M394" s="3">
        <v>41</v>
      </c>
      <c r="N394" s="3">
        <v>34.180000305175803</v>
      </c>
      <c r="O394" s="3">
        <f t="shared" si="41"/>
        <v>1628.4045315791943</v>
      </c>
      <c r="P394" s="3">
        <v>-5.3470158576965297</v>
      </c>
      <c r="Q394" s="3">
        <v>61.231998443603501</v>
      </c>
      <c r="R394" s="3">
        <v>22.945999145507798</v>
      </c>
    </row>
    <row r="395" spans="1:18" x14ac:dyDescent="0.25">
      <c r="A395" s="7" t="s">
        <v>500</v>
      </c>
      <c r="B395" s="7" t="s">
        <v>501</v>
      </c>
      <c r="C395" s="3">
        <f t="shared" si="36"/>
        <v>2.8972743732680168</v>
      </c>
      <c r="D395" s="3">
        <f t="shared" si="37"/>
        <v>4.104076447949363</v>
      </c>
      <c r="E395" s="4">
        <f t="shared" si="38"/>
        <v>0.2821386555530605</v>
      </c>
      <c r="F395" s="5">
        <f t="shared" si="39"/>
        <v>86.300003051757798</v>
      </c>
      <c r="G395" s="5">
        <f t="shared" si="40"/>
        <v>7.7410001754760698</v>
      </c>
      <c r="H395" s="3">
        <v>10.083683000000001</v>
      </c>
      <c r="I395" s="3">
        <v>348.04032000000001</v>
      </c>
      <c r="J395" s="3">
        <v>2.4569920000000001</v>
      </c>
      <c r="K395" s="3">
        <v>18.833000183105501</v>
      </c>
      <c r="L395" s="3">
        <v>17</v>
      </c>
      <c r="M395" s="3">
        <v>21</v>
      </c>
      <c r="N395" s="3">
        <v>17.680000305175799</v>
      </c>
      <c r="O395" s="3">
        <f t="shared" si="41"/>
        <v>6153.3529638134833</v>
      </c>
      <c r="P395" s="3">
        <v>-6.6817998886107996E-2</v>
      </c>
      <c r="Q395" s="3">
        <v>86.300003051757798</v>
      </c>
      <c r="R395" s="3">
        <v>7.7410001754760698</v>
      </c>
    </row>
    <row r="396" spans="1:18" x14ac:dyDescent="0.25">
      <c r="A396" s="7" t="s">
        <v>502</v>
      </c>
      <c r="B396" s="7" t="s">
        <v>503</v>
      </c>
      <c r="C396" s="3">
        <f t="shared" si="36"/>
        <v>1.3409300262896919</v>
      </c>
      <c r="D396" s="3">
        <f t="shared" si="37"/>
        <v>2.7643607650187585</v>
      </c>
      <c r="E396" s="4">
        <f t="shared" si="38"/>
        <v>0.37236351533426115</v>
      </c>
      <c r="F396" s="5">
        <f t="shared" si="39"/>
        <v>82.913002014160199</v>
      </c>
      <c r="G396" s="5">
        <f t="shared" si="40"/>
        <v>5.2389998435974103</v>
      </c>
      <c r="H396" s="3">
        <v>10.036659999999999</v>
      </c>
      <c r="I396" s="3">
        <v>748.48499200000003</v>
      </c>
      <c r="J396" s="3">
        <v>3.6307345</v>
      </c>
      <c r="K396" s="3">
        <v>43.549999237060497</v>
      </c>
      <c r="L396" s="3">
        <v>30</v>
      </c>
      <c r="M396" s="3">
        <v>55</v>
      </c>
      <c r="N396" s="3">
        <v>39.4799995422363</v>
      </c>
      <c r="O396" s="3">
        <f t="shared" si="41"/>
        <v>29550.187141530743</v>
      </c>
      <c r="P396" s="3">
        <v>1.45775699615479</v>
      </c>
      <c r="Q396" s="3">
        <v>82.913002014160199</v>
      </c>
      <c r="R396" s="3">
        <v>5.2389998435974103</v>
      </c>
    </row>
    <row r="397" spans="1:18" x14ac:dyDescent="0.25">
      <c r="A397" s="7" t="s">
        <v>504</v>
      </c>
      <c r="B397" s="7" t="s">
        <v>505</v>
      </c>
      <c r="C397" s="3">
        <f t="shared" si="36"/>
        <v>3.1935312548146411</v>
      </c>
      <c r="D397" s="3">
        <f t="shared" si="37"/>
        <v>2.7460129174990664</v>
      </c>
      <c r="E397" s="4">
        <f t="shared" si="38"/>
        <v>0.34010865975806659</v>
      </c>
      <c r="F397" s="5">
        <f t="shared" si="39"/>
        <v>15.569999694824199</v>
      </c>
      <c r="G397" s="5">
        <f t="shared" si="40"/>
        <v>45.283000946044901</v>
      </c>
      <c r="H397" s="3">
        <v>10.029033</v>
      </c>
      <c r="I397" s="3">
        <v>314.04211199999997</v>
      </c>
      <c r="J397" s="3">
        <v>3.6522162499999999</v>
      </c>
      <c r="K397" s="3">
        <v>19.333000183105501</v>
      </c>
      <c r="L397" s="3">
        <v>14</v>
      </c>
      <c r="M397" s="3">
        <v>26</v>
      </c>
      <c r="N397" s="3">
        <v>16.860000610351602</v>
      </c>
      <c r="O397" s="3">
        <f t="shared" si="41"/>
        <v>5294.7501999961059</v>
      </c>
      <c r="P397" s="3">
        <v>0.73514497280120805</v>
      </c>
      <c r="Q397" s="3">
        <v>15.569999694824199</v>
      </c>
      <c r="R397" s="3">
        <v>45.283000946044901</v>
      </c>
    </row>
    <row r="398" spans="1:18" x14ac:dyDescent="0.25">
      <c r="A398" s="7" t="s">
        <v>506</v>
      </c>
      <c r="B398" s="7" t="s">
        <v>507</v>
      </c>
      <c r="C398" s="3">
        <f t="shared" si="36"/>
        <v>4.0628424976889308</v>
      </c>
      <c r="D398" s="3">
        <f t="shared" si="37"/>
        <v>9.598177262081304</v>
      </c>
      <c r="E398" s="4">
        <f t="shared" si="38"/>
        <v>0.2566074378350367</v>
      </c>
      <c r="F398" s="5">
        <f t="shared" si="39"/>
        <v>74.486999511718807</v>
      </c>
      <c r="G398" s="5">
        <f t="shared" si="40"/>
        <v>5.4749999046325701</v>
      </c>
      <c r="H398" s="3">
        <v>9.9650040000000004</v>
      </c>
      <c r="I398" s="3">
        <v>245.271728</v>
      </c>
      <c r="J398" s="3">
        <v>1.038218375</v>
      </c>
      <c r="K398" s="3">
        <v>53.923000335693402</v>
      </c>
      <c r="L398" s="3">
        <v>45</v>
      </c>
      <c r="M398" s="3">
        <v>70</v>
      </c>
      <c r="N398" s="3">
        <v>45.75</v>
      </c>
      <c r="O398" s="3">
        <f t="shared" si="41"/>
        <v>11221.181556</v>
      </c>
      <c r="P398" s="3">
        <v>2.1667900085449201</v>
      </c>
      <c r="Q398" s="3">
        <v>74.486999511718807</v>
      </c>
      <c r="R398" s="3">
        <v>5.4749999046325701</v>
      </c>
    </row>
    <row r="399" spans="1:18" x14ac:dyDescent="0.25">
      <c r="A399" s="7" t="s">
        <v>4668</v>
      </c>
      <c r="B399" s="7" t="s">
        <v>4669</v>
      </c>
      <c r="C399" s="3">
        <f t="shared" si="36"/>
        <v>8.1457165339163122</v>
      </c>
      <c r="D399" s="3">
        <f t="shared" si="37"/>
        <v>9.8758801811439252</v>
      </c>
      <c r="E399" s="4">
        <f t="shared" si="38"/>
        <v>0.2637587608933647</v>
      </c>
      <c r="F399" s="5">
        <f t="shared" si="39"/>
        <v>83.427001953125</v>
      </c>
      <c r="G399" s="5">
        <f t="shared" si="40"/>
        <v>1.4450000524520901</v>
      </c>
      <c r="H399" s="3">
        <v>9.9594900000000006</v>
      </c>
      <c r="I399" s="3">
        <v>122.266592</v>
      </c>
      <c r="J399" s="3">
        <v>1.0084660624999999</v>
      </c>
      <c r="K399" s="3">
        <v>19.929000854492202</v>
      </c>
      <c r="L399" s="3">
        <v>14</v>
      </c>
      <c r="M399" s="3">
        <v>24</v>
      </c>
      <c r="N399" s="3">
        <v>16.7700004577637</v>
      </c>
      <c r="O399" s="3">
        <f t="shared" si="41"/>
        <v>2050.4108038092077</v>
      </c>
      <c r="P399" s="3">
        <v>-21.376571655273398</v>
      </c>
      <c r="Q399" s="3">
        <v>83.427001953125</v>
      </c>
      <c r="R399" s="3">
        <v>1.4450000524520901</v>
      </c>
    </row>
    <row r="400" spans="1:18" x14ac:dyDescent="0.25">
      <c r="A400" s="7" t="s">
        <v>508</v>
      </c>
      <c r="B400" s="7" t="s">
        <v>509</v>
      </c>
      <c r="C400" s="3">
        <f t="shared" si="36"/>
        <v>0.56064343754683021</v>
      </c>
      <c r="D400" s="3">
        <f t="shared" si="37"/>
        <v>2.1974904946749723</v>
      </c>
      <c r="E400" s="4">
        <f t="shared" si="38"/>
        <v>0.42555038535660789</v>
      </c>
      <c r="F400" s="5">
        <f t="shared" si="39"/>
        <v>85.228996276855497</v>
      </c>
      <c r="G400" s="5">
        <f t="shared" si="40"/>
        <v>1.3509999513626101</v>
      </c>
      <c r="H400" s="3">
        <v>9.9366289999999999</v>
      </c>
      <c r="I400" s="3">
        <v>1772.3616</v>
      </c>
      <c r="J400" s="3">
        <v>4.5218075000000004</v>
      </c>
      <c r="K400" s="3">
        <v>120.64299774169901</v>
      </c>
      <c r="L400" s="3">
        <v>82</v>
      </c>
      <c r="M400" s="3">
        <v>145</v>
      </c>
      <c r="N400" s="3">
        <v>114.73000335693401</v>
      </c>
      <c r="O400" s="3">
        <f t="shared" si="41"/>
        <v>203343.05231770093</v>
      </c>
      <c r="P400" s="3">
        <v>4.9163408279418999</v>
      </c>
      <c r="Q400" s="3">
        <v>85.228996276855497</v>
      </c>
      <c r="R400" s="3">
        <v>1.3509999513626101</v>
      </c>
    </row>
    <row r="401" spans="1:18" x14ac:dyDescent="0.25">
      <c r="A401" s="7" t="s">
        <v>4670</v>
      </c>
      <c r="B401" s="7" t="s">
        <v>4671</v>
      </c>
      <c r="C401" s="3">
        <f t="shared" si="36"/>
        <v>61.631437073041084</v>
      </c>
      <c r="D401" s="3">
        <f t="shared" si="37"/>
        <v>23.208901139864707</v>
      </c>
      <c r="E401" s="4">
        <f t="shared" si="38"/>
        <v>0.24254345170815417</v>
      </c>
      <c r="F401" s="5">
        <f t="shared" si="39"/>
        <v>87.584999084472699</v>
      </c>
      <c r="G401" s="5">
        <f t="shared" si="40"/>
        <v>4.4330000877380398</v>
      </c>
      <c r="H401" s="3">
        <v>9.9111480000000007</v>
      </c>
      <c r="I401" s="3">
        <v>16.081319000000001</v>
      </c>
      <c r="J401" s="3">
        <v>0.42704081249999998</v>
      </c>
      <c r="K401" s="3">
        <v>185.83299255371099</v>
      </c>
      <c r="L401" s="3">
        <v>146</v>
      </c>
      <c r="M401" s="3">
        <v>229</v>
      </c>
      <c r="N401" s="3">
        <v>156.86000061035199</v>
      </c>
      <c r="O401" s="3">
        <f t="shared" si="41"/>
        <v>2522.5157081552652</v>
      </c>
      <c r="P401" s="3">
        <v>-1.1528749465942401</v>
      </c>
      <c r="Q401" s="3">
        <v>87.584999084472699</v>
      </c>
      <c r="R401" s="3">
        <v>4.4330000877380398</v>
      </c>
    </row>
    <row r="402" spans="1:18" x14ac:dyDescent="0.25">
      <c r="A402" s="7" t="s">
        <v>510</v>
      </c>
      <c r="B402" s="7" t="s">
        <v>511</v>
      </c>
      <c r="C402" s="3">
        <f t="shared" si="36"/>
        <v>1.2952743260256181</v>
      </c>
      <c r="D402" s="3">
        <f t="shared" si="37"/>
        <v>2.3394191324550766</v>
      </c>
      <c r="E402" s="4">
        <f t="shared" si="38"/>
        <v>0.41176770744513114</v>
      </c>
      <c r="F402" s="5">
        <f t="shared" si="39"/>
        <v>84.268997192382798</v>
      </c>
      <c r="G402" s="5">
        <f t="shared" si="40"/>
        <v>1.7480000257492101</v>
      </c>
      <c r="H402" s="3">
        <v>9.8960260000000009</v>
      </c>
      <c r="I402" s="3">
        <v>764.01004799999998</v>
      </c>
      <c r="J402" s="3">
        <v>4.2301209999999996</v>
      </c>
      <c r="K402" s="3">
        <v>38.730998992919901</v>
      </c>
      <c r="L402" s="3">
        <v>31</v>
      </c>
      <c r="M402" s="3">
        <v>45</v>
      </c>
      <c r="N402" s="3">
        <v>37.169998168945298</v>
      </c>
      <c r="O402" s="3">
        <f t="shared" si="41"/>
        <v>28398.252085215809</v>
      </c>
      <c r="P402" s="3">
        <v>1.71601903438568</v>
      </c>
      <c r="Q402" s="3">
        <v>84.268997192382798</v>
      </c>
      <c r="R402" s="3">
        <v>1.7480000257492101</v>
      </c>
    </row>
    <row r="403" spans="1:18" x14ac:dyDescent="0.25">
      <c r="A403" s="7" t="s">
        <v>4672</v>
      </c>
      <c r="B403" s="7" t="s">
        <v>4673</v>
      </c>
      <c r="C403" s="3">
        <f t="shared" si="36"/>
        <v>14.943063499662724</v>
      </c>
      <c r="D403" s="3">
        <f t="shared" si="37"/>
        <v>2.8304572467551643</v>
      </c>
      <c r="E403" s="4">
        <f t="shared" si="38"/>
        <v>0.65973868254722201</v>
      </c>
      <c r="F403" s="5">
        <f t="shared" si="39"/>
        <v>78.156997680664105</v>
      </c>
      <c r="G403" s="5">
        <f t="shared" si="40"/>
        <v>5.0970001220703098</v>
      </c>
      <c r="H403" s="3">
        <v>9.8906379999999992</v>
      </c>
      <c r="I403" s="3">
        <v>66.188823999999997</v>
      </c>
      <c r="J403" s="3">
        <v>3.4943605</v>
      </c>
      <c r="K403" s="3">
        <v>45.856998443603501</v>
      </c>
      <c r="L403" s="3">
        <v>14</v>
      </c>
      <c r="M403" s="3">
        <v>86</v>
      </c>
      <c r="N403" s="3">
        <v>60.680000305175803</v>
      </c>
      <c r="O403" s="3">
        <f t="shared" si="41"/>
        <v>4016.3378605192274</v>
      </c>
      <c r="P403" s="3">
        <v>-18.823207855224599</v>
      </c>
      <c r="Q403" s="3">
        <v>78.156997680664105</v>
      </c>
      <c r="R403" s="3">
        <v>5.0970001220703098</v>
      </c>
    </row>
    <row r="404" spans="1:18" x14ac:dyDescent="0.25">
      <c r="A404" s="7" t="s">
        <v>512</v>
      </c>
      <c r="B404" s="7" t="s">
        <v>513</v>
      </c>
      <c r="C404" s="3">
        <f t="shared" si="36"/>
        <v>6.5642910709794622</v>
      </c>
      <c r="D404" s="3">
        <f t="shared" si="37"/>
        <v>2.585273817131768</v>
      </c>
      <c r="E404" s="4">
        <f t="shared" si="38"/>
        <v>0.49361720517186636</v>
      </c>
      <c r="F404" s="5">
        <f t="shared" si="39"/>
        <v>77.569000244140597</v>
      </c>
      <c r="G404" s="5">
        <f t="shared" si="40"/>
        <v>12.067999839782701</v>
      </c>
      <c r="H404" s="3">
        <v>9.8889270000000007</v>
      </c>
      <c r="I404" s="3">
        <v>150.64729600000001</v>
      </c>
      <c r="J404" s="3">
        <v>3.8250985000000002</v>
      </c>
      <c r="K404" s="3">
        <v>42.826000213622997</v>
      </c>
      <c r="L404" s="3">
        <v>25</v>
      </c>
      <c r="M404" s="3">
        <v>72</v>
      </c>
      <c r="N404" s="3">
        <v>42.450000762939503</v>
      </c>
      <c r="O404" s="3">
        <f t="shared" si="41"/>
        <v>6394.9778301347733</v>
      </c>
      <c r="P404" s="3">
        <v>-4.9271430969238299</v>
      </c>
      <c r="Q404" s="3">
        <v>77.569000244140597</v>
      </c>
      <c r="R404" s="3">
        <v>12.067999839782701</v>
      </c>
    </row>
    <row r="405" spans="1:18" x14ac:dyDescent="0.25">
      <c r="A405" s="7" t="s">
        <v>514</v>
      </c>
      <c r="B405" s="7" t="s">
        <v>515</v>
      </c>
      <c r="C405" s="3">
        <f t="shared" si="36"/>
        <v>17.900001528310945</v>
      </c>
      <c r="D405" s="3">
        <f t="shared" si="37"/>
        <v>1.9799742457343119</v>
      </c>
      <c r="E405" s="4">
        <f t="shared" si="38"/>
        <v>0.97109544539949533</v>
      </c>
      <c r="F405" s="5">
        <f t="shared" si="39"/>
        <v>77.995002746582003</v>
      </c>
      <c r="G405" s="5">
        <f t="shared" si="40"/>
        <v>9.1049995422363299</v>
      </c>
      <c r="H405" s="3">
        <v>9.8851619999999993</v>
      </c>
      <c r="I405" s="3">
        <v>55.224364000000001</v>
      </c>
      <c r="J405" s="3">
        <v>4.9925709999999999</v>
      </c>
      <c r="K405" s="3">
        <v>17</v>
      </c>
      <c r="L405" s="3">
        <v>14</v>
      </c>
      <c r="M405" s="3">
        <v>21</v>
      </c>
      <c r="N405" s="3">
        <v>23.639999389648398</v>
      </c>
      <c r="O405" s="3">
        <f t="shared" si="41"/>
        <v>1305.503931253721</v>
      </c>
      <c r="P405" s="3">
        <v>-3.9997088909149201</v>
      </c>
      <c r="Q405" s="3">
        <v>77.995002746582003</v>
      </c>
      <c r="R405" s="3">
        <v>9.1049995422363299</v>
      </c>
    </row>
    <row r="406" spans="1:18" x14ac:dyDescent="0.25">
      <c r="A406" s="7" t="s">
        <v>516</v>
      </c>
      <c r="B406" s="7" t="s">
        <v>517</v>
      </c>
      <c r="C406" s="3">
        <f t="shared" si="36"/>
        <v>7.7832967128486583</v>
      </c>
      <c r="D406" s="3">
        <f t="shared" si="37"/>
        <v>5.0088416790297607</v>
      </c>
      <c r="E406" s="4">
        <f t="shared" si="38"/>
        <v>0.21972830692551484</v>
      </c>
      <c r="F406" s="5">
        <f t="shared" si="39"/>
        <v>80.859001159667997</v>
      </c>
      <c r="G406" s="5">
        <f t="shared" si="40"/>
        <v>11.7119998931885</v>
      </c>
      <c r="H406" s="3">
        <v>9.871181</v>
      </c>
      <c r="I406" s="3">
        <v>126.825192</v>
      </c>
      <c r="J406" s="3">
        <v>1.97075125</v>
      </c>
      <c r="K406" s="3">
        <v>24.429000854492202</v>
      </c>
      <c r="L406" s="3">
        <v>19</v>
      </c>
      <c r="M406" s="3">
        <v>28</v>
      </c>
      <c r="N406" s="3">
        <v>20.950000762939499</v>
      </c>
      <c r="O406" s="3">
        <f t="shared" si="41"/>
        <v>2656.9878691599483</v>
      </c>
      <c r="P406" s="3">
        <v>7.2182478904724103</v>
      </c>
      <c r="Q406" s="3">
        <v>80.859001159667997</v>
      </c>
      <c r="R406" s="3">
        <v>11.7119998931885</v>
      </c>
    </row>
    <row r="407" spans="1:18" x14ac:dyDescent="0.25">
      <c r="A407" s="7" t="s">
        <v>518</v>
      </c>
      <c r="B407" s="7" t="s">
        <v>519</v>
      </c>
      <c r="C407" s="3">
        <f t="shared" si="36"/>
        <v>7.9131842835503496</v>
      </c>
      <c r="D407" s="3">
        <f t="shared" si="37"/>
        <v>6.1112230932257683</v>
      </c>
      <c r="E407" s="4">
        <f t="shared" si="38"/>
        <v>0.60401190819186878</v>
      </c>
      <c r="F407" s="5">
        <f t="shared" si="39"/>
        <v>73.430999755859403</v>
      </c>
      <c r="G407" s="5">
        <f t="shared" si="40"/>
        <v>1.80799996852875</v>
      </c>
      <c r="H407" s="3">
        <v>9.8663810000000005</v>
      </c>
      <c r="I407" s="3">
        <v>124.682816</v>
      </c>
      <c r="J407" s="3">
        <v>1.6144691250000001</v>
      </c>
      <c r="K407" s="3">
        <v>43.418998718261697</v>
      </c>
      <c r="L407" s="3">
        <v>26.299999237060501</v>
      </c>
      <c r="M407" s="3">
        <v>53</v>
      </c>
      <c r="N407" s="3">
        <v>46.939998626708999</v>
      </c>
      <c r="O407" s="3">
        <f t="shared" si="41"/>
        <v>5852.6112118142109</v>
      </c>
      <c r="P407" s="3">
        <v>7.1714391708373997</v>
      </c>
      <c r="Q407" s="3">
        <v>73.430999755859403</v>
      </c>
      <c r="R407" s="3">
        <v>1.80799996852875</v>
      </c>
    </row>
    <row r="408" spans="1:18" x14ac:dyDescent="0.25">
      <c r="A408" s="7" t="s">
        <v>4674</v>
      </c>
      <c r="B408" s="7" t="s">
        <v>4675</v>
      </c>
      <c r="C408" s="3">
        <f t="shared" si="36"/>
        <v>4.1859328821478554</v>
      </c>
      <c r="D408" s="3">
        <f t="shared" si="37"/>
        <v>3.0872082322272392</v>
      </c>
      <c r="E408" s="4">
        <f t="shared" si="38"/>
        <v>0.41060070800620518</v>
      </c>
      <c r="F408" s="5">
        <f t="shared" si="39"/>
        <v>84.727996826171903</v>
      </c>
      <c r="G408" s="5">
        <f t="shared" si="40"/>
        <v>3.7000000476837198</v>
      </c>
      <c r="H408" s="3">
        <v>9.8625930000000004</v>
      </c>
      <c r="I408" s="3">
        <v>235.612784</v>
      </c>
      <c r="J408" s="3">
        <v>3.1946639999999999</v>
      </c>
      <c r="K408" s="3">
        <v>17.833000183105501</v>
      </c>
      <c r="L408" s="3">
        <v>11</v>
      </c>
      <c r="M408" s="3">
        <v>22</v>
      </c>
      <c r="N408" s="3">
        <v>16.590000152587901</v>
      </c>
      <c r="O408" s="3">
        <f t="shared" si="41"/>
        <v>3908.8161225116605</v>
      </c>
      <c r="P408" s="3">
        <v>-9.7895250320434606</v>
      </c>
      <c r="Q408" s="3">
        <v>84.727996826171903</v>
      </c>
      <c r="R408" s="3">
        <v>3.7000000476837198</v>
      </c>
    </row>
    <row r="409" spans="1:18" x14ac:dyDescent="0.25">
      <c r="A409" s="7" t="s">
        <v>520</v>
      </c>
      <c r="B409" s="7" t="s">
        <v>521</v>
      </c>
      <c r="C409" s="3">
        <f t="shared" si="36"/>
        <v>0.71261773742686885</v>
      </c>
      <c r="D409" s="3">
        <f t="shared" si="37"/>
        <v>2.4005971712977017</v>
      </c>
      <c r="E409" s="4">
        <f t="shared" si="38"/>
        <v>0.25771249048233313</v>
      </c>
      <c r="F409" s="5">
        <f t="shared" si="39"/>
        <v>81.888000488281193</v>
      </c>
      <c r="G409" s="5">
        <f t="shared" si="40"/>
        <v>2.2809998989105198</v>
      </c>
      <c r="H409" s="3">
        <v>9.8480670000000003</v>
      </c>
      <c r="I409" s="3">
        <v>1381.9564800000001</v>
      </c>
      <c r="J409" s="3">
        <v>4.1023405000000004</v>
      </c>
      <c r="K409" s="3">
        <v>151.23100280761699</v>
      </c>
      <c r="L409" s="3">
        <v>136</v>
      </c>
      <c r="M409" s="3">
        <v>165</v>
      </c>
      <c r="N409" s="3">
        <v>141.80000305175801</v>
      </c>
      <c r="O409" s="3">
        <f t="shared" si="41"/>
        <v>195961.43308139677</v>
      </c>
      <c r="P409" s="3">
        <v>8.3086996078491193</v>
      </c>
      <c r="Q409" s="3">
        <v>81.888000488281193</v>
      </c>
      <c r="R409" s="3">
        <v>2.2809998989105198</v>
      </c>
    </row>
    <row r="410" spans="1:18" x14ac:dyDescent="0.25">
      <c r="A410" s="7" t="s">
        <v>522</v>
      </c>
      <c r="B410" s="7" t="s">
        <v>523</v>
      </c>
      <c r="C410" s="3">
        <f t="shared" si="36"/>
        <v>1.681773606180742</v>
      </c>
      <c r="D410" s="3">
        <f t="shared" si="37"/>
        <v>1.8735688796442951</v>
      </c>
      <c r="E410" s="4">
        <f t="shared" si="38"/>
        <v>0.17555954175467553</v>
      </c>
      <c r="F410" s="5">
        <f t="shared" si="39"/>
        <v>75.682998657226605</v>
      </c>
      <c r="G410" s="5">
        <f t="shared" si="40"/>
        <v>9.4060001373290998</v>
      </c>
      <c r="H410" s="3">
        <v>9.8180630000000004</v>
      </c>
      <c r="I410" s="3">
        <v>583.792192</v>
      </c>
      <c r="J410" s="3">
        <v>5.2403000000000004</v>
      </c>
      <c r="K410" s="3">
        <v>44.237998962402301</v>
      </c>
      <c r="L410" s="3">
        <v>32</v>
      </c>
      <c r="M410" s="3">
        <v>51</v>
      </c>
      <c r="N410" s="3">
        <v>35.380001068115199</v>
      </c>
      <c r="O410" s="3">
        <f t="shared" si="41"/>
        <v>20654.568376517313</v>
      </c>
      <c r="P410" s="3">
        <v>1.3670569658279399</v>
      </c>
      <c r="Q410" s="3">
        <v>75.682998657226605</v>
      </c>
      <c r="R410" s="3">
        <v>9.4060001373290998</v>
      </c>
    </row>
    <row r="411" spans="1:18" x14ac:dyDescent="0.25">
      <c r="A411" s="7" t="s">
        <v>524</v>
      </c>
      <c r="B411" s="7" t="s">
        <v>525</v>
      </c>
      <c r="C411" s="3">
        <f t="shared" si="36"/>
        <v>6.0181059286192191</v>
      </c>
      <c r="D411" s="3">
        <f t="shared" si="37"/>
        <v>4.9240722705101465</v>
      </c>
      <c r="E411" s="4">
        <f t="shared" si="38"/>
        <v>0.61010279282948521</v>
      </c>
      <c r="F411" s="5">
        <f t="shared" si="39"/>
        <v>81.779998779296903</v>
      </c>
      <c r="G411" s="5">
        <f t="shared" si="40"/>
        <v>8.9879999160766602</v>
      </c>
      <c r="H411" s="3">
        <v>9.781917</v>
      </c>
      <c r="I411" s="3">
        <v>162.54145600000001</v>
      </c>
      <c r="J411" s="3">
        <v>1.9865502500000001</v>
      </c>
      <c r="K411" s="3">
        <v>114.929000854492</v>
      </c>
      <c r="L411" s="3">
        <v>73</v>
      </c>
      <c r="M411" s="3">
        <v>165</v>
      </c>
      <c r="N411" s="3">
        <v>127.790000915527</v>
      </c>
      <c r="O411" s="3">
        <f t="shared" si="41"/>
        <v>20771.172811051092</v>
      </c>
      <c r="P411" s="3">
        <v>3.6306450366973899</v>
      </c>
      <c r="Q411" s="3">
        <v>81.779998779296903</v>
      </c>
      <c r="R411" s="3">
        <v>8.9879999160766602</v>
      </c>
    </row>
    <row r="412" spans="1:18" x14ac:dyDescent="0.25">
      <c r="A412" s="7" t="s">
        <v>4676</v>
      </c>
      <c r="B412" s="7" t="s">
        <v>4677</v>
      </c>
      <c r="C412" s="3">
        <f t="shared" si="36"/>
        <v>9.0543521589756626</v>
      </c>
      <c r="D412" s="3">
        <f t="shared" si="37"/>
        <v>3.7126936069588319</v>
      </c>
      <c r="E412" s="4">
        <f t="shared" si="38"/>
        <v>0.49661999718603683</v>
      </c>
      <c r="F412" s="5">
        <f t="shared" si="39"/>
        <v>70.824996948242202</v>
      </c>
      <c r="G412" s="5">
        <f t="shared" si="40"/>
        <v>7.8559999465942401</v>
      </c>
      <c r="H412" s="3">
        <v>9.7669840000000008</v>
      </c>
      <c r="I412" s="3">
        <v>107.8706</v>
      </c>
      <c r="J412" s="3">
        <v>2.6307002499999999</v>
      </c>
      <c r="K412" s="3">
        <v>106.14299774169901</v>
      </c>
      <c r="L412" s="3">
        <v>74</v>
      </c>
      <c r="M412" s="3">
        <v>129</v>
      </c>
      <c r="N412" s="3">
        <v>105.91000366210901</v>
      </c>
      <c r="O412" s="3">
        <f t="shared" si="41"/>
        <v>11424.575641033894</v>
      </c>
      <c r="P412" s="3">
        <v>-13.7327337265015</v>
      </c>
      <c r="Q412" s="3">
        <v>70.824996948242202</v>
      </c>
      <c r="R412" s="3">
        <v>7.8559999465942401</v>
      </c>
    </row>
    <row r="413" spans="1:18" x14ac:dyDescent="0.25">
      <c r="A413" s="7" t="s">
        <v>4678</v>
      </c>
      <c r="B413" s="7" t="s">
        <v>4679</v>
      </c>
      <c r="C413" s="3">
        <f t="shared" si="36"/>
        <v>5.7852605979627461</v>
      </c>
      <c r="D413" s="3">
        <f t="shared" si="37"/>
        <v>5.7070470076239088</v>
      </c>
      <c r="E413" s="4">
        <f t="shared" si="38"/>
        <v>0.42440443556677099</v>
      </c>
      <c r="F413" s="5">
        <f t="shared" si="39"/>
        <v>84.5260009765625</v>
      </c>
      <c r="G413" s="5">
        <f t="shared" si="40"/>
        <v>6.1900000572204599</v>
      </c>
      <c r="H413" s="3">
        <v>9.7625060000000001</v>
      </c>
      <c r="I413" s="3">
        <v>168.74790400000001</v>
      </c>
      <c r="J413" s="3">
        <v>1.7106055</v>
      </c>
      <c r="K413" s="3">
        <v>150</v>
      </c>
      <c r="L413" s="3">
        <v>76</v>
      </c>
      <c r="M413" s="3">
        <v>170</v>
      </c>
      <c r="N413" s="3">
        <v>141.03999328613301</v>
      </c>
      <c r="O413" s="3">
        <f t="shared" si="41"/>
        <v>23800.203247209018</v>
      </c>
      <c r="P413" s="3">
        <v>-10.9191293716431</v>
      </c>
      <c r="Q413" s="3">
        <v>84.5260009765625</v>
      </c>
      <c r="R413" s="3">
        <v>6.1900000572204599</v>
      </c>
    </row>
    <row r="414" spans="1:18" x14ac:dyDescent="0.25">
      <c r="A414" s="7" t="s">
        <v>528</v>
      </c>
      <c r="B414" s="7" t="s">
        <v>529</v>
      </c>
      <c r="C414" s="3">
        <f t="shared" si="36"/>
        <v>3.5020282869665977</v>
      </c>
      <c r="D414" s="3">
        <f t="shared" si="37"/>
        <v>2.6040245182712618</v>
      </c>
      <c r="E414" s="4">
        <f t="shared" si="38"/>
        <v>0.41578713064713613</v>
      </c>
      <c r="F414" s="5">
        <f t="shared" si="39"/>
        <v>38.6510009765625</v>
      </c>
      <c r="G414" s="5">
        <f t="shared" si="40"/>
        <v>38.457000732421903</v>
      </c>
      <c r="H414" s="3">
        <v>9.7394409999999993</v>
      </c>
      <c r="I414" s="3">
        <v>278.10857600000003</v>
      </c>
      <c r="J414" s="3">
        <v>3.7401494999999998</v>
      </c>
      <c r="K414" s="3">
        <v>47.360000610351598</v>
      </c>
      <c r="L414" s="3">
        <v>25</v>
      </c>
      <c r="M414" s="3">
        <v>66</v>
      </c>
      <c r="N414" s="3">
        <v>43</v>
      </c>
      <c r="O414" s="3">
        <f t="shared" si="41"/>
        <v>11958.668768000001</v>
      </c>
      <c r="P414" s="3">
        <v>-1.9022070169448899</v>
      </c>
      <c r="Q414" s="3">
        <v>38.6510009765625</v>
      </c>
      <c r="R414" s="3">
        <v>38.457000732421903</v>
      </c>
    </row>
    <row r="415" spans="1:18" x14ac:dyDescent="0.25">
      <c r="A415" s="7" t="s">
        <v>4680</v>
      </c>
      <c r="B415" s="7" t="s">
        <v>4681</v>
      </c>
      <c r="C415" s="3">
        <f t="shared" si="36"/>
        <v>17.19462614415712</v>
      </c>
      <c r="D415" s="3">
        <f t="shared" si="37"/>
        <v>4.3341670621610282</v>
      </c>
      <c r="E415" s="4">
        <f t="shared" si="38"/>
        <v>0.93933686669438232</v>
      </c>
      <c r="F415" s="5">
        <f t="shared" si="39"/>
        <v>83.480003356933594</v>
      </c>
      <c r="G415" s="5">
        <f t="shared" si="40"/>
        <v>9.8149995803833008</v>
      </c>
      <c r="H415" s="3">
        <v>9.7351200000000002</v>
      </c>
      <c r="I415" s="3">
        <v>56.617224</v>
      </c>
      <c r="J415" s="3">
        <v>2.2461340000000001</v>
      </c>
      <c r="K415" s="3">
        <v>22.25</v>
      </c>
      <c r="L415" s="3">
        <v>14</v>
      </c>
      <c r="M415" s="3">
        <v>40</v>
      </c>
      <c r="N415" s="3">
        <v>42.389999389648402</v>
      </c>
      <c r="O415" s="3">
        <f t="shared" si="41"/>
        <v>2400.0040908035867</v>
      </c>
      <c r="P415" s="3">
        <v>-39.783302307128899</v>
      </c>
      <c r="Q415" s="3">
        <v>83.480003356933594</v>
      </c>
      <c r="R415" s="3">
        <v>9.8149995803833008</v>
      </c>
    </row>
    <row r="416" spans="1:18" x14ac:dyDescent="0.25">
      <c r="A416" s="7" t="s">
        <v>4682</v>
      </c>
      <c r="B416" s="7" t="s">
        <v>4683</v>
      </c>
      <c r="C416" s="3">
        <f t="shared" si="36"/>
        <v>10.339144816174398</v>
      </c>
      <c r="D416" s="3">
        <f t="shared" si="37"/>
        <v>0.18566806699999097</v>
      </c>
      <c r="E416" s="4">
        <f t="shared" si="38"/>
        <v>0.5</v>
      </c>
      <c r="F416" s="5">
        <f t="shared" si="39"/>
        <v>28.725999832153299</v>
      </c>
      <c r="G416" s="5">
        <f t="shared" si="40"/>
        <v>3.7309999465942401</v>
      </c>
      <c r="H416" s="3">
        <v>9.7093659999999993</v>
      </c>
      <c r="I416" s="3">
        <v>93.908792000000005</v>
      </c>
      <c r="J416" s="3">
        <v>52.294215999999999</v>
      </c>
      <c r="K416" s="3">
        <v>17</v>
      </c>
      <c r="L416" s="3">
        <v>17</v>
      </c>
      <c r="M416" s="3">
        <v>17</v>
      </c>
      <c r="N416" s="3">
        <v>18.600000381469702</v>
      </c>
      <c r="O416" s="3">
        <f t="shared" si="41"/>
        <v>1746.703567023359</v>
      </c>
      <c r="P416" s="3">
        <v>-28.160341262817401</v>
      </c>
      <c r="Q416" s="3">
        <v>28.725999832153299</v>
      </c>
      <c r="R416" s="3">
        <v>3.7309999465942401</v>
      </c>
    </row>
    <row r="417" spans="1:18" x14ac:dyDescent="0.25">
      <c r="A417" s="7" t="s">
        <v>530</v>
      </c>
      <c r="B417" s="7" t="s">
        <v>531</v>
      </c>
      <c r="C417" s="3">
        <f t="shared" si="36"/>
        <v>3.4875130288273728</v>
      </c>
      <c r="D417" s="3">
        <f t="shared" si="37"/>
        <v>4.0424863190785478</v>
      </c>
      <c r="E417" s="4">
        <f t="shared" si="38"/>
        <v>0.42805293980672643</v>
      </c>
      <c r="F417" s="5">
        <f t="shared" si="39"/>
        <v>71.266998291015597</v>
      </c>
      <c r="G417" s="5">
        <f t="shared" si="40"/>
        <v>17.0230007171631</v>
      </c>
      <c r="H417" s="3">
        <v>9.6759760000000004</v>
      </c>
      <c r="I417" s="3">
        <v>277.446304</v>
      </c>
      <c r="J417" s="3">
        <v>2.3935705</v>
      </c>
      <c r="K417" s="3">
        <v>108.75</v>
      </c>
      <c r="L417" s="3">
        <v>85</v>
      </c>
      <c r="M417" s="3">
        <v>130</v>
      </c>
      <c r="N417" s="3">
        <v>104.669998168945</v>
      </c>
      <c r="O417" s="3">
        <f t="shared" si="41"/>
        <v>29040.304131660556</v>
      </c>
      <c r="P417" s="3">
        <v>-1.9629770517349201</v>
      </c>
      <c r="Q417" s="3">
        <v>71.266998291015597</v>
      </c>
      <c r="R417" s="3">
        <v>17.0230007171631</v>
      </c>
    </row>
    <row r="418" spans="1:18" x14ac:dyDescent="0.25">
      <c r="A418" s="7" t="s">
        <v>4684</v>
      </c>
      <c r="B418" s="7" t="s">
        <v>4685</v>
      </c>
      <c r="C418" s="3">
        <f t="shared" si="36"/>
        <v>4.4134214679345991</v>
      </c>
      <c r="D418" s="3">
        <f t="shared" si="37"/>
        <v>0.72905850948944639</v>
      </c>
      <c r="E418" s="4">
        <f t="shared" si="38"/>
        <v>0.47767100082681646</v>
      </c>
      <c r="F418" s="5">
        <f t="shared" si="39"/>
        <v>11.404000282287599</v>
      </c>
      <c r="G418" s="5">
        <f t="shared" si="40"/>
        <v>27.1709995269775</v>
      </c>
      <c r="H418" s="3">
        <v>9.6573619999999991</v>
      </c>
      <c r="I418" s="3">
        <v>218.81803199999999</v>
      </c>
      <c r="J418" s="3">
        <v>13.246347</v>
      </c>
      <c r="K418" s="3">
        <v>36.599998474121101</v>
      </c>
      <c r="L418" s="3">
        <v>30</v>
      </c>
      <c r="M418" s="3">
        <v>40</v>
      </c>
      <c r="N418" s="3">
        <v>36.319999694824197</v>
      </c>
      <c r="O418" s="3">
        <f t="shared" si="41"/>
        <v>7947.4708554620311</v>
      </c>
      <c r="P418" s="3">
        <v>-0.54016500711440996</v>
      </c>
      <c r="Q418" s="3">
        <v>11.404000282287599</v>
      </c>
      <c r="R418" s="3">
        <v>27.1709995269775</v>
      </c>
    </row>
    <row r="419" spans="1:18" x14ac:dyDescent="0.25">
      <c r="A419" s="7" t="s">
        <v>532</v>
      </c>
      <c r="B419" s="7" t="s">
        <v>533</v>
      </c>
      <c r="C419" s="3">
        <f t="shared" si="36"/>
        <v>4.5555304309769644</v>
      </c>
      <c r="D419" s="3">
        <f t="shared" si="37"/>
        <v>8.1185322994325766</v>
      </c>
      <c r="E419" s="4">
        <f t="shared" si="38"/>
        <v>0.23751057865618694</v>
      </c>
      <c r="F419" s="5">
        <f t="shared" si="39"/>
        <v>71.337997436523395</v>
      </c>
      <c r="G419" s="5">
        <f t="shared" si="40"/>
        <v>8.6429996490478498</v>
      </c>
      <c r="H419" s="3">
        <v>9.6396540000000002</v>
      </c>
      <c r="I419" s="3">
        <v>211.603328</v>
      </c>
      <c r="J419" s="3">
        <v>1.187364125</v>
      </c>
      <c r="K419" s="3">
        <v>25.142999649047901</v>
      </c>
      <c r="L419" s="3">
        <v>22</v>
      </c>
      <c r="M419" s="3">
        <v>28</v>
      </c>
      <c r="N419" s="3">
        <v>23</v>
      </c>
      <c r="O419" s="3">
        <f t="shared" si="41"/>
        <v>4866.8765439999997</v>
      </c>
      <c r="P419" s="3">
        <v>2.9936189651489298</v>
      </c>
      <c r="Q419" s="3">
        <v>71.337997436523395</v>
      </c>
      <c r="R419" s="3">
        <v>8.6429996490478498</v>
      </c>
    </row>
    <row r="420" spans="1:18" x14ac:dyDescent="0.25">
      <c r="A420" s="7" t="s">
        <v>534</v>
      </c>
      <c r="B420" s="7" t="s">
        <v>535</v>
      </c>
      <c r="C420" s="3">
        <f t="shared" si="36"/>
        <v>5.1125709849062559</v>
      </c>
      <c r="D420" s="3">
        <f t="shared" si="37"/>
        <v>3.2137025447119192</v>
      </c>
      <c r="E420" s="4">
        <f t="shared" si="38"/>
        <v>0.21916987205803465</v>
      </c>
      <c r="F420" s="5">
        <f t="shared" si="39"/>
        <v>78.022003173828097</v>
      </c>
      <c r="G420" s="5">
        <f t="shared" si="40"/>
        <v>11.442999839782701</v>
      </c>
      <c r="H420" s="3">
        <v>9.6007130000000007</v>
      </c>
      <c r="I420" s="3">
        <v>187.78639999999999</v>
      </c>
      <c r="J420" s="3">
        <v>2.9874304999999999</v>
      </c>
      <c r="K420" s="3">
        <v>12.3999996185303</v>
      </c>
      <c r="L420" s="3">
        <v>10</v>
      </c>
      <c r="M420" s="3">
        <v>18</v>
      </c>
      <c r="N420" s="3">
        <v>9.3000001907348597</v>
      </c>
      <c r="O420" s="3">
        <f t="shared" si="41"/>
        <v>1746.4135558174125</v>
      </c>
      <c r="P420" s="3">
        <v>-1.80560803413391</v>
      </c>
      <c r="Q420" s="3">
        <v>78.022003173828097</v>
      </c>
      <c r="R420" s="3">
        <v>11.442999839782701</v>
      </c>
    </row>
    <row r="421" spans="1:18" x14ac:dyDescent="0.25">
      <c r="A421" s="7" t="s">
        <v>536</v>
      </c>
      <c r="B421" s="7" t="s">
        <v>537</v>
      </c>
      <c r="C421" s="3">
        <f t="shared" si="36"/>
        <v>13.558130290871272</v>
      </c>
      <c r="D421" s="3">
        <f t="shared" si="37"/>
        <v>6.7936470544134782</v>
      </c>
      <c r="E421" s="4">
        <f t="shared" si="38"/>
        <v>0.46212535872236071</v>
      </c>
      <c r="F421" s="5">
        <f t="shared" si="39"/>
        <v>87.383003234863295</v>
      </c>
      <c r="G421" s="5">
        <f t="shared" si="40"/>
        <v>4.4219999313354501</v>
      </c>
      <c r="H421" s="3">
        <v>9.5601109999999991</v>
      </c>
      <c r="I421" s="3">
        <v>70.512016000000003</v>
      </c>
      <c r="J421" s="3">
        <v>1.407213375</v>
      </c>
      <c r="K421" s="3">
        <v>68.220001220703097</v>
      </c>
      <c r="L421" s="3">
        <v>46.312999725341797</v>
      </c>
      <c r="M421" s="3">
        <v>105</v>
      </c>
      <c r="N421" s="3">
        <v>65.430000305175795</v>
      </c>
      <c r="O421" s="3">
        <f t="shared" si="41"/>
        <v>4613.601228398561</v>
      </c>
      <c r="P421" s="3">
        <v>1.69784796237946</v>
      </c>
      <c r="Q421" s="3">
        <v>87.383003234863295</v>
      </c>
      <c r="R421" s="3">
        <v>4.4219999313354501</v>
      </c>
    </row>
    <row r="422" spans="1:18" x14ac:dyDescent="0.25">
      <c r="A422" s="7" t="s">
        <v>538</v>
      </c>
      <c r="B422" s="7" t="s">
        <v>539</v>
      </c>
      <c r="C422" s="3">
        <f t="shared" si="36"/>
        <v>1.2788189734165467</v>
      </c>
      <c r="D422" s="3">
        <f t="shared" si="37"/>
        <v>2.5036135915102853</v>
      </c>
      <c r="E422" s="4">
        <f t="shared" si="38"/>
        <v>0.44694468667102211</v>
      </c>
      <c r="F422" s="5">
        <f t="shared" si="39"/>
        <v>84.859001159667997</v>
      </c>
      <c r="G422" s="5">
        <f t="shared" si="40"/>
        <v>1.03999996185303</v>
      </c>
      <c r="H422" s="3">
        <v>9.4776019999999992</v>
      </c>
      <c r="I422" s="3">
        <v>741.12147200000004</v>
      </c>
      <c r="J422" s="3">
        <v>3.7855690000000002</v>
      </c>
      <c r="K422" s="3">
        <v>57.4739990234375</v>
      </c>
      <c r="L422" s="3">
        <v>42</v>
      </c>
      <c r="M422" s="3">
        <v>68</v>
      </c>
      <c r="N422" s="3">
        <v>55.740001678466797</v>
      </c>
      <c r="O422" s="3">
        <f t="shared" si="41"/>
        <v>41310.112093227784</v>
      </c>
      <c r="P422" s="3">
        <v>-3.7379291057586701</v>
      </c>
      <c r="Q422" s="3">
        <v>84.859001159667997</v>
      </c>
      <c r="R422" s="3">
        <v>1.03999996185303</v>
      </c>
    </row>
    <row r="423" spans="1:18" x14ac:dyDescent="0.25">
      <c r="A423" s="7" t="s">
        <v>540</v>
      </c>
      <c r="B423" s="7" t="s">
        <v>541</v>
      </c>
      <c r="C423" s="3">
        <f t="shared" si="36"/>
        <v>9.8161278288982832</v>
      </c>
      <c r="D423" s="3">
        <f t="shared" si="37"/>
        <v>12.216250102865127</v>
      </c>
      <c r="E423" s="4">
        <f t="shared" si="38"/>
        <v>0.53357554954367137</v>
      </c>
      <c r="F423" s="5">
        <f t="shared" si="39"/>
        <v>80.594001770019503</v>
      </c>
      <c r="G423" s="5">
        <f t="shared" si="40"/>
        <v>2.6940000057220499</v>
      </c>
      <c r="H423" s="3">
        <v>9.4729559999999999</v>
      </c>
      <c r="I423" s="3">
        <v>96.504000000000005</v>
      </c>
      <c r="J423" s="3">
        <v>0.77543893750000004</v>
      </c>
      <c r="K423" s="3">
        <v>32.230998992919901</v>
      </c>
      <c r="L423" s="3">
        <v>21</v>
      </c>
      <c r="M423" s="3">
        <v>44</v>
      </c>
      <c r="N423" s="3">
        <v>33.200000762939503</v>
      </c>
      <c r="O423" s="3">
        <f t="shared" si="41"/>
        <v>3203.9328736267139</v>
      </c>
      <c r="P423" s="3">
        <v>-16.287044525146499</v>
      </c>
      <c r="Q423" s="3">
        <v>80.594001770019503</v>
      </c>
      <c r="R423" s="3">
        <v>2.6940000057220499</v>
      </c>
    </row>
    <row r="424" spans="1:18" x14ac:dyDescent="0.25">
      <c r="A424" s="7" t="s">
        <v>542</v>
      </c>
      <c r="B424" s="7" t="s">
        <v>543</v>
      </c>
      <c r="C424" s="3">
        <f t="shared" si="36"/>
        <v>0.9693253514963609</v>
      </c>
      <c r="D424" s="3">
        <f t="shared" si="37"/>
        <v>2.0655346852901135</v>
      </c>
      <c r="E424" s="4">
        <f t="shared" si="38"/>
        <v>0.3141284127414079</v>
      </c>
      <c r="F424" s="5">
        <f t="shared" si="39"/>
        <v>86.514999389648395</v>
      </c>
      <c r="G424" s="5">
        <f t="shared" si="40"/>
        <v>2.29500007629394</v>
      </c>
      <c r="H424" s="3">
        <v>9.4405490000000007</v>
      </c>
      <c r="I424" s="3">
        <v>973.92985599999997</v>
      </c>
      <c r="J424" s="3">
        <v>4.5705109999999998</v>
      </c>
      <c r="K424" s="3">
        <v>48.175998687744098</v>
      </c>
      <c r="L424" s="3">
        <v>34</v>
      </c>
      <c r="M424" s="3">
        <v>56</v>
      </c>
      <c r="N424" s="3">
        <v>42.849998474121101</v>
      </c>
      <c r="O424" s="3">
        <f t="shared" si="41"/>
        <v>41732.89284350098</v>
      </c>
      <c r="P424" s="3">
        <v>1.89776694774628</v>
      </c>
      <c r="Q424" s="3">
        <v>86.514999389648395</v>
      </c>
      <c r="R424" s="3">
        <v>2.29500007629394</v>
      </c>
    </row>
    <row r="425" spans="1:18" x14ac:dyDescent="0.25">
      <c r="A425" s="7" t="s">
        <v>544</v>
      </c>
      <c r="B425" s="7" t="s">
        <v>545</v>
      </c>
      <c r="C425" s="3">
        <f t="shared" si="36"/>
        <v>5.0587517984454831</v>
      </c>
      <c r="D425" s="3">
        <f t="shared" si="37"/>
        <v>6.2801301584352567</v>
      </c>
      <c r="E425" s="4">
        <f t="shared" si="38"/>
        <v>0.54248145585853147</v>
      </c>
      <c r="F425" s="5">
        <f t="shared" si="39"/>
        <v>85.166000366210895</v>
      </c>
      <c r="G425" s="5">
        <f t="shared" si="40"/>
        <v>1.23599994182587</v>
      </c>
      <c r="H425" s="3">
        <v>9.4140359999999994</v>
      </c>
      <c r="I425" s="3">
        <v>186.09404799999999</v>
      </c>
      <c r="J425" s="3">
        <v>1.4990192499999999</v>
      </c>
      <c r="K425" s="3">
        <v>141.67900085449199</v>
      </c>
      <c r="L425" s="3">
        <v>77.5</v>
      </c>
      <c r="M425" s="3">
        <v>175</v>
      </c>
      <c r="N425" s="3">
        <v>146.88000488281199</v>
      </c>
      <c r="O425" s="3">
        <f t="shared" si="41"/>
        <v>27333.494678902247</v>
      </c>
      <c r="P425" s="3">
        <v>9.0600385665893608</v>
      </c>
      <c r="Q425" s="3">
        <v>85.166000366210895</v>
      </c>
      <c r="R425" s="3">
        <v>1.23599994182587</v>
      </c>
    </row>
    <row r="426" spans="1:18" x14ac:dyDescent="0.25">
      <c r="A426" s="7" t="s">
        <v>546</v>
      </c>
      <c r="B426" s="7" t="s">
        <v>547</v>
      </c>
      <c r="C426" s="3">
        <f t="shared" si="36"/>
        <v>2.4922492888136993</v>
      </c>
      <c r="D426" s="3">
        <f t="shared" si="37"/>
        <v>2.2001360519091087</v>
      </c>
      <c r="E426" s="4">
        <f t="shared" si="38"/>
        <v>0.30452550016380869</v>
      </c>
      <c r="F426" s="5">
        <f t="shared" si="39"/>
        <v>75.341003417968807</v>
      </c>
      <c r="G426" s="5">
        <f t="shared" si="40"/>
        <v>18.458999633789102</v>
      </c>
      <c r="H426" s="3">
        <v>9.3518620000000006</v>
      </c>
      <c r="I426" s="3">
        <v>375.23782399999999</v>
      </c>
      <c r="J426" s="3">
        <v>4.2505835000000003</v>
      </c>
      <c r="K426" s="3">
        <v>14.8500003814697</v>
      </c>
      <c r="L426" s="3">
        <v>10</v>
      </c>
      <c r="M426" s="3">
        <v>17</v>
      </c>
      <c r="N426" s="3">
        <v>13.060000419616699</v>
      </c>
      <c r="O426" s="3">
        <f t="shared" si="41"/>
        <v>4900.606138896057</v>
      </c>
      <c r="P426" s="3">
        <v>1.9071739912033101</v>
      </c>
      <c r="Q426" s="3">
        <v>75.341003417968807</v>
      </c>
      <c r="R426" s="3">
        <v>18.458999633789102</v>
      </c>
    </row>
    <row r="427" spans="1:18" x14ac:dyDescent="0.25">
      <c r="A427" s="7" t="s">
        <v>4686</v>
      </c>
      <c r="B427" s="7" t="s">
        <v>4687</v>
      </c>
      <c r="C427" s="3">
        <f t="shared" si="36"/>
        <v>13.150196871886791</v>
      </c>
      <c r="D427" s="3">
        <f t="shared" si="37"/>
        <v>10.668932063666006</v>
      </c>
      <c r="E427" s="4">
        <f t="shared" si="38"/>
        <v>0.25111029392472606</v>
      </c>
      <c r="F427" s="5">
        <f t="shared" si="39"/>
        <v>63.9939994812012</v>
      </c>
      <c r="G427" s="5">
        <f t="shared" si="40"/>
        <v>25.568000793456999</v>
      </c>
      <c r="H427" s="3">
        <v>9.3075810000000008</v>
      </c>
      <c r="I427" s="3">
        <v>70.779024000000007</v>
      </c>
      <c r="J427" s="3">
        <v>0.87240043749999996</v>
      </c>
      <c r="K427" s="3">
        <v>27</v>
      </c>
      <c r="L427" s="3">
        <v>21</v>
      </c>
      <c r="M427" s="3">
        <v>41</v>
      </c>
      <c r="N427" s="3">
        <v>20.290000915527301</v>
      </c>
      <c r="O427" s="3">
        <f t="shared" si="41"/>
        <v>1436.1064617601289</v>
      </c>
      <c r="P427" s="3">
        <v>-34.466861724853501</v>
      </c>
      <c r="Q427" s="3">
        <v>63.9939994812012</v>
      </c>
      <c r="R427" s="3">
        <v>25.568000793456999</v>
      </c>
    </row>
    <row r="428" spans="1:18" x14ac:dyDescent="0.25">
      <c r="A428" s="7" t="s">
        <v>548</v>
      </c>
      <c r="B428" s="7" t="s">
        <v>549</v>
      </c>
      <c r="C428" s="3">
        <f t="shared" si="36"/>
        <v>2.4938149095746778</v>
      </c>
      <c r="D428" s="3">
        <f t="shared" si="37"/>
        <v>3.6869324747323606</v>
      </c>
      <c r="E428" s="4">
        <f t="shared" si="38"/>
        <v>0.52085824728509689</v>
      </c>
      <c r="F428" s="5">
        <f t="shared" si="39"/>
        <v>74.127998352050795</v>
      </c>
      <c r="G428" s="5">
        <f t="shared" si="40"/>
        <v>3.1860001087188698</v>
      </c>
      <c r="H428" s="3">
        <v>9.2833070000000006</v>
      </c>
      <c r="I428" s="3">
        <v>372.25324799999999</v>
      </c>
      <c r="J428" s="3">
        <v>2.5178945000000001</v>
      </c>
      <c r="K428" s="3">
        <v>61.950000762939503</v>
      </c>
      <c r="L428" s="3">
        <v>48</v>
      </c>
      <c r="M428" s="3">
        <v>74</v>
      </c>
      <c r="N428" s="3">
        <v>62.630001068115199</v>
      </c>
      <c r="O428" s="3">
        <f t="shared" si="41"/>
        <v>23314.221319849352</v>
      </c>
      <c r="P428" s="3">
        <v>4.5613670349121103</v>
      </c>
      <c r="Q428" s="3">
        <v>74.127998352050795</v>
      </c>
      <c r="R428" s="3">
        <v>3.1860001087188698</v>
      </c>
    </row>
    <row r="429" spans="1:18" x14ac:dyDescent="0.25">
      <c r="A429" s="7" t="s">
        <v>550</v>
      </c>
      <c r="B429" s="7" t="s">
        <v>551</v>
      </c>
      <c r="C429" s="3">
        <f t="shared" si="36"/>
        <v>8.2458214450432088</v>
      </c>
      <c r="D429" s="3">
        <f t="shared" si="37"/>
        <v>5.5202707027927884</v>
      </c>
      <c r="E429" s="4">
        <f t="shared" si="38"/>
        <v>0.13090887503584162</v>
      </c>
      <c r="F429" s="5">
        <f t="shared" si="39"/>
        <v>56.405998229980497</v>
      </c>
      <c r="G429" s="5">
        <f t="shared" si="40"/>
        <v>2.7300000190734899</v>
      </c>
      <c r="H429" s="3">
        <v>9.2811780000000006</v>
      </c>
      <c r="I429" s="3">
        <v>112.556136</v>
      </c>
      <c r="J429" s="3">
        <v>1.6812903749999999</v>
      </c>
      <c r="K429" s="3">
        <v>172.55999755859401</v>
      </c>
      <c r="L429" s="3">
        <v>145</v>
      </c>
      <c r="M429" s="3">
        <v>202</v>
      </c>
      <c r="N429" s="3">
        <v>140.580001831055</v>
      </c>
      <c r="O429" s="3">
        <f t="shared" si="41"/>
        <v>15823.141804976474</v>
      </c>
      <c r="P429" s="3">
        <v>6.4387950897216797</v>
      </c>
      <c r="Q429" s="3">
        <v>56.405998229980497</v>
      </c>
      <c r="R429" s="3">
        <v>2.7300000190734899</v>
      </c>
    </row>
    <row r="430" spans="1:18" x14ac:dyDescent="0.25">
      <c r="A430" s="7" t="s">
        <v>552</v>
      </c>
      <c r="B430" s="7" t="s">
        <v>553</v>
      </c>
      <c r="C430" s="3">
        <f t="shared" si="36"/>
        <v>2.2158102619192093</v>
      </c>
      <c r="D430" s="3">
        <f t="shared" si="37"/>
        <v>3.7895842093485888</v>
      </c>
      <c r="E430" s="4">
        <f t="shared" si="38"/>
        <v>0.38237478470679032</v>
      </c>
      <c r="F430" s="5">
        <f t="shared" si="39"/>
        <v>83.446998596191406</v>
      </c>
      <c r="G430" s="5">
        <f t="shared" si="40"/>
        <v>3.4779999256134002</v>
      </c>
      <c r="H430" s="3">
        <v>9.2466840000000001</v>
      </c>
      <c r="I430" s="3">
        <v>417.30486400000001</v>
      </c>
      <c r="J430" s="3">
        <v>2.440026</v>
      </c>
      <c r="K430" s="3">
        <v>64.183998107910199</v>
      </c>
      <c r="L430" s="3">
        <v>56</v>
      </c>
      <c r="M430" s="3">
        <v>72</v>
      </c>
      <c r="N430" s="3">
        <v>61.790000915527301</v>
      </c>
      <c r="O430" s="3">
        <f t="shared" si="41"/>
        <v>25785.267928613997</v>
      </c>
      <c r="P430" s="3">
        <v>3.2277929782867401</v>
      </c>
      <c r="Q430" s="3">
        <v>83.446998596191406</v>
      </c>
      <c r="R430" s="3">
        <v>3.4779999256134002</v>
      </c>
    </row>
    <row r="431" spans="1:18" x14ac:dyDescent="0.25">
      <c r="A431" s="7" t="s">
        <v>554</v>
      </c>
      <c r="B431" s="7" t="s">
        <v>555</v>
      </c>
      <c r="C431" s="3">
        <f t="shared" si="36"/>
        <v>4.0731806487991395</v>
      </c>
      <c r="D431" s="3">
        <f t="shared" si="37"/>
        <v>5.7349189884529057</v>
      </c>
      <c r="E431" s="4">
        <f t="shared" si="38"/>
        <v>0.38954704856907224</v>
      </c>
      <c r="F431" s="5">
        <f t="shared" si="39"/>
        <v>86.389999389648395</v>
      </c>
      <c r="G431" s="5">
        <f t="shared" si="40"/>
        <v>2.1219999790191699</v>
      </c>
      <c r="H431" s="3">
        <v>9.246283</v>
      </c>
      <c r="I431" s="3">
        <v>227.00399999999999</v>
      </c>
      <c r="J431" s="3">
        <v>1.612277875</v>
      </c>
      <c r="K431" s="3">
        <v>37.833000183105497</v>
      </c>
      <c r="L431" s="3">
        <v>31</v>
      </c>
      <c r="M431" s="3">
        <v>43</v>
      </c>
      <c r="N431" s="3">
        <v>36.150001525878899</v>
      </c>
      <c r="O431" s="3">
        <f t="shared" si="41"/>
        <v>8206.1949463806141</v>
      </c>
      <c r="P431" s="3">
        <v>1.7121269702911399</v>
      </c>
      <c r="Q431" s="3">
        <v>86.389999389648395</v>
      </c>
      <c r="R431" s="3">
        <v>2.1219999790191699</v>
      </c>
    </row>
    <row r="432" spans="1:18" x14ac:dyDescent="0.25">
      <c r="A432" s="7" t="s">
        <v>4688</v>
      </c>
      <c r="B432" s="7" t="s">
        <v>4689</v>
      </c>
      <c r="C432" s="3">
        <f t="shared" si="36"/>
        <v>2.2542550512174406</v>
      </c>
      <c r="D432" s="3">
        <f t="shared" si="37"/>
        <v>2.4062950602365012</v>
      </c>
      <c r="E432" s="4">
        <f t="shared" si="38"/>
        <v>0.16344908433247196</v>
      </c>
      <c r="F432" s="5">
        <f t="shared" si="39"/>
        <v>84.228996276855497</v>
      </c>
      <c r="G432" s="5">
        <f t="shared" si="40"/>
        <v>2.2079999446868901</v>
      </c>
      <c r="H432" s="3">
        <v>9.1926089999999991</v>
      </c>
      <c r="I432" s="3">
        <v>407.78921600000001</v>
      </c>
      <c r="J432" s="3">
        <v>3.8202335000000001</v>
      </c>
      <c r="K432" s="3">
        <v>68.444000244140597</v>
      </c>
      <c r="L432" s="3">
        <v>58</v>
      </c>
      <c r="M432" s="3">
        <v>79</v>
      </c>
      <c r="N432" s="3">
        <v>58.150001525878899</v>
      </c>
      <c r="O432" s="3">
        <f t="shared" si="41"/>
        <v>23712.94353263696</v>
      </c>
      <c r="P432" s="3">
        <v>-3.8850000128149999E-3</v>
      </c>
      <c r="Q432" s="3">
        <v>84.228996276855497</v>
      </c>
      <c r="R432" s="3">
        <v>2.2079999446868901</v>
      </c>
    </row>
    <row r="433" spans="1:18" x14ac:dyDescent="0.25">
      <c r="A433" s="7" t="s">
        <v>556</v>
      </c>
      <c r="B433" s="7" t="s">
        <v>557</v>
      </c>
      <c r="C433" s="3">
        <f t="shared" si="36"/>
        <v>13.826821745083585</v>
      </c>
      <c r="D433" s="3">
        <f t="shared" si="37"/>
        <v>7.4646892843242911</v>
      </c>
      <c r="E433" s="4">
        <f t="shared" si="38"/>
        <v>0.3042256041539827</v>
      </c>
      <c r="F433" s="5">
        <f t="shared" si="39"/>
        <v>75.295997619628906</v>
      </c>
      <c r="G433" s="5">
        <f t="shared" si="40"/>
        <v>14.9589996337891</v>
      </c>
      <c r="H433" s="3">
        <v>9.1894439999999999</v>
      </c>
      <c r="I433" s="3">
        <v>66.460999999999999</v>
      </c>
      <c r="J433" s="3">
        <v>1.2310551249999999</v>
      </c>
      <c r="K433" s="3">
        <v>23.142999649047901</v>
      </c>
      <c r="L433" s="3">
        <v>20</v>
      </c>
      <c r="M433" s="3">
        <v>27</v>
      </c>
      <c r="N433" s="3">
        <v>21.350000381469702</v>
      </c>
      <c r="O433" s="3">
        <f t="shared" si="41"/>
        <v>1418.9423753528579</v>
      </c>
      <c r="P433" s="3">
        <v>-1.8276389837264999</v>
      </c>
      <c r="Q433" s="3">
        <v>75.295997619628906</v>
      </c>
      <c r="R433" s="3">
        <v>14.9589996337891</v>
      </c>
    </row>
    <row r="434" spans="1:18" x14ac:dyDescent="0.25">
      <c r="A434" s="7" t="s">
        <v>4690</v>
      </c>
      <c r="B434" s="7" t="s">
        <v>4691</v>
      </c>
      <c r="C434" s="3">
        <f t="shared" si="36"/>
        <v>8.9983043104613412</v>
      </c>
      <c r="D434" s="3">
        <f t="shared" si="37"/>
        <v>9.7629285272942479</v>
      </c>
      <c r="E434" s="4">
        <f t="shared" si="38"/>
        <v>7.5287986412423402E-2</v>
      </c>
      <c r="F434" s="5">
        <f t="shared" si="39"/>
        <v>82.073997497558594</v>
      </c>
      <c r="G434" s="5">
        <f t="shared" si="40"/>
        <v>12.699999809265099</v>
      </c>
      <c r="H434" s="3">
        <v>9.166366</v>
      </c>
      <c r="I434" s="3">
        <v>101.867704</v>
      </c>
      <c r="J434" s="3">
        <v>0.93889512500000005</v>
      </c>
      <c r="K434" s="3">
        <v>53.75</v>
      </c>
      <c r="L434" s="3">
        <v>44</v>
      </c>
      <c r="M434" s="3">
        <v>60</v>
      </c>
      <c r="N434" s="3">
        <v>42.25</v>
      </c>
      <c r="O434" s="3">
        <f t="shared" si="41"/>
        <v>4303.9104939999997</v>
      </c>
      <c r="P434" s="3">
        <v>-30.5349941253662</v>
      </c>
      <c r="Q434" s="3">
        <v>82.073997497558594</v>
      </c>
      <c r="R434" s="3">
        <v>12.699999809265099</v>
      </c>
    </row>
    <row r="435" spans="1:18" x14ac:dyDescent="0.25">
      <c r="A435" s="7" t="s">
        <v>558</v>
      </c>
      <c r="B435" s="7" t="s">
        <v>559</v>
      </c>
      <c r="C435" s="3">
        <f t="shared" si="36"/>
        <v>4.0433805502539721</v>
      </c>
      <c r="D435" s="3">
        <f t="shared" si="37"/>
        <v>4.9282744925669952</v>
      </c>
      <c r="E435" s="4">
        <f t="shared" si="38"/>
        <v>0.45587028966483817</v>
      </c>
      <c r="F435" s="5">
        <f t="shared" si="39"/>
        <v>68.644996643066406</v>
      </c>
      <c r="G435" s="5">
        <f t="shared" si="40"/>
        <v>13.0279998779297</v>
      </c>
      <c r="H435" s="3">
        <v>9.1534449999999996</v>
      </c>
      <c r="I435" s="3">
        <v>226.38099199999999</v>
      </c>
      <c r="J435" s="3">
        <v>1.857332625</v>
      </c>
      <c r="K435" s="3">
        <v>78</v>
      </c>
      <c r="L435" s="3">
        <v>31</v>
      </c>
      <c r="M435" s="3">
        <v>114</v>
      </c>
      <c r="N435" s="3">
        <v>73.400001525878906</v>
      </c>
      <c r="O435" s="3">
        <f t="shared" si="41"/>
        <v>16616.365158229979</v>
      </c>
      <c r="P435" s="3">
        <v>4.8830227851867702</v>
      </c>
      <c r="Q435" s="3">
        <v>68.644996643066406</v>
      </c>
      <c r="R435" s="3">
        <v>13.0279998779297</v>
      </c>
    </row>
    <row r="436" spans="1:18" x14ac:dyDescent="0.25">
      <c r="A436" s="7" t="s">
        <v>560</v>
      </c>
      <c r="B436" s="7" t="s">
        <v>561</v>
      </c>
      <c r="C436" s="3">
        <f t="shared" si="36"/>
        <v>0.67837134188392978</v>
      </c>
      <c r="D436" s="3">
        <f t="shared" si="37"/>
        <v>1.6158711253532139</v>
      </c>
      <c r="E436" s="4">
        <f t="shared" si="38"/>
        <v>0.12052561748592097</v>
      </c>
      <c r="F436" s="5">
        <f t="shared" si="39"/>
        <v>83.962997436523395</v>
      </c>
      <c r="G436" s="5">
        <f t="shared" si="40"/>
        <v>1.00899994373322</v>
      </c>
      <c r="H436" s="3">
        <v>9.1509649999999993</v>
      </c>
      <c r="I436" s="3">
        <v>1348.961024</v>
      </c>
      <c r="J436" s="3">
        <v>5.6631774999999998</v>
      </c>
      <c r="K436" s="3">
        <v>56.687999725341797</v>
      </c>
      <c r="L436" s="3">
        <v>53</v>
      </c>
      <c r="M436" s="3">
        <v>64</v>
      </c>
      <c r="N436" s="3">
        <v>50.240001678466797</v>
      </c>
      <c r="O436" s="3">
        <f t="shared" si="41"/>
        <v>67771.804109946286</v>
      </c>
      <c r="P436" s="3">
        <v>0.91254699230194103</v>
      </c>
      <c r="Q436" s="3">
        <v>83.962997436523395</v>
      </c>
      <c r="R436" s="3">
        <v>1.00899994373322</v>
      </c>
    </row>
    <row r="437" spans="1:18" x14ac:dyDescent="0.25">
      <c r="A437" s="7" t="s">
        <v>562</v>
      </c>
      <c r="B437" s="7" t="s">
        <v>563</v>
      </c>
      <c r="C437" s="3">
        <f t="shared" si="36"/>
        <v>4.472998325608236</v>
      </c>
      <c r="D437" s="3">
        <f t="shared" si="37"/>
        <v>1.4110609797846592</v>
      </c>
      <c r="E437" s="4">
        <f t="shared" si="38"/>
        <v>0.3386173739320173</v>
      </c>
      <c r="F437" s="5">
        <f t="shared" si="39"/>
        <v>72.180999755859403</v>
      </c>
      <c r="G437" s="5">
        <f t="shared" si="40"/>
        <v>10.939999580383301</v>
      </c>
      <c r="H437" s="3">
        <v>9.1276969999999995</v>
      </c>
      <c r="I437" s="3">
        <v>204.06216000000001</v>
      </c>
      <c r="J437" s="3">
        <v>6.4686764999999999</v>
      </c>
      <c r="K437" s="3">
        <v>464.71398925781199</v>
      </c>
      <c r="L437" s="3">
        <v>176</v>
      </c>
      <c r="M437" s="3">
        <v>610</v>
      </c>
      <c r="N437" s="3">
        <v>374.39001464843801</v>
      </c>
      <c r="O437" s="3">
        <f t="shared" si="41"/>
        <v>76398.835071591908</v>
      </c>
      <c r="P437" s="3">
        <v>20.151388168335</v>
      </c>
      <c r="Q437" s="3">
        <v>72.180999755859403</v>
      </c>
      <c r="R437" s="3">
        <v>10.939999580383301</v>
      </c>
    </row>
    <row r="438" spans="1:18" x14ac:dyDescent="0.25">
      <c r="A438" s="7" t="s">
        <v>564</v>
      </c>
      <c r="B438" s="7" t="s">
        <v>565</v>
      </c>
      <c r="C438" s="3">
        <f t="shared" si="36"/>
        <v>1.8632696958290729</v>
      </c>
      <c r="D438" s="3">
        <f t="shared" si="37"/>
        <v>2.3372976184378476</v>
      </c>
      <c r="E438" s="4">
        <f t="shared" si="38"/>
        <v>0.33327464801092199</v>
      </c>
      <c r="F438" s="5">
        <f t="shared" si="39"/>
        <v>86.111000061035199</v>
      </c>
      <c r="G438" s="5">
        <f t="shared" si="40"/>
        <v>4.2290000915527299</v>
      </c>
      <c r="H438" s="3">
        <v>9.1035439999999994</v>
      </c>
      <c r="I438" s="3">
        <v>488.57897600000001</v>
      </c>
      <c r="J438" s="3">
        <v>3.8949015</v>
      </c>
      <c r="K438" s="3">
        <v>37.429000854492202</v>
      </c>
      <c r="L438" s="3">
        <v>33</v>
      </c>
      <c r="M438" s="3">
        <v>42</v>
      </c>
      <c r="N438" s="3">
        <v>35.490001678466797</v>
      </c>
      <c r="O438" s="3">
        <f t="shared" si="41"/>
        <v>17339.668678303588</v>
      </c>
      <c r="P438" s="3">
        <v>4.9752840995788601</v>
      </c>
      <c r="Q438" s="3">
        <v>86.111000061035199</v>
      </c>
      <c r="R438" s="3">
        <v>4.2290000915527299</v>
      </c>
    </row>
    <row r="439" spans="1:18" x14ac:dyDescent="0.25">
      <c r="A439" s="7" t="s">
        <v>4692</v>
      </c>
      <c r="B439" s="7" t="s">
        <v>4693</v>
      </c>
      <c r="C439" s="3">
        <f t="shared" si="36"/>
        <v>12.09463096100437</v>
      </c>
      <c r="D439" s="3">
        <f t="shared" si="37"/>
        <v>9.8965688267106593</v>
      </c>
      <c r="E439" s="4">
        <f t="shared" si="38"/>
        <v>0.79285389409925089</v>
      </c>
      <c r="F439" s="5">
        <f t="shared" si="39"/>
        <v>70.861999511718807</v>
      </c>
      <c r="G439" s="5">
        <f t="shared" si="40"/>
        <v>16.340000152587901</v>
      </c>
      <c r="H439" s="3">
        <v>9.0964299999999998</v>
      </c>
      <c r="I439" s="3">
        <v>75.210480000000004</v>
      </c>
      <c r="J439" s="3">
        <v>0.91914987500000001</v>
      </c>
      <c r="K439" s="3">
        <v>17.25</v>
      </c>
      <c r="L439" s="3">
        <v>8</v>
      </c>
      <c r="M439" s="3">
        <v>30</v>
      </c>
      <c r="N439" s="3">
        <v>26.2299995422363</v>
      </c>
      <c r="O439" s="3">
        <f t="shared" si="41"/>
        <v>1972.7708559713724</v>
      </c>
      <c r="P439" s="3">
        <v>-12.787824630737299</v>
      </c>
      <c r="Q439" s="3">
        <v>70.861999511718807</v>
      </c>
      <c r="R439" s="3">
        <v>16.340000152587901</v>
      </c>
    </row>
    <row r="440" spans="1:18" x14ac:dyDescent="0.25">
      <c r="A440" s="7" t="s">
        <v>4694</v>
      </c>
      <c r="B440" s="7" t="s">
        <v>4695</v>
      </c>
      <c r="C440" s="3">
        <f t="shared" si="36"/>
        <v>11.090655863405702</v>
      </c>
      <c r="D440" s="3">
        <f t="shared" si="37"/>
        <v>6.9120183044934302</v>
      </c>
      <c r="E440" s="4">
        <f t="shared" si="38"/>
        <v>0.57612887990217421</v>
      </c>
      <c r="F440" s="5">
        <f t="shared" si="39"/>
        <v>66.670997619628906</v>
      </c>
      <c r="G440" s="5">
        <f t="shared" si="40"/>
        <v>4.1259999275207502</v>
      </c>
      <c r="H440" s="3">
        <v>9.0868839999999995</v>
      </c>
      <c r="I440" s="3">
        <v>81.932792000000006</v>
      </c>
      <c r="J440" s="3">
        <v>1.314649875</v>
      </c>
      <c r="K440" s="3">
        <v>45.777999877929702</v>
      </c>
      <c r="L440" s="3">
        <v>35</v>
      </c>
      <c r="M440" s="3">
        <v>57</v>
      </c>
      <c r="N440" s="3">
        <v>47.889999389648402</v>
      </c>
      <c r="O440" s="3">
        <f t="shared" si="41"/>
        <v>3923.7613588721897</v>
      </c>
      <c r="P440" s="3">
        <v>-9.5492591857910192</v>
      </c>
      <c r="Q440" s="3">
        <v>66.670997619628906</v>
      </c>
      <c r="R440" s="3">
        <v>4.1259999275207502</v>
      </c>
    </row>
    <row r="441" spans="1:18" x14ac:dyDescent="0.25">
      <c r="A441" s="7" t="s">
        <v>4696</v>
      </c>
      <c r="B441" s="7" t="s">
        <v>4697</v>
      </c>
      <c r="C441" s="3">
        <f t="shared" si="36"/>
        <v>12.253966507391763</v>
      </c>
      <c r="D441" s="3">
        <f t="shared" si="37"/>
        <v>14.026116273816264</v>
      </c>
      <c r="E441" s="4">
        <f t="shared" si="38"/>
        <v>0.23850764006135208</v>
      </c>
      <c r="F441" s="5">
        <f t="shared" si="39"/>
        <v>79.569999694824205</v>
      </c>
      <c r="G441" s="5">
        <f t="shared" si="40"/>
        <v>10.1000003814697</v>
      </c>
      <c r="H441" s="3">
        <v>9.0651069999999994</v>
      </c>
      <c r="I441" s="3">
        <v>73.976920000000007</v>
      </c>
      <c r="J441" s="3">
        <v>0.64630200000000004</v>
      </c>
      <c r="K441" s="3">
        <v>16.75</v>
      </c>
      <c r="L441" s="3">
        <v>14.5</v>
      </c>
      <c r="M441" s="3">
        <v>19</v>
      </c>
      <c r="N441" s="3">
        <v>15.1499996185303</v>
      </c>
      <c r="O441" s="3">
        <f t="shared" si="41"/>
        <v>1120.7503097800466</v>
      </c>
      <c r="P441" s="3">
        <v>-1.2871129512786901</v>
      </c>
      <c r="Q441" s="3">
        <v>79.569999694824205</v>
      </c>
      <c r="R441" s="3">
        <v>10.1000003814697</v>
      </c>
    </row>
    <row r="442" spans="1:18" x14ac:dyDescent="0.25">
      <c r="A442" s="7" t="s">
        <v>4698</v>
      </c>
      <c r="B442" s="7" t="s">
        <v>4699</v>
      </c>
      <c r="C442" s="3">
        <f t="shared" si="36"/>
        <v>11.934103004547529</v>
      </c>
      <c r="D442" s="3">
        <f t="shared" si="37"/>
        <v>11.838716965859236</v>
      </c>
      <c r="E442" s="4">
        <f t="shared" si="38"/>
        <v>0.29554391528025403</v>
      </c>
      <c r="F442" s="5">
        <f t="shared" si="39"/>
        <v>58.980998992919901</v>
      </c>
      <c r="G442" s="5">
        <f t="shared" si="40"/>
        <v>12.305000305175801</v>
      </c>
      <c r="H442" s="3">
        <v>9.0385229999999996</v>
      </c>
      <c r="I442" s="3">
        <v>75.736928000000006</v>
      </c>
      <c r="J442" s="3">
        <v>0.76347149999999997</v>
      </c>
      <c r="K442" s="3">
        <v>64.5</v>
      </c>
      <c r="L442" s="3">
        <v>31</v>
      </c>
      <c r="M442" s="3">
        <v>104</v>
      </c>
      <c r="N442" s="3">
        <v>44.889999389648402</v>
      </c>
      <c r="O442" s="3">
        <f t="shared" si="41"/>
        <v>3399.8306516938451</v>
      </c>
      <c r="P442" s="3">
        <v>-86.881080627441406</v>
      </c>
      <c r="Q442" s="3">
        <v>58.980998992919901</v>
      </c>
      <c r="R442" s="3">
        <v>12.305000305175801</v>
      </c>
    </row>
    <row r="443" spans="1:18" x14ac:dyDescent="0.25">
      <c r="A443" s="7" t="s">
        <v>4700</v>
      </c>
      <c r="B443" s="7" t="s">
        <v>4701</v>
      </c>
      <c r="C443" s="3">
        <f t="shared" si="36"/>
        <v>9.9413517109250673</v>
      </c>
      <c r="D443" s="3">
        <f t="shared" si="37"/>
        <v>8.103313145866867</v>
      </c>
      <c r="E443" s="4">
        <f t="shared" si="38"/>
        <v>0.38565311819403847</v>
      </c>
      <c r="F443" s="5">
        <f t="shared" si="39"/>
        <v>77.111000061035199</v>
      </c>
      <c r="G443" s="5">
        <f t="shared" si="40"/>
        <v>14.3780002593994</v>
      </c>
      <c r="H443" s="3">
        <v>9.0379269999999998</v>
      </c>
      <c r="I443" s="3">
        <v>90.912456000000006</v>
      </c>
      <c r="J443" s="3">
        <v>1.1153372500000001</v>
      </c>
      <c r="K443" s="3">
        <v>61</v>
      </c>
      <c r="L443" s="3">
        <v>45</v>
      </c>
      <c r="M443" s="3">
        <v>75</v>
      </c>
      <c r="N443" s="3">
        <v>56.639999389648402</v>
      </c>
      <c r="O443" s="3">
        <f t="shared" si="41"/>
        <v>5149.2814523514371</v>
      </c>
      <c r="P443" s="3">
        <v>-6.4101003110409005E-2</v>
      </c>
      <c r="Q443" s="3">
        <v>77.111000061035199</v>
      </c>
      <c r="R443" s="3">
        <v>14.3780002593994</v>
      </c>
    </row>
    <row r="444" spans="1:18" x14ac:dyDescent="0.25">
      <c r="A444" s="7" t="s">
        <v>566</v>
      </c>
      <c r="B444" s="7" t="s">
        <v>567</v>
      </c>
      <c r="C444" s="3">
        <f t="shared" si="36"/>
        <v>0.15648039661867227</v>
      </c>
      <c r="D444" s="3">
        <f t="shared" si="37"/>
        <v>1.1158208807078278</v>
      </c>
      <c r="E444" s="4">
        <f t="shared" si="38"/>
        <v>0.43610886616457245</v>
      </c>
      <c r="F444" s="5">
        <f t="shared" si="39"/>
        <v>63.551998138427699</v>
      </c>
      <c r="G444" s="5">
        <f t="shared" si="40"/>
        <v>35.879001617431598</v>
      </c>
      <c r="H444" s="3">
        <v>9.0158210000000008</v>
      </c>
      <c r="I444" s="3">
        <v>5761.629696</v>
      </c>
      <c r="J444" s="3">
        <v>8.0799894999999999</v>
      </c>
      <c r="K444" s="3">
        <v>2.31200003623962</v>
      </c>
      <c r="L444" s="3">
        <v>0.25</v>
      </c>
      <c r="M444" s="3">
        <v>5</v>
      </c>
      <c r="N444" s="3">
        <v>1.9299999475479099</v>
      </c>
      <c r="O444" s="3">
        <f t="shared" si="41"/>
        <v>11119.94501107048</v>
      </c>
      <c r="P444" s="3">
        <v>0.315259009599686</v>
      </c>
      <c r="Q444" s="3">
        <v>63.551998138427699</v>
      </c>
      <c r="R444" s="3">
        <v>35.879001617431598</v>
      </c>
    </row>
    <row r="445" spans="1:18" x14ac:dyDescent="0.25">
      <c r="A445" s="7" t="s">
        <v>4702</v>
      </c>
      <c r="B445" s="7" t="s">
        <v>4703</v>
      </c>
      <c r="C445" s="3">
        <f t="shared" si="36"/>
        <v>2.5462395041124828</v>
      </c>
      <c r="D445" s="3">
        <f t="shared" si="37"/>
        <v>7.5146168510057052</v>
      </c>
      <c r="E445" s="4">
        <f t="shared" si="38"/>
        <v>0.26069629155496765</v>
      </c>
      <c r="F445" s="5">
        <f t="shared" si="39"/>
        <v>38.185001373291001</v>
      </c>
      <c r="G445" s="5">
        <f t="shared" si="40"/>
        <v>2.6789999008178702</v>
      </c>
      <c r="H445" s="3">
        <v>8.9950949999999992</v>
      </c>
      <c r="I445" s="3">
        <v>353.269792</v>
      </c>
      <c r="J445" s="3">
        <v>1.197013125</v>
      </c>
      <c r="K445" s="3">
        <v>37.219001770019503</v>
      </c>
      <c r="L445" s="3">
        <v>32</v>
      </c>
      <c r="M445" s="3">
        <v>47</v>
      </c>
      <c r="N445" s="3">
        <v>32.409999847412102</v>
      </c>
      <c r="O445" s="3">
        <f t="shared" si="41"/>
        <v>11449.473904815304</v>
      </c>
      <c r="P445" s="3">
        <v>-1.2719429731369001</v>
      </c>
      <c r="Q445" s="3">
        <v>38.185001373291001</v>
      </c>
      <c r="R445" s="3">
        <v>2.6789999008178702</v>
      </c>
    </row>
    <row r="446" spans="1:18" x14ac:dyDescent="0.25">
      <c r="A446" s="7" t="s">
        <v>568</v>
      </c>
      <c r="B446" s="7" t="s">
        <v>569</v>
      </c>
      <c r="C446" s="3">
        <f t="shared" si="36"/>
        <v>3.0332682870114609</v>
      </c>
      <c r="D446" s="3">
        <f t="shared" si="37"/>
        <v>4.84698772285007</v>
      </c>
      <c r="E446" s="4">
        <f t="shared" si="38"/>
        <v>6.3294469615097423E-2</v>
      </c>
      <c r="F446" s="5">
        <f t="shared" si="39"/>
        <v>75.818000793457003</v>
      </c>
      <c r="G446" s="5">
        <f t="shared" si="40"/>
        <v>6.1609997749328604</v>
      </c>
      <c r="H446" s="3">
        <v>8.9079139999999999</v>
      </c>
      <c r="I446" s="3">
        <v>293.67379199999999</v>
      </c>
      <c r="J446" s="3">
        <v>1.83782475</v>
      </c>
      <c r="K446" s="3">
        <v>48.599998474121101</v>
      </c>
      <c r="L446" s="3">
        <v>42</v>
      </c>
      <c r="M446" s="3">
        <v>55</v>
      </c>
      <c r="N446" s="3">
        <v>38.669998168945298</v>
      </c>
      <c r="O446" s="3">
        <f t="shared" si="41"/>
        <v>11356.364998907222</v>
      </c>
      <c r="P446" s="3">
        <v>3.20376801490784</v>
      </c>
      <c r="Q446" s="3">
        <v>75.818000793457003</v>
      </c>
      <c r="R446" s="3">
        <v>6.1609997749328604</v>
      </c>
    </row>
    <row r="447" spans="1:18" x14ac:dyDescent="0.25">
      <c r="A447" s="7" t="s">
        <v>4704</v>
      </c>
      <c r="B447" s="7" t="s">
        <v>4705</v>
      </c>
      <c r="C447" s="3">
        <f t="shared" si="36"/>
        <v>6.6857239509599751</v>
      </c>
      <c r="D447" s="3">
        <f t="shared" si="37"/>
        <v>6.885096786674846</v>
      </c>
      <c r="E447" s="4">
        <f t="shared" si="38"/>
        <v>0.80828090503542316</v>
      </c>
      <c r="F447" s="5">
        <f t="shared" si="39"/>
        <v>46.327999114990199</v>
      </c>
      <c r="G447" s="5">
        <f t="shared" si="40"/>
        <v>8.7860002517700195</v>
      </c>
      <c r="H447" s="3">
        <v>8.8928589999999996</v>
      </c>
      <c r="I447" s="3">
        <v>133.01265599999999</v>
      </c>
      <c r="J447" s="3">
        <v>1.291609875</v>
      </c>
      <c r="K447" s="3">
        <v>42.400001525878899</v>
      </c>
      <c r="L447" s="3">
        <v>32</v>
      </c>
      <c r="M447" s="3">
        <v>51</v>
      </c>
      <c r="N447" s="3">
        <v>50.680000305175803</v>
      </c>
      <c r="O447" s="3">
        <f t="shared" si="41"/>
        <v>6741.0814466722441</v>
      </c>
      <c r="P447" s="3">
        <v>-13.891909599304199</v>
      </c>
      <c r="Q447" s="3">
        <v>46.327999114990199</v>
      </c>
      <c r="R447" s="3">
        <v>8.7860002517700195</v>
      </c>
    </row>
    <row r="448" spans="1:18" x14ac:dyDescent="0.25">
      <c r="A448" s="7" t="s">
        <v>570</v>
      </c>
      <c r="B448" s="7" t="s">
        <v>571</v>
      </c>
      <c r="C448" s="3">
        <f t="shared" si="36"/>
        <v>5.4399882355047708</v>
      </c>
      <c r="D448" s="3">
        <f t="shared" si="37"/>
        <v>7.0585676119256071</v>
      </c>
      <c r="E448" s="4">
        <f t="shared" si="38"/>
        <v>0.19261291371214323</v>
      </c>
      <c r="F448" s="5">
        <f t="shared" si="39"/>
        <v>42.305999755859403</v>
      </c>
      <c r="G448" s="5">
        <f t="shared" si="40"/>
        <v>10.0900001525879</v>
      </c>
      <c r="H448" s="3">
        <v>8.8471460000000004</v>
      </c>
      <c r="I448" s="3">
        <v>162.63171199999999</v>
      </c>
      <c r="J448" s="3">
        <v>1.2533911250000001</v>
      </c>
      <c r="K448" s="3">
        <v>30.4440002441406</v>
      </c>
      <c r="L448" s="3">
        <v>22</v>
      </c>
      <c r="M448" s="3">
        <v>35</v>
      </c>
      <c r="N448" s="3">
        <v>24.799999237060501</v>
      </c>
      <c r="O448" s="3">
        <f t="shared" si="41"/>
        <v>4033.2663335218431</v>
      </c>
      <c r="P448" s="3">
        <v>10.9603824615479</v>
      </c>
      <c r="Q448" s="3">
        <v>42.305999755859403</v>
      </c>
      <c r="R448" s="3">
        <v>10.0900001525879</v>
      </c>
    </row>
    <row r="449" spans="1:18" x14ac:dyDescent="0.25">
      <c r="A449" s="7" t="s">
        <v>4706</v>
      </c>
      <c r="B449" s="7" t="s">
        <v>4707</v>
      </c>
      <c r="C449" s="3">
        <f t="shared" si="36"/>
        <v>4.7427476630077328</v>
      </c>
      <c r="D449" s="3">
        <f t="shared" si="37"/>
        <v>1.6311624415205475</v>
      </c>
      <c r="E449" s="4">
        <f t="shared" si="38"/>
        <v>0.291358788504546</v>
      </c>
      <c r="F449" s="5">
        <f t="shared" si="39"/>
        <v>83.199996948242202</v>
      </c>
      <c r="G449" s="5">
        <f t="shared" si="40"/>
        <v>11.5909996032715</v>
      </c>
      <c r="H449" s="3">
        <v>8.8181709999999995</v>
      </c>
      <c r="I449" s="3">
        <v>185.92958400000001</v>
      </c>
      <c r="J449" s="3">
        <v>5.4060655000000004</v>
      </c>
      <c r="K449" s="3">
        <v>22.818000793456999</v>
      </c>
      <c r="L449" s="3">
        <v>15.5</v>
      </c>
      <c r="M449" s="3">
        <v>31</v>
      </c>
      <c r="N449" s="3">
        <v>18.559999465942401</v>
      </c>
      <c r="O449" s="3">
        <f t="shared" si="41"/>
        <v>3450.8529797428928</v>
      </c>
      <c r="P449" s="3">
        <v>-1.15273797512054</v>
      </c>
      <c r="Q449" s="3">
        <v>83.199996948242202</v>
      </c>
      <c r="R449" s="3">
        <v>11.5909996032715</v>
      </c>
    </row>
    <row r="450" spans="1:18" x14ac:dyDescent="0.25">
      <c r="A450" s="7" t="s">
        <v>4708</v>
      </c>
      <c r="B450" s="7" t="s">
        <v>4709</v>
      </c>
      <c r="C450" s="3">
        <f t="shared" si="36"/>
        <v>10.249711536901174</v>
      </c>
      <c r="D450" s="3">
        <f t="shared" si="37"/>
        <v>17.417942900224627</v>
      </c>
      <c r="E450" s="4">
        <f t="shared" si="38"/>
        <v>0.51282095873172751</v>
      </c>
      <c r="F450" s="5">
        <f t="shared" si="39"/>
        <v>69.172996520996094</v>
      </c>
      <c r="G450" s="5">
        <f t="shared" si="40"/>
        <v>15.6780004501343</v>
      </c>
      <c r="H450" s="3">
        <v>8.7920730000000002</v>
      </c>
      <c r="I450" s="3">
        <v>85.778735999999995</v>
      </c>
      <c r="J450" s="3">
        <v>0.50477103125</v>
      </c>
      <c r="K450" s="3">
        <v>18.375</v>
      </c>
      <c r="L450" s="3">
        <v>11</v>
      </c>
      <c r="M450" s="3">
        <v>25</v>
      </c>
      <c r="N450" s="3">
        <v>18.600000381469702</v>
      </c>
      <c r="O450" s="3">
        <f t="shared" si="41"/>
        <v>1595.4845223219888</v>
      </c>
      <c r="P450" s="3">
        <v>-33.339900970458999</v>
      </c>
      <c r="Q450" s="3">
        <v>69.172996520996094</v>
      </c>
      <c r="R450" s="3">
        <v>15.6780004501343</v>
      </c>
    </row>
    <row r="451" spans="1:18" x14ac:dyDescent="0.25">
      <c r="A451" s="7" t="s">
        <v>572</v>
      </c>
      <c r="B451" s="7" t="s">
        <v>573</v>
      </c>
      <c r="C451" s="3">
        <f t="shared" si="36"/>
        <v>3.0298150833305666</v>
      </c>
      <c r="D451" s="3">
        <f t="shared" si="37"/>
        <v>3.1732778193346465</v>
      </c>
      <c r="E451" s="4">
        <f t="shared" si="38"/>
        <v>0.43748530848200518</v>
      </c>
      <c r="F451" s="5">
        <f t="shared" si="39"/>
        <v>83.790000915527301</v>
      </c>
      <c r="G451" s="5">
        <f t="shared" si="40"/>
        <v>3.8949999809265101</v>
      </c>
      <c r="H451" s="3">
        <v>8.7888110000000008</v>
      </c>
      <c r="I451" s="3">
        <v>290.077472</v>
      </c>
      <c r="J451" s="3">
        <v>2.7696317499999998</v>
      </c>
      <c r="K451" s="3">
        <v>149.91900634765599</v>
      </c>
      <c r="L451" s="3">
        <v>124</v>
      </c>
      <c r="M451" s="3">
        <v>170</v>
      </c>
      <c r="N451" s="3">
        <v>146.30000305175801</v>
      </c>
      <c r="O451" s="3">
        <f t="shared" si="41"/>
        <v>42438.33503884625</v>
      </c>
      <c r="P451" s="3">
        <v>11.9113445281982</v>
      </c>
      <c r="Q451" s="3">
        <v>83.790000915527301</v>
      </c>
      <c r="R451" s="3">
        <v>3.8949999809265101</v>
      </c>
    </row>
    <row r="452" spans="1:18" x14ac:dyDescent="0.25">
      <c r="A452" s="7" t="s">
        <v>574</v>
      </c>
      <c r="B452" s="7" t="s">
        <v>575</v>
      </c>
      <c r="C452" s="3">
        <f t="shared" ref="C452:C515" si="42">H452/I452*100</f>
        <v>0.83183987505650969</v>
      </c>
      <c r="D452" s="3">
        <f t="shared" ref="D452:D515" si="43">H452/J452</f>
        <v>2.4295585008770475</v>
      </c>
      <c r="E452" s="4">
        <f t="shared" ref="E452:E515" si="44">IFERROR(_xlfn.NORM.DIST(N452,K452,(M452-L452)/2,1),50%)</f>
        <v>0.35903345865281461</v>
      </c>
      <c r="F452" s="5">
        <f t="shared" ref="F452:F515" si="45">Q452</f>
        <v>85.710998535156193</v>
      </c>
      <c r="G452" s="5">
        <f t="shared" ref="G452:G515" si="46">R452</f>
        <v>0.89300000667571999</v>
      </c>
      <c r="H452" s="3">
        <v>8.7862419999999997</v>
      </c>
      <c r="I452" s="3">
        <v>1056.241984</v>
      </c>
      <c r="J452" s="3">
        <v>3.6163945000000002</v>
      </c>
      <c r="K452" s="3">
        <v>63.841999053955099</v>
      </c>
      <c r="L452" s="3">
        <v>52</v>
      </c>
      <c r="M452" s="3">
        <v>75</v>
      </c>
      <c r="N452" s="3">
        <v>59.689998626708999</v>
      </c>
      <c r="O452" s="3">
        <f t="shared" ref="O452:O515" si="47">I452*N452</f>
        <v>63047.082574432388</v>
      </c>
      <c r="P452" s="3">
        <v>2.6484010219574001</v>
      </c>
      <c r="Q452" s="3">
        <v>85.710998535156193</v>
      </c>
      <c r="R452" s="3">
        <v>0.89300000667571999</v>
      </c>
    </row>
    <row r="453" spans="1:18" x14ac:dyDescent="0.25">
      <c r="A453" s="7" t="s">
        <v>4710</v>
      </c>
      <c r="B453" s="7" t="s">
        <v>4711</v>
      </c>
      <c r="C453" s="3">
        <f t="shared" si="42"/>
        <v>4.7480514157927853</v>
      </c>
      <c r="D453" s="3">
        <f t="shared" si="43"/>
        <v>6.7922196501695469</v>
      </c>
      <c r="E453" s="4">
        <f t="shared" si="44"/>
        <v>0.5</v>
      </c>
      <c r="F453" s="5">
        <f t="shared" si="45"/>
        <v>42.672000885009801</v>
      </c>
      <c r="G453" s="5">
        <f t="shared" si="46"/>
        <v>40.830001831054702</v>
      </c>
      <c r="H453" s="3">
        <v>8.7435419999999997</v>
      </c>
      <c r="I453" s="3">
        <v>184.15011200000001</v>
      </c>
      <c r="J453" s="3">
        <v>1.2872878750000001</v>
      </c>
      <c r="K453" s="3">
        <v>13</v>
      </c>
      <c r="L453" s="3">
        <v>13</v>
      </c>
      <c r="M453" s="3">
        <v>13</v>
      </c>
      <c r="N453" s="3">
        <v>13.6199998855591</v>
      </c>
      <c r="O453" s="3">
        <f t="shared" si="47"/>
        <v>2508.1245043656954</v>
      </c>
      <c r="P453" s="3">
        <v>12.5617818832397</v>
      </c>
      <c r="Q453" s="3">
        <v>42.672000885009801</v>
      </c>
      <c r="R453" s="3">
        <v>40.830001831054702</v>
      </c>
    </row>
    <row r="454" spans="1:18" x14ac:dyDescent="0.25">
      <c r="A454" s="7" t="s">
        <v>4712</v>
      </c>
      <c r="B454" s="7" t="s">
        <v>4713</v>
      </c>
      <c r="C454" s="3">
        <f t="shared" si="42"/>
        <v>13.734939853717604</v>
      </c>
      <c r="D454" s="3">
        <f t="shared" si="43"/>
        <v>9.744444339906341</v>
      </c>
      <c r="E454" s="4">
        <f t="shared" si="44"/>
        <v>0.58706435782825483</v>
      </c>
      <c r="F454" s="5">
        <f t="shared" si="45"/>
        <v>54.654998779296903</v>
      </c>
      <c r="G454" s="5">
        <f t="shared" si="46"/>
        <v>5.0500001907348597</v>
      </c>
      <c r="H454" s="3">
        <v>8.7388390000000005</v>
      </c>
      <c r="I454" s="3">
        <v>63.624879999999997</v>
      </c>
      <c r="J454" s="3">
        <v>0.89680218749999996</v>
      </c>
      <c r="K454" s="3">
        <v>22.5</v>
      </c>
      <c r="L454" s="3">
        <v>17</v>
      </c>
      <c r="M454" s="3">
        <v>28</v>
      </c>
      <c r="N454" s="3">
        <v>23.709999084472699</v>
      </c>
      <c r="O454" s="3">
        <f t="shared" si="47"/>
        <v>1508.5458465496852</v>
      </c>
      <c r="P454" s="3">
        <v>-3.0201389789581299</v>
      </c>
      <c r="Q454" s="3">
        <v>54.654998779296903</v>
      </c>
      <c r="R454" s="3">
        <v>5.0500001907348597</v>
      </c>
    </row>
    <row r="455" spans="1:18" x14ac:dyDescent="0.25">
      <c r="A455" s="7" t="s">
        <v>4714</v>
      </c>
      <c r="B455" s="7" t="s">
        <v>4715</v>
      </c>
      <c r="C455" s="3">
        <f t="shared" si="42"/>
        <v>21.001569237258792</v>
      </c>
      <c r="D455" s="3">
        <f t="shared" si="43"/>
        <v>0.57927907951801638</v>
      </c>
      <c r="E455" s="4">
        <f t="shared" si="44"/>
        <v>0.5</v>
      </c>
      <c r="F455" s="5">
        <f t="shared" si="45"/>
        <v>40.201000213622997</v>
      </c>
      <c r="G455" s="5">
        <f t="shared" si="46"/>
        <v>4.9860000610351598</v>
      </c>
      <c r="H455" s="3">
        <v>8.7387580000000007</v>
      </c>
      <c r="I455" s="3">
        <v>41.610024000000003</v>
      </c>
      <c r="J455" s="3">
        <v>15.085575</v>
      </c>
      <c r="K455" s="3">
        <v>60</v>
      </c>
      <c r="L455" s="3">
        <v>60</v>
      </c>
      <c r="M455" s="3">
        <v>60</v>
      </c>
      <c r="N455" s="3">
        <v>60.720001220703097</v>
      </c>
      <c r="O455" s="3">
        <f t="shared" si="47"/>
        <v>2526.5607080734853</v>
      </c>
      <c r="P455" s="3">
        <v>-66.833984375</v>
      </c>
      <c r="Q455" s="3">
        <v>40.201000213622997</v>
      </c>
      <c r="R455" s="3">
        <v>4.9860000610351598</v>
      </c>
    </row>
    <row r="456" spans="1:18" x14ac:dyDescent="0.25">
      <c r="A456" s="7" t="s">
        <v>576</v>
      </c>
      <c r="B456" s="7" t="s">
        <v>577</v>
      </c>
      <c r="C456" s="3">
        <f t="shared" si="42"/>
        <v>8.7688851260996952</v>
      </c>
      <c r="D456" s="3">
        <f t="shared" si="43"/>
        <v>8.4438124257471827</v>
      </c>
      <c r="E456" s="4">
        <f t="shared" si="44"/>
        <v>0.17272426562284121</v>
      </c>
      <c r="F456" s="5">
        <f t="shared" si="45"/>
        <v>74.845001220703097</v>
      </c>
      <c r="G456" s="5">
        <f t="shared" si="46"/>
        <v>15.9969997406006</v>
      </c>
      <c r="H456" s="3">
        <v>8.7371130000000008</v>
      </c>
      <c r="I456" s="3">
        <v>99.637671999999995</v>
      </c>
      <c r="J456" s="3">
        <v>1.0347355625000001</v>
      </c>
      <c r="K456" s="3">
        <v>28.528999328613299</v>
      </c>
      <c r="L456" s="3">
        <v>22</v>
      </c>
      <c r="M456" s="3">
        <v>33</v>
      </c>
      <c r="N456" s="3">
        <v>23.340000152587901</v>
      </c>
      <c r="O456" s="3">
        <f t="shared" si="47"/>
        <v>2325.543279683503</v>
      </c>
      <c r="P456" s="3">
        <v>-14.896574974060099</v>
      </c>
      <c r="Q456" s="3">
        <v>74.845001220703097</v>
      </c>
      <c r="R456" s="3">
        <v>15.9969997406006</v>
      </c>
    </row>
    <row r="457" spans="1:18" x14ac:dyDescent="0.25">
      <c r="A457" s="7" t="s">
        <v>578</v>
      </c>
      <c r="B457" s="7" t="s">
        <v>579</v>
      </c>
      <c r="C457" s="3">
        <f t="shared" si="42"/>
        <v>1.2139091609827919</v>
      </c>
      <c r="D457" s="3">
        <f t="shared" si="43"/>
        <v>1.9710773518874423</v>
      </c>
      <c r="E457" s="4">
        <f t="shared" si="44"/>
        <v>0.39735475526897235</v>
      </c>
      <c r="F457" s="5">
        <f t="shared" si="45"/>
        <v>88.975997924804702</v>
      </c>
      <c r="G457" s="5">
        <f t="shared" si="46"/>
        <v>2.6189999580383301</v>
      </c>
      <c r="H457" s="3">
        <v>8.734985</v>
      </c>
      <c r="I457" s="3">
        <v>719.57484799999997</v>
      </c>
      <c r="J457" s="3">
        <v>4.4315790000000002</v>
      </c>
      <c r="K457" s="3">
        <v>54.2630004882812</v>
      </c>
      <c r="L457" s="3">
        <v>42</v>
      </c>
      <c r="M457" s="3">
        <v>72</v>
      </c>
      <c r="N457" s="3">
        <v>50.360000610351598</v>
      </c>
      <c r="O457" s="3">
        <f t="shared" si="47"/>
        <v>36237.789784473658</v>
      </c>
      <c r="P457" s="3">
        <v>1.51861596107483</v>
      </c>
      <c r="Q457" s="3">
        <v>88.975997924804702</v>
      </c>
      <c r="R457" s="3">
        <v>2.6189999580383301</v>
      </c>
    </row>
    <row r="458" spans="1:18" x14ac:dyDescent="0.25">
      <c r="A458" s="7" t="s">
        <v>580</v>
      </c>
      <c r="B458" s="7" t="s">
        <v>581</v>
      </c>
      <c r="C458" s="3">
        <f t="shared" si="42"/>
        <v>2.5522584008068008</v>
      </c>
      <c r="D458" s="3">
        <f t="shared" si="43"/>
        <v>3.1169376775028161</v>
      </c>
      <c r="E458" s="4">
        <f t="shared" si="44"/>
        <v>0.28965234588678235</v>
      </c>
      <c r="F458" s="5">
        <f t="shared" si="45"/>
        <v>82.356002807617202</v>
      </c>
      <c r="G458" s="5">
        <f t="shared" si="46"/>
        <v>2.47699999809265</v>
      </c>
      <c r="H458" s="3">
        <v>8.7316769999999995</v>
      </c>
      <c r="I458" s="3">
        <v>342.11571199999997</v>
      </c>
      <c r="J458" s="3">
        <v>2.801364</v>
      </c>
      <c r="K458" s="3">
        <v>74.438003540039105</v>
      </c>
      <c r="L458" s="3">
        <v>68</v>
      </c>
      <c r="M458" s="3">
        <v>83</v>
      </c>
      <c r="N458" s="3">
        <v>70.279998779296903</v>
      </c>
      <c r="O458" s="3">
        <f t="shared" si="47"/>
        <v>24043.891821738289</v>
      </c>
      <c r="P458" s="3">
        <v>2.3421471118927002</v>
      </c>
      <c r="Q458" s="3">
        <v>82.356002807617202</v>
      </c>
      <c r="R458" s="3">
        <v>2.47699999809265</v>
      </c>
    </row>
    <row r="459" spans="1:18" x14ac:dyDescent="0.25">
      <c r="A459" s="7" t="s">
        <v>4716</v>
      </c>
      <c r="B459" s="7" t="s">
        <v>4717</v>
      </c>
      <c r="C459" s="3">
        <f t="shared" si="42"/>
        <v>4.3572038818199355</v>
      </c>
      <c r="D459" s="3">
        <f t="shared" si="43"/>
        <v>7.8253465091740786</v>
      </c>
      <c r="E459" s="4">
        <f t="shared" si="44"/>
        <v>0.10369042611324114</v>
      </c>
      <c r="F459" s="5">
        <f t="shared" si="45"/>
        <v>16.3910007476807</v>
      </c>
      <c r="G459" s="5">
        <f t="shared" si="46"/>
        <v>4.1009998321533203</v>
      </c>
      <c r="H459" s="3">
        <v>8.7272040000000004</v>
      </c>
      <c r="I459" s="3">
        <v>200.29367999999999</v>
      </c>
      <c r="J459" s="3">
        <v>1.1152482500000001</v>
      </c>
      <c r="K459" s="3">
        <v>26.222000122070298</v>
      </c>
      <c r="L459" s="3">
        <v>24</v>
      </c>
      <c r="M459" s="3">
        <v>29</v>
      </c>
      <c r="N459" s="3">
        <v>23.069999694824201</v>
      </c>
      <c r="O459" s="3">
        <f t="shared" si="47"/>
        <v>4620.7751364752157</v>
      </c>
      <c r="P459" s="3">
        <v>-1.6521580219268801</v>
      </c>
      <c r="Q459" s="3">
        <v>16.3910007476807</v>
      </c>
      <c r="R459" s="3">
        <v>4.1009998321533203</v>
      </c>
    </row>
    <row r="460" spans="1:18" x14ac:dyDescent="0.25">
      <c r="A460" s="7" t="s">
        <v>582</v>
      </c>
      <c r="B460" s="7" t="s">
        <v>583</v>
      </c>
      <c r="C460" s="3">
        <f t="shared" si="42"/>
        <v>1.3002685492619412</v>
      </c>
      <c r="D460" s="3">
        <f t="shared" si="43"/>
        <v>2.0647604615403563</v>
      </c>
      <c r="E460" s="4">
        <f t="shared" si="44"/>
        <v>0.15266019181705151</v>
      </c>
      <c r="F460" s="5">
        <f t="shared" si="45"/>
        <v>69.000999450683594</v>
      </c>
      <c r="G460" s="5">
        <f t="shared" si="46"/>
        <v>7.9060001373290998</v>
      </c>
      <c r="H460" s="3">
        <v>8.7174929999999993</v>
      </c>
      <c r="I460" s="3">
        <v>670.43788800000004</v>
      </c>
      <c r="J460" s="3">
        <v>4.2220360000000001</v>
      </c>
      <c r="K460" s="3">
        <v>134.39999389648401</v>
      </c>
      <c r="L460" s="3">
        <v>108</v>
      </c>
      <c r="M460" s="3">
        <v>163</v>
      </c>
      <c r="N460" s="3">
        <v>106.209999084473</v>
      </c>
      <c r="O460" s="3">
        <f t="shared" si="47"/>
        <v>71207.207470676018</v>
      </c>
      <c r="P460" s="3">
        <v>1.2047710418701201</v>
      </c>
      <c r="Q460" s="3">
        <v>69.000999450683594</v>
      </c>
      <c r="R460" s="3">
        <v>7.9060001373290998</v>
      </c>
    </row>
    <row r="461" spans="1:18" x14ac:dyDescent="0.25">
      <c r="A461" s="7" t="s">
        <v>4718</v>
      </c>
      <c r="B461" s="7" t="s">
        <v>4719</v>
      </c>
      <c r="C461" s="3">
        <f t="shared" si="42"/>
        <v>12.718131664450748</v>
      </c>
      <c r="D461" s="3">
        <f t="shared" si="43"/>
        <v>9.6413049889165556</v>
      </c>
      <c r="E461" s="4">
        <f t="shared" si="44"/>
        <v>0.99784815545188355</v>
      </c>
      <c r="F461" s="5">
        <f t="shared" si="45"/>
        <v>61.391998291015597</v>
      </c>
      <c r="G461" s="5">
        <f t="shared" si="46"/>
        <v>32.900001525878899</v>
      </c>
      <c r="H461" s="3">
        <v>8.6841559999999998</v>
      </c>
      <c r="I461" s="3">
        <v>68.281695999999997</v>
      </c>
      <c r="J461" s="3">
        <v>0.90072412499999999</v>
      </c>
      <c r="K461" s="3">
        <v>12.75</v>
      </c>
      <c r="L461" s="3">
        <v>11</v>
      </c>
      <c r="M461" s="3">
        <v>15</v>
      </c>
      <c r="N461" s="3">
        <v>18.459999084472699</v>
      </c>
      <c r="O461" s="3">
        <f t="shared" si="47"/>
        <v>1260.4800456462431</v>
      </c>
      <c r="P461" s="3">
        <v>-8.3603916168212908</v>
      </c>
      <c r="Q461" s="3">
        <v>61.391998291015597</v>
      </c>
      <c r="R461" s="3">
        <v>32.900001525878899</v>
      </c>
    </row>
    <row r="462" spans="1:18" x14ac:dyDescent="0.25">
      <c r="A462" s="7" t="s">
        <v>4720</v>
      </c>
      <c r="B462" s="7" t="s">
        <v>4721</v>
      </c>
      <c r="C462" s="3">
        <f t="shared" si="42"/>
        <v>5.1140664100356377</v>
      </c>
      <c r="D462" s="3">
        <f t="shared" si="43"/>
        <v>1.0186214808097724</v>
      </c>
      <c r="E462" s="4">
        <f t="shared" si="44"/>
        <v>7.6541893559617172E-3</v>
      </c>
      <c r="F462" s="5">
        <f t="shared" si="45"/>
        <v>6.9250001907348597</v>
      </c>
      <c r="G462" s="5">
        <f t="shared" si="46"/>
        <v>8.8479995727539098</v>
      </c>
      <c r="H462" s="3">
        <v>8.6281099999999995</v>
      </c>
      <c r="I462" s="3">
        <v>168.71329600000001</v>
      </c>
      <c r="J462" s="3">
        <v>8.4703789999999994</v>
      </c>
      <c r="K462" s="3">
        <v>30</v>
      </c>
      <c r="L462" s="3">
        <v>28</v>
      </c>
      <c r="M462" s="3">
        <v>32</v>
      </c>
      <c r="N462" s="3">
        <v>25.149999618530298</v>
      </c>
      <c r="O462" s="3">
        <f t="shared" si="47"/>
        <v>4243.13933004099</v>
      </c>
      <c r="P462" s="3">
        <v>-2.8227291107177699</v>
      </c>
      <c r="Q462" s="3">
        <v>6.9250001907348597</v>
      </c>
      <c r="R462" s="3">
        <v>8.8479995727539098</v>
      </c>
    </row>
    <row r="463" spans="1:18" x14ac:dyDescent="0.25">
      <c r="A463" s="7" t="s">
        <v>4722</v>
      </c>
      <c r="B463" s="7" t="s">
        <v>4723</v>
      </c>
      <c r="C463" s="3">
        <f t="shared" si="42"/>
        <v>15.488961533545478</v>
      </c>
      <c r="D463" s="3">
        <f t="shared" si="43"/>
        <v>8.7076954633166554</v>
      </c>
      <c r="E463" s="4">
        <f t="shared" si="44"/>
        <v>0.11244331725558063</v>
      </c>
      <c r="F463" s="5">
        <f t="shared" si="45"/>
        <v>59.148998260497997</v>
      </c>
      <c r="G463" s="5">
        <f t="shared" si="46"/>
        <v>35.675998687744098</v>
      </c>
      <c r="H463" s="3">
        <v>8.6231899999999992</v>
      </c>
      <c r="I463" s="3">
        <v>55.673132000000003</v>
      </c>
      <c r="J463" s="3">
        <v>0.99029531250000002</v>
      </c>
      <c r="K463" s="3">
        <v>46.799999237060497</v>
      </c>
      <c r="L463" s="3">
        <v>25</v>
      </c>
      <c r="M463" s="3">
        <v>69</v>
      </c>
      <c r="N463" s="3">
        <v>20.100000381469702</v>
      </c>
      <c r="O463" s="3">
        <f t="shared" si="47"/>
        <v>1119.0299744376132</v>
      </c>
      <c r="P463" s="3">
        <v>-35.108036041259801</v>
      </c>
      <c r="Q463" s="3">
        <v>59.148998260497997</v>
      </c>
      <c r="R463" s="3">
        <v>35.675998687744098</v>
      </c>
    </row>
    <row r="464" spans="1:18" x14ac:dyDescent="0.25">
      <c r="A464" s="7" t="s">
        <v>584</v>
      </c>
      <c r="B464" s="7" t="s">
        <v>585</v>
      </c>
      <c r="C464" s="3">
        <f t="shared" si="42"/>
        <v>1.278783635789247</v>
      </c>
      <c r="D464" s="3">
        <f t="shared" si="43"/>
        <v>3.3407696027178639</v>
      </c>
      <c r="E464" s="4">
        <f t="shared" si="44"/>
        <v>0.34160351995115645</v>
      </c>
      <c r="F464" s="5">
        <f t="shared" si="45"/>
        <v>85.213996887207003</v>
      </c>
      <c r="G464" s="5">
        <f t="shared" si="46"/>
        <v>5.2259998321533203</v>
      </c>
      <c r="H464" s="3">
        <v>8.6190770000000008</v>
      </c>
      <c r="I464" s="3">
        <v>674.00588800000003</v>
      </c>
      <c r="J464" s="3">
        <v>2.5799675</v>
      </c>
      <c r="K464" s="3">
        <v>69.388999938964801</v>
      </c>
      <c r="L464" s="3">
        <v>58</v>
      </c>
      <c r="M464" s="3">
        <v>80</v>
      </c>
      <c r="N464" s="3">
        <v>64.900001525878906</v>
      </c>
      <c r="O464" s="3">
        <f t="shared" si="47"/>
        <v>43742.983159651369</v>
      </c>
      <c r="P464" s="3">
        <v>3.5523478984832799</v>
      </c>
      <c r="Q464" s="3">
        <v>85.213996887207003</v>
      </c>
      <c r="R464" s="3">
        <v>5.2259998321533203</v>
      </c>
    </row>
    <row r="465" spans="1:18" x14ac:dyDescent="0.25">
      <c r="A465" s="7" t="s">
        <v>586</v>
      </c>
      <c r="B465" s="7" t="s">
        <v>587</v>
      </c>
      <c r="C465" s="3">
        <f t="shared" si="42"/>
        <v>5.1803452554605967</v>
      </c>
      <c r="D465" s="3">
        <f t="shared" si="43"/>
        <v>6.0680506114993316</v>
      </c>
      <c r="E465" s="4">
        <f t="shared" si="44"/>
        <v>0.4691792518042428</v>
      </c>
      <c r="F465" s="5">
        <f t="shared" si="45"/>
        <v>75.325996398925795</v>
      </c>
      <c r="G465" s="5">
        <f t="shared" si="46"/>
        <v>10.2629995346069</v>
      </c>
      <c r="H465" s="3">
        <v>8.6022649999999992</v>
      </c>
      <c r="I465" s="3">
        <v>166.055824</v>
      </c>
      <c r="J465" s="3">
        <v>1.4176323749999999</v>
      </c>
      <c r="K465" s="3">
        <v>141</v>
      </c>
      <c r="L465" s="3">
        <v>90</v>
      </c>
      <c r="M465" s="3">
        <v>165</v>
      </c>
      <c r="N465" s="3">
        <v>138.10000610351599</v>
      </c>
      <c r="O465" s="3">
        <f t="shared" si="47"/>
        <v>22932.310307924377</v>
      </c>
      <c r="P465" s="3">
        <v>23.620674133300799</v>
      </c>
      <c r="Q465" s="3">
        <v>75.325996398925795</v>
      </c>
      <c r="R465" s="3">
        <v>10.2629995346069</v>
      </c>
    </row>
    <row r="466" spans="1:18" x14ac:dyDescent="0.25">
      <c r="A466" s="7" t="s">
        <v>588</v>
      </c>
      <c r="B466" s="7" t="s">
        <v>589</v>
      </c>
      <c r="C466" s="3">
        <f t="shared" si="42"/>
        <v>3.4156587206992453</v>
      </c>
      <c r="D466" s="3">
        <f t="shared" si="43"/>
        <v>5.6556890994013553</v>
      </c>
      <c r="E466" s="4">
        <f t="shared" si="44"/>
        <v>0.17297821846251496</v>
      </c>
      <c r="F466" s="5">
        <f t="shared" si="45"/>
        <v>81.180999755859403</v>
      </c>
      <c r="G466" s="5">
        <f t="shared" si="46"/>
        <v>5.4239997863769496</v>
      </c>
      <c r="H466" s="3">
        <v>8.597213</v>
      </c>
      <c r="I466" s="3">
        <v>251.7</v>
      </c>
      <c r="J466" s="3">
        <v>1.5201</v>
      </c>
      <c r="K466" s="3">
        <v>42.285999298095703</v>
      </c>
      <c r="L466" s="3">
        <v>33</v>
      </c>
      <c r="M466" s="3">
        <v>46</v>
      </c>
      <c r="N466" s="3">
        <v>36.159999847412102</v>
      </c>
      <c r="O466" s="3">
        <f t="shared" si="47"/>
        <v>9101.4719615936265</v>
      </c>
      <c r="P466" s="3">
        <v>2.04002189636231</v>
      </c>
      <c r="Q466" s="3">
        <v>81.180999755859403</v>
      </c>
      <c r="R466" s="3">
        <v>5.4239997863769496</v>
      </c>
    </row>
    <row r="467" spans="1:18" x14ac:dyDescent="0.25">
      <c r="A467" s="7" t="s">
        <v>590</v>
      </c>
      <c r="B467" s="7" t="s">
        <v>591</v>
      </c>
      <c r="C467" s="3">
        <f t="shared" si="42"/>
        <v>2.2931408015775121</v>
      </c>
      <c r="D467" s="3">
        <f t="shared" si="43"/>
        <v>1.8626314502986032</v>
      </c>
      <c r="E467" s="4">
        <f t="shared" si="44"/>
        <v>6.5521717651092298E-2</v>
      </c>
      <c r="F467" s="5">
        <f t="shared" si="45"/>
        <v>78.460998535156193</v>
      </c>
      <c r="G467" s="5">
        <f t="shared" si="46"/>
        <v>13.003999710083001</v>
      </c>
      <c r="H467" s="3">
        <v>8.5918019999999995</v>
      </c>
      <c r="I467" s="3">
        <v>374.67398400000002</v>
      </c>
      <c r="J467" s="3">
        <v>4.6127225000000003</v>
      </c>
      <c r="K467" s="3">
        <v>49.25</v>
      </c>
      <c r="L467" s="3">
        <v>44</v>
      </c>
      <c r="M467" s="3">
        <v>58</v>
      </c>
      <c r="N467" s="3">
        <v>38.680000305175803</v>
      </c>
      <c r="O467" s="3">
        <f t="shared" si="47"/>
        <v>14492.389815461434</v>
      </c>
      <c r="P467" s="3">
        <v>0.59811097383499101</v>
      </c>
      <c r="Q467" s="3">
        <v>78.460998535156193</v>
      </c>
      <c r="R467" s="3">
        <v>13.003999710083001</v>
      </c>
    </row>
    <row r="468" spans="1:18" x14ac:dyDescent="0.25">
      <c r="A468" s="7" t="s">
        <v>592</v>
      </c>
      <c r="B468" s="7" t="s">
        <v>593</v>
      </c>
      <c r="C468" s="3">
        <f t="shared" si="42"/>
        <v>2.7115957450786001</v>
      </c>
      <c r="D468" s="3">
        <f t="shared" si="43"/>
        <v>5.5426175126138695</v>
      </c>
      <c r="E468" s="4">
        <f t="shared" si="44"/>
        <v>0.41060073639800126</v>
      </c>
      <c r="F468" s="5">
        <f t="shared" si="45"/>
        <v>84.384002685546903</v>
      </c>
      <c r="G468" s="5">
        <f t="shared" si="46"/>
        <v>5.5599999427795401</v>
      </c>
      <c r="H468" s="3">
        <v>8.5869660000000003</v>
      </c>
      <c r="I468" s="3">
        <v>316.67574400000001</v>
      </c>
      <c r="J468" s="3">
        <v>1.549261875</v>
      </c>
      <c r="K468" s="3">
        <v>69.393997192382798</v>
      </c>
      <c r="L468" s="3">
        <v>50</v>
      </c>
      <c r="M468" s="3">
        <v>88</v>
      </c>
      <c r="N468" s="3">
        <v>65.099998474121094</v>
      </c>
      <c r="O468" s="3">
        <f t="shared" si="47"/>
        <v>20615.590451191161</v>
      </c>
      <c r="P468" s="3">
        <v>6.4082469940185502</v>
      </c>
      <c r="Q468" s="3">
        <v>84.384002685546903</v>
      </c>
      <c r="R468" s="3">
        <v>5.5599999427795401</v>
      </c>
    </row>
    <row r="469" spans="1:18" x14ac:dyDescent="0.25">
      <c r="A469" s="7" t="s">
        <v>4724</v>
      </c>
      <c r="B469" s="7" t="s">
        <v>4725</v>
      </c>
      <c r="C469" s="3">
        <f t="shared" si="42"/>
        <v>8.3867814903867188</v>
      </c>
      <c r="D469" s="3">
        <f t="shared" si="43"/>
        <v>6.4905077122858135</v>
      </c>
      <c r="E469" s="4">
        <f t="shared" si="44"/>
        <v>0.94507734580189739</v>
      </c>
      <c r="F469" s="5">
        <f t="shared" si="45"/>
        <v>32.002998352050803</v>
      </c>
      <c r="G469" s="5">
        <f t="shared" si="46"/>
        <v>11.7729997634888</v>
      </c>
      <c r="H469" s="3">
        <v>8.5812259999999991</v>
      </c>
      <c r="I469" s="3">
        <v>102.31846400000001</v>
      </c>
      <c r="J469" s="3">
        <v>1.322119375</v>
      </c>
      <c r="K469" s="3">
        <v>30.375</v>
      </c>
      <c r="L469" s="3">
        <v>26</v>
      </c>
      <c r="M469" s="3">
        <v>35</v>
      </c>
      <c r="N469" s="3">
        <v>37.569999694824197</v>
      </c>
      <c r="O469" s="3">
        <f t="shared" si="47"/>
        <v>3844.1046612548807</v>
      </c>
      <c r="P469" s="3">
        <v>-52.451000213622997</v>
      </c>
      <c r="Q469" s="3">
        <v>32.002998352050803</v>
      </c>
      <c r="R469" s="3">
        <v>11.7729997634888</v>
      </c>
    </row>
    <row r="470" spans="1:18" x14ac:dyDescent="0.25">
      <c r="A470" s="7" t="s">
        <v>4726</v>
      </c>
      <c r="B470" s="7" t="s">
        <v>4727</v>
      </c>
      <c r="C470" s="3">
        <f t="shared" si="42"/>
        <v>5.4074701430782319</v>
      </c>
      <c r="D470" s="3">
        <f t="shared" si="43"/>
        <v>3.7542405722089272</v>
      </c>
      <c r="E470" s="4">
        <f t="shared" si="44"/>
        <v>0.15913969042031392</v>
      </c>
      <c r="F470" s="5">
        <f t="shared" si="45"/>
        <v>65.727996826171903</v>
      </c>
      <c r="G470" s="5">
        <f t="shared" si="46"/>
        <v>24.915000915527301</v>
      </c>
      <c r="H470" s="3">
        <v>8.5785879999999999</v>
      </c>
      <c r="I470" s="3">
        <v>158.64328</v>
      </c>
      <c r="J470" s="3">
        <v>2.2850394999999999</v>
      </c>
      <c r="K470" s="3">
        <v>22.75</v>
      </c>
      <c r="L470" s="3">
        <v>18</v>
      </c>
      <c r="M470" s="3">
        <v>28</v>
      </c>
      <c r="N470" s="3">
        <v>17.7600002288818</v>
      </c>
      <c r="O470" s="3">
        <f t="shared" si="47"/>
        <v>2817.5046891105594</v>
      </c>
      <c r="P470" s="3">
        <v>-7.71557712554932</v>
      </c>
      <c r="Q470" s="3">
        <v>65.727996826171903</v>
      </c>
      <c r="R470" s="3">
        <v>24.915000915527301</v>
      </c>
    </row>
    <row r="471" spans="1:18" x14ac:dyDescent="0.25">
      <c r="A471" s="7" t="s">
        <v>594</v>
      </c>
      <c r="B471" s="7" t="s">
        <v>595</v>
      </c>
      <c r="C471" s="3">
        <f t="shared" si="42"/>
        <v>1.4708570004389947</v>
      </c>
      <c r="D471" s="3">
        <f t="shared" si="43"/>
        <v>2.1002147561968285</v>
      </c>
      <c r="E471" s="4">
        <f t="shared" si="44"/>
        <v>9.5313356820539236E-2</v>
      </c>
      <c r="F471" s="5">
        <f t="shared" si="45"/>
        <v>80.477996826171903</v>
      </c>
      <c r="G471" s="5">
        <f t="shared" si="46"/>
        <v>7.7589998245239302</v>
      </c>
      <c r="H471" s="3">
        <v>8.5279950000000007</v>
      </c>
      <c r="I471" s="3">
        <v>579.79769599999997</v>
      </c>
      <c r="J471" s="3">
        <v>4.0605347500000004</v>
      </c>
      <c r="K471" s="3">
        <v>81.694000244140597</v>
      </c>
      <c r="L471" s="3">
        <v>69</v>
      </c>
      <c r="M471" s="3">
        <v>102</v>
      </c>
      <c r="N471" s="3">
        <v>60.099998474121101</v>
      </c>
      <c r="O471" s="3">
        <f t="shared" si="47"/>
        <v>34845.840644898926</v>
      </c>
      <c r="P471" s="3">
        <v>3.9545490741729701</v>
      </c>
      <c r="Q471" s="3">
        <v>80.477996826171903</v>
      </c>
      <c r="R471" s="3">
        <v>7.7589998245239302</v>
      </c>
    </row>
    <row r="472" spans="1:18" x14ac:dyDescent="0.25">
      <c r="A472" s="7" t="s">
        <v>596</v>
      </c>
      <c r="B472" s="7" t="s">
        <v>597</v>
      </c>
      <c r="C472" s="3">
        <f t="shared" si="42"/>
        <v>2.280577095572569</v>
      </c>
      <c r="D472" s="3">
        <f t="shared" si="43"/>
        <v>2.6936390677140687</v>
      </c>
      <c r="E472" s="4">
        <f t="shared" si="44"/>
        <v>0.13887783731690026</v>
      </c>
      <c r="F472" s="5">
        <f t="shared" si="45"/>
        <v>83.349998474121094</v>
      </c>
      <c r="G472" s="5">
        <f t="shared" si="46"/>
        <v>1.69599997997284</v>
      </c>
      <c r="H472" s="3">
        <v>8.5151830000000004</v>
      </c>
      <c r="I472" s="3">
        <v>373.37843199999998</v>
      </c>
      <c r="J472" s="3">
        <v>3.161219</v>
      </c>
      <c r="K472" s="3">
        <v>69.352996826171903</v>
      </c>
      <c r="L472" s="3">
        <v>63</v>
      </c>
      <c r="M472" s="3">
        <v>79</v>
      </c>
      <c r="N472" s="3">
        <v>60.669998168945298</v>
      </c>
      <c r="O472" s="3">
        <f t="shared" si="47"/>
        <v>22652.868785763665</v>
      </c>
      <c r="P472" s="3">
        <v>2.20126605033875</v>
      </c>
      <c r="Q472" s="3">
        <v>83.349998474121094</v>
      </c>
      <c r="R472" s="3">
        <v>1.69599997997284</v>
      </c>
    </row>
    <row r="473" spans="1:18" x14ac:dyDescent="0.25">
      <c r="A473" s="7" t="s">
        <v>598</v>
      </c>
      <c r="B473" s="7" t="s">
        <v>599</v>
      </c>
      <c r="C473" s="3">
        <f t="shared" si="42"/>
        <v>7.331068695823884</v>
      </c>
      <c r="D473" s="3">
        <f t="shared" si="43"/>
        <v>12.150280391757617</v>
      </c>
      <c r="E473" s="4">
        <f t="shared" si="44"/>
        <v>0.71132401599814887</v>
      </c>
      <c r="F473" s="5">
        <f t="shared" si="45"/>
        <v>89.469001770019503</v>
      </c>
      <c r="G473" s="5">
        <f t="shared" si="46"/>
        <v>3.1110000610351598</v>
      </c>
      <c r="H473" s="3">
        <v>8.4884380000000004</v>
      </c>
      <c r="I473" s="3">
        <v>115.787184</v>
      </c>
      <c r="J473" s="3">
        <v>0.69862075000000001</v>
      </c>
      <c r="K473" s="3">
        <v>79.925003051757798</v>
      </c>
      <c r="L473" s="3">
        <v>32.520999908447301</v>
      </c>
      <c r="M473" s="3">
        <v>97.5</v>
      </c>
      <c r="N473" s="3">
        <v>98.029998779296903</v>
      </c>
      <c r="O473" s="3">
        <f t="shared" si="47"/>
        <v>11350.617506178225</v>
      </c>
      <c r="P473" s="3">
        <v>26.0397758483887</v>
      </c>
      <c r="Q473" s="3">
        <v>89.469001770019503</v>
      </c>
      <c r="R473" s="3">
        <v>3.1110000610351598</v>
      </c>
    </row>
    <row r="474" spans="1:18" x14ac:dyDescent="0.25">
      <c r="A474" s="7" t="s">
        <v>600</v>
      </c>
      <c r="B474" s="7" t="s">
        <v>601</v>
      </c>
      <c r="C474" s="3">
        <f t="shared" si="42"/>
        <v>15.262698567740173</v>
      </c>
      <c r="D474" s="3">
        <f t="shared" si="43"/>
        <v>10.235410476021151</v>
      </c>
      <c r="E474" s="4">
        <f t="shared" si="44"/>
        <v>7.9885843837941187E-2</v>
      </c>
      <c r="F474" s="5">
        <f t="shared" si="45"/>
        <v>84.665000915527301</v>
      </c>
      <c r="G474" s="5">
        <f t="shared" si="46"/>
        <v>5.8649997711181596</v>
      </c>
      <c r="H474" s="3">
        <v>8.4879309999999997</v>
      </c>
      <c r="I474" s="3">
        <v>55.612256000000002</v>
      </c>
      <c r="J474" s="3">
        <v>0.82927118749999995</v>
      </c>
      <c r="K474" s="3">
        <v>154.33299255371099</v>
      </c>
      <c r="L474" s="3">
        <v>140</v>
      </c>
      <c r="M474" s="3">
        <v>165</v>
      </c>
      <c r="N474" s="3">
        <v>136.75999450683599</v>
      </c>
      <c r="O474" s="3">
        <f t="shared" si="47"/>
        <v>7605.5318250727578</v>
      </c>
      <c r="P474" s="3">
        <v>5.31634616851807</v>
      </c>
      <c r="Q474" s="3">
        <v>84.665000915527301</v>
      </c>
      <c r="R474" s="3">
        <v>5.8649997711181596</v>
      </c>
    </row>
    <row r="475" spans="1:18" x14ac:dyDescent="0.25">
      <c r="A475" s="7" t="s">
        <v>602</v>
      </c>
      <c r="B475" s="7" t="s">
        <v>603</v>
      </c>
      <c r="C475" s="3">
        <f t="shared" si="42"/>
        <v>6.7266277153174041</v>
      </c>
      <c r="D475" s="3">
        <f t="shared" si="43"/>
        <v>2.4071084832377405</v>
      </c>
      <c r="E475" s="4">
        <f t="shared" si="44"/>
        <v>0.56280675196476093</v>
      </c>
      <c r="F475" s="5">
        <f t="shared" si="45"/>
        <v>78.688003540039105</v>
      </c>
      <c r="G475" s="5">
        <f t="shared" si="46"/>
        <v>10.751000404357899</v>
      </c>
      <c r="H475" s="3">
        <v>8.4816699999999994</v>
      </c>
      <c r="I475" s="3">
        <v>126.090968</v>
      </c>
      <c r="J475" s="3">
        <v>3.5235927500000002</v>
      </c>
      <c r="K475" s="3">
        <v>192</v>
      </c>
      <c r="L475" s="3">
        <v>93</v>
      </c>
      <c r="M475" s="3">
        <v>250</v>
      </c>
      <c r="N475" s="3">
        <v>204.41000366210901</v>
      </c>
      <c r="O475" s="3">
        <f t="shared" si="47"/>
        <v>25774.255230638872</v>
      </c>
      <c r="P475" s="3">
        <v>12.494214057922401</v>
      </c>
      <c r="Q475" s="3">
        <v>78.688003540039105</v>
      </c>
      <c r="R475" s="3">
        <v>10.751000404357899</v>
      </c>
    </row>
    <row r="476" spans="1:18" x14ac:dyDescent="0.25">
      <c r="A476" s="7" t="s">
        <v>606</v>
      </c>
      <c r="B476" s="7" t="s">
        <v>607</v>
      </c>
      <c r="C476" s="3">
        <f t="shared" si="42"/>
        <v>2.2621801704641222</v>
      </c>
      <c r="D476" s="3">
        <f t="shared" si="43"/>
        <v>4.0510939007389561</v>
      </c>
      <c r="E476" s="4">
        <f t="shared" si="44"/>
        <v>0.47390600390116921</v>
      </c>
      <c r="F476" s="5">
        <f t="shared" si="45"/>
        <v>81.433998107910199</v>
      </c>
      <c r="G476" s="5">
        <f t="shared" si="46"/>
        <v>1.1399999856948899</v>
      </c>
      <c r="H476" s="3">
        <v>8.4734660000000002</v>
      </c>
      <c r="I476" s="3">
        <v>374.570784</v>
      </c>
      <c r="J476" s="3">
        <v>2.0916488750000002</v>
      </c>
      <c r="K476" s="3">
        <v>47.950000762939503</v>
      </c>
      <c r="L476" s="3">
        <v>35</v>
      </c>
      <c r="M476" s="3">
        <v>57</v>
      </c>
      <c r="N476" s="3">
        <v>47.2299995422363</v>
      </c>
      <c r="O476" s="3">
        <f t="shared" si="47"/>
        <v>17690.977956855091</v>
      </c>
      <c r="P476" s="3">
        <v>1.38765001296997</v>
      </c>
      <c r="Q476" s="3">
        <v>81.433998107910199</v>
      </c>
      <c r="R476" s="3">
        <v>1.1399999856948899</v>
      </c>
    </row>
    <row r="477" spans="1:18" x14ac:dyDescent="0.25">
      <c r="A477" s="7" t="s">
        <v>4728</v>
      </c>
      <c r="B477" s="7" t="s">
        <v>4729</v>
      </c>
      <c r="C477" s="3">
        <f t="shared" si="42"/>
        <v>5.0639148870138948</v>
      </c>
      <c r="D477" s="3">
        <f t="shared" si="43"/>
        <v>3.768180967739458</v>
      </c>
      <c r="E477" s="4">
        <f t="shared" si="44"/>
        <v>9.3866959148556032E-3</v>
      </c>
      <c r="F477" s="5">
        <f t="shared" si="45"/>
        <v>85.791000366210895</v>
      </c>
      <c r="G477" s="5">
        <f t="shared" si="46"/>
        <v>1.87000000476837</v>
      </c>
      <c r="H477" s="3">
        <v>8.463927</v>
      </c>
      <c r="I477" s="3">
        <v>167.14196799999999</v>
      </c>
      <c r="J477" s="3">
        <v>2.24615725</v>
      </c>
      <c r="K477" s="3">
        <v>9.3000001907348597</v>
      </c>
      <c r="L477" s="3">
        <v>8</v>
      </c>
      <c r="M477" s="3">
        <v>10</v>
      </c>
      <c r="N477" s="3">
        <v>6.9499998092651403</v>
      </c>
      <c r="O477" s="3">
        <f t="shared" si="47"/>
        <v>1161.6366457202</v>
      </c>
      <c r="P477" s="3">
        <v>-33.033519744872997</v>
      </c>
      <c r="Q477" s="3">
        <v>85.791000366210895</v>
      </c>
      <c r="R477" s="3">
        <v>1.87000000476837</v>
      </c>
    </row>
    <row r="478" spans="1:18" x14ac:dyDescent="0.25">
      <c r="A478" s="7" t="s">
        <v>608</v>
      </c>
      <c r="B478" s="7" t="s">
        <v>609</v>
      </c>
      <c r="C478" s="3">
        <f t="shared" si="42"/>
        <v>22.786204134215406</v>
      </c>
      <c r="D478" s="3">
        <f t="shared" si="43"/>
        <v>5.1124572313184382</v>
      </c>
      <c r="E478" s="4">
        <f t="shared" si="44"/>
        <v>0.53489722987313548</v>
      </c>
      <c r="F478" s="5">
        <f t="shared" si="45"/>
        <v>86.014999389648395</v>
      </c>
      <c r="G478" s="5">
        <f t="shared" si="46"/>
        <v>5.9530000686645499</v>
      </c>
      <c r="H478" s="3">
        <v>8.4559639999999998</v>
      </c>
      <c r="I478" s="3">
        <v>37.110016000000002</v>
      </c>
      <c r="J478" s="3">
        <v>1.653992125</v>
      </c>
      <c r="K478" s="3">
        <v>53</v>
      </c>
      <c r="L478" s="3">
        <v>38</v>
      </c>
      <c r="M478" s="3">
        <v>67</v>
      </c>
      <c r="N478" s="3">
        <v>54.2700004577637</v>
      </c>
      <c r="O478" s="3">
        <f t="shared" si="47"/>
        <v>2013.9605853076184</v>
      </c>
      <c r="P478" s="3">
        <v>16.390174865722699</v>
      </c>
      <c r="Q478" s="3">
        <v>86.014999389648395</v>
      </c>
      <c r="R478" s="3">
        <v>5.9530000686645499</v>
      </c>
    </row>
    <row r="479" spans="1:18" x14ac:dyDescent="0.25">
      <c r="A479" s="7" t="s">
        <v>610</v>
      </c>
      <c r="B479" s="7" t="s">
        <v>611</v>
      </c>
      <c r="C479" s="3">
        <f t="shared" si="42"/>
        <v>3.1536853019591535</v>
      </c>
      <c r="D479" s="3">
        <f t="shared" si="43"/>
        <v>2.8379022335956865</v>
      </c>
      <c r="E479" s="4">
        <f t="shared" si="44"/>
        <v>0.2590727107381865</v>
      </c>
      <c r="F479" s="5">
        <f t="shared" si="45"/>
        <v>79.380996704101605</v>
      </c>
      <c r="G479" s="5">
        <f t="shared" si="46"/>
        <v>6.5430002212524396</v>
      </c>
      <c r="H479" s="3">
        <v>8.4548330000000007</v>
      </c>
      <c r="I479" s="3">
        <v>268.09374400000002</v>
      </c>
      <c r="J479" s="3">
        <v>2.9792545000000001</v>
      </c>
      <c r="K479" s="3">
        <v>57</v>
      </c>
      <c r="L479" s="3">
        <v>48</v>
      </c>
      <c r="M479" s="3">
        <v>77</v>
      </c>
      <c r="N479" s="3">
        <v>47.630001068115199</v>
      </c>
      <c r="O479" s="3">
        <f t="shared" si="47"/>
        <v>12769.305313075003</v>
      </c>
      <c r="P479" s="3">
        <v>12.0624599456787</v>
      </c>
      <c r="Q479" s="3">
        <v>79.380996704101605</v>
      </c>
      <c r="R479" s="3">
        <v>6.5430002212524396</v>
      </c>
    </row>
    <row r="480" spans="1:18" x14ac:dyDescent="0.25">
      <c r="A480" s="7" t="s">
        <v>614</v>
      </c>
      <c r="B480" s="7" t="s">
        <v>615</v>
      </c>
      <c r="C480" s="3">
        <f t="shared" si="42"/>
        <v>4.2405213313294112</v>
      </c>
      <c r="D480" s="3">
        <f t="shared" si="43"/>
        <v>4.5074558492264281</v>
      </c>
      <c r="E480" s="4">
        <f t="shared" si="44"/>
        <v>0.38420199771948749</v>
      </c>
      <c r="F480" s="5">
        <f t="shared" si="45"/>
        <v>27.208999633789102</v>
      </c>
      <c r="G480" s="5">
        <f t="shared" si="46"/>
        <v>2.0239999294281001</v>
      </c>
      <c r="H480" s="3">
        <v>8.3831849999999992</v>
      </c>
      <c r="I480" s="3">
        <v>197.69232</v>
      </c>
      <c r="J480" s="3">
        <v>1.8598485</v>
      </c>
      <c r="K480" s="3">
        <v>7.2280001640319798</v>
      </c>
      <c r="L480" s="3">
        <v>3.7000000476837198</v>
      </c>
      <c r="M480" s="3">
        <v>11.701000213623001</v>
      </c>
      <c r="N480" s="3">
        <v>6.0500001907348597</v>
      </c>
      <c r="O480" s="3">
        <f t="shared" si="47"/>
        <v>1196.0385737068168</v>
      </c>
      <c r="P480" s="3">
        <v>14.021862983703601</v>
      </c>
      <c r="Q480" s="3">
        <v>27.208999633789102</v>
      </c>
      <c r="R480" s="3">
        <v>2.0239999294281001</v>
      </c>
    </row>
    <row r="481" spans="1:18" x14ac:dyDescent="0.25">
      <c r="A481" s="7" t="s">
        <v>616</v>
      </c>
      <c r="B481" s="7" t="s">
        <v>617</v>
      </c>
      <c r="C481" s="3">
        <f t="shared" si="42"/>
        <v>0.97653795699375134</v>
      </c>
      <c r="D481" s="3">
        <f t="shared" si="43"/>
        <v>2.0959595099650095</v>
      </c>
      <c r="E481" s="4">
        <f t="shared" si="44"/>
        <v>0.32875369595836307</v>
      </c>
      <c r="F481" s="5">
        <f t="shared" si="45"/>
        <v>84.452003479003906</v>
      </c>
      <c r="G481" s="5">
        <f t="shared" si="46"/>
        <v>2.17799997329712</v>
      </c>
      <c r="H481" s="3">
        <v>8.3705789999999993</v>
      </c>
      <c r="I481" s="3">
        <v>857.16883199999995</v>
      </c>
      <c r="J481" s="3">
        <v>3.9936739999999999</v>
      </c>
      <c r="K481" s="3">
        <v>84.957000732421903</v>
      </c>
      <c r="L481" s="3">
        <v>67</v>
      </c>
      <c r="M481" s="3">
        <v>95</v>
      </c>
      <c r="N481" s="3">
        <v>78.75</v>
      </c>
      <c r="O481" s="3">
        <f t="shared" si="47"/>
        <v>67502.04552</v>
      </c>
      <c r="P481" s="3">
        <v>17.6505317687988</v>
      </c>
      <c r="Q481" s="3">
        <v>84.452003479003906</v>
      </c>
      <c r="R481" s="3">
        <v>2.17799997329712</v>
      </c>
    </row>
    <row r="482" spans="1:18" x14ac:dyDescent="0.25">
      <c r="A482" s="7" t="s">
        <v>618</v>
      </c>
      <c r="B482" s="7" t="s">
        <v>619</v>
      </c>
      <c r="C482" s="3">
        <f t="shared" si="42"/>
        <v>1.658803370638724</v>
      </c>
      <c r="D482" s="3">
        <f t="shared" si="43"/>
        <v>1.5730908269317667</v>
      </c>
      <c r="E482" s="4">
        <f t="shared" si="44"/>
        <v>0.25939892756294736</v>
      </c>
      <c r="F482" s="5">
        <f t="shared" si="45"/>
        <v>87.082000732421903</v>
      </c>
      <c r="G482" s="5">
        <f t="shared" si="46"/>
        <v>5.5</v>
      </c>
      <c r="H482" s="3">
        <v>8.3132249999999992</v>
      </c>
      <c r="I482" s="3">
        <v>501.15795200000002</v>
      </c>
      <c r="J482" s="3">
        <v>5.2846440000000001</v>
      </c>
      <c r="K482" s="3">
        <v>20.142999649047901</v>
      </c>
      <c r="L482" s="3">
        <v>18</v>
      </c>
      <c r="M482" s="3">
        <v>23</v>
      </c>
      <c r="N482" s="3">
        <v>18.530000686645501</v>
      </c>
      <c r="O482" s="3">
        <f t="shared" si="47"/>
        <v>9286.4571946778542</v>
      </c>
      <c r="P482" s="3">
        <v>2.2164819240570099</v>
      </c>
      <c r="Q482" s="3">
        <v>87.082000732421903</v>
      </c>
      <c r="R482" s="3">
        <v>5.5</v>
      </c>
    </row>
    <row r="483" spans="1:18" x14ac:dyDescent="0.25">
      <c r="A483" s="7" t="s">
        <v>620</v>
      </c>
      <c r="B483" s="7" t="s">
        <v>621</v>
      </c>
      <c r="C483" s="3">
        <f t="shared" si="42"/>
        <v>6.5713522106191968</v>
      </c>
      <c r="D483" s="3">
        <f t="shared" si="43"/>
        <v>1.8751595665684675</v>
      </c>
      <c r="E483" s="4">
        <f t="shared" si="44"/>
        <v>0.6078993347851146</v>
      </c>
      <c r="F483" s="5">
        <f t="shared" si="45"/>
        <v>73.708000183105497</v>
      </c>
      <c r="G483" s="5">
        <f t="shared" si="46"/>
        <v>9.7510004043579102</v>
      </c>
      <c r="H483" s="3">
        <v>8.3017579999999995</v>
      </c>
      <c r="I483" s="3">
        <v>126.33256799999999</v>
      </c>
      <c r="J483" s="3">
        <v>4.4272274999999999</v>
      </c>
      <c r="K483" s="3">
        <v>165.70599365234401</v>
      </c>
      <c r="L483" s="3">
        <v>96</v>
      </c>
      <c r="M483" s="3">
        <v>254</v>
      </c>
      <c r="N483" s="3">
        <v>187.33999633789099</v>
      </c>
      <c r="O483" s="3">
        <f t="shared" si="47"/>
        <v>23667.142826476364</v>
      </c>
      <c r="P483" s="3">
        <v>21.9887390136719</v>
      </c>
      <c r="Q483" s="3">
        <v>73.708000183105497</v>
      </c>
      <c r="R483" s="3">
        <v>9.7510004043579102</v>
      </c>
    </row>
    <row r="484" spans="1:18" x14ac:dyDescent="0.25">
      <c r="A484" s="7" t="s">
        <v>4730</v>
      </c>
      <c r="B484" s="7" t="s">
        <v>4731</v>
      </c>
      <c r="C484" s="3">
        <f t="shared" si="42"/>
        <v>13.823447213671065</v>
      </c>
      <c r="D484" s="3">
        <f t="shared" si="43"/>
        <v>1.6397415883395443</v>
      </c>
      <c r="E484" s="4">
        <f t="shared" si="44"/>
        <v>0.86486260576371676</v>
      </c>
      <c r="F484" s="5">
        <f t="shared" si="45"/>
        <v>29.350999832153299</v>
      </c>
      <c r="G484" s="5">
        <f t="shared" si="46"/>
        <v>2.4489998817443901</v>
      </c>
      <c r="H484" s="3">
        <v>8.2780369999999994</v>
      </c>
      <c r="I484" s="3">
        <v>59.884028000000001</v>
      </c>
      <c r="J484" s="3">
        <v>5.0483789999999997</v>
      </c>
      <c r="K484" s="3">
        <v>94.400001525878906</v>
      </c>
      <c r="L484" s="3">
        <v>56</v>
      </c>
      <c r="M484" s="3">
        <v>163</v>
      </c>
      <c r="N484" s="3">
        <v>153.38000488281199</v>
      </c>
      <c r="O484" s="3">
        <f t="shared" si="47"/>
        <v>9185.0125070424492</v>
      </c>
      <c r="P484" s="3">
        <v>-38.197498321533203</v>
      </c>
      <c r="Q484" s="3">
        <v>29.350999832153299</v>
      </c>
      <c r="R484" s="3">
        <v>2.4489998817443901</v>
      </c>
    </row>
    <row r="485" spans="1:18" x14ac:dyDescent="0.25">
      <c r="A485" s="7" t="s">
        <v>622</v>
      </c>
      <c r="B485" s="7" t="s">
        <v>623</v>
      </c>
      <c r="C485" s="3">
        <f t="shared" si="42"/>
        <v>5.0814498830780011</v>
      </c>
      <c r="D485" s="3">
        <f t="shared" si="43"/>
        <v>10.666553260738446</v>
      </c>
      <c r="E485" s="4">
        <f t="shared" si="44"/>
        <v>0.35569128783421916</v>
      </c>
      <c r="F485" s="5">
        <f t="shared" si="45"/>
        <v>54.738998413085902</v>
      </c>
      <c r="G485" s="5">
        <f t="shared" si="46"/>
        <v>16.406000137329102</v>
      </c>
      <c r="H485" s="3">
        <v>8.2456110000000002</v>
      </c>
      <c r="I485" s="3">
        <v>162.26886400000001</v>
      </c>
      <c r="J485" s="3">
        <v>0.77303425000000003</v>
      </c>
      <c r="K485" s="3">
        <v>14.5</v>
      </c>
      <c r="L485" s="3">
        <v>13</v>
      </c>
      <c r="M485" s="3">
        <v>17</v>
      </c>
      <c r="N485" s="3">
        <v>13.7600002288818</v>
      </c>
      <c r="O485" s="3">
        <f t="shared" si="47"/>
        <v>2232.8196057803898</v>
      </c>
      <c r="P485" s="3">
        <v>0.52048301696777299</v>
      </c>
      <c r="Q485" s="3">
        <v>54.738998413085902</v>
      </c>
      <c r="R485" s="3">
        <v>16.406000137329102</v>
      </c>
    </row>
    <row r="486" spans="1:18" x14ac:dyDescent="0.25">
      <c r="A486" s="7" t="s">
        <v>4732</v>
      </c>
      <c r="B486" s="7" t="s">
        <v>4733</v>
      </c>
      <c r="C486" s="3">
        <f t="shared" si="42"/>
        <v>13.598337784135921</v>
      </c>
      <c r="D486" s="3">
        <f t="shared" si="43"/>
        <v>12.989111986892535</v>
      </c>
      <c r="E486" s="4">
        <f t="shared" si="44"/>
        <v>0.22105460807888228</v>
      </c>
      <c r="F486" s="5">
        <f t="shared" si="45"/>
        <v>50.852001190185497</v>
      </c>
      <c r="G486" s="5">
        <f t="shared" si="46"/>
        <v>38.016998291015597</v>
      </c>
      <c r="H486" s="3">
        <v>8.2324870000000008</v>
      </c>
      <c r="I486" s="3">
        <v>60.540391999999997</v>
      </c>
      <c r="J486" s="3">
        <v>0.63379906249999995</v>
      </c>
      <c r="K486" s="3">
        <v>70.5</v>
      </c>
      <c r="L486" s="3">
        <v>56</v>
      </c>
      <c r="M486" s="3">
        <v>100</v>
      </c>
      <c r="N486" s="3">
        <v>53.590000152587898</v>
      </c>
      <c r="O486" s="3">
        <f t="shared" si="47"/>
        <v>3244.359616517731</v>
      </c>
      <c r="P486" s="3">
        <v>-31.047550201416001</v>
      </c>
      <c r="Q486" s="3">
        <v>50.852001190185497</v>
      </c>
      <c r="R486" s="3">
        <v>38.016998291015597</v>
      </c>
    </row>
    <row r="487" spans="1:18" x14ac:dyDescent="0.25">
      <c r="A487" s="7" t="s">
        <v>624</v>
      </c>
      <c r="B487" s="7" t="s">
        <v>625</v>
      </c>
      <c r="C487" s="3">
        <f t="shared" si="42"/>
        <v>12.793672101131733</v>
      </c>
      <c r="D487" s="3">
        <f t="shared" si="43"/>
        <v>13.209608639382202</v>
      </c>
      <c r="E487" s="4">
        <f t="shared" si="44"/>
        <v>0.23647108142229306</v>
      </c>
      <c r="F487" s="5">
        <f t="shared" si="45"/>
        <v>81.981002807617202</v>
      </c>
      <c r="G487" s="5">
        <f t="shared" si="46"/>
        <v>7.7880001068115199</v>
      </c>
      <c r="H487" s="3">
        <v>8.2272390000000009</v>
      </c>
      <c r="I487" s="3">
        <v>64.307096000000001</v>
      </c>
      <c r="J487" s="3">
        <v>0.62282231249999997</v>
      </c>
      <c r="K487" s="3">
        <v>74.166999816894503</v>
      </c>
      <c r="L487" s="3">
        <v>61</v>
      </c>
      <c r="M487" s="3">
        <v>81</v>
      </c>
      <c r="N487" s="3">
        <v>66.989997863769503</v>
      </c>
      <c r="O487" s="3">
        <f t="shared" si="47"/>
        <v>4307.9322236652206</v>
      </c>
      <c r="P487" s="3">
        <v>0.65873599052429199</v>
      </c>
      <c r="Q487" s="3">
        <v>81.981002807617202</v>
      </c>
      <c r="R487" s="3">
        <v>7.7880001068115199</v>
      </c>
    </row>
    <row r="488" spans="1:18" x14ac:dyDescent="0.25">
      <c r="A488" s="7" t="s">
        <v>626</v>
      </c>
      <c r="B488" s="7" t="s">
        <v>627</v>
      </c>
      <c r="C488" s="3">
        <f t="shared" si="42"/>
        <v>8.4059341022365643</v>
      </c>
      <c r="D488" s="3">
        <f t="shared" si="43"/>
        <v>4.5499418654694175</v>
      </c>
      <c r="E488" s="4">
        <f t="shared" si="44"/>
        <v>0.23465566882732924</v>
      </c>
      <c r="F488" s="5">
        <f t="shared" si="45"/>
        <v>56.933998107910199</v>
      </c>
      <c r="G488" s="5">
        <f t="shared" si="46"/>
        <v>6.2950000762939498</v>
      </c>
      <c r="H488" s="3">
        <v>8.2198589999999996</v>
      </c>
      <c r="I488" s="3">
        <v>97.786383999999998</v>
      </c>
      <c r="J488" s="3">
        <v>1.8065855</v>
      </c>
      <c r="K488" s="3">
        <v>31.027999877929702</v>
      </c>
      <c r="L488" s="3">
        <v>26</v>
      </c>
      <c r="M488" s="3">
        <v>36</v>
      </c>
      <c r="N488" s="3">
        <v>27.409999847412099</v>
      </c>
      <c r="O488" s="3">
        <f t="shared" si="47"/>
        <v>2680.324770518981</v>
      </c>
      <c r="P488" s="3">
        <v>-0.22766600549221</v>
      </c>
      <c r="Q488" s="3">
        <v>56.933998107910199</v>
      </c>
      <c r="R488" s="3">
        <v>6.2950000762939498</v>
      </c>
    </row>
    <row r="489" spans="1:18" x14ac:dyDescent="0.25">
      <c r="A489" s="7" t="s">
        <v>628</v>
      </c>
      <c r="B489" s="7" t="s">
        <v>629</v>
      </c>
      <c r="C489" s="3">
        <f t="shared" si="42"/>
        <v>6.3580412558605097</v>
      </c>
      <c r="D489" s="3">
        <f t="shared" si="43"/>
        <v>5.2698404962502758</v>
      </c>
      <c r="E489" s="4">
        <f t="shared" si="44"/>
        <v>0.30332642089730949</v>
      </c>
      <c r="F489" s="5">
        <f t="shared" si="45"/>
        <v>79.720001220703097</v>
      </c>
      <c r="G489" s="5">
        <f t="shared" si="46"/>
        <v>14.1199998855591</v>
      </c>
      <c r="H489" s="3">
        <v>8.217867</v>
      </c>
      <c r="I489" s="3">
        <v>129.251552</v>
      </c>
      <c r="J489" s="3">
        <v>1.55941475</v>
      </c>
      <c r="K489" s="3">
        <v>22.4440002441406</v>
      </c>
      <c r="L489" s="3">
        <v>18</v>
      </c>
      <c r="M489" s="3">
        <v>32</v>
      </c>
      <c r="N489" s="3">
        <v>18.840000152587901</v>
      </c>
      <c r="O489" s="3">
        <f t="shared" si="47"/>
        <v>2435.0992594022232</v>
      </c>
      <c r="P489" s="3">
        <v>0.55450099706649802</v>
      </c>
      <c r="Q489" s="3">
        <v>79.720001220703097</v>
      </c>
      <c r="R489" s="3">
        <v>14.1199998855591</v>
      </c>
    </row>
    <row r="490" spans="1:18" x14ac:dyDescent="0.25">
      <c r="A490" s="7" t="s">
        <v>630</v>
      </c>
      <c r="B490" s="7" t="s">
        <v>631</v>
      </c>
      <c r="C490" s="3">
        <f t="shared" si="42"/>
        <v>11.085027424445771</v>
      </c>
      <c r="D490" s="3">
        <f t="shared" si="43"/>
        <v>10.000790532058</v>
      </c>
      <c r="E490" s="4">
        <f t="shared" si="44"/>
        <v>0.53802165833760895</v>
      </c>
      <c r="F490" s="5">
        <f t="shared" si="45"/>
        <v>65.037002563476605</v>
      </c>
      <c r="G490" s="5">
        <f t="shared" si="46"/>
        <v>8.5059995651245099</v>
      </c>
      <c r="H490" s="3">
        <v>8.1881710000000005</v>
      </c>
      <c r="I490" s="3">
        <v>73.866944000000004</v>
      </c>
      <c r="J490" s="3">
        <v>0.81875237499999998</v>
      </c>
      <c r="K490" s="3">
        <v>78.636001586914105</v>
      </c>
      <c r="L490" s="3">
        <v>54</v>
      </c>
      <c r="M490" s="3">
        <v>105</v>
      </c>
      <c r="N490" s="3">
        <v>81.069999694824205</v>
      </c>
      <c r="O490" s="3">
        <f t="shared" si="47"/>
        <v>5988.3931275375971</v>
      </c>
      <c r="P490" s="3">
        <v>6.1755390167236301</v>
      </c>
      <c r="Q490" s="3">
        <v>65.037002563476605</v>
      </c>
      <c r="R490" s="3">
        <v>8.5059995651245099</v>
      </c>
    </row>
    <row r="491" spans="1:18" x14ac:dyDescent="0.25">
      <c r="A491" s="7" t="s">
        <v>4734</v>
      </c>
      <c r="B491" s="7" t="s">
        <v>4735</v>
      </c>
      <c r="C491" s="3">
        <f t="shared" si="42"/>
        <v>7.4952150986562591</v>
      </c>
      <c r="D491" s="3">
        <f t="shared" si="43"/>
        <v>3.8770412963955825</v>
      </c>
      <c r="E491" s="4">
        <f t="shared" si="44"/>
        <v>8.8540309319860185E-3</v>
      </c>
      <c r="F491" s="5">
        <f t="shared" si="45"/>
        <v>70.644996643066406</v>
      </c>
      <c r="G491" s="5">
        <f t="shared" si="46"/>
        <v>13.911999702453601</v>
      </c>
      <c r="H491" s="3">
        <v>8.1604759999999992</v>
      </c>
      <c r="I491" s="3">
        <v>108.87580800000001</v>
      </c>
      <c r="J491" s="3">
        <v>2.1048205000000002</v>
      </c>
      <c r="K491" s="3">
        <v>18.375</v>
      </c>
      <c r="L491" s="3">
        <v>15</v>
      </c>
      <c r="M491" s="3">
        <v>21</v>
      </c>
      <c r="N491" s="3">
        <v>11.2600002288818</v>
      </c>
      <c r="O491" s="3">
        <f t="shared" si="47"/>
        <v>1225.9416229996909</v>
      </c>
      <c r="P491" s="3">
        <v>-5.6442790031433097</v>
      </c>
      <c r="Q491" s="3">
        <v>70.644996643066406</v>
      </c>
      <c r="R491" s="3">
        <v>13.911999702453601</v>
      </c>
    </row>
    <row r="492" spans="1:18" x14ac:dyDescent="0.25">
      <c r="A492" s="7" t="s">
        <v>4736</v>
      </c>
      <c r="B492" s="7" t="s">
        <v>4737</v>
      </c>
      <c r="C492" s="3">
        <f t="shared" si="42"/>
        <v>5.0336392003089179</v>
      </c>
      <c r="D492" s="3">
        <f t="shared" si="43"/>
        <v>3.6934013429590951</v>
      </c>
      <c r="E492" s="4">
        <f t="shared" si="44"/>
        <v>0.34141166657081878</v>
      </c>
      <c r="F492" s="5">
        <f t="shared" si="45"/>
        <v>87.197998046875</v>
      </c>
      <c r="G492" s="5">
        <f t="shared" si="46"/>
        <v>2.7569999694824201</v>
      </c>
      <c r="H492" s="3">
        <v>8.1404440000000005</v>
      </c>
      <c r="I492" s="3">
        <v>161.72084799999999</v>
      </c>
      <c r="J492" s="3">
        <v>2.2040507499999999</v>
      </c>
      <c r="K492" s="3">
        <v>204.406005859375</v>
      </c>
      <c r="L492" s="3">
        <v>150</v>
      </c>
      <c r="M492" s="3">
        <v>300</v>
      </c>
      <c r="N492" s="3">
        <v>173.75999450683599</v>
      </c>
      <c r="O492" s="3">
        <f t="shared" si="47"/>
        <v>28100.613660120856</v>
      </c>
      <c r="P492" s="3">
        <v>-14.8372745513916</v>
      </c>
      <c r="Q492" s="3">
        <v>87.197998046875</v>
      </c>
      <c r="R492" s="3">
        <v>2.7569999694824201</v>
      </c>
    </row>
    <row r="493" spans="1:18" x14ac:dyDescent="0.25">
      <c r="A493" s="7" t="s">
        <v>4738</v>
      </c>
      <c r="B493" s="7" t="s">
        <v>4739</v>
      </c>
      <c r="C493" s="3">
        <f t="shared" si="42"/>
        <v>9.5739192262195871</v>
      </c>
      <c r="D493" s="3">
        <f t="shared" si="43"/>
        <v>5.751163087846467</v>
      </c>
      <c r="E493" s="4">
        <f t="shared" si="44"/>
        <v>0.51980133892220937</v>
      </c>
      <c r="F493" s="5">
        <f t="shared" si="45"/>
        <v>58.376998901367202</v>
      </c>
      <c r="G493" s="5">
        <f t="shared" si="46"/>
        <v>27.4309997558594</v>
      </c>
      <c r="H493" s="3">
        <v>8.1356369999999991</v>
      </c>
      <c r="I493" s="3">
        <v>84.977080000000001</v>
      </c>
      <c r="J493" s="3">
        <v>1.41460725</v>
      </c>
      <c r="K493" s="3">
        <v>32.700000762939503</v>
      </c>
      <c r="L493" s="3">
        <v>17</v>
      </c>
      <c r="M493" s="3">
        <v>46</v>
      </c>
      <c r="N493" s="3">
        <v>33.419998168945298</v>
      </c>
      <c r="O493" s="3">
        <f t="shared" si="47"/>
        <v>2839.9338580023182</v>
      </c>
      <c r="P493" s="3">
        <v>-11.8513851165771</v>
      </c>
      <c r="Q493" s="3">
        <v>58.376998901367202</v>
      </c>
      <c r="R493" s="3">
        <v>27.4309997558594</v>
      </c>
    </row>
    <row r="494" spans="1:18" x14ac:dyDescent="0.25">
      <c r="A494" s="7" t="s">
        <v>632</v>
      </c>
      <c r="B494" s="7" t="s">
        <v>633</v>
      </c>
      <c r="C494" s="3">
        <f t="shared" si="42"/>
        <v>2.4857556293923841</v>
      </c>
      <c r="D494" s="3">
        <f t="shared" si="43"/>
        <v>5.0416323741717006</v>
      </c>
      <c r="E494" s="4">
        <f t="shared" si="44"/>
        <v>0.36979579471575275</v>
      </c>
      <c r="F494" s="5">
        <f t="shared" si="45"/>
        <v>79.720001220703097</v>
      </c>
      <c r="G494" s="5">
        <f t="shared" si="46"/>
        <v>3.92400002479553</v>
      </c>
      <c r="H494" s="3">
        <v>8.1311970000000002</v>
      </c>
      <c r="I494" s="3">
        <v>327.11167999999998</v>
      </c>
      <c r="J494" s="3">
        <v>1.612810375</v>
      </c>
      <c r="K494" s="3">
        <v>100.59999847412099</v>
      </c>
      <c r="L494" s="3">
        <v>49</v>
      </c>
      <c r="M494" s="3">
        <v>120</v>
      </c>
      <c r="N494" s="3">
        <v>88.800003051757798</v>
      </c>
      <c r="O494" s="3">
        <f t="shared" si="47"/>
        <v>29047.51818226562</v>
      </c>
      <c r="P494" s="3">
        <v>3.1196360588073699</v>
      </c>
      <c r="Q494" s="3">
        <v>79.720001220703097</v>
      </c>
      <c r="R494" s="3">
        <v>3.92400002479553</v>
      </c>
    </row>
    <row r="495" spans="1:18" x14ac:dyDescent="0.25">
      <c r="A495" s="7" t="s">
        <v>634</v>
      </c>
      <c r="B495" s="7" t="s">
        <v>635</v>
      </c>
      <c r="C495" s="3">
        <f t="shared" si="42"/>
        <v>1.0611048026759704</v>
      </c>
      <c r="D495" s="3">
        <f t="shared" si="43"/>
        <v>2.1776303047538046</v>
      </c>
      <c r="E495" s="4">
        <f t="shared" si="44"/>
        <v>0.31821634513135832</v>
      </c>
      <c r="F495" s="5">
        <f t="shared" si="45"/>
        <v>83.752998352050795</v>
      </c>
      <c r="G495" s="5">
        <f t="shared" si="46"/>
        <v>5.2030000686645499</v>
      </c>
      <c r="H495" s="3">
        <v>8.1150640000000003</v>
      </c>
      <c r="I495" s="3">
        <v>764.77497600000004</v>
      </c>
      <c r="J495" s="3">
        <v>3.7265572499999999</v>
      </c>
      <c r="K495" s="3">
        <v>99.120002746582003</v>
      </c>
      <c r="L495" s="3">
        <v>62</v>
      </c>
      <c r="M495" s="3">
        <v>114</v>
      </c>
      <c r="N495" s="3">
        <v>86.830001831054702</v>
      </c>
      <c r="O495" s="3">
        <f t="shared" si="47"/>
        <v>66405.412566424813</v>
      </c>
      <c r="P495" s="3">
        <v>7.0852022171020499</v>
      </c>
      <c r="Q495" s="3">
        <v>83.752998352050795</v>
      </c>
      <c r="R495" s="3">
        <v>5.2030000686645499</v>
      </c>
    </row>
    <row r="496" spans="1:18" x14ac:dyDescent="0.25">
      <c r="A496" s="7" t="s">
        <v>636</v>
      </c>
      <c r="B496" s="7" t="s">
        <v>637</v>
      </c>
      <c r="C496" s="3">
        <f t="shared" si="42"/>
        <v>11.617567378840015</v>
      </c>
      <c r="D496" s="3">
        <f t="shared" si="43"/>
        <v>2.5496854795648973</v>
      </c>
      <c r="E496" s="4">
        <f t="shared" si="44"/>
        <v>0.65014196032156724</v>
      </c>
      <c r="F496" s="5">
        <f t="shared" si="45"/>
        <v>42.608001708984403</v>
      </c>
      <c r="G496" s="5">
        <f t="shared" si="46"/>
        <v>6.68400001525879</v>
      </c>
      <c r="H496" s="3">
        <v>8.0723310000000001</v>
      </c>
      <c r="I496" s="3">
        <v>69.483832000000007</v>
      </c>
      <c r="J496" s="3">
        <v>3.1660105000000001</v>
      </c>
      <c r="K496" s="3">
        <v>81.061996459960895</v>
      </c>
      <c r="L496" s="3">
        <v>12</v>
      </c>
      <c r="M496" s="3">
        <v>120</v>
      </c>
      <c r="N496" s="3">
        <v>101.889999389648</v>
      </c>
      <c r="O496" s="3">
        <f t="shared" si="47"/>
        <v>7079.7076000704046</v>
      </c>
      <c r="P496" s="3">
        <v>6.8226351737976101</v>
      </c>
      <c r="Q496" s="3">
        <v>42.608001708984403</v>
      </c>
      <c r="R496" s="3">
        <v>6.68400001525879</v>
      </c>
    </row>
    <row r="497" spans="1:18" x14ac:dyDescent="0.25">
      <c r="A497" s="7" t="s">
        <v>4740</v>
      </c>
      <c r="B497" s="7" t="s">
        <v>4741</v>
      </c>
      <c r="C497" s="3">
        <f t="shared" si="42"/>
        <v>6.7307640349325268</v>
      </c>
      <c r="D497" s="3">
        <f t="shared" si="43"/>
        <v>11.285545065009277</v>
      </c>
      <c r="E497" s="4">
        <f t="shared" si="44"/>
        <v>0.41536306149570534</v>
      </c>
      <c r="F497" s="5">
        <f t="shared" si="45"/>
        <v>56.047000885009801</v>
      </c>
      <c r="G497" s="5">
        <f t="shared" si="46"/>
        <v>3.1449999809265101</v>
      </c>
      <c r="H497" s="3">
        <v>8.0714310000000005</v>
      </c>
      <c r="I497" s="3">
        <v>119.918496</v>
      </c>
      <c r="J497" s="3">
        <v>0.7152008125</v>
      </c>
      <c r="K497" s="3">
        <v>79.5</v>
      </c>
      <c r="L497" s="3">
        <v>40</v>
      </c>
      <c r="M497" s="3">
        <v>101</v>
      </c>
      <c r="N497" s="3">
        <v>72.980003356933594</v>
      </c>
      <c r="O497" s="3">
        <f t="shared" si="47"/>
        <v>8751.6522406384283</v>
      </c>
      <c r="P497" s="3">
        <v>-27.224786758422901</v>
      </c>
      <c r="Q497" s="3">
        <v>56.047000885009801</v>
      </c>
      <c r="R497" s="3">
        <v>3.1449999809265101</v>
      </c>
    </row>
    <row r="498" spans="1:18" x14ac:dyDescent="0.25">
      <c r="A498" s="7" t="s">
        <v>638</v>
      </c>
      <c r="B498" s="7" t="s">
        <v>639</v>
      </c>
      <c r="C498" s="3">
        <f t="shared" si="42"/>
        <v>4.1766747851229811</v>
      </c>
      <c r="D498" s="3">
        <f t="shared" si="43"/>
        <v>2.7816470537062616</v>
      </c>
      <c r="E498" s="4">
        <f t="shared" si="44"/>
        <v>0.10982358931907378</v>
      </c>
      <c r="F498" s="5">
        <f t="shared" si="45"/>
        <v>79.041000366210895</v>
      </c>
      <c r="G498" s="5">
        <f t="shared" si="46"/>
        <v>11.6909999847412</v>
      </c>
      <c r="H498" s="3">
        <v>8.0577819999999996</v>
      </c>
      <c r="I498" s="3">
        <v>192.92337599999999</v>
      </c>
      <c r="J498" s="3">
        <v>2.8967665</v>
      </c>
      <c r="K498" s="3">
        <v>23.923000335693398</v>
      </c>
      <c r="L498" s="3">
        <v>21</v>
      </c>
      <c r="M498" s="3">
        <v>28.5</v>
      </c>
      <c r="N498" s="3">
        <v>19.319999694824201</v>
      </c>
      <c r="O498" s="3">
        <f t="shared" si="47"/>
        <v>3727.2795654444544</v>
      </c>
      <c r="P498" s="3">
        <v>0.74749702215194702</v>
      </c>
      <c r="Q498" s="3">
        <v>79.041000366210895</v>
      </c>
      <c r="R498" s="3">
        <v>11.6909999847412</v>
      </c>
    </row>
    <row r="499" spans="1:18" x14ac:dyDescent="0.25">
      <c r="A499" s="7" t="s">
        <v>640</v>
      </c>
      <c r="B499" s="7" t="s">
        <v>641</v>
      </c>
      <c r="C499" s="3">
        <f t="shared" si="42"/>
        <v>0.51605275776636739</v>
      </c>
      <c r="D499" s="3">
        <f t="shared" si="43"/>
        <v>1.4766331082375324</v>
      </c>
      <c r="E499" s="4">
        <f t="shared" si="44"/>
        <v>0.25186724727821047</v>
      </c>
      <c r="F499" s="5">
        <f t="shared" si="45"/>
        <v>89.391998291015597</v>
      </c>
      <c r="G499" s="5">
        <f t="shared" si="46"/>
        <v>1.0859999656677299</v>
      </c>
      <c r="H499" s="3">
        <v>8.0365719999999996</v>
      </c>
      <c r="I499" s="3">
        <v>1557.3159680000001</v>
      </c>
      <c r="J499" s="3">
        <v>5.4424975</v>
      </c>
      <c r="K499" s="3">
        <v>92.688003540039105</v>
      </c>
      <c r="L499" s="3">
        <v>78</v>
      </c>
      <c r="M499" s="3">
        <v>110</v>
      </c>
      <c r="N499" s="3">
        <v>81.989997863769503</v>
      </c>
      <c r="O499" s="3">
        <f t="shared" si="47"/>
        <v>127684.33288953414</v>
      </c>
      <c r="P499" s="3">
        <v>19.108865737915</v>
      </c>
      <c r="Q499" s="3">
        <v>89.391998291015597</v>
      </c>
      <c r="R499" s="3">
        <v>1.0859999656677299</v>
      </c>
    </row>
    <row r="500" spans="1:18" x14ac:dyDescent="0.25">
      <c r="A500" s="7" t="s">
        <v>642</v>
      </c>
      <c r="B500" s="7" t="s">
        <v>643</v>
      </c>
      <c r="C500" s="3">
        <f t="shared" si="42"/>
        <v>7.0357244676295352</v>
      </c>
      <c r="D500" s="3">
        <f t="shared" si="43"/>
        <v>6.7655190362385831</v>
      </c>
      <c r="E500" s="4">
        <f t="shared" si="44"/>
        <v>0.47246423136681154</v>
      </c>
      <c r="F500" s="5">
        <f t="shared" si="45"/>
        <v>84.552001953125</v>
      </c>
      <c r="G500" s="5">
        <f t="shared" si="46"/>
        <v>7.9860000610351598</v>
      </c>
      <c r="H500" s="3">
        <v>8.0294439999999998</v>
      </c>
      <c r="I500" s="3">
        <v>114.123912</v>
      </c>
      <c r="J500" s="3">
        <v>1.1868186249999999</v>
      </c>
      <c r="K500" s="3">
        <v>22.638999938964801</v>
      </c>
      <c r="L500" s="3">
        <v>16</v>
      </c>
      <c r="M500" s="3">
        <v>29</v>
      </c>
      <c r="N500" s="3">
        <v>22.190000534057599</v>
      </c>
      <c r="O500" s="3">
        <f t="shared" si="47"/>
        <v>2532.4096682287427</v>
      </c>
      <c r="P500" s="3">
        <v>3.3232851028442401</v>
      </c>
      <c r="Q500" s="3">
        <v>84.552001953125</v>
      </c>
      <c r="R500" s="3">
        <v>7.9860000610351598</v>
      </c>
    </row>
    <row r="501" spans="1:18" x14ac:dyDescent="0.25">
      <c r="A501" s="7" t="s">
        <v>644</v>
      </c>
      <c r="B501" s="7" t="s">
        <v>645</v>
      </c>
      <c r="C501" s="3">
        <f t="shared" si="42"/>
        <v>2.9189568829341259</v>
      </c>
      <c r="D501" s="3">
        <f t="shared" si="43"/>
        <v>2.7842459744174288</v>
      </c>
      <c r="E501" s="4">
        <f t="shared" si="44"/>
        <v>0.2772717572073452</v>
      </c>
      <c r="F501" s="5">
        <f t="shared" si="45"/>
        <v>86.820999145507798</v>
      </c>
      <c r="G501" s="5">
        <f t="shared" si="46"/>
        <v>3.1219999790191699</v>
      </c>
      <c r="H501" s="3">
        <v>8.0288799999999991</v>
      </c>
      <c r="I501" s="3">
        <v>275.05990400000002</v>
      </c>
      <c r="J501" s="3">
        <v>2.8836819999999999</v>
      </c>
      <c r="K501" s="3">
        <v>94.579002380371094</v>
      </c>
      <c r="L501" s="3">
        <v>83</v>
      </c>
      <c r="M501" s="3">
        <v>112</v>
      </c>
      <c r="N501" s="3">
        <v>86.010002136230497</v>
      </c>
      <c r="O501" s="3">
        <f t="shared" si="47"/>
        <v>23657.902930631357</v>
      </c>
      <c r="P501" s="3">
        <v>8.3145256042480504</v>
      </c>
      <c r="Q501" s="3">
        <v>86.820999145507798</v>
      </c>
      <c r="R501" s="3">
        <v>3.1219999790191699</v>
      </c>
    </row>
    <row r="502" spans="1:18" x14ac:dyDescent="0.25">
      <c r="A502" s="7" t="s">
        <v>4742</v>
      </c>
      <c r="B502" s="7" t="s">
        <v>4743</v>
      </c>
      <c r="C502" s="3">
        <f t="shared" si="42"/>
        <v>1.4858768349433571</v>
      </c>
      <c r="D502" s="3">
        <f t="shared" si="43"/>
        <v>1.3286170554206576</v>
      </c>
      <c r="E502" s="4">
        <f t="shared" si="44"/>
        <v>0.39640349673022024</v>
      </c>
      <c r="F502" s="5">
        <f t="shared" si="45"/>
        <v>75.095001220703097</v>
      </c>
      <c r="G502" s="5">
        <f t="shared" si="46"/>
        <v>10.2159996032715</v>
      </c>
      <c r="H502" s="3">
        <v>8.0163060000000002</v>
      </c>
      <c r="I502" s="3">
        <v>539.50003200000003</v>
      </c>
      <c r="J502" s="3">
        <v>6.0335714999999999</v>
      </c>
      <c r="K502" s="3">
        <v>16.554000854492202</v>
      </c>
      <c r="L502" s="3">
        <v>15</v>
      </c>
      <c r="M502" s="3">
        <v>18</v>
      </c>
      <c r="N502" s="3">
        <v>16.159999847412099</v>
      </c>
      <c r="O502" s="3">
        <f t="shared" si="47"/>
        <v>8718.320434798823</v>
      </c>
      <c r="P502" s="3">
        <v>-0.27296200394630399</v>
      </c>
      <c r="Q502" s="3">
        <v>75.095001220703097</v>
      </c>
      <c r="R502" s="3">
        <v>10.2159996032715</v>
      </c>
    </row>
    <row r="503" spans="1:18" x14ac:dyDescent="0.25">
      <c r="A503" s="7" t="s">
        <v>648</v>
      </c>
      <c r="B503" s="7" t="s">
        <v>649</v>
      </c>
      <c r="C503" s="3">
        <f t="shared" si="42"/>
        <v>10.316310698472387</v>
      </c>
      <c r="D503" s="3">
        <f t="shared" si="43"/>
        <v>5.78416724757541</v>
      </c>
      <c r="E503" s="4">
        <f t="shared" si="44"/>
        <v>0.68537328262865405</v>
      </c>
      <c r="F503" s="5">
        <f t="shared" si="45"/>
        <v>83.606002807617202</v>
      </c>
      <c r="G503" s="5">
        <f t="shared" si="46"/>
        <v>6.3060002326965297</v>
      </c>
      <c r="H503" s="3">
        <v>8.0123549999999994</v>
      </c>
      <c r="I503" s="3">
        <v>77.666864000000004</v>
      </c>
      <c r="J503" s="3">
        <v>1.385221875</v>
      </c>
      <c r="K503" s="3">
        <v>43.654998779296903</v>
      </c>
      <c r="L503" s="3">
        <v>32</v>
      </c>
      <c r="M503" s="3">
        <v>50</v>
      </c>
      <c r="N503" s="3">
        <v>48</v>
      </c>
      <c r="O503" s="3">
        <f t="shared" si="47"/>
        <v>3728.0094720000002</v>
      </c>
      <c r="P503" s="3">
        <v>4.0728569030761701</v>
      </c>
      <c r="Q503" s="3">
        <v>83.606002807617202</v>
      </c>
      <c r="R503" s="3">
        <v>6.3060002326965297</v>
      </c>
    </row>
    <row r="504" spans="1:18" x14ac:dyDescent="0.25">
      <c r="A504" s="7" t="s">
        <v>650</v>
      </c>
      <c r="B504" s="7" t="s">
        <v>651</v>
      </c>
      <c r="C504" s="3">
        <f t="shared" si="42"/>
        <v>6.2102634321277748</v>
      </c>
      <c r="D504" s="3">
        <f t="shared" si="43"/>
        <v>10.145845589696627</v>
      </c>
      <c r="E504" s="4">
        <f t="shared" si="44"/>
        <v>0.18088448729947254</v>
      </c>
      <c r="F504" s="5">
        <f t="shared" si="45"/>
        <v>81.811996459960895</v>
      </c>
      <c r="G504" s="5">
        <f t="shared" si="46"/>
        <v>7.7059998512268102</v>
      </c>
      <c r="H504" s="3">
        <v>8.0085560000000005</v>
      </c>
      <c r="I504" s="3">
        <v>128.956784</v>
      </c>
      <c r="J504" s="3">
        <v>0.78934337499999996</v>
      </c>
      <c r="K504" s="3">
        <v>39.599998474121101</v>
      </c>
      <c r="L504" s="3">
        <v>37</v>
      </c>
      <c r="M504" s="3">
        <v>42</v>
      </c>
      <c r="N504" s="3">
        <v>37.319999694824197</v>
      </c>
      <c r="O504" s="3">
        <f t="shared" si="47"/>
        <v>4812.6671395255098</v>
      </c>
      <c r="P504" s="3">
        <v>1.1510549783706701</v>
      </c>
      <c r="Q504" s="3">
        <v>81.811996459960895</v>
      </c>
      <c r="R504" s="3">
        <v>7.7059998512268102</v>
      </c>
    </row>
    <row r="505" spans="1:18" x14ac:dyDescent="0.25">
      <c r="A505" s="7" t="s">
        <v>4744</v>
      </c>
      <c r="B505" s="7" t="s">
        <v>4745</v>
      </c>
      <c r="C505" s="3">
        <f t="shared" si="42"/>
        <v>12.601824967874077</v>
      </c>
      <c r="D505" s="3">
        <f t="shared" si="43"/>
        <v>8.6581883185030062</v>
      </c>
      <c r="E505" s="4">
        <f t="shared" si="44"/>
        <v>0.60674038931927377</v>
      </c>
      <c r="F505" s="5">
        <f t="shared" si="45"/>
        <v>77.698997497558594</v>
      </c>
      <c r="G505" s="5">
        <f t="shared" si="46"/>
        <v>18.406999588012699</v>
      </c>
      <c r="H505" s="3">
        <v>8.0057039999999997</v>
      </c>
      <c r="I505" s="3">
        <v>63.528131999999999</v>
      </c>
      <c r="J505" s="3">
        <v>0.92463962499999997</v>
      </c>
      <c r="K505" s="3">
        <v>12.875</v>
      </c>
      <c r="L505" s="3">
        <v>8</v>
      </c>
      <c r="M505" s="3">
        <v>20</v>
      </c>
      <c r="N505" s="3">
        <v>14.5</v>
      </c>
      <c r="O505" s="3">
        <f t="shared" si="47"/>
        <v>921.15791400000001</v>
      </c>
      <c r="P505" s="3">
        <v>-18.515018463134801</v>
      </c>
      <c r="Q505" s="3">
        <v>77.698997497558594</v>
      </c>
      <c r="R505" s="3">
        <v>18.406999588012699</v>
      </c>
    </row>
    <row r="506" spans="1:18" x14ac:dyDescent="0.25">
      <c r="A506" s="7" t="s">
        <v>4746</v>
      </c>
      <c r="B506" s="7" t="s">
        <v>4747</v>
      </c>
      <c r="C506" s="3">
        <f t="shared" si="42"/>
        <v>21.11850899862516</v>
      </c>
      <c r="D506" s="3">
        <f t="shared" si="43"/>
        <v>6.0374905121386071</v>
      </c>
      <c r="E506" s="4">
        <f t="shared" si="44"/>
        <v>0.96678921274964269</v>
      </c>
      <c r="F506" s="5">
        <f t="shared" si="45"/>
        <v>73.718002319335895</v>
      </c>
      <c r="G506" s="5">
        <f t="shared" si="46"/>
        <v>22.195999145507798</v>
      </c>
      <c r="H506" s="3">
        <v>7.990024</v>
      </c>
      <c r="I506" s="3">
        <v>37.834223999999999</v>
      </c>
      <c r="J506" s="3">
        <v>1.3234014999999999</v>
      </c>
      <c r="K506" s="3">
        <v>99.857002258300795</v>
      </c>
      <c r="L506" s="3">
        <v>68</v>
      </c>
      <c r="M506" s="3">
        <v>193</v>
      </c>
      <c r="N506" s="3">
        <v>214.580001831055</v>
      </c>
      <c r="O506" s="3">
        <f t="shared" si="47"/>
        <v>8118.4678551965444</v>
      </c>
      <c r="P506" s="3">
        <v>-9.3368959426879901</v>
      </c>
      <c r="Q506" s="3">
        <v>73.718002319335895</v>
      </c>
      <c r="R506" s="3">
        <v>22.195999145507798</v>
      </c>
    </row>
    <row r="507" spans="1:18" x14ac:dyDescent="0.25">
      <c r="A507" s="7" t="s">
        <v>4748</v>
      </c>
      <c r="B507" s="7" t="s">
        <v>4749</v>
      </c>
      <c r="C507" s="3">
        <f t="shared" si="42"/>
        <v>4.2804776914403471</v>
      </c>
      <c r="D507" s="3">
        <f t="shared" si="43"/>
        <v>2.6713532413235255</v>
      </c>
      <c r="E507" s="4">
        <f t="shared" si="44"/>
        <v>0.3298932511745768</v>
      </c>
      <c r="F507" s="5">
        <f t="shared" si="45"/>
        <v>76.388000488281193</v>
      </c>
      <c r="G507" s="5">
        <f t="shared" si="46"/>
        <v>11.8850002288818</v>
      </c>
      <c r="H507" s="3">
        <v>7.9855270000000003</v>
      </c>
      <c r="I507" s="3">
        <v>186.55691200000001</v>
      </c>
      <c r="J507" s="3">
        <v>2.9893190000000001</v>
      </c>
      <c r="K507" s="3">
        <v>273.18798828125</v>
      </c>
      <c r="L507" s="3">
        <v>152</v>
      </c>
      <c r="M507" s="3">
        <v>325</v>
      </c>
      <c r="N507" s="3">
        <v>235.11000061035199</v>
      </c>
      <c r="O507" s="3">
        <f t="shared" si="47"/>
        <v>43861.395694185383</v>
      </c>
      <c r="P507" s="3">
        <v>-11.3752660751343</v>
      </c>
      <c r="Q507" s="3">
        <v>76.388000488281193</v>
      </c>
      <c r="R507" s="3">
        <v>11.8850002288818</v>
      </c>
    </row>
    <row r="508" spans="1:18" x14ac:dyDescent="0.25">
      <c r="A508" s="7" t="s">
        <v>652</v>
      </c>
      <c r="B508" s="7" t="s">
        <v>653</v>
      </c>
      <c r="C508" s="3">
        <f t="shared" si="42"/>
        <v>1.6014584159163257</v>
      </c>
      <c r="D508" s="3">
        <f t="shared" si="43"/>
        <v>2.3937878434626771</v>
      </c>
      <c r="E508" s="4">
        <f t="shared" si="44"/>
        <v>0.20215986813298015</v>
      </c>
      <c r="F508" s="5">
        <f t="shared" si="45"/>
        <v>85.495002746582003</v>
      </c>
      <c r="G508" s="5">
        <f t="shared" si="46"/>
        <v>1.2109999656677299</v>
      </c>
      <c r="H508" s="3">
        <v>7.9494720000000001</v>
      </c>
      <c r="I508" s="3">
        <v>496.38953600000002</v>
      </c>
      <c r="J508" s="3">
        <v>3.3208757499999999</v>
      </c>
      <c r="K508" s="3">
        <v>93.912002563476605</v>
      </c>
      <c r="L508" s="3">
        <v>83</v>
      </c>
      <c r="M508" s="3">
        <v>112</v>
      </c>
      <c r="N508" s="3">
        <v>81.819999694824205</v>
      </c>
      <c r="O508" s="3">
        <f t="shared" si="47"/>
        <v>40614.591684033927</v>
      </c>
      <c r="P508" s="3">
        <v>2.5140569210052499</v>
      </c>
      <c r="Q508" s="3">
        <v>85.495002746582003</v>
      </c>
      <c r="R508" s="3">
        <v>1.2109999656677299</v>
      </c>
    </row>
    <row r="509" spans="1:18" x14ac:dyDescent="0.25">
      <c r="A509" s="7" t="s">
        <v>654</v>
      </c>
      <c r="B509" s="7" t="s">
        <v>655</v>
      </c>
      <c r="C509" s="3">
        <f t="shared" si="42"/>
        <v>5.9729661735397785</v>
      </c>
      <c r="D509" s="3">
        <f t="shared" si="43"/>
        <v>3.2014838188331196</v>
      </c>
      <c r="E509" s="4">
        <f t="shared" si="44"/>
        <v>0.17575440250809737</v>
      </c>
      <c r="F509" s="5">
        <f t="shared" si="45"/>
        <v>41.491001129150398</v>
      </c>
      <c r="G509" s="5">
        <f t="shared" si="46"/>
        <v>2.3080000877380402</v>
      </c>
      <c r="H509" s="3">
        <v>7.8661690000000002</v>
      </c>
      <c r="I509" s="3">
        <v>131.696192</v>
      </c>
      <c r="J509" s="3">
        <v>2.4570384999999999</v>
      </c>
      <c r="K509" s="3">
        <v>10.4949998855591</v>
      </c>
      <c r="L509" s="3">
        <v>8.1999998092651403</v>
      </c>
      <c r="M509" s="3">
        <v>14.199999809265099</v>
      </c>
      <c r="N509" s="3">
        <v>7.6999998092651403</v>
      </c>
      <c r="O509" s="3">
        <f t="shared" si="47"/>
        <v>1014.0606532809453</v>
      </c>
      <c r="P509" s="3">
        <v>7.3931221961975098</v>
      </c>
      <c r="Q509" s="3">
        <v>41.491001129150398</v>
      </c>
      <c r="R509" s="3">
        <v>2.3080000877380402</v>
      </c>
    </row>
    <row r="510" spans="1:18" x14ac:dyDescent="0.25">
      <c r="A510" s="7" t="s">
        <v>656</v>
      </c>
      <c r="B510" s="7" t="s">
        <v>657</v>
      </c>
      <c r="C510" s="3">
        <f t="shared" si="42"/>
        <v>1.4671794059709118</v>
      </c>
      <c r="D510" s="3">
        <f t="shared" si="43"/>
        <v>3.2166754764131849</v>
      </c>
      <c r="E510" s="4">
        <f t="shared" si="44"/>
        <v>0.43455074886207945</v>
      </c>
      <c r="F510" s="5">
        <f t="shared" si="45"/>
        <v>85.894996643066406</v>
      </c>
      <c r="G510" s="5">
        <f t="shared" si="46"/>
        <v>3.0499999523162802</v>
      </c>
      <c r="H510" s="3">
        <v>7.8441429999999999</v>
      </c>
      <c r="I510" s="3">
        <v>534.64102400000002</v>
      </c>
      <c r="J510" s="3">
        <v>2.4385870000000001</v>
      </c>
      <c r="K510" s="3">
        <v>82.846000671386705</v>
      </c>
      <c r="L510" s="3">
        <v>55</v>
      </c>
      <c r="M510" s="3">
        <v>95</v>
      </c>
      <c r="N510" s="3">
        <v>79.550003051757798</v>
      </c>
      <c r="O510" s="3">
        <f t="shared" si="47"/>
        <v>42530.695090794914</v>
      </c>
      <c r="P510" s="3">
        <v>8.4952793121337908</v>
      </c>
      <c r="Q510" s="3">
        <v>85.894996643066406</v>
      </c>
      <c r="R510" s="3">
        <v>3.0499999523162802</v>
      </c>
    </row>
    <row r="511" spans="1:18" x14ac:dyDescent="0.25">
      <c r="A511" s="7" t="s">
        <v>4750</v>
      </c>
      <c r="B511" s="7" t="s">
        <v>4751</v>
      </c>
      <c r="C511" s="3">
        <f t="shared" si="42"/>
        <v>4.3237806526729594</v>
      </c>
      <c r="D511" s="3">
        <f t="shared" si="43"/>
        <v>5.2266924460019455</v>
      </c>
      <c r="E511" s="4">
        <f t="shared" si="44"/>
        <v>0.32081825142009412</v>
      </c>
      <c r="F511" s="5">
        <f t="shared" si="45"/>
        <v>69.916999816894503</v>
      </c>
      <c r="G511" s="5">
        <f t="shared" si="46"/>
        <v>16.643999099731399</v>
      </c>
      <c r="H511" s="3">
        <v>7.8395650000000003</v>
      </c>
      <c r="I511" s="3">
        <v>181.312736</v>
      </c>
      <c r="J511" s="3">
        <v>1.4999093750000001</v>
      </c>
      <c r="K511" s="3">
        <v>33.712001800537102</v>
      </c>
      <c r="L511" s="3">
        <v>22</v>
      </c>
      <c r="M511" s="3">
        <v>56</v>
      </c>
      <c r="N511" s="3">
        <v>25.799999237060501</v>
      </c>
      <c r="O511" s="3">
        <f t="shared" si="47"/>
        <v>4677.868450469352</v>
      </c>
      <c r="P511" s="3">
        <v>-3.9942820072174099</v>
      </c>
      <c r="Q511" s="3">
        <v>69.916999816894503</v>
      </c>
      <c r="R511" s="3">
        <v>16.643999099731399</v>
      </c>
    </row>
    <row r="512" spans="1:18" x14ac:dyDescent="0.25">
      <c r="A512" s="7" t="s">
        <v>4752</v>
      </c>
      <c r="B512" s="7" t="s">
        <v>4753</v>
      </c>
      <c r="C512" s="3">
        <f t="shared" si="42"/>
        <v>3.3605592970362808</v>
      </c>
      <c r="D512" s="3">
        <f t="shared" si="43"/>
        <v>2.7392408847298055</v>
      </c>
      <c r="E512" s="4">
        <f t="shared" si="44"/>
        <v>0.40057998561035291</v>
      </c>
      <c r="F512" s="5">
        <f t="shared" si="45"/>
        <v>81.641998291015597</v>
      </c>
      <c r="G512" s="5">
        <f t="shared" si="46"/>
        <v>9.7449998855590803</v>
      </c>
      <c r="H512" s="3">
        <v>7.8346090000000004</v>
      </c>
      <c r="I512" s="3">
        <v>233.13408000000001</v>
      </c>
      <c r="J512" s="3">
        <v>2.86013875</v>
      </c>
      <c r="K512" s="3">
        <v>12.666999816894499</v>
      </c>
      <c r="L512" s="3">
        <v>7</v>
      </c>
      <c r="M512" s="3">
        <v>20</v>
      </c>
      <c r="N512" s="3">
        <v>11.0299997329712</v>
      </c>
      <c r="O512" s="3">
        <f t="shared" si="47"/>
        <v>2571.4688401464864</v>
      </c>
      <c r="P512" s="3">
        <v>-9.9098320007324201</v>
      </c>
      <c r="Q512" s="3">
        <v>81.641998291015597</v>
      </c>
      <c r="R512" s="3">
        <v>9.7449998855590803</v>
      </c>
    </row>
    <row r="513" spans="1:18" x14ac:dyDescent="0.25">
      <c r="A513" s="7" t="s">
        <v>658</v>
      </c>
      <c r="B513" s="7" t="s">
        <v>659</v>
      </c>
      <c r="C513" s="3">
        <f t="shared" si="42"/>
        <v>6.5588015506361588</v>
      </c>
      <c r="D513" s="3">
        <f t="shared" si="43"/>
        <v>8.108352692024221</v>
      </c>
      <c r="E513" s="4">
        <f t="shared" si="44"/>
        <v>1.6949938980778672E-8</v>
      </c>
      <c r="F513" s="5">
        <f t="shared" si="45"/>
        <v>75.658996582031193</v>
      </c>
      <c r="G513" s="5">
        <f t="shared" si="46"/>
        <v>11.5839996337891</v>
      </c>
      <c r="H513" s="3">
        <v>7.8219900000000004</v>
      </c>
      <c r="I513" s="3">
        <v>119.25944</v>
      </c>
      <c r="J513" s="3">
        <v>0.96468299999999996</v>
      </c>
      <c r="K513" s="3">
        <v>16.5</v>
      </c>
      <c r="L513" s="3">
        <v>16</v>
      </c>
      <c r="M513" s="3">
        <v>17</v>
      </c>
      <c r="N513" s="3">
        <v>13.7399997711182</v>
      </c>
      <c r="O513" s="3">
        <f t="shared" si="47"/>
        <v>1638.6246783036847</v>
      </c>
      <c r="P513" s="3">
        <v>-15.529344558715801</v>
      </c>
      <c r="Q513" s="3">
        <v>75.658996582031193</v>
      </c>
      <c r="R513" s="3">
        <v>11.5839996337891</v>
      </c>
    </row>
    <row r="514" spans="1:18" x14ac:dyDescent="0.25">
      <c r="A514" s="7" t="s">
        <v>660</v>
      </c>
      <c r="B514" s="7" t="s">
        <v>661</v>
      </c>
      <c r="C514" s="3">
        <f t="shared" si="42"/>
        <v>1.0575919573974573</v>
      </c>
      <c r="D514" s="3">
        <f t="shared" si="43"/>
        <v>2.6653504583724956</v>
      </c>
      <c r="E514" s="4">
        <f t="shared" si="44"/>
        <v>0.23856290173709357</v>
      </c>
      <c r="F514" s="5">
        <f t="shared" si="45"/>
        <v>82.657997131347699</v>
      </c>
      <c r="G514" s="5">
        <f t="shared" si="46"/>
        <v>0.96600002050399802</v>
      </c>
      <c r="H514" s="3">
        <v>7.8111839999999999</v>
      </c>
      <c r="I514" s="3">
        <v>738.58201599999995</v>
      </c>
      <c r="J514" s="3">
        <v>2.9306405</v>
      </c>
      <c r="K514" s="3">
        <v>116.713996887207</v>
      </c>
      <c r="L514" s="3">
        <v>103</v>
      </c>
      <c r="M514" s="3">
        <v>133</v>
      </c>
      <c r="N514" s="3">
        <v>106.050003051758</v>
      </c>
      <c r="O514" s="3">
        <f t="shared" si="47"/>
        <v>78326.625050773568</v>
      </c>
      <c r="P514" s="3">
        <v>3.0840010643005402</v>
      </c>
      <c r="Q514" s="3">
        <v>82.657997131347699</v>
      </c>
      <c r="R514" s="3">
        <v>0.96600002050399802</v>
      </c>
    </row>
    <row r="515" spans="1:18" x14ac:dyDescent="0.25">
      <c r="A515" s="7" t="s">
        <v>4754</v>
      </c>
      <c r="B515" s="7" t="s">
        <v>4755</v>
      </c>
      <c r="C515" s="3">
        <f t="shared" si="42"/>
        <v>10.549169842600326</v>
      </c>
      <c r="D515" s="3">
        <f t="shared" si="43"/>
        <v>5.7971335986401273</v>
      </c>
      <c r="E515" s="4">
        <f t="shared" si="44"/>
        <v>0.68628001410596839</v>
      </c>
      <c r="F515" s="5">
        <f t="shared" si="45"/>
        <v>71.470001220703097</v>
      </c>
      <c r="G515" s="5">
        <f t="shared" si="46"/>
        <v>18.385999679565401</v>
      </c>
      <c r="H515" s="3">
        <v>7.8059729999999998</v>
      </c>
      <c r="I515" s="3">
        <v>73.996088</v>
      </c>
      <c r="J515" s="3">
        <v>1.346522875</v>
      </c>
      <c r="K515" s="3">
        <v>29</v>
      </c>
      <c r="L515" s="3">
        <v>22</v>
      </c>
      <c r="M515" s="3">
        <v>37</v>
      </c>
      <c r="N515" s="3">
        <v>32.639999389648402</v>
      </c>
      <c r="O515" s="3">
        <f t="shared" si="47"/>
        <v>2415.2322671563693</v>
      </c>
      <c r="P515" s="3">
        <v>-2.1553530693054199</v>
      </c>
      <c r="Q515" s="3">
        <v>71.470001220703097</v>
      </c>
      <c r="R515" s="3">
        <v>18.385999679565401</v>
      </c>
    </row>
    <row r="516" spans="1:18" x14ac:dyDescent="0.25">
      <c r="A516" s="7" t="s">
        <v>4756</v>
      </c>
      <c r="B516" s="7" t="s">
        <v>4757</v>
      </c>
      <c r="C516" s="3">
        <f t="shared" ref="C516:C579" si="48">H516/I516*100</f>
        <v>6.6887761976086395</v>
      </c>
      <c r="D516" s="3">
        <f t="shared" ref="D516:D579" si="49">H516/J516</f>
        <v>6.4910802397899028</v>
      </c>
      <c r="E516" s="4">
        <f t="shared" ref="E516:E579" si="50">IFERROR(_xlfn.NORM.DIST(N516,K516,(M516-L516)/2,1),50%)</f>
        <v>0.55552929926240802</v>
      </c>
      <c r="F516" s="5">
        <f t="shared" ref="F516:F579" si="51">Q516</f>
        <v>81.292999267578097</v>
      </c>
      <c r="G516" s="5">
        <f t="shared" ref="G516:G579" si="52">R516</f>
        <v>11.5640001296997</v>
      </c>
      <c r="H516" s="3">
        <v>7.8042420000000003</v>
      </c>
      <c r="I516" s="3">
        <v>116.67668</v>
      </c>
      <c r="J516" s="3">
        <v>1.2023025000000001</v>
      </c>
      <c r="K516" s="3">
        <v>140.26300048828099</v>
      </c>
      <c r="L516" s="3">
        <v>102</v>
      </c>
      <c r="M516" s="3">
        <v>175</v>
      </c>
      <c r="N516" s="3">
        <v>145.36000061035199</v>
      </c>
      <c r="O516" s="3">
        <f t="shared" ref="O516:O579" si="53">I516*N516</f>
        <v>16960.122276013844</v>
      </c>
      <c r="P516" s="3">
        <v>-10.490943908691399</v>
      </c>
      <c r="Q516" s="3">
        <v>81.292999267578097</v>
      </c>
      <c r="R516" s="3">
        <v>11.5640001296997</v>
      </c>
    </row>
    <row r="517" spans="1:18" x14ac:dyDescent="0.25">
      <c r="A517" s="7" t="s">
        <v>662</v>
      </c>
      <c r="B517" s="7" t="s">
        <v>663</v>
      </c>
      <c r="C517" s="3">
        <f t="shared" si="48"/>
        <v>6.8210946293157519</v>
      </c>
      <c r="D517" s="3">
        <f t="shared" si="49"/>
        <v>8.3944173050536719</v>
      </c>
      <c r="E517" s="4">
        <f t="shared" si="50"/>
        <v>0.48459203802801898</v>
      </c>
      <c r="F517" s="5">
        <f t="shared" si="51"/>
        <v>85.199996948242202</v>
      </c>
      <c r="G517" s="5">
        <f t="shared" si="52"/>
        <v>5.6849999427795401</v>
      </c>
      <c r="H517" s="3">
        <v>7.7931530000000002</v>
      </c>
      <c r="I517" s="3">
        <v>114.25076799999999</v>
      </c>
      <c r="J517" s="3">
        <v>0.92837331249999999</v>
      </c>
      <c r="K517" s="3">
        <v>40.416999816894503</v>
      </c>
      <c r="L517" s="3">
        <v>27</v>
      </c>
      <c r="M517" s="3">
        <v>46</v>
      </c>
      <c r="N517" s="3">
        <v>40.049999237060497</v>
      </c>
      <c r="O517" s="3">
        <f t="shared" si="53"/>
        <v>4575.7431712335756</v>
      </c>
      <c r="P517" s="3">
        <v>3.7346001714468002E-2</v>
      </c>
      <c r="Q517" s="3">
        <v>85.199996948242202</v>
      </c>
      <c r="R517" s="3">
        <v>5.6849999427795401</v>
      </c>
    </row>
    <row r="518" spans="1:18" x14ac:dyDescent="0.25">
      <c r="A518" s="7" t="s">
        <v>4758</v>
      </c>
      <c r="B518" s="7" t="s">
        <v>4759</v>
      </c>
      <c r="C518" s="3">
        <f t="shared" si="48"/>
        <v>10.01102185080377</v>
      </c>
      <c r="D518" s="3">
        <f t="shared" si="49"/>
        <v>11.589399849197342</v>
      </c>
      <c r="E518" s="4">
        <f t="shared" si="50"/>
        <v>1.887175099480704E-7</v>
      </c>
      <c r="F518" s="5">
        <f t="shared" si="51"/>
        <v>80.155998229980497</v>
      </c>
      <c r="G518" s="5">
        <f t="shared" si="52"/>
        <v>11.6219997406006</v>
      </c>
      <c r="H518" s="3">
        <v>7.7764040000000003</v>
      </c>
      <c r="I518" s="3">
        <v>77.678424000000007</v>
      </c>
      <c r="J518" s="3">
        <v>0.67099281249999998</v>
      </c>
      <c r="K518" s="3">
        <v>15.5</v>
      </c>
      <c r="L518" s="3">
        <v>15</v>
      </c>
      <c r="M518" s="3">
        <v>16</v>
      </c>
      <c r="N518" s="3">
        <v>12.960000038146999</v>
      </c>
      <c r="O518" s="3">
        <f t="shared" si="53"/>
        <v>1006.7123780031989</v>
      </c>
      <c r="P518" s="3">
        <v>-9.0595855712890607</v>
      </c>
      <c r="Q518" s="3">
        <v>80.155998229980497</v>
      </c>
      <c r="R518" s="3">
        <v>11.6219997406006</v>
      </c>
    </row>
    <row r="519" spans="1:18" x14ac:dyDescent="0.25">
      <c r="A519" s="7" t="s">
        <v>666</v>
      </c>
      <c r="B519" s="7" t="s">
        <v>667</v>
      </c>
      <c r="C519" s="3">
        <f t="shared" si="48"/>
        <v>5.5606627217973426</v>
      </c>
      <c r="D519" s="3">
        <f t="shared" si="49"/>
        <v>6.1037365705908817</v>
      </c>
      <c r="E519" s="4">
        <f t="shared" si="50"/>
        <v>0.47726075862078504</v>
      </c>
      <c r="F519" s="5">
        <f t="shared" si="51"/>
        <v>79.869003295898395</v>
      </c>
      <c r="G519" s="5">
        <f t="shared" si="52"/>
        <v>6.0300002098083496</v>
      </c>
      <c r="H519" s="3">
        <v>7.775093</v>
      </c>
      <c r="I519" s="3">
        <v>139.82313600000001</v>
      </c>
      <c r="J519" s="3">
        <v>1.2738251249999999</v>
      </c>
      <c r="K519" s="3">
        <v>65.400001525878906</v>
      </c>
      <c r="L519" s="3">
        <v>19</v>
      </c>
      <c r="M519" s="3">
        <v>120</v>
      </c>
      <c r="N519" s="3">
        <v>62.5200004577637</v>
      </c>
      <c r="O519" s="3">
        <f t="shared" si="53"/>
        <v>8741.7425267259568</v>
      </c>
      <c r="P519" s="3">
        <v>2.4366140365600599</v>
      </c>
      <c r="Q519" s="3">
        <v>79.869003295898395</v>
      </c>
      <c r="R519" s="3">
        <v>6.0300002098083496</v>
      </c>
    </row>
    <row r="520" spans="1:18" x14ac:dyDescent="0.25">
      <c r="A520" s="7" t="s">
        <v>668</v>
      </c>
      <c r="B520" s="7" t="s">
        <v>669</v>
      </c>
      <c r="C520" s="3">
        <f t="shared" si="48"/>
        <v>2.5510403035111278</v>
      </c>
      <c r="D520" s="3">
        <f t="shared" si="49"/>
        <v>1.6687986559157704</v>
      </c>
      <c r="E520" s="4">
        <f t="shared" si="50"/>
        <v>0.44415244944164317</v>
      </c>
      <c r="F520" s="5">
        <f t="shared" si="51"/>
        <v>81.439002990722699</v>
      </c>
      <c r="G520" s="5">
        <f t="shared" si="52"/>
        <v>4.9029998779296902</v>
      </c>
      <c r="H520" s="3">
        <v>7.7614140000000003</v>
      </c>
      <c r="I520" s="3">
        <v>304.24505599999998</v>
      </c>
      <c r="J520" s="3">
        <v>4.6508989999999999</v>
      </c>
      <c r="K520" s="3">
        <v>55.185001373291001</v>
      </c>
      <c r="L520" s="3">
        <v>40.5</v>
      </c>
      <c r="M520" s="3">
        <v>85</v>
      </c>
      <c r="N520" s="3">
        <v>52.060001373291001</v>
      </c>
      <c r="O520" s="3">
        <f t="shared" si="53"/>
        <v>15838.998033176997</v>
      </c>
      <c r="P520" s="3">
        <v>-0.13157400488853499</v>
      </c>
      <c r="Q520" s="3">
        <v>81.439002990722699</v>
      </c>
      <c r="R520" s="3">
        <v>4.9029998779296902</v>
      </c>
    </row>
    <row r="521" spans="1:18" x14ac:dyDescent="0.25">
      <c r="A521" s="7" t="s">
        <v>670</v>
      </c>
      <c r="B521" s="7" t="s">
        <v>671</v>
      </c>
      <c r="C521" s="3">
        <f t="shared" si="48"/>
        <v>6.7729081081293332</v>
      </c>
      <c r="D521" s="3">
        <f t="shared" si="49"/>
        <v>7.4216636676067127</v>
      </c>
      <c r="E521" s="4">
        <f t="shared" si="50"/>
        <v>0.66453877100053371</v>
      </c>
      <c r="F521" s="5">
        <f t="shared" si="51"/>
        <v>77.0469970703125</v>
      </c>
      <c r="G521" s="5">
        <f t="shared" si="52"/>
        <v>5.7969999313354501</v>
      </c>
      <c r="H521" s="3">
        <v>7.7273940000000003</v>
      </c>
      <c r="I521" s="3">
        <v>114.092704</v>
      </c>
      <c r="J521" s="3">
        <v>1.0411943125000001</v>
      </c>
      <c r="K521" s="3">
        <v>116.866996765137</v>
      </c>
      <c r="L521" s="3">
        <v>93</v>
      </c>
      <c r="M521" s="3">
        <v>127</v>
      </c>
      <c r="N521" s="3">
        <v>124.08999633789099</v>
      </c>
      <c r="O521" s="3">
        <f t="shared" si="53"/>
        <v>14157.763221540081</v>
      </c>
      <c r="P521" s="3">
        <v>5.2282428741455096</v>
      </c>
      <c r="Q521" s="3">
        <v>77.0469970703125</v>
      </c>
      <c r="R521" s="3">
        <v>5.7969999313354501</v>
      </c>
    </row>
    <row r="522" spans="1:18" x14ac:dyDescent="0.25">
      <c r="A522" s="7" t="s">
        <v>672</v>
      </c>
      <c r="B522" s="7" t="s">
        <v>673</v>
      </c>
      <c r="C522" s="3">
        <f t="shared" si="48"/>
        <v>18.05395193150553</v>
      </c>
      <c r="D522" s="3">
        <f t="shared" si="49"/>
        <v>4.456253621986261</v>
      </c>
      <c r="E522" s="4">
        <f t="shared" si="50"/>
        <v>0.49800532734576125</v>
      </c>
      <c r="F522" s="5">
        <f t="shared" si="51"/>
        <v>62.1570014953613</v>
      </c>
      <c r="G522" s="5">
        <f t="shared" si="52"/>
        <v>26.503999710083001</v>
      </c>
      <c r="H522" s="3">
        <v>7.7193860000000001</v>
      </c>
      <c r="I522" s="3">
        <v>42.75732</v>
      </c>
      <c r="J522" s="3">
        <v>1.7322591249999999</v>
      </c>
      <c r="K522" s="3">
        <v>38.5</v>
      </c>
      <c r="L522" s="3">
        <v>30</v>
      </c>
      <c r="M522" s="3">
        <v>50</v>
      </c>
      <c r="N522" s="3">
        <v>38.450000762939503</v>
      </c>
      <c r="O522" s="3">
        <f t="shared" si="53"/>
        <v>1644.0189866212484</v>
      </c>
      <c r="P522" s="3">
        <v>2.3547000885009801</v>
      </c>
      <c r="Q522" s="3">
        <v>62.1570014953613</v>
      </c>
      <c r="R522" s="3">
        <v>26.503999710083001</v>
      </c>
    </row>
    <row r="523" spans="1:18" x14ac:dyDescent="0.25">
      <c r="A523" s="7" t="s">
        <v>674</v>
      </c>
      <c r="B523" s="7" t="s">
        <v>675</v>
      </c>
      <c r="C523" s="3">
        <f t="shared" si="48"/>
        <v>1.733004707354189</v>
      </c>
      <c r="D523" s="3">
        <f t="shared" si="49"/>
        <v>2.4486782649434877</v>
      </c>
      <c r="E523" s="4">
        <f t="shared" si="50"/>
        <v>0.60637456004247281</v>
      </c>
      <c r="F523" s="5">
        <f t="shared" si="51"/>
        <v>84.184997558593807</v>
      </c>
      <c r="G523" s="5">
        <f t="shared" si="52"/>
        <v>3.7490000724792498</v>
      </c>
      <c r="H523" s="3">
        <v>7.7014279999999999</v>
      </c>
      <c r="I523" s="3">
        <v>444.39740799999998</v>
      </c>
      <c r="J523" s="3">
        <v>3.1451367499999998</v>
      </c>
      <c r="K523" s="3">
        <v>39.826000213622997</v>
      </c>
      <c r="L523" s="3">
        <v>32</v>
      </c>
      <c r="M523" s="3">
        <v>49</v>
      </c>
      <c r="N523" s="3">
        <v>42.119998931884801</v>
      </c>
      <c r="O523" s="3">
        <f t="shared" si="53"/>
        <v>18718.018350292372</v>
      </c>
      <c r="P523" s="3">
        <v>2.83352899551392</v>
      </c>
      <c r="Q523" s="3">
        <v>84.184997558593807</v>
      </c>
      <c r="R523" s="3">
        <v>3.7490000724792498</v>
      </c>
    </row>
    <row r="524" spans="1:18" x14ac:dyDescent="0.25">
      <c r="A524" s="7" t="s">
        <v>676</v>
      </c>
      <c r="B524" s="7" t="s">
        <v>677</v>
      </c>
      <c r="C524" s="3">
        <f t="shared" si="48"/>
        <v>0.94394140371359192</v>
      </c>
      <c r="D524" s="3">
        <f t="shared" si="49"/>
        <v>1.8817588657819999</v>
      </c>
      <c r="E524" s="4">
        <f t="shared" si="50"/>
        <v>9.6555884665016647E-2</v>
      </c>
      <c r="F524" s="5">
        <f t="shared" si="51"/>
        <v>84.252998352050795</v>
      </c>
      <c r="G524" s="5">
        <f t="shared" si="52"/>
        <v>1.97699999809265</v>
      </c>
      <c r="H524" s="3">
        <v>7.7008539999999996</v>
      </c>
      <c r="I524" s="3">
        <v>815.81907200000001</v>
      </c>
      <c r="J524" s="3">
        <v>4.0923702500000001</v>
      </c>
      <c r="K524" s="3">
        <v>82.75</v>
      </c>
      <c r="L524" s="3">
        <v>75</v>
      </c>
      <c r="M524" s="3">
        <v>89</v>
      </c>
      <c r="N524" s="3">
        <v>73.639999389648395</v>
      </c>
      <c r="O524" s="3">
        <f t="shared" si="53"/>
        <v>60076.915964143518</v>
      </c>
      <c r="P524" s="3">
        <v>-7.1534000337123996E-2</v>
      </c>
      <c r="Q524" s="3">
        <v>84.252998352050795</v>
      </c>
      <c r="R524" s="3">
        <v>1.97699999809265</v>
      </c>
    </row>
    <row r="525" spans="1:18" x14ac:dyDescent="0.25">
      <c r="A525" s="7" t="s">
        <v>678</v>
      </c>
      <c r="B525" s="7" t="s">
        <v>679</v>
      </c>
      <c r="C525" s="3">
        <f t="shared" si="48"/>
        <v>0.71283151302636172</v>
      </c>
      <c r="D525" s="3">
        <f t="shared" si="49"/>
        <v>1.9825063547293593</v>
      </c>
      <c r="E525" s="4">
        <f t="shared" si="50"/>
        <v>0.38402067080892066</v>
      </c>
      <c r="F525" s="5">
        <f t="shared" si="51"/>
        <v>83.814002990722699</v>
      </c>
      <c r="G525" s="5">
        <f t="shared" si="52"/>
        <v>1.5650000572204601</v>
      </c>
      <c r="H525" s="3">
        <v>7.6743499999999996</v>
      </c>
      <c r="I525" s="3">
        <v>1076.6008320000001</v>
      </c>
      <c r="J525" s="3">
        <v>3.8710342500000001</v>
      </c>
      <c r="K525" s="3">
        <v>303.98300170898398</v>
      </c>
      <c r="L525" s="3">
        <v>210</v>
      </c>
      <c r="M525" s="3">
        <v>355</v>
      </c>
      <c r="N525" s="3">
        <v>282.60000610351602</v>
      </c>
      <c r="O525" s="3">
        <f t="shared" si="53"/>
        <v>304247.40169425047</v>
      </c>
      <c r="P525" s="3">
        <v>20.951454162597699</v>
      </c>
      <c r="Q525" s="3">
        <v>83.814002990722699</v>
      </c>
      <c r="R525" s="3">
        <v>1.5650000572204601</v>
      </c>
    </row>
    <row r="526" spans="1:18" x14ac:dyDescent="0.25">
      <c r="A526" s="7" t="s">
        <v>4760</v>
      </c>
      <c r="B526" s="7" t="s">
        <v>4761</v>
      </c>
      <c r="C526" s="3">
        <f t="shared" si="48"/>
        <v>3.7075896619660367</v>
      </c>
      <c r="D526" s="3">
        <f t="shared" si="49"/>
        <v>5.536773970991316</v>
      </c>
      <c r="E526" s="4">
        <f t="shared" si="50"/>
        <v>0.4275299082914808</v>
      </c>
      <c r="F526" s="5">
        <f t="shared" si="51"/>
        <v>83.712997436523395</v>
      </c>
      <c r="G526" s="5">
        <f t="shared" si="52"/>
        <v>5.4629998207092303</v>
      </c>
      <c r="H526" s="3">
        <v>7.672053</v>
      </c>
      <c r="I526" s="3">
        <v>206.92832000000001</v>
      </c>
      <c r="J526" s="3">
        <v>1.3856539999999999</v>
      </c>
      <c r="K526" s="3">
        <v>17.941999435424801</v>
      </c>
      <c r="L526" s="3">
        <v>15</v>
      </c>
      <c r="M526" s="3">
        <v>24</v>
      </c>
      <c r="N526" s="3">
        <v>17.120000839233398</v>
      </c>
      <c r="O526" s="3">
        <f t="shared" si="53"/>
        <v>3542.6130120611574</v>
      </c>
      <c r="P526" s="3">
        <v>2.33906197547913</v>
      </c>
      <c r="Q526" s="3">
        <v>83.712997436523395</v>
      </c>
      <c r="R526" s="3">
        <v>5.4629998207092303</v>
      </c>
    </row>
    <row r="527" spans="1:18" x14ac:dyDescent="0.25">
      <c r="A527" s="7" t="s">
        <v>680</v>
      </c>
      <c r="B527" s="7" t="s">
        <v>681</v>
      </c>
      <c r="C527" s="3">
        <f t="shared" si="48"/>
        <v>9.4619022562434196</v>
      </c>
      <c r="D527" s="3">
        <f t="shared" si="49"/>
        <v>13.530623841234494</v>
      </c>
      <c r="E527" s="4">
        <f t="shared" si="50"/>
        <v>0.24883703022572534</v>
      </c>
      <c r="F527" s="5">
        <f t="shared" si="51"/>
        <v>81.044998168945298</v>
      </c>
      <c r="G527" s="5">
        <f t="shared" si="52"/>
        <v>13.953000068664601</v>
      </c>
      <c r="H527" s="3">
        <v>7.6660649999999997</v>
      </c>
      <c r="I527" s="3">
        <v>81.020336</v>
      </c>
      <c r="J527" s="3">
        <v>0.56657143750000005</v>
      </c>
      <c r="K527" s="3">
        <v>51.818000793457003</v>
      </c>
      <c r="L527" s="3">
        <v>45</v>
      </c>
      <c r="M527" s="3">
        <v>58</v>
      </c>
      <c r="N527" s="3">
        <v>47.409999847412102</v>
      </c>
      <c r="O527" s="3">
        <f t="shared" si="53"/>
        <v>3841.1741173972773</v>
      </c>
      <c r="P527" s="3">
        <v>0.23338200151920299</v>
      </c>
      <c r="Q527" s="3">
        <v>81.044998168945298</v>
      </c>
      <c r="R527" s="3">
        <v>13.953000068664601</v>
      </c>
    </row>
    <row r="528" spans="1:18" x14ac:dyDescent="0.25">
      <c r="A528" s="7" t="s">
        <v>682</v>
      </c>
      <c r="B528" s="7" t="s">
        <v>683</v>
      </c>
      <c r="C528" s="3">
        <f t="shared" si="48"/>
        <v>2.7604956332730426</v>
      </c>
      <c r="D528" s="3">
        <f t="shared" si="49"/>
        <v>4.0041996827782169</v>
      </c>
      <c r="E528" s="4">
        <f t="shared" si="50"/>
        <v>2.3572254847852036E-2</v>
      </c>
      <c r="F528" s="5">
        <f t="shared" si="51"/>
        <v>90.833000183105497</v>
      </c>
      <c r="G528" s="5">
        <f t="shared" si="52"/>
        <v>1.2569999694824201</v>
      </c>
      <c r="H528" s="3">
        <v>7.6452619999999998</v>
      </c>
      <c r="I528" s="3">
        <v>276.95251200000001</v>
      </c>
      <c r="J528" s="3">
        <v>1.9093108750000001</v>
      </c>
      <c r="K528" s="3">
        <v>12.625</v>
      </c>
      <c r="L528" s="3">
        <v>12</v>
      </c>
      <c r="M528" s="3">
        <v>14</v>
      </c>
      <c r="N528" s="3">
        <v>10.6400003433228</v>
      </c>
      <c r="O528" s="3">
        <f t="shared" si="53"/>
        <v>2946.7748227641118</v>
      </c>
      <c r="P528" s="3">
        <v>4.9322171211242702</v>
      </c>
      <c r="Q528" s="3">
        <v>90.833000183105497</v>
      </c>
      <c r="R528" s="3">
        <v>1.2569999694824201</v>
      </c>
    </row>
    <row r="529" spans="1:18" x14ac:dyDescent="0.25">
      <c r="A529" s="7" t="s">
        <v>684</v>
      </c>
      <c r="B529" s="7" t="s">
        <v>685</v>
      </c>
      <c r="C529" s="3">
        <f t="shared" si="48"/>
        <v>1.3231063450907052</v>
      </c>
      <c r="D529" s="3">
        <f t="shared" si="49"/>
        <v>2.7973129625613118</v>
      </c>
      <c r="E529" s="4">
        <f t="shared" si="50"/>
        <v>0.45447154142081986</v>
      </c>
      <c r="F529" s="5">
        <f t="shared" si="51"/>
        <v>81.876998901367202</v>
      </c>
      <c r="G529" s="5">
        <f t="shared" si="52"/>
        <v>1.16100001335144</v>
      </c>
      <c r="H529" s="3">
        <v>7.6319670000000004</v>
      </c>
      <c r="I529" s="3">
        <v>576.82188799999994</v>
      </c>
      <c r="J529" s="3">
        <v>2.72832075</v>
      </c>
      <c r="K529" s="3">
        <v>182.41200256347699</v>
      </c>
      <c r="L529" s="3">
        <v>124</v>
      </c>
      <c r="M529" s="3">
        <v>237</v>
      </c>
      <c r="N529" s="3">
        <v>175.94999694824199</v>
      </c>
      <c r="O529" s="3">
        <f t="shared" si="53"/>
        <v>101491.80943327917</v>
      </c>
      <c r="P529" s="3">
        <v>11.703966140747101</v>
      </c>
      <c r="Q529" s="3">
        <v>81.876998901367202</v>
      </c>
      <c r="R529" s="3">
        <v>1.16100001335144</v>
      </c>
    </row>
    <row r="530" spans="1:18" x14ac:dyDescent="0.25">
      <c r="A530" s="7" t="s">
        <v>686</v>
      </c>
      <c r="B530" s="7" t="s">
        <v>687</v>
      </c>
      <c r="C530" s="3">
        <f t="shared" si="48"/>
        <v>15.688989813378274</v>
      </c>
      <c r="D530" s="3">
        <f t="shared" si="49"/>
        <v>19.357275325936335</v>
      </c>
      <c r="E530" s="4">
        <f t="shared" si="50"/>
        <v>0.55928896918602078</v>
      </c>
      <c r="F530" s="5">
        <f t="shared" si="51"/>
        <v>61.573001861572301</v>
      </c>
      <c r="G530" s="5">
        <f t="shared" si="52"/>
        <v>21.17799949646</v>
      </c>
      <c r="H530" s="3">
        <v>7.6279630000000003</v>
      </c>
      <c r="I530" s="3">
        <v>48.619847999999998</v>
      </c>
      <c r="J530" s="3">
        <v>0.3940618125</v>
      </c>
      <c r="K530" s="3">
        <v>21.375</v>
      </c>
      <c r="L530" s="3">
        <v>16</v>
      </c>
      <c r="M530" s="3">
        <v>28</v>
      </c>
      <c r="N530" s="3">
        <v>22.2700004577637</v>
      </c>
      <c r="O530" s="3">
        <f t="shared" si="53"/>
        <v>1082.7640372164014</v>
      </c>
      <c r="P530" s="3">
        <v>-32.408164978027301</v>
      </c>
      <c r="Q530" s="3">
        <v>61.573001861572301</v>
      </c>
      <c r="R530" s="3">
        <v>21.17799949646</v>
      </c>
    </row>
    <row r="531" spans="1:18" x14ac:dyDescent="0.25">
      <c r="A531" s="7" t="s">
        <v>688</v>
      </c>
      <c r="B531" s="7" t="s">
        <v>689</v>
      </c>
      <c r="C531" s="3">
        <f t="shared" si="48"/>
        <v>1.4944340123278479</v>
      </c>
      <c r="D531" s="3">
        <f t="shared" si="49"/>
        <v>2.796871462071663</v>
      </c>
      <c r="E531" s="4">
        <f t="shared" si="50"/>
        <v>0.44679427020787632</v>
      </c>
      <c r="F531" s="5">
        <f t="shared" si="51"/>
        <v>80.751998901367202</v>
      </c>
      <c r="G531" s="5">
        <f t="shared" si="52"/>
        <v>5.9140000343322798</v>
      </c>
      <c r="H531" s="3">
        <v>7.6120289999999997</v>
      </c>
      <c r="I531" s="3">
        <v>509.358656</v>
      </c>
      <c r="J531" s="3">
        <v>2.7216227499999999</v>
      </c>
      <c r="K531" s="3">
        <v>76.444000244140597</v>
      </c>
      <c r="L531" s="3">
        <v>54</v>
      </c>
      <c r="M531" s="3">
        <v>88</v>
      </c>
      <c r="N531" s="3">
        <v>74.169998168945298</v>
      </c>
      <c r="O531" s="3">
        <f t="shared" si="53"/>
        <v>37779.130582856436</v>
      </c>
      <c r="P531" s="3">
        <v>-0.10267099738120999</v>
      </c>
      <c r="Q531" s="3">
        <v>80.751998901367202</v>
      </c>
      <c r="R531" s="3">
        <v>5.9140000343322798</v>
      </c>
    </row>
    <row r="532" spans="1:18" x14ac:dyDescent="0.25">
      <c r="A532" s="7" t="s">
        <v>690</v>
      </c>
      <c r="B532" s="7" t="s">
        <v>691</v>
      </c>
      <c r="C532" s="3">
        <f t="shared" si="48"/>
        <v>7.1654949818529001</v>
      </c>
      <c r="D532" s="3">
        <f t="shared" si="49"/>
        <v>2.602065264963354</v>
      </c>
      <c r="E532" s="4">
        <f t="shared" si="50"/>
        <v>0.62818880197074178</v>
      </c>
      <c r="F532" s="5">
        <f t="shared" si="51"/>
        <v>77.998001098632798</v>
      </c>
      <c r="G532" s="5">
        <f t="shared" si="52"/>
        <v>4.9770002365112296</v>
      </c>
      <c r="H532" s="3">
        <v>7.5937169999999998</v>
      </c>
      <c r="I532" s="3">
        <v>105.976168</v>
      </c>
      <c r="J532" s="3">
        <v>2.9183422499999998</v>
      </c>
      <c r="K532" s="3">
        <v>88.892997741699205</v>
      </c>
      <c r="L532" s="3">
        <v>38.400001525878899</v>
      </c>
      <c r="M532" s="3">
        <v>135</v>
      </c>
      <c r="N532" s="3">
        <v>104.69000244140599</v>
      </c>
      <c r="O532" s="3">
        <f t="shared" si="53"/>
        <v>11094.645286650852</v>
      </c>
      <c r="P532" s="3">
        <v>3.18013596534729</v>
      </c>
      <c r="Q532" s="3">
        <v>77.998001098632798</v>
      </c>
      <c r="R532" s="3">
        <v>4.9770002365112296</v>
      </c>
    </row>
    <row r="533" spans="1:18" x14ac:dyDescent="0.25">
      <c r="A533" s="7" t="s">
        <v>4762</v>
      </c>
      <c r="B533" s="7" t="s">
        <v>4763</v>
      </c>
      <c r="C533" s="3">
        <f t="shared" si="48"/>
        <v>9.4455878592699545</v>
      </c>
      <c r="D533" s="3">
        <f t="shared" si="49"/>
        <v>10.30654908817111</v>
      </c>
      <c r="E533" s="4">
        <f t="shared" si="50"/>
        <v>0.2646277394339861</v>
      </c>
      <c r="F533" s="5">
        <f t="shared" si="51"/>
        <v>63.576999664306598</v>
      </c>
      <c r="G533" s="5">
        <f t="shared" si="52"/>
        <v>19.30299949646</v>
      </c>
      <c r="H533" s="3">
        <v>7.5713520000000001</v>
      </c>
      <c r="I533" s="3">
        <v>80.157551999999995</v>
      </c>
      <c r="J533" s="3">
        <v>0.73461562499999999</v>
      </c>
      <c r="K533" s="3">
        <v>47.222000122070298</v>
      </c>
      <c r="L533" s="3">
        <v>38</v>
      </c>
      <c r="M533" s="3">
        <v>80</v>
      </c>
      <c r="N533" s="3">
        <v>34.009998321533203</v>
      </c>
      <c r="O533" s="3">
        <f t="shared" si="53"/>
        <v>2726.1582089782105</v>
      </c>
      <c r="P533" s="3">
        <v>-39.339424133300803</v>
      </c>
      <c r="Q533" s="3">
        <v>63.576999664306598</v>
      </c>
      <c r="R533" s="3">
        <v>19.30299949646</v>
      </c>
    </row>
    <row r="534" spans="1:18" x14ac:dyDescent="0.25">
      <c r="A534" s="7" t="s">
        <v>4764</v>
      </c>
      <c r="B534" s="7" t="s">
        <v>4765</v>
      </c>
      <c r="C534" s="3">
        <f t="shared" si="48"/>
        <v>4.5772513295751764</v>
      </c>
      <c r="D534" s="3">
        <f t="shared" si="49"/>
        <v>0.62839144649615652</v>
      </c>
      <c r="E534" s="4">
        <f t="shared" si="50"/>
        <v>0.44367166948099507</v>
      </c>
      <c r="F534" s="5">
        <f t="shared" si="51"/>
        <v>28.322999954223601</v>
      </c>
      <c r="G534" s="5">
        <f t="shared" si="52"/>
        <v>1.9400000572204601</v>
      </c>
      <c r="H534" s="3">
        <v>7.5501269999999998</v>
      </c>
      <c r="I534" s="3">
        <v>164.948928</v>
      </c>
      <c r="J534" s="3">
        <v>12.015006</v>
      </c>
      <c r="K534" s="3">
        <v>29</v>
      </c>
      <c r="L534" s="3">
        <v>14</v>
      </c>
      <c r="M534" s="3">
        <v>50</v>
      </c>
      <c r="N534" s="3">
        <v>26.450000762939499</v>
      </c>
      <c r="O534" s="3">
        <f t="shared" si="53"/>
        <v>4362.8992714460528</v>
      </c>
      <c r="P534" s="3">
        <v>-0.61083501577377297</v>
      </c>
      <c r="Q534" s="3">
        <v>28.322999954223601</v>
      </c>
      <c r="R534" s="3">
        <v>1.9400000572204601</v>
      </c>
    </row>
    <row r="535" spans="1:18" x14ac:dyDescent="0.25">
      <c r="A535" s="7" t="s">
        <v>4766</v>
      </c>
      <c r="B535" s="7" t="s">
        <v>4767</v>
      </c>
      <c r="C535" s="3">
        <f t="shared" si="48"/>
        <v>6.2544783967389499</v>
      </c>
      <c r="D535" s="3">
        <f t="shared" si="49"/>
        <v>8.4788998193388174</v>
      </c>
      <c r="E535" s="4">
        <f t="shared" si="50"/>
        <v>0.25972283192703244</v>
      </c>
      <c r="F535" s="5">
        <f t="shared" si="51"/>
        <v>84.086997985839801</v>
      </c>
      <c r="G535" s="5">
        <f t="shared" si="52"/>
        <v>3.48699998855591</v>
      </c>
      <c r="H535" s="3">
        <v>7.531803</v>
      </c>
      <c r="I535" s="3">
        <v>120.42256</v>
      </c>
      <c r="J535" s="3">
        <v>0.88829956249999997</v>
      </c>
      <c r="K535" s="3">
        <v>83.053001403808594</v>
      </c>
      <c r="L535" s="3">
        <v>65</v>
      </c>
      <c r="M535" s="3">
        <v>95</v>
      </c>
      <c r="N535" s="3">
        <v>73.389999389648395</v>
      </c>
      <c r="O535" s="3">
        <f t="shared" si="53"/>
        <v>8837.8116048998982</v>
      </c>
      <c r="P535" s="3">
        <v>-0.47123399376869202</v>
      </c>
      <c r="Q535" s="3">
        <v>84.086997985839801</v>
      </c>
      <c r="R535" s="3">
        <v>3.48699998855591</v>
      </c>
    </row>
    <row r="536" spans="1:18" x14ac:dyDescent="0.25">
      <c r="A536" s="7" t="s">
        <v>4768</v>
      </c>
      <c r="B536" s="7" t="s">
        <v>4769</v>
      </c>
      <c r="C536" s="3">
        <f t="shared" si="48"/>
        <v>8.6061228376991448</v>
      </c>
      <c r="D536" s="3">
        <f t="shared" si="49"/>
        <v>9.4432741585538427</v>
      </c>
      <c r="E536" s="4">
        <f t="shared" si="50"/>
        <v>0.42543831822922001</v>
      </c>
      <c r="F536" s="5">
        <f t="shared" si="51"/>
        <v>58.6710014343262</v>
      </c>
      <c r="G536" s="5">
        <f t="shared" si="52"/>
        <v>12.8850002288818</v>
      </c>
      <c r="H536" s="3">
        <v>7.5220659999999997</v>
      </c>
      <c r="I536" s="3">
        <v>87.403655999999998</v>
      </c>
      <c r="J536" s="3">
        <v>0.79655275000000003</v>
      </c>
      <c r="K536" s="3">
        <v>163.5</v>
      </c>
      <c r="L536" s="3">
        <v>125</v>
      </c>
      <c r="M536" s="3">
        <v>190</v>
      </c>
      <c r="N536" s="3">
        <v>157.38999938964801</v>
      </c>
      <c r="O536" s="3">
        <f t="shared" si="53"/>
        <v>13756.461364493005</v>
      </c>
      <c r="P536" s="3">
        <v>-15.1241779327393</v>
      </c>
      <c r="Q536" s="3">
        <v>58.6710014343262</v>
      </c>
      <c r="R536" s="3">
        <v>12.8850002288818</v>
      </c>
    </row>
    <row r="537" spans="1:18" x14ac:dyDescent="0.25">
      <c r="A537" s="7" t="s">
        <v>692</v>
      </c>
      <c r="B537" s="7" t="s">
        <v>693</v>
      </c>
      <c r="C537" s="3">
        <f t="shared" si="48"/>
        <v>1.7024110421818075</v>
      </c>
      <c r="D537" s="3">
        <f t="shared" si="49"/>
        <v>1.3402760861100691</v>
      </c>
      <c r="E537" s="4">
        <f t="shared" si="50"/>
        <v>0.42080444705515124</v>
      </c>
      <c r="F537" s="5">
        <f t="shared" si="51"/>
        <v>85.485000610351605</v>
      </c>
      <c r="G537" s="5">
        <f t="shared" si="52"/>
        <v>4.5289998054504403</v>
      </c>
      <c r="H537" s="3">
        <v>7.5211670000000002</v>
      </c>
      <c r="I537" s="3">
        <v>441.795008</v>
      </c>
      <c r="J537" s="3">
        <v>5.6116549999999998</v>
      </c>
      <c r="K537" s="3">
        <v>611.88897705078102</v>
      </c>
      <c r="L537" s="3">
        <v>250</v>
      </c>
      <c r="M537" s="3">
        <v>750</v>
      </c>
      <c r="N537" s="3">
        <v>561.92999267578102</v>
      </c>
      <c r="O537" s="3">
        <f t="shared" si="53"/>
        <v>248257.86560963662</v>
      </c>
      <c r="P537" s="3">
        <v>7.5390200614929199</v>
      </c>
      <c r="Q537" s="3">
        <v>85.485000610351605</v>
      </c>
      <c r="R537" s="3">
        <v>4.5289998054504403</v>
      </c>
    </row>
    <row r="538" spans="1:18" x14ac:dyDescent="0.25">
      <c r="A538" s="7" t="s">
        <v>694</v>
      </c>
      <c r="B538" s="7" t="s">
        <v>695</v>
      </c>
      <c r="C538" s="3">
        <f t="shared" si="48"/>
        <v>24.249089868538</v>
      </c>
      <c r="D538" s="3">
        <f t="shared" si="49"/>
        <v>28.111697748681472</v>
      </c>
      <c r="E538" s="4">
        <f t="shared" si="50"/>
        <v>0.32567342103475666</v>
      </c>
      <c r="F538" s="5">
        <f t="shared" si="51"/>
        <v>69.545997619628906</v>
      </c>
      <c r="G538" s="5">
        <f t="shared" si="52"/>
        <v>7.0339999198913601</v>
      </c>
      <c r="H538" s="3">
        <v>7.5081389999999999</v>
      </c>
      <c r="I538" s="3">
        <v>30.96256</v>
      </c>
      <c r="J538" s="3">
        <v>0.26708237499999998</v>
      </c>
      <c r="K538" s="3">
        <v>56.5</v>
      </c>
      <c r="L538" s="3">
        <v>38</v>
      </c>
      <c r="M538" s="3">
        <v>75</v>
      </c>
      <c r="N538" s="3">
        <v>48.139999389648402</v>
      </c>
      <c r="O538" s="3">
        <f t="shared" si="53"/>
        <v>1490.5376195019521</v>
      </c>
      <c r="P538" s="3">
        <v>5.99070501327515</v>
      </c>
      <c r="Q538" s="3">
        <v>69.545997619628906</v>
      </c>
      <c r="R538" s="3">
        <v>7.0339999198913601</v>
      </c>
    </row>
    <row r="539" spans="1:18" x14ac:dyDescent="0.25">
      <c r="A539" s="7" t="s">
        <v>696</v>
      </c>
      <c r="B539" s="7" t="s">
        <v>697</v>
      </c>
      <c r="C539" s="3">
        <f t="shared" si="48"/>
        <v>3.3559514169953619</v>
      </c>
      <c r="D539" s="3">
        <f t="shared" si="49"/>
        <v>6.513839249545315</v>
      </c>
      <c r="E539" s="4">
        <f t="shared" si="50"/>
        <v>0.29667076175593687</v>
      </c>
      <c r="F539" s="5">
        <f t="shared" si="51"/>
        <v>84.132003784179702</v>
      </c>
      <c r="G539" s="5">
        <f t="shared" si="52"/>
        <v>3.40199995040894</v>
      </c>
      <c r="H539" s="3">
        <v>7.5072950000000001</v>
      </c>
      <c r="I539" s="3">
        <v>223.70094399999999</v>
      </c>
      <c r="J539" s="3">
        <v>1.152514625</v>
      </c>
      <c r="K539" s="3">
        <v>50.799999237060497</v>
      </c>
      <c r="L539" s="3">
        <v>44</v>
      </c>
      <c r="M539" s="3">
        <v>64</v>
      </c>
      <c r="N539" s="3">
        <v>45.459999084472699</v>
      </c>
      <c r="O539" s="3">
        <f t="shared" si="53"/>
        <v>10169.444709435678</v>
      </c>
      <c r="P539" s="3">
        <v>11.1235027313232</v>
      </c>
      <c r="Q539" s="3">
        <v>84.132003784179702</v>
      </c>
      <c r="R539" s="3">
        <v>3.40199995040894</v>
      </c>
    </row>
    <row r="540" spans="1:18" x14ac:dyDescent="0.25">
      <c r="A540" s="7" t="s">
        <v>4770</v>
      </c>
      <c r="B540" s="7" t="s">
        <v>4771</v>
      </c>
      <c r="C540" s="3">
        <f t="shared" si="48"/>
        <v>10.940846476212011</v>
      </c>
      <c r="D540" s="3">
        <f t="shared" si="49"/>
        <v>4.9175015598497982</v>
      </c>
      <c r="E540" s="4">
        <f t="shared" si="50"/>
        <v>3.2402569979008554E-2</v>
      </c>
      <c r="F540" s="5">
        <f t="shared" si="51"/>
        <v>61.398998260497997</v>
      </c>
      <c r="G540" s="5">
        <f t="shared" si="52"/>
        <v>23.902999877929702</v>
      </c>
      <c r="H540" s="3">
        <v>7.4941979999999999</v>
      </c>
      <c r="I540" s="3">
        <v>68.497423999999995</v>
      </c>
      <c r="J540" s="3">
        <v>1.523984875</v>
      </c>
      <c r="K540" s="3">
        <v>28.833000183105501</v>
      </c>
      <c r="L540" s="3">
        <v>23</v>
      </c>
      <c r="M540" s="3">
        <v>33</v>
      </c>
      <c r="N540" s="3">
        <v>19.600000381469702</v>
      </c>
      <c r="O540" s="3">
        <f t="shared" si="53"/>
        <v>1342.5495365296917</v>
      </c>
      <c r="P540" s="3">
        <v>-36.644058227539098</v>
      </c>
      <c r="Q540" s="3">
        <v>61.398998260497997</v>
      </c>
      <c r="R540" s="3">
        <v>23.902999877929702</v>
      </c>
    </row>
    <row r="541" spans="1:18" x14ac:dyDescent="0.25">
      <c r="A541" s="7" t="s">
        <v>698</v>
      </c>
      <c r="B541" s="7" t="s">
        <v>699</v>
      </c>
      <c r="C541" s="3">
        <f t="shared" si="48"/>
        <v>3.372209823855802</v>
      </c>
      <c r="D541" s="3">
        <f t="shared" si="49"/>
        <v>2.978023056369941</v>
      </c>
      <c r="E541" s="4">
        <f t="shared" si="50"/>
        <v>7.4018503868906738E-2</v>
      </c>
      <c r="F541" s="5">
        <f t="shared" si="51"/>
        <v>68.221000671386705</v>
      </c>
      <c r="G541" s="5">
        <f t="shared" si="52"/>
        <v>22.6809997558594</v>
      </c>
      <c r="H541" s="3">
        <v>7.4428070000000002</v>
      </c>
      <c r="I541" s="3">
        <v>220.71008</v>
      </c>
      <c r="J541" s="3">
        <v>2.4992442499999998</v>
      </c>
      <c r="K541" s="3">
        <v>103.90000152587901</v>
      </c>
      <c r="L541" s="3">
        <v>83</v>
      </c>
      <c r="M541" s="3">
        <v>123</v>
      </c>
      <c r="N541" s="3">
        <v>74.970001220703097</v>
      </c>
      <c r="O541" s="3">
        <f t="shared" si="53"/>
        <v>16546.634967021477</v>
      </c>
      <c r="P541" s="3">
        <v>16.6944179534912</v>
      </c>
      <c r="Q541" s="3">
        <v>68.221000671386705</v>
      </c>
      <c r="R541" s="3">
        <v>22.6809997558594</v>
      </c>
    </row>
    <row r="542" spans="1:18" x14ac:dyDescent="0.25">
      <c r="A542" s="7" t="s">
        <v>700</v>
      </c>
      <c r="B542" s="7" t="s">
        <v>701</v>
      </c>
      <c r="C542" s="3">
        <f t="shared" si="48"/>
        <v>2.206752819418206</v>
      </c>
      <c r="D542" s="3">
        <f t="shared" si="49"/>
        <v>4.1947780605992788</v>
      </c>
      <c r="E542" s="4">
        <f t="shared" si="50"/>
        <v>0.22552905820653785</v>
      </c>
      <c r="F542" s="5">
        <f t="shared" si="51"/>
        <v>82.127998352050795</v>
      </c>
      <c r="G542" s="5">
        <f t="shared" si="52"/>
        <v>6.1690001487731898</v>
      </c>
      <c r="H542" s="3">
        <v>7.4410780000000001</v>
      </c>
      <c r="I542" s="3">
        <v>337.195808</v>
      </c>
      <c r="J542" s="3">
        <v>1.7738907500000001</v>
      </c>
      <c r="K542" s="3">
        <v>75.666999816894503</v>
      </c>
      <c r="L542" s="3">
        <v>67</v>
      </c>
      <c r="M542" s="3">
        <v>90</v>
      </c>
      <c r="N542" s="3">
        <v>67</v>
      </c>
      <c r="O542" s="3">
        <f t="shared" si="53"/>
        <v>22592.119136000001</v>
      </c>
      <c r="P542" s="3">
        <v>3.4878809452056898</v>
      </c>
      <c r="Q542" s="3">
        <v>82.127998352050795</v>
      </c>
      <c r="R542" s="3">
        <v>6.1690001487731898</v>
      </c>
    </row>
    <row r="543" spans="1:18" x14ac:dyDescent="0.25">
      <c r="A543" s="7" t="s">
        <v>702</v>
      </c>
      <c r="B543" s="7" t="s">
        <v>703</v>
      </c>
      <c r="C543" s="3">
        <f t="shared" si="48"/>
        <v>0.83783179424219123</v>
      </c>
      <c r="D543" s="3">
        <f t="shared" si="49"/>
        <v>1.4039003746522889</v>
      </c>
      <c r="E543" s="4">
        <f t="shared" si="50"/>
        <v>0.10638214437358785</v>
      </c>
      <c r="F543" s="5">
        <f t="shared" si="51"/>
        <v>84.806999206542997</v>
      </c>
      <c r="G543" s="5">
        <f t="shared" si="52"/>
        <v>3.1640000343322701</v>
      </c>
      <c r="H543" s="3">
        <v>7.4295910000000003</v>
      </c>
      <c r="I543" s="3">
        <v>886.76403200000004</v>
      </c>
      <c r="J543" s="3">
        <v>5.2921069999999997</v>
      </c>
      <c r="K543" s="3">
        <v>48.816001892089801</v>
      </c>
      <c r="L543" s="3">
        <v>43</v>
      </c>
      <c r="M543" s="3">
        <v>55</v>
      </c>
      <c r="N543" s="3">
        <v>41.340000152587898</v>
      </c>
      <c r="O543" s="3">
        <f t="shared" si="53"/>
        <v>36658.825218189464</v>
      </c>
      <c r="P543" s="3">
        <v>0.84991800785064697</v>
      </c>
      <c r="Q543" s="3">
        <v>84.806999206542997</v>
      </c>
      <c r="R543" s="3">
        <v>3.1640000343322701</v>
      </c>
    </row>
    <row r="544" spans="1:18" x14ac:dyDescent="0.25">
      <c r="A544" s="7" t="s">
        <v>4772</v>
      </c>
      <c r="B544" s="7" t="s">
        <v>4773</v>
      </c>
      <c r="C544" s="3">
        <f t="shared" si="48"/>
        <v>7.2439355707077642</v>
      </c>
      <c r="D544" s="3">
        <f t="shared" si="49"/>
        <v>3.7081349503946006</v>
      </c>
      <c r="E544" s="4">
        <f t="shared" si="50"/>
        <v>0.77712395774600751</v>
      </c>
      <c r="F544" s="5">
        <f t="shared" si="51"/>
        <v>79.662002563476605</v>
      </c>
      <c r="G544" s="5">
        <f t="shared" si="52"/>
        <v>11.739000320434601</v>
      </c>
      <c r="H544" s="3">
        <v>7.4137339999999998</v>
      </c>
      <c r="I544" s="3">
        <v>102.344008</v>
      </c>
      <c r="J544" s="3">
        <v>1.999316125</v>
      </c>
      <c r="K544" s="3">
        <v>56.462001800537102</v>
      </c>
      <c r="L544" s="3">
        <v>24</v>
      </c>
      <c r="M544" s="3">
        <v>86</v>
      </c>
      <c r="N544" s="3">
        <v>80.099998474121094</v>
      </c>
      <c r="O544" s="3">
        <f t="shared" si="53"/>
        <v>8197.7548846354366</v>
      </c>
      <c r="P544" s="3">
        <v>-5.9539527893066397</v>
      </c>
      <c r="Q544" s="3">
        <v>79.662002563476605</v>
      </c>
      <c r="R544" s="3">
        <v>11.739000320434601</v>
      </c>
    </row>
    <row r="545" spans="1:18" x14ac:dyDescent="0.25">
      <c r="A545" s="7" t="s">
        <v>4774</v>
      </c>
      <c r="B545" s="7" t="s">
        <v>4775</v>
      </c>
      <c r="C545" s="3">
        <f t="shared" si="48"/>
        <v>1.6339142464248637</v>
      </c>
      <c r="D545" s="3">
        <f t="shared" si="49"/>
        <v>1.6598149304053484</v>
      </c>
      <c r="E545" s="4">
        <f t="shared" si="50"/>
        <v>0.44696493365560624</v>
      </c>
      <c r="F545" s="5">
        <f t="shared" si="51"/>
        <v>86.986000061035199</v>
      </c>
      <c r="G545" s="5">
        <f t="shared" si="52"/>
        <v>3.3610000610351598</v>
      </c>
      <c r="H545" s="3">
        <v>7.407076</v>
      </c>
      <c r="I545" s="3">
        <v>453.33321599999999</v>
      </c>
      <c r="J545" s="3">
        <v>4.4625915000000003</v>
      </c>
      <c r="K545" s="3">
        <v>4</v>
      </c>
      <c r="L545" s="3">
        <v>3.5</v>
      </c>
      <c r="M545" s="3">
        <v>4.25</v>
      </c>
      <c r="N545" s="3">
        <v>3.9500000476837198</v>
      </c>
      <c r="O545" s="3">
        <f t="shared" si="53"/>
        <v>1790.666224816614</v>
      </c>
      <c r="P545" s="3">
        <v>-6.0674529075622603</v>
      </c>
      <c r="Q545" s="3">
        <v>86.986000061035199</v>
      </c>
      <c r="R545" s="3">
        <v>3.3610000610351598</v>
      </c>
    </row>
    <row r="546" spans="1:18" x14ac:dyDescent="0.25">
      <c r="A546" s="7" t="s">
        <v>4776</v>
      </c>
      <c r="B546" s="7" t="s">
        <v>4777</v>
      </c>
      <c r="C546" s="3">
        <f t="shared" si="48"/>
        <v>2.502343576729356</v>
      </c>
      <c r="D546" s="3">
        <f t="shared" si="49"/>
        <v>4.2767949019300584</v>
      </c>
      <c r="E546" s="4">
        <f t="shared" si="50"/>
        <v>0.37627721514787621</v>
      </c>
      <c r="F546" s="5">
        <f t="shared" si="51"/>
        <v>81.209999084472699</v>
      </c>
      <c r="G546" s="5">
        <f t="shared" si="52"/>
        <v>4.8759999275207502</v>
      </c>
      <c r="H546" s="3">
        <v>7.3689390000000001</v>
      </c>
      <c r="I546" s="3">
        <v>294.48150399999997</v>
      </c>
      <c r="J546" s="3">
        <v>1.7230049999999999</v>
      </c>
      <c r="K546" s="3">
        <v>40.944000244140597</v>
      </c>
      <c r="L546" s="3">
        <v>35</v>
      </c>
      <c r="M546" s="3">
        <v>46</v>
      </c>
      <c r="N546" s="3">
        <v>39.209999084472699</v>
      </c>
      <c r="O546" s="3">
        <f t="shared" si="53"/>
        <v>11546.619502234142</v>
      </c>
      <c r="P546" s="3">
        <v>1.4871289730071999</v>
      </c>
      <c r="Q546" s="3">
        <v>81.209999084472699</v>
      </c>
      <c r="R546" s="3">
        <v>4.8759999275207502</v>
      </c>
    </row>
    <row r="547" spans="1:18" x14ac:dyDescent="0.25">
      <c r="A547" s="7" t="s">
        <v>704</v>
      </c>
      <c r="B547" s="7" t="s">
        <v>705</v>
      </c>
      <c r="C547" s="3">
        <f t="shared" si="48"/>
        <v>1.2320902127452829</v>
      </c>
      <c r="D547" s="3">
        <f t="shared" si="49"/>
        <v>3.0183292038979794</v>
      </c>
      <c r="E547" s="4">
        <f t="shared" si="50"/>
        <v>0.39258481750531049</v>
      </c>
      <c r="F547" s="5">
        <f t="shared" si="51"/>
        <v>80.228996276855497</v>
      </c>
      <c r="G547" s="5">
        <f t="shared" si="52"/>
        <v>1.83500003814697</v>
      </c>
      <c r="H547" s="3">
        <v>7.3683860000000001</v>
      </c>
      <c r="I547" s="3">
        <v>598.03948800000001</v>
      </c>
      <c r="J547" s="3">
        <v>2.4412134999999999</v>
      </c>
      <c r="K547" s="3">
        <v>86.524002075195298</v>
      </c>
      <c r="L547" s="3">
        <v>70</v>
      </c>
      <c r="M547" s="3">
        <v>104</v>
      </c>
      <c r="N547" s="3">
        <v>81.889999389648395</v>
      </c>
      <c r="O547" s="3">
        <f t="shared" si="53"/>
        <v>48973.453307305637</v>
      </c>
      <c r="P547" s="3">
        <v>9.0596828460693395</v>
      </c>
      <c r="Q547" s="3">
        <v>80.228996276855497</v>
      </c>
      <c r="R547" s="3">
        <v>1.83500003814697</v>
      </c>
    </row>
    <row r="548" spans="1:18" x14ac:dyDescent="0.25">
      <c r="A548" s="7" t="s">
        <v>706</v>
      </c>
      <c r="B548" s="7" t="s">
        <v>707</v>
      </c>
      <c r="C548" s="3">
        <f t="shared" si="48"/>
        <v>1.0337534373421629</v>
      </c>
      <c r="D548" s="3">
        <f t="shared" si="49"/>
        <v>1.6266443898980536</v>
      </c>
      <c r="E548" s="4">
        <f t="shared" si="50"/>
        <v>0.20429901676747836</v>
      </c>
      <c r="F548" s="5">
        <f t="shared" si="51"/>
        <v>82.376998901367202</v>
      </c>
      <c r="G548" s="5">
        <f t="shared" si="52"/>
        <v>2.0750000476837198</v>
      </c>
      <c r="H548" s="3">
        <v>7.3681809999999999</v>
      </c>
      <c r="I548" s="3">
        <v>712.76</v>
      </c>
      <c r="J548" s="3">
        <v>4.5296814999999997</v>
      </c>
      <c r="K548" s="3">
        <v>34.294998168945298</v>
      </c>
      <c r="L548" s="3">
        <v>28</v>
      </c>
      <c r="M548" s="3">
        <v>39</v>
      </c>
      <c r="N548" s="3">
        <v>29.75</v>
      </c>
      <c r="O548" s="3">
        <f t="shared" si="53"/>
        <v>21204.61</v>
      </c>
      <c r="P548" s="3">
        <v>0.76246702671051003</v>
      </c>
      <c r="Q548" s="3">
        <v>82.376998901367202</v>
      </c>
      <c r="R548" s="3">
        <v>2.0750000476837198</v>
      </c>
    </row>
    <row r="549" spans="1:18" x14ac:dyDescent="0.25">
      <c r="A549" s="7" t="s">
        <v>708</v>
      </c>
      <c r="B549" s="7" t="s">
        <v>709</v>
      </c>
      <c r="C549" s="3">
        <f t="shared" si="48"/>
        <v>4.3178021885766649</v>
      </c>
      <c r="D549" s="3">
        <f t="shared" si="49"/>
        <v>4.7293871007383927</v>
      </c>
      <c r="E549" s="4">
        <f t="shared" si="50"/>
        <v>0.34752920977976742</v>
      </c>
      <c r="F549" s="5">
        <f t="shared" si="51"/>
        <v>92.517997741699205</v>
      </c>
      <c r="G549" s="5">
        <f t="shared" si="52"/>
        <v>1.11199998855591</v>
      </c>
      <c r="H549" s="3">
        <v>7.3650029999999997</v>
      </c>
      <c r="I549" s="3">
        <v>170.57295999999999</v>
      </c>
      <c r="J549" s="3">
        <v>1.5572848749999999</v>
      </c>
      <c r="K549" s="3">
        <v>12.21399974823</v>
      </c>
      <c r="L549" s="3">
        <v>10</v>
      </c>
      <c r="M549" s="3">
        <v>14</v>
      </c>
      <c r="N549" s="3">
        <v>11.430000305175801</v>
      </c>
      <c r="O549" s="3">
        <f t="shared" si="53"/>
        <v>1949.6489848547396</v>
      </c>
      <c r="P549" s="3">
        <v>7.5717730522155797</v>
      </c>
      <c r="Q549" s="3">
        <v>92.517997741699205</v>
      </c>
      <c r="R549" s="3">
        <v>1.11199998855591</v>
      </c>
    </row>
    <row r="550" spans="1:18" x14ac:dyDescent="0.25">
      <c r="A550" s="7" t="s">
        <v>710</v>
      </c>
      <c r="B550" s="7" t="s">
        <v>711</v>
      </c>
      <c r="C550" s="3">
        <f t="shared" si="48"/>
        <v>1.0294099585888756</v>
      </c>
      <c r="D550" s="3">
        <f t="shared" si="49"/>
        <v>1.9870179421741456</v>
      </c>
      <c r="E550" s="4">
        <f t="shared" si="50"/>
        <v>0.44046925220992827</v>
      </c>
      <c r="F550" s="5">
        <f t="shared" si="51"/>
        <v>82.918998718261705</v>
      </c>
      <c r="G550" s="5">
        <f t="shared" si="52"/>
        <v>1.4900000095367401</v>
      </c>
      <c r="H550" s="3">
        <v>7.3625100000000003</v>
      </c>
      <c r="I550" s="3">
        <v>715.21651199999997</v>
      </c>
      <c r="J550" s="3">
        <v>3.70530625</v>
      </c>
      <c r="K550" s="3">
        <v>171.61500549316401</v>
      </c>
      <c r="L550" s="3">
        <v>74</v>
      </c>
      <c r="M550" s="3">
        <v>210</v>
      </c>
      <c r="N550" s="3">
        <v>161.42999267578099</v>
      </c>
      <c r="O550" s="3">
        <f t="shared" si="53"/>
        <v>115457.39629375763</v>
      </c>
      <c r="P550" s="3">
        <v>7.9247632026672399</v>
      </c>
      <c r="Q550" s="3">
        <v>82.918998718261705</v>
      </c>
      <c r="R550" s="3">
        <v>1.4900000095367401</v>
      </c>
    </row>
    <row r="551" spans="1:18" x14ac:dyDescent="0.25">
      <c r="A551" s="7" t="s">
        <v>712</v>
      </c>
      <c r="B551" s="7" t="s">
        <v>713</v>
      </c>
      <c r="C551" s="3">
        <f t="shared" si="48"/>
        <v>13.273738653735561</v>
      </c>
      <c r="D551" s="3">
        <f t="shared" si="49"/>
        <v>9.8593277258502194</v>
      </c>
      <c r="E551" s="4">
        <f t="shared" si="50"/>
        <v>0.51635204598597528</v>
      </c>
      <c r="F551" s="5">
        <f t="shared" si="51"/>
        <v>81.316001892089801</v>
      </c>
      <c r="G551" s="5">
        <f t="shared" si="52"/>
        <v>8.9700002670288104</v>
      </c>
      <c r="H551" s="3">
        <v>7.34917</v>
      </c>
      <c r="I551" s="3">
        <v>55.366239999999998</v>
      </c>
      <c r="J551" s="3">
        <v>0.74540275</v>
      </c>
      <c r="K551" s="3">
        <v>120.09999847412099</v>
      </c>
      <c r="L551" s="3">
        <v>100</v>
      </c>
      <c r="M551" s="3">
        <v>140</v>
      </c>
      <c r="N551" s="3">
        <v>120.919998168945</v>
      </c>
      <c r="O551" s="3">
        <f t="shared" si="53"/>
        <v>6694.885639421369</v>
      </c>
      <c r="P551" s="3">
        <v>4.9817662239074698</v>
      </c>
      <c r="Q551" s="3">
        <v>81.316001892089801</v>
      </c>
      <c r="R551" s="3">
        <v>8.9700002670288104</v>
      </c>
    </row>
    <row r="552" spans="1:18" x14ac:dyDescent="0.25">
      <c r="A552" s="7" t="s">
        <v>714</v>
      </c>
      <c r="B552" s="7" t="s">
        <v>715</v>
      </c>
      <c r="C552" s="3">
        <f t="shared" si="48"/>
        <v>1.6924291807114356</v>
      </c>
      <c r="D552" s="3">
        <f t="shared" si="49"/>
        <v>2.0870221677382825</v>
      </c>
      <c r="E552" s="4">
        <f t="shared" si="50"/>
        <v>0.34785427077406356</v>
      </c>
      <c r="F552" s="5">
        <f t="shared" si="51"/>
        <v>67.108001708984403</v>
      </c>
      <c r="G552" s="5">
        <f t="shared" si="52"/>
        <v>24.610000610351602</v>
      </c>
      <c r="H552" s="3">
        <v>7.3384390000000002</v>
      </c>
      <c r="I552" s="3">
        <v>433.603904</v>
      </c>
      <c r="J552" s="3">
        <v>3.5162247500000001</v>
      </c>
      <c r="K552" s="3">
        <v>29.888999938964801</v>
      </c>
      <c r="L552" s="3">
        <v>12</v>
      </c>
      <c r="M552" s="3">
        <v>37</v>
      </c>
      <c r="N552" s="3">
        <v>25</v>
      </c>
      <c r="O552" s="3">
        <f t="shared" si="53"/>
        <v>10840.097599999999</v>
      </c>
      <c r="P552" s="3">
        <v>3.2196509838104199</v>
      </c>
      <c r="Q552" s="3">
        <v>67.108001708984403</v>
      </c>
      <c r="R552" s="3">
        <v>24.610000610351602</v>
      </c>
    </row>
    <row r="553" spans="1:18" x14ac:dyDescent="0.25">
      <c r="A553" s="7" t="s">
        <v>716</v>
      </c>
      <c r="B553" s="7" t="s">
        <v>717</v>
      </c>
      <c r="C553" s="3">
        <f t="shared" si="48"/>
        <v>5.6858200155159038</v>
      </c>
      <c r="D553" s="3">
        <f t="shared" si="49"/>
        <v>4.7192744419039281</v>
      </c>
      <c r="E553" s="4">
        <f t="shared" si="50"/>
        <v>0.12007240447524536</v>
      </c>
      <c r="F553" s="5">
        <f t="shared" si="51"/>
        <v>78.8280029296875</v>
      </c>
      <c r="G553" s="5">
        <f t="shared" si="52"/>
        <v>12.8520002365112</v>
      </c>
      <c r="H553" s="3">
        <v>7.3290220000000001</v>
      </c>
      <c r="I553" s="3">
        <v>128.9</v>
      </c>
      <c r="J553" s="3">
        <v>1.5529976249999999</v>
      </c>
      <c r="K553" s="3">
        <v>42.666999816894503</v>
      </c>
      <c r="L553" s="3">
        <v>34</v>
      </c>
      <c r="M553" s="3">
        <v>50</v>
      </c>
      <c r="N553" s="3">
        <v>33.2700004577637</v>
      </c>
      <c r="O553" s="3">
        <f t="shared" si="53"/>
        <v>4288.5030590057413</v>
      </c>
      <c r="P553" s="3">
        <v>5.1096892356872603</v>
      </c>
      <c r="Q553" s="3">
        <v>78.8280029296875</v>
      </c>
      <c r="R553" s="3">
        <v>12.8520002365112</v>
      </c>
    </row>
    <row r="554" spans="1:18" x14ac:dyDescent="0.25">
      <c r="A554" s="7" t="s">
        <v>4778</v>
      </c>
      <c r="B554" s="7" t="s">
        <v>4779</v>
      </c>
      <c r="C554" s="3">
        <f t="shared" si="48"/>
        <v>22.211427492046965</v>
      </c>
      <c r="D554" s="3">
        <f t="shared" si="49"/>
        <v>5.88170184785118</v>
      </c>
      <c r="E554" s="4">
        <f t="shared" si="50"/>
        <v>0.32824677769816979</v>
      </c>
      <c r="F554" s="5">
        <f t="shared" si="51"/>
        <v>74.186996459960895</v>
      </c>
      <c r="G554" s="5">
        <f t="shared" si="52"/>
        <v>3.93799996376038</v>
      </c>
      <c r="H554" s="3">
        <v>7.3280909999999997</v>
      </c>
      <c r="I554" s="3">
        <v>32.992435999999998</v>
      </c>
      <c r="J554" s="3">
        <v>1.245913375</v>
      </c>
      <c r="K554" s="3">
        <v>51.347999572753899</v>
      </c>
      <c r="L554" s="3">
        <v>27</v>
      </c>
      <c r="M554" s="3">
        <v>106</v>
      </c>
      <c r="N554" s="3">
        <v>33.779998779296903</v>
      </c>
      <c r="O554" s="3">
        <f t="shared" si="53"/>
        <v>1114.4844478060311</v>
      </c>
      <c r="P554" s="3">
        <v>-46.057186126708999</v>
      </c>
      <c r="Q554" s="3">
        <v>74.186996459960895</v>
      </c>
      <c r="R554" s="3">
        <v>3.93799996376038</v>
      </c>
    </row>
    <row r="555" spans="1:18" x14ac:dyDescent="0.25">
      <c r="A555" s="7" t="s">
        <v>4780</v>
      </c>
      <c r="B555" s="7" t="s">
        <v>4781</v>
      </c>
      <c r="C555" s="3">
        <f t="shared" si="48"/>
        <v>11.510860077305745</v>
      </c>
      <c r="D555" s="3">
        <f t="shared" si="49"/>
        <v>1.9818001182674536</v>
      </c>
      <c r="E555" s="4">
        <f t="shared" si="50"/>
        <v>0.20357515858236794</v>
      </c>
      <c r="F555" s="5">
        <f t="shared" si="51"/>
        <v>77.345001220703097</v>
      </c>
      <c r="G555" s="5">
        <f t="shared" si="52"/>
        <v>15.0260000228882</v>
      </c>
      <c r="H555" s="3">
        <v>7.3278080000000001</v>
      </c>
      <c r="I555" s="3">
        <v>63.659951999999997</v>
      </c>
      <c r="J555" s="3">
        <v>3.6975514999999999</v>
      </c>
      <c r="K555" s="3">
        <v>188.5</v>
      </c>
      <c r="L555" s="3">
        <v>75</v>
      </c>
      <c r="M555" s="3">
        <v>223</v>
      </c>
      <c r="N555" s="3">
        <v>127.16000366210901</v>
      </c>
      <c r="O555" s="3">
        <f t="shared" si="53"/>
        <v>8094.9997294496834</v>
      </c>
      <c r="P555" s="3">
        <v>-49.1554145812988</v>
      </c>
      <c r="Q555" s="3">
        <v>77.345001220703097</v>
      </c>
      <c r="R555" s="3">
        <v>15.0260000228882</v>
      </c>
    </row>
    <row r="556" spans="1:18" x14ac:dyDescent="0.25">
      <c r="A556" s="7" t="s">
        <v>718</v>
      </c>
      <c r="B556" s="7" t="s">
        <v>719</v>
      </c>
      <c r="C556" s="3">
        <f t="shared" si="48"/>
        <v>1.8781691451628995</v>
      </c>
      <c r="D556" s="3">
        <f t="shared" si="49"/>
        <v>3.296075668628017</v>
      </c>
      <c r="E556" s="4">
        <f t="shared" si="50"/>
        <v>0.36518640959867421</v>
      </c>
      <c r="F556" s="5">
        <f t="shared" si="51"/>
        <v>78.330001831054702</v>
      </c>
      <c r="G556" s="5">
        <f t="shared" si="52"/>
        <v>1.9049999713897701</v>
      </c>
      <c r="H556" s="3">
        <v>7.3249389999999996</v>
      </c>
      <c r="I556" s="3">
        <v>390.00422400000002</v>
      </c>
      <c r="J556" s="3">
        <v>2.2223212499999998</v>
      </c>
      <c r="K556" s="3">
        <v>94.434997558593807</v>
      </c>
      <c r="L556" s="3">
        <v>56</v>
      </c>
      <c r="M556" s="3">
        <v>110</v>
      </c>
      <c r="N556" s="3">
        <v>85.129997253417997</v>
      </c>
      <c r="O556" s="3">
        <f t="shared" si="53"/>
        <v>33201.058517941419</v>
      </c>
      <c r="P556" s="3">
        <v>-1.34720194339752</v>
      </c>
      <c r="Q556" s="3">
        <v>78.330001831054702</v>
      </c>
      <c r="R556" s="3">
        <v>1.9049999713897701</v>
      </c>
    </row>
    <row r="557" spans="1:18" x14ac:dyDescent="0.25">
      <c r="A557" s="7" t="s">
        <v>720</v>
      </c>
      <c r="B557" s="7" t="s">
        <v>721</v>
      </c>
      <c r="C557" s="3">
        <f t="shared" si="48"/>
        <v>3.5470112367687552</v>
      </c>
      <c r="D557" s="3">
        <f t="shared" si="49"/>
        <v>4.3885077608618488</v>
      </c>
      <c r="E557" s="4">
        <f t="shared" si="50"/>
        <v>0.20270449219919118</v>
      </c>
      <c r="F557" s="5">
        <f t="shared" si="51"/>
        <v>64.873001098632798</v>
      </c>
      <c r="G557" s="5">
        <f t="shared" si="52"/>
        <v>25.297000885009801</v>
      </c>
      <c r="H557" s="3">
        <v>7.3193989999999998</v>
      </c>
      <c r="I557" s="3">
        <v>206.353984</v>
      </c>
      <c r="J557" s="3">
        <v>1.667856</v>
      </c>
      <c r="K557" s="3">
        <v>31.8120002746582</v>
      </c>
      <c r="L557" s="3">
        <v>27.5</v>
      </c>
      <c r="M557" s="3">
        <v>37</v>
      </c>
      <c r="N557" s="3">
        <v>27.860000610351602</v>
      </c>
      <c r="O557" s="3">
        <f t="shared" si="53"/>
        <v>5749.0221201884842</v>
      </c>
      <c r="P557" s="3">
        <v>7.6328430175781197</v>
      </c>
      <c r="Q557" s="3">
        <v>64.873001098632798</v>
      </c>
      <c r="R557" s="3">
        <v>25.297000885009801</v>
      </c>
    </row>
    <row r="558" spans="1:18" x14ac:dyDescent="0.25">
      <c r="A558" s="7" t="s">
        <v>722</v>
      </c>
      <c r="B558" s="7" t="s">
        <v>723</v>
      </c>
      <c r="C558" s="3">
        <f t="shared" si="48"/>
        <v>3.265498942953319</v>
      </c>
      <c r="D558" s="3">
        <f t="shared" si="49"/>
        <v>3.2208632271121087</v>
      </c>
      <c r="E558" s="4">
        <f t="shared" si="50"/>
        <v>0.13442505046023051</v>
      </c>
      <c r="F558" s="5">
        <f t="shared" si="51"/>
        <v>60.425998687744098</v>
      </c>
      <c r="G558" s="5">
        <f t="shared" si="52"/>
        <v>25.294000625610401</v>
      </c>
      <c r="H558" s="3">
        <v>7.3185960000000003</v>
      </c>
      <c r="I558" s="3">
        <v>224.11876799999999</v>
      </c>
      <c r="J558" s="3">
        <v>2.2722467499999999</v>
      </c>
      <c r="K558" s="3">
        <v>24.940000534057599</v>
      </c>
      <c r="L558" s="3">
        <v>21</v>
      </c>
      <c r="M558" s="3">
        <v>28</v>
      </c>
      <c r="N558" s="3">
        <v>21.069999694824201</v>
      </c>
      <c r="O558" s="3">
        <f t="shared" si="53"/>
        <v>4722.182373364376</v>
      </c>
      <c r="P558" s="3">
        <v>2.0918600559234601</v>
      </c>
      <c r="Q558" s="3">
        <v>60.425998687744098</v>
      </c>
      <c r="R558" s="3">
        <v>25.294000625610401</v>
      </c>
    </row>
    <row r="559" spans="1:18" x14ac:dyDescent="0.25">
      <c r="A559" s="7" t="s">
        <v>4782</v>
      </c>
      <c r="B559" s="7" t="s">
        <v>4783</v>
      </c>
      <c r="C559" s="3">
        <f t="shared" si="48"/>
        <v>10.200017430907806</v>
      </c>
      <c r="D559" s="3">
        <f t="shared" si="49"/>
        <v>2.0339586679674171</v>
      </c>
      <c r="E559" s="4">
        <f t="shared" si="50"/>
        <v>0.67724183498734147</v>
      </c>
      <c r="F559" s="5">
        <f t="shared" si="51"/>
        <v>4.1789999008178702</v>
      </c>
      <c r="G559" s="5">
        <f t="shared" si="52"/>
        <v>7.90199995040894</v>
      </c>
      <c r="H559" s="3">
        <v>7.2982209999999998</v>
      </c>
      <c r="I559" s="3">
        <v>71.551063999999997</v>
      </c>
      <c r="J559" s="3">
        <v>3.5881854999999998</v>
      </c>
      <c r="K559" s="3">
        <v>23.5</v>
      </c>
      <c r="L559" s="3">
        <v>21</v>
      </c>
      <c r="M559" s="3">
        <v>26</v>
      </c>
      <c r="N559" s="3">
        <v>24.649999618530298</v>
      </c>
      <c r="O559" s="3">
        <f t="shared" si="53"/>
        <v>1763.733700305437</v>
      </c>
      <c r="P559" s="3">
        <v>-3.9836449623107901</v>
      </c>
      <c r="Q559" s="3">
        <v>4.1789999008178702</v>
      </c>
      <c r="R559" s="3">
        <v>7.90199995040894</v>
      </c>
    </row>
    <row r="560" spans="1:18" x14ac:dyDescent="0.25">
      <c r="A560" s="7" t="s">
        <v>724</v>
      </c>
      <c r="B560" s="7" t="s">
        <v>725</v>
      </c>
      <c r="C560" s="3">
        <f t="shared" si="48"/>
        <v>1.4919928690879454</v>
      </c>
      <c r="D560" s="3">
        <f t="shared" si="49"/>
        <v>1.7876515055017195</v>
      </c>
      <c r="E560" s="4">
        <f t="shared" si="50"/>
        <v>0.17993834539117753</v>
      </c>
      <c r="F560" s="5">
        <f t="shared" si="51"/>
        <v>67.747001647949205</v>
      </c>
      <c r="G560" s="5">
        <f t="shared" si="52"/>
        <v>17.299999237060501</v>
      </c>
      <c r="H560" s="3">
        <v>7.2978370000000004</v>
      </c>
      <c r="I560" s="3">
        <v>489.13350400000002</v>
      </c>
      <c r="J560" s="3">
        <v>4.0823600000000004</v>
      </c>
      <c r="K560" s="3">
        <v>27.666999816894499</v>
      </c>
      <c r="L560" s="3">
        <v>19</v>
      </c>
      <c r="M560" s="3">
        <v>34</v>
      </c>
      <c r="N560" s="3">
        <v>20.799999237060501</v>
      </c>
      <c r="O560" s="3">
        <f t="shared" si="53"/>
        <v>10173.97651002073</v>
      </c>
      <c r="P560" s="3">
        <v>3.4615530967712398</v>
      </c>
      <c r="Q560" s="3">
        <v>67.747001647949205</v>
      </c>
      <c r="R560" s="3">
        <v>17.299999237060501</v>
      </c>
    </row>
    <row r="561" spans="1:18" x14ac:dyDescent="0.25">
      <c r="A561" s="7" t="s">
        <v>4784</v>
      </c>
      <c r="B561" s="7" t="s">
        <v>4785</v>
      </c>
      <c r="C561" s="3">
        <f t="shared" si="48"/>
        <v>8.043756579586173</v>
      </c>
      <c r="D561" s="3">
        <f t="shared" si="49"/>
        <v>13.143229489157987</v>
      </c>
      <c r="E561" s="4">
        <f t="shared" si="50"/>
        <v>0.41566336529983616</v>
      </c>
      <c r="F561" s="5">
        <f t="shared" si="51"/>
        <v>69.831001281738295</v>
      </c>
      <c r="G561" s="5">
        <f t="shared" si="52"/>
        <v>7.1389999389648402</v>
      </c>
      <c r="H561" s="3">
        <v>7.2966839999999999</v>
      </c>
      <c r="I561" s="3">
        <v>90.712391999999994</v>
      </c>
      <c r="J561" s="3">
        <v>0.55516675000000004</v>
      </c>
      <c r="K561" s="3">
        <v>13.833000183105501</v>
      </c>
      <c r="L561" s="3">
        <v>13</v>
      </c>
      <c r="M561" s="3">
        <v>15</v>
      </c>
      <c r="N561" s="3">
        <v>13.6199998855591</v>
      </c>
      <c r="O561" s="3">
        <f t="shared" si="53"/>
        <v>1235.5027686587921</v>
      </c>
      <c r="P561" s="3">
        <v>-3.1465549468994101</v>
      </c>
      <c r="Q561" s="3">
        <v>69.831001281738295</v>
      </c>
      <c r="R561" s="3">
        <v>7.1389999389648402</v>
      </c>
    </row>
    <row r="562" spans="1:18" x14ac:dyDescent="0.25">
      <c r="A562" s="7" t="s">
        <v>726</v>
      </c>
      <c r="B562" s="7" t="s">
        <v>727</v>
      </c>
      <c r="C562" s="3">
        <f t="shared" si="48"/>
        <v>15.609891776907547</v>
      </c>
      <c r="D562" s="3">
        <f t="shared" si="49"/>
        <v>15.887093421035495</v>
      </c>
      <c r="E562" s="4">
        <f t="shared" si="50"/>
        <v>0.99962996297564621</v>
      </c>
      <c r="F562" s="5">
        <f t="shared" si="51"/>
        <v>17.67799949646</v>
      </c>
      <c r="G562" s="5">
        <f t="shared" si="52"/>
        <v>12.185000419616699</v>
      </c>
      <c r="H562" s="3">
        <v>7.2812539999999997</v>
      </c>
      <c r="I562" s="3">
        <v>46.645128</v>
      </c>
      <c r="J562" s="3">
        <v>0.45831253124999999</v>
      </c>
      <c r="K562" s="3">
        <v>82.25</v>
      </c>
      <c r="L562" s="3">
        <v>62</v>
      </c>
      <c r="M562" s="3">
        <v>90</v>
      </c>
      <c r="N562" s="3">
        <v>129.49000549316401</v>
      </c>
      <c r="O562" s="3">
        <f t="shared" si="53"/>
        <v>6040.0778809493386</v>
      </c>
      <c r="P562" s="3">
        <v>24.4493713378906</v>
      </c>
      <c r="Q562" s="3">
        <v>17.67799949646</v>
      </c>
      <c r="R562" s="3">
        <v>12.185000419616699</v>
      </c>
    </row>
    <row r="563" spans="1:18" x14ac:dyDescent="0.25">
      <c r="A563" s="7" t="s">
        <v>728</v>
      </c>
      <c r="B563" s="7" t="s">
        <v>729</v>
      </c>
      <c r="C563" s="3">
        <f t="shared" si="48"/>
        <v>1.278481570413714</v>
      </c>
      <c r="D563" s="3">
        <f t="shared" si="49"/>
        <v>3.285579560355437</v>
      </c>
      <c r="E563" s="4">
        <f t="shared" si="50"/>
        <v>0.13110146684127388</v>
      </c>
      <c r="F563" s="5">
        <f t="shared" si="51"/>
        <v>68.963996887207003</v>
      </c>
      <c r="G563" s="5">
        <f t="shared" si="52"/>
        <v>18.145999908447301</v>
      </c>
      <c r="H563" s="3">
        <v>7.2769779999999997</v>
      </c>
      <c r="I563" s="3">
        <v>569.18912</v>
      </c>
      <c r="J563" s="3">
        <v>2.2148232499999998</v>
      </c>
      <c r="K563" s="3">
        <v>47.558998107910199</v>
      </c>
      <c r="L563" s="3">
        <v>39</v>
      </c>
      <c r="M563" s="3">
        <v>54</v>
      </c>
      <c r="N563" s="3">
        <v>39.150001525878899</v>
      </c>
      <c r="O563" s="3">
        <f t="shared" si="53"/>
        <v>22283.75491651367</v>
      </c>
      <c r="P563" s="3">
        <v>1.58180403709412</v>
      </c>
      <c r="Q563" s="3">
        <v>68.963996887207003</v>
      </c>
      <c r="R563" s="3">
        <v>18.145999908447301</v>
      </c>
    </row>
    <row r="564" spans="1:18" x14ac:dyDescent="0.25">
      <c r="A564" s="7" t="s">
        <v>4786</v>
      </c>
      <c r="B564" s="7" t="s">
        <v>4787</v>
      </c>
      <c r="C564" s="3">
        <f t="shared" si="48"/>
        <v>4.6117483980169718</v>
      </c>
      <c r="D564" s="3">
        <f t="shared" si="49"/>
        <v>9.246778624323758</v>
      </c>
      <c r="E564" s="4">
        <f t="shared" si="50"/>
        <v>0.44373072093819643</v>
      </c>
      <c r="F564" s="5">
        <f t="shared" si="51"/>
        <v>33.492000579833999</v>
      </c>
      <c r="G564" s="5">
        <f t="shared" si="52"/>
        <v>3.4189999103546098</v>
      </c>
      <c r="H564" s="3">
        <v>7.2731669999999999</v>
      </c>
      <c r="I564" s="3">
        <v>157.70953600000001</v>
      </c>
      <c r="J564" s="3">
        <v>0.78656225000000002</v>
      </c>
      <c r="K564" s="3">
        <v>12.2829999923706</v>
      </c>
      <c r="L564" s="3">
        <v>8</v>
      </c>
      <c r="M564" s="3">
        <v>15.25</v>
      </c>
      <c r="N564" s="3">
        <v>11.7700004577637</v>
      </c>
      <c r="O564" s="3">
        <f t="shared" si="53"/>
        <v>1856.241310913701</v>
      </c>
      <c r="P564" s="3">
        <v>-7.7061929702758798</v>
      </c>
      <c r="Q564" s="3">
        <v>33.492000579833999</v>
      </c>
      <c r="R564" s="3">
        <v>3.4189999103546098</v>
      </c>
    </row>
    <row r="565" spans="1:18" x14ac:dyDescent="0.25">
      <c r="A565" s="7" t="s">
        <v>4788</v>
      </c>
      <c r="B565" s="7" t="s">
        <v>4789</v>
      </c>
      <c r="C565" s="3">
        <f t="shared" si="48"/>
        <v>3.6382281215692474</v>
      </c>
      <c r="D565" s="3">
        <f t="shared" si="49"/>
        <v>3.2181130556438209</v>
      </c>
      <c r="E565" s="4">
        <f t="shared" si="50"/>
        <v>0.51794637592821779</v>
      </c>
      <c r="F565" s="5">
        <f t="shared" si="51"/>
        <v>87.669998168945298</v>
      </c>
      <c r="G565" s="5">
        <f t="shared" si="52"/>
        <v>4.4980001449584996</v>
      </c>
      <c r="H565" s="3">
        <v>7.2589519999999998</v>
      </c>
      <c r="I565" s="3">
        <v>199.51888</v>
      </c>
      <c r="J565" s="3">
        <v>2.2556547500000002</v>
      </c>
      <c r="K565" s="3">
        <v>8.5</v>
      </c>
      <c r="L565" s="3">
        <v>6</v>
      </c>
      <c r="M565" s="3">
        <v>10</v>
      </c>
      <c r="N565" s="3">
        <v>8.5900001525878906</v>
      </c>
      <c r="O565" s="3">
        <f t="shared" si="53"/>
        <v>1713.8672096441651</v>
      </c>
      <c r="P565" s="3">
        <v>-1.5857690572738701</v>
      </c>
      <c r="Q565" s="3">
        <v>87.669998168945298</v>
      </c>
      <c r="R565" s="3">
        <v>4.4980001449584996</v>
      </c>
    </row>
    <row r="566" spans="1:18" x14ac:dyDescent="0.25">
      <c r="A566" s="7" t="s">
        <v>4790</v>
      </c>
      <c r="B566" s="7" t="s">
        <v>4791</v>
      </c>
      <c r="C566" s="3">
        <f t="shared" si="48"/>
        <v>9.720954831313799</v>
      </c>
      <c r="D566" s="3">
        <f t="shared" si="49"/>
        <v>7.2468438330957445</v>
      </c>
      <c r="E566" s="4">
        <f t="shared" si="50"/>
        <v>0.94300901352209077</v>
      </c>
      <c r="F566" s="5">
        <f t="shared" si="51"/>
        <v>78.446998596191406</v>
      </c>
      <c r="G566" s="5">
        <f t="shared" si="52"/>
        <v>12.6759996414185</v>
      </c>
      <c r="H566" s="3">
        <v>7.2533130000000003</v>
      </c>
      <c r="I566" s="3">
        <v>74.615232000000006</v>
      </c>
      <c r="J566" s="3">
        <v>1.0008926874999999</v>
      </c>
      <c r="K566" s="3">
        <v>31.166999816894499</v>
      </c>
      <c r="L566" s="3">
        <v>25</v>
      </c>
      <c r="M566" s="3">
        <v>36</v>
      </c>
      <c r="N566" s="3">
        <v>39.860000610351598</v>
      </c>
      <c r="O566" s="3">
        <f t="shared" si="53"/>
        <v>2974.1631930615263</v>
      </c>
      <c r="P566" s="3">
        <v>-1.1144939661026001</v>
      </c>
      <c r="Q566" s="3">
        <v>78.446998596191406</v>
      </c>
      <c r="R566" s="3">
        <v>12.6759996414185</v>
      </c>
    </row>
    <row r="567" spans="1:18" x14ac:dyDescent="0.25">
      <c r="A567" s="7" t="s">
        <v>4792</v>
      </c>
      <c r="B567" s="7" t="s">
        <v>4793</v>
      </c>
      <c r="C567" s="3">
        <f t="shared" si="48"/>
        <v>9.2465537411436074</v>
      </c>
      <c r="D567" s="3">
        <f t="shared" si="49"/>
        <v>8.3437140733524195</v>
      </c>
      <c r="E567" s="4">
        <f t="shared" si="50"/>
        <v>0.45670034976105212</v>
      </c>
      <c r="F567" s="5">
        <f t="shared" si="51"/>
        <v>46.284999847412102</v>
      </c>
      <c r="G567" s="5">
        <f t="shared" si="52"/>
        <v>43.280998229980497</v>
      </c>
      <c r="H567" s="3">
        <v>7.2476159999999998</v>
      </c>
      <c r="I567" s="3">
        <v>78.381808000000007</v>
      </c>
      <c r="J567" s="3">
        <v>0.86863187500000005</v>
      </c>
      <c r="K567" s="3">
        <v>30</v>
      </c>
      <c r="L567" s="3">
        <v>22</v>
      </c>
      <c r="M567" s="3">
        <v>38</v>
      </c>
      <c r="N567" s="3">
        <v>29.129999160766602</v>
      </c>
      <c r="O567" s="3">
        <f t="shared" si="53"/>
        <v>2283.2620012593693</v>
      </c>
      <c r="P567" s="3">
        <v>-11.8255863189697</v>
      </c>
      <c r="Q567" s="3">
        <v>46.284999847412102</v>
      </c>
      <c r="R567" s="3">
        <v>43.280998229980497</v>
      </c>
    </row>
    <row r="568" spans="1:18" x14ac:dyDescent="0.25">
      <c r="A568" s="7" t="s">
        <v>4794</v>
      </c>
      <c r="B568" s="7" t="s">
        <v>4795</v>
      </c>
      <c r="C568" s="3">
        <f t="shared" si="48"/>
        <v>0.53037097934991895</v>
      </c>
      <c r="D568" s="3">
        <f t="shared" si="49"/>
        <v>3.2607648039887729</v>
      </c>
      <c r="E568" s="4">
        <f t="shared" si="50"/>
        <v>0.36820918553590898</v>
      </c>
      <c r="F568" s="5">
        <f t="shared" si="51"/>
        <v>58.1510009765625</v>
      </c>
      <c r="G568" s="5">
        <f t="shared" si="52"/>
        <v>2.21799993515015</v>
      </c>
      <c r="H568" s="3">
        <v>7.236383</v>
      </c>
      <c r="I568" s="3">
        <v>1364.4002559999999</v>
      </c>
      <c r="J568" s="3">
        <v>2.2192287500000001</v>
      </c>
      <c r="K568" s="3">
        <v>14.6630001068115</v>
      </c>
      <c r="L568" s="3">
        <v>9</v>
      </c>
      <c r="M568" s="3">
        <v>19</v>
      </c>
      <c r="N568" s="3">
        <v>12.9799995422363</v>
      </c>
      <c r="O568" s="3">
        <f t="shared" si="53"/>
        <v>17709.91469830709</v>
      </c>
      <c r="P568" s="3">
        <v>-1.1989400386810301</v>
      </c>
      <c r="Q568" s="3">
        <v>58.1510009765625</v>
      </c>
      <c r="R568" s="3">
        <v>2.21799993515015</v>
      </c>
    </row>
    <row r="569" spans="1:18" x14ac:dyDescent="0.25">
      <c r="A569" s="7" t="s">
        <v>4796</v>
      </c>
      <c r="B569" s="7" t="s">
        <v>4797</v>
      </c>
      <c r="C569" s="3">
        <f t="shared" si="48"/>
        <v>5.9377142671107039</v>
      </c>
      <c r="D569" s="3">
        <f t="shared" si="49"/>
        <v>1.7726152655987999</v>
      </c>
      <c r="E569" s="4">
        <f t="shared" si="50"/>
        <v>0.91465697786290823</v>
      </c>
      <c r="F569" s="5">
        <f t="shared" si="51"/>
        <v>74.985000610351605</v>
      </c>
      <c r="G569" s="5">
        <f t="shared" si="52"/>
        <v>13.7370004653931</v>
      </c>
      <c r="H569" s="3">
        <v>7.222372</v>
      </c>
      <c r="I569" s="3">
        <v>121.63556</v>
      </c>
      <c r="J569" s="3">
        <v>4.0744160000000003</v>
      </c>
      <c r="K569" s="3">
        <v>20.254999160766602</v>
      </c>
      <c r="L569" s="3">
        <v>20</v>
      </c>
      <c r="M569" s="3">
        <v>21</v>
      </c>
      <c r="N569" s="3">
        <v>20.940000534057599</v>
      </c>
      <c r="O569" s="3">
        <f t="shared" si="53"/>
        <v>2547.048691360395</v>
      </c>
      <c r="P569" s="3">
        <v>-11.9099388122559</v>
      </c>
      <c r="Q569" s="3">
        <v>74.985000610351605</v>
      </c>
      <c r="R569" s="3">
        <v>13.7370004653931</v>
      </c>
    </row>
    <row r="570" spans="1:18" x14ac:dyDescent="0.25">
      <c r="A570" s="7" t="s">
        <v>730</v>
      </c>
      <c r="B570" s="7" t="s">
        <v>731</v>
      </c>
      <c r="C570" s="3">
        <f t="shared" si="48"/>
        <v>1.3414574398553285</v>
      </c>
      <c r="D570" s="3">
        <f t="shared" si="49"/>
        <v>2.3503254777372709</v>
      </c>
      <c r="E570" s="4">
        <f t="shared" si="50"/>
        <v>0.38417050935864316</v>
      </c>
      <c r="F570" s="5">
        <f t="shared" si="51"/>
        <v>86.031997680664105</v>
      </c>
      <c r="G570" s="5">
        <f t="shared" si="52"/>
        <v>2.5539999008178702</v>
      </c>
      <c r="H570" s="3">
        <v>7.2218780000000002</v>
      </c>
      <c r="I570" s="3">
        <v>538.36057600000004</v>
      </c>
      <c r="J570" s="3">
        <v>3.0727139999999999</v>
      </c>
      <c r="K570" s="3">
        <v>31.75</v>
      </c>
      <c r="L570" s="3">
        <v>25</v>
      </c>
      <c r="M570" s="3">
        <v>36</v>
      </c>
      <c r="N570" s="3">
        <v>30.129999160766602</v>
      </c>
      <c r="O570" s="3">
        <f t="shared" si="53"/>
        <v>16220.803703069825</v>
      </c>
      <c r="P570" s="3">
        <v>2.0878210067749001</v>
      </c>
      <c r="Q570" s="3">
        <v>86.031997680664105</v>
      </c>
      <c r="R570" s="3">
        <v>2.5539999008178702</v>
      </c>
    </row>
    <row r="571" spans="1:18" x14ac:dyDescent="0.25">
      <c r="A571" s="7" t="s">
        <v>732</v>
      </c>
      <c r="B571" s="7" t="s">
        <v>733</v>
      </c>
      <c r="C571" s="3">
        <f t="shared" si="48"/>
        <v>3.5440201406596872</v>
      </c>
      <c r="D571" s="3">
        <f t="shared" si="49"/>
        <v>3.1242140173413686</v>
      </c>
      <c r="E571" s="4">
        <f t="shared" si="50"/>
        <v>0.60494458110659322</v>
      </c>
      <c r="F571" s="5">
        <f t="shared" si="51"/>
        <v>86.074996948242202</v>
      </c>
      <c r="G571" s="5">
        <f t="shared" si="52"/>
        <v>5.8449997901916504</v>
      </c>
      <c r="H571" s="3">
        <v>7.2178240000000002</v>
      </c>
      <c r="I571" s="3">
        <v>203.662048</v>
      </c>
      <c r="J571" s="3">
        <v>2.3102847500000001</v>
      </c>
      <c r="K571" s="3">
        <v>23.583000183105501</v>
      </c>
      <c r="L571" s="3">
        <v>18</v>
      </c>
      <c r="M571" s="3">
        <v>30</v>
      </c>
      <c r="N571" s="3">
        <v>25.180000305175799</v>
      </c>
      <c r="O571" s="3">
        <f t="shared" si="53"/>
        <v>5128.2104307927284</v>
      </c>
      <c r="P571" s="3">
        <v>1.3967750072479299</v>
      </c>
      <c r="Q571" s="3">
        <v>86.074996948242202</v>
      </c>
      <c r="R571" s="3">
        <v>5.8449997901916504</v>
      </c>
    </row>
    <row r="572" spans="1:18" x14ac:dyDescent="0.25">
      <c r="A572" s="7" t="s">
        <v>4798</v>
      </c>
      <c r="B572" s="7" t="s">
        <v>4799</v>
      </c>
      <c r="C572" s="3">
        <f t="shared" si="48"/>
        <v>10.870376832136767</v>
      </c>
      <c r="D572" s="3">
        <f t="shared" si="49"/>
        <v>6.1039571921067655</v>
      </c>
      <c r="E572" s="4">
        <f t="shared" si="50"/>
        <v>0.24907350504622155</v>
      </c>
      <c r="F572" s="5">
        <f t="shared" si="51"/>
        <v>91.306999206542997</v>
      </c>
      <c r="G572" s="5">
        <f t="shared" si="52"/>
        <v>4.2800002098083496</v>
      </c>
      <c r="H572" s="3">
        <v>7.2150299999999996</v>
      </c>
      <c r="I572" s="3">
        <v>66.373320000000007</v>
      </c>
      <c r="J572" s="3">
        <v>1.1820250000000001</v>
      </c>
      <c r="K572" s="3">
        <v>79.263000488281193</v>
      </c>
      <c r="L572" s="3">
        <v>48</v>
      </c>
      <c r="M572" s="3">
        <v>146</v>
      </c>
      <c r="N572" s="3">
        <v>46.069999694824197</v>
      </c>
      <c r="O572" s="3">
        <f t="shared" si="53"/>
        <v>3057.8188321444691</v>
      </c>
      <c r="P572" s="3">
        <v>-33.466278076171903</v>
      </c>
      <c r="Q572" s="3">
        <v>91.306999206542997</v>
      </c>
      <c r="R572" s="3">
        <v>4.2800002098083496</v>
      </c>
    </row>
    <row r="573" spans="1:18" x14ac:dyDescent="0.25">
      <c r="A573" s="7" t="s">
        <v>4800</v>
      </c>
      <c r="B573" s="7" t="s">
        <v>4801</v>
      </c>
      <c r="C573" s="3">
        <f t="shared" si="48"/>
        <v>1.9050930936171457</v>
      </c>
      <c r="D573" s="3">
        <f t="shared" si="49"/>
        <v>2.1613221023262028</v>
      </c>
      <c r="E573" s="4">
        <f t="shared" si="50"/>
        <v>0.48883112425387604</v>
      </c>
      <c r="F573" s="5">
        <f t="shared" si="51"/>
        <v>83.108001708984403</v>
      </c>
      <c r="G573" s="5">
        <f t="shared" si="52"/>
        <v>6.3130002021789604</v>
      </c>
      <c r="H573" s="3">
        <v>7.1963840000000001</v>
      </c>
      <c r="I573" s="3">
        <v>377.74448000000001</v>
      </c>
      <c r="J573" s="3">
        <v>3.3296212500000002</v>
      </c>
      <c r="K573" s="3">
        <v>3.96399998664856</v>
      </c>
      <c r="L573" s="3">
        <v>3.5</v>
      </c>
      <c r="M573" s="3">
        <v>4.5</v>
      </c>
      <c r="N573" s="3">
        <v>3.9500000476837198</v>
      </c>
      <c r="O573" s="3">
        <f t="shared" si="53"/>
        <v>1492.090714012262</v>
      </c>
      <c r="P573" s="3">
        <v>-2.4892659187316899</v>
      </c>
      <c r="Q573" s="3">
        <v>83.108001708984403</v>
      </c>
      <c r="R573" s="3">
        <v>6.3130002021789604</v>
      </c>
    </row>
    <row r="574" spans="1:18" x14ac:dyDescent="0.25">
      <c r="A574" s="7" t="s">
        <v>4802</v>
      </c>
      <c r="B574" s="7" t="s">
        <v>4803</v>
      </c>
      <c r="C574" s="3">
        <f t="shared" si="48"/>
        <v>0.22249545600857859</v>
      </c>
      <c r="D574" s="3">
        <f t="shared" si="49"/>
        <v>2.150569992203351</v>
      </c>
      <c r="E574" s="4">
        <f t="shared" si="50"/>
        <v>0.40386001066325772</v>
      </c>
      <c r="F574" s="5">
        <f t="shared" si="51"/>
        <v>99.087997436523395</v>
      </c>
      <c r="G574" s="5">
        <f t="shared" si="52"/>
        <v>0.85799998044967696</v>
      </c>
      <c r="H574" s="3">
        <v>7.1957829999999996</v>
      </c>
      <c r="I574" s="3">
        <v>3234.1258240000002</v>
      </c>
      <c r="J574" s="3">
        <v>3.3459887500000001</v>
      </c>
      <c r="K574" s="3">
        <v>2.43799996376038</v>
      </c>
      <c r="L574" s="3">
        <v>0.25</v>
      </c>
      <c r="M574" s="3">
        <v>5</v>
      </c>
      <c r="N574" s="3">
        <v>1.8600000143051201</v>
      </c>
      <c r="O574" s="3">
        <f t="shared" si="53"/>
        <v>6015.4740789045591</v>
      </c>
      <c r="P574" s="3">
        <v>0.30296400189399703</v>
      </c>
      <c r="Q574" s="3">
        <v>99.087997436523395</v>
      </c>
      <c r="R574" s="3">
        <v>0.85799998044967696</v>
      </c>
    </row>
    <row r="575" spans="1:18" x14ac:dyDescent="0.25">
      <c r="A575" s="7" t="s">
        <v>734</v>
      </c>
      <c r="B575" s="7" t="s">
        <v>735</v>
      </c>
      <c r="C575" s="3">
        <f t="shared" si="48"/>
        <v>16.820793845151734</v>
      </c>
      <c r="D575" s="3">
        <f t="shared" si="49"/>
        <v>1.803829126479934</v>
      </c>
      <c r="E575" s="4">
        <f t="shared" si="50"/>
        <v>0.33871611786424072</v>
      </c>
      <c r="F575" s="5">
        <f t="shared" si="51"/>
        <v>79.323997497558594</v>
      </c>
      <c r="G575" s="5">
        <f t="shared" si="52"/>
        <v>12.7779998779297</v>
      </c>
      <c r="H575" s="3">
        <v>7.1934319999999996</v>
      </c>
      <c r="I575" s="3">
        <v>42.765115999999999</v>
      </c>
      <c r="J575" s="3">
        <v>3.9878677499999999</v>
      </c>
      <c r="K575" s="3">
        <v>100.166999816895</v>
      </c>
      <c r="L575" s="3">
        <v>74</v>
      </c>
      <c r="M575" s="3">
        <v>140</v>
      </c>
      <c r="N575" s="3">
        <v>86.440002441406193</v>
      </c>
      <c r="O575" s="3">
        <f t="shared" si="53"/>
        <v>3696.616731447019</v>
      </c>
      <c r="P575" s="3">
        <v>2.6450309753418</v>
      </c>
      <c r="Q575" s="3">
        <v>79.323997497558594</v>
      </c>
      <c r="R575" s="3">
        <v>12.7779998779297</v>
      </c>
    </row>
    <row r="576" spans="1:18" x14ac:dyDescent="0.25">
      <c r="A576" s="7" t="s">
        <v>736</v>
      </c>
      <c r="B576" s="7" t="s">
        <v>737</v>
      </c>
      <c r="C576" s="3">
        <f t="shared" si="48"/>
        <v>1.3206202182599314</v>
      </c>
      <c r="D576" s="3">
        <f t="shared" si="49"/>
        <v>2.5534005875998984</v>
      </c>
      <c r="E576" s="4">
        <f t="shared" si="50"/>
        <v>0.43762656593277649</v>
      </c>
      <c r="F576" s="5">
        <f t="shared" si="51"/>
        <v>78.600997924804702</v>
      </c>
      <c r="G576" s="5">
        <f t="shared" si="52"/>
        <v>0.94700002670288097</v>
      </c>
      <c r="H576" s="3">
        <v>7.1743790000000001</v>
      </c>
      <c r="I576" s="3">
        <v>543.25830399999995</v>
      </c>
      <c r="J576" s="3">
        <v>2.8097349999999999</v>
      </c>
      <c r="K576" s="3">
        <v>194.66700744628901</v>
      </c>
      <c r="L576" s="3">
        <v>135</v>
      </c>
      <c r="M576" s="3">
        <v>230</v>
      </c>
      <c r="N576" s="3">
        <v>187.21000671386699</v>
      </c>
      <c r="O576" s="3">
        <f t="shared" si="53"/>
        <v>101703.39073920398</v>
      </c>
      <c r="P576" s="3">
        <v>4.2860651016235396</v>
      </c>
      <c r="Q576" s="3">
        <v>78.600997924804702</v>
      </c>
      <c r="R576" s="3">
        <v>0.94700002670288097</v>
      </c>
    </row>
    <row r="577" spans="1:18" x14ac:dyDescent="0.25">
      <c r="A577" s="7" t="s">
        <v>4804</v>
      </c>
      <c r="B577" s="7" t="s">
        <v>4805</v>
      </c>
      <c r="C577" s="3">
        <f t="shared" si="48"/>
        <v>16.259974345354422</v>
      </c>
      <c r="D577" s="3">
        <f t="shared" si="49"/>
        <v>7.9306223903162332</v>
      </c>
      <c r="E577" s="4">
        <f t="shared" si="50"/>
        <v>0.60575292424667926</v>
      </c>
      <c r="F577" s="5">
        <f t="shared" si="51"/>
        <v>75.403999328613295</v>
      </c>
      <c r="G577" s="5">
        <f t="shared" si="52"/>
        <v>10.039999961853001</v>
      </c>
      <c r="H577" s="3">
        <v>7.1568959999999997</v>
      </c>
      <c r="I577" s="3">
        <v>44.015419999999999</v>
      </c>
      <c r="J577" s="3">
        <v>0.90243812499999998</v>
      </c>
      <c r="K577" s="3">
        <v>63.285999298095703</v>
      </c>
      <c r="L577" s="3">
        <v>45</v>
      </c>
      <c r="M577" s="3">
        <v>75</v>
      </c>
      <c r="N577" s="3">
        <v>67.309997558593807</v>
      </c>
      <c r="O577" s="3">
        <f t="shared" si="53"/>
        <v>2962.6778127404809</v>
      </c>
      <c r="P577" s="3">
        <v>-11.4144554138184</v>
      </c>
      <c r="Q577" s="3">
        <v>75.403999328613295</v>
      </c>
      <c r="R577" s="3">
        <v>10.039999961853001</v>
      </c>
    </row>
    <row r="578" spans="1:18" x14ac:dyDescent="0.25">
      <c r="A578" s="7" t="s">
        <v>738</v>
      </c>
      <c r="B578" s="7" t="s">
        <v>739</v>
      </c>
      <c r="C578" s="3">
        <f t="shared" si="48"/>
        <v>19.695975382504241</v>
      </c>
      <c r="D578" s="3">
        <f t="shared" si="49"/>
        <v>8.6758359865392691</v>
      </c>
      <c r="E578" s="4">
        <f t="shared" si="50"/>
        <v>0.63591889463382389</v>
      </c>
      <c r="F578" s="5">
        <f t="shared" si="51"/>
        <v>63.212001800537102</v>
      </c>
      <c r="G578" s="5">
        <f t="shared" si="52"/>
        <v>11.3470001220703</v>
      </c>
      <c r="H578" s="3">
        <v>7.1467020000000003</v>
      </c>
      <c r="I578" s="3">
        <v>36.285088000000002</v>
      </c>
      <c r="J578" s="3">
        <v>0.82374793749999997</v>
      </c>
      <c r="K578" s="3">
        <v>34.666999816894503</v>
      </c>
      <c r="L578" s="3">
        <v>24</v>
      </c>
      <c r="M578" s="3">
        <v>38</v>
      </c>
      <c r="N578" s="3">
        <v>37.099998474121101</v>
      </c>
      <c r="O578" s="3">
        <f t="shared" si="53"/>
        <v>1346.17670943335</v>
      </c>
      <c r="P578" s="3">
        <v>8.0653209686279297</v>
      </c>
      <c r="Q578" s="3">
        <v>63.212001800537102</v>
      </c>
      <c r="R578" s="3">
        <v>11.3470001220703</v>
      </c>
    </row>
    <row r="579" spans="1:18" x14ac:dyDescent="0.25">
      <c r="A579" s="7" t="s">
        <v>4806</v>
      </c>
      <c r="B579" s="7" t="s">
        <v>4807</v>
      </c>
      <c r="C579" s="3">
        <f t="shared" si="48"/>
        <v>5.5896359376397866</v>
      </c>
      <c r="D579" s="3">
        <f t="shared" si="49"/>
        <v>6.8810341694214605</v>
      </c>
      <c r="E579" s="4">
        <f t="shared" si="50"/>
        <v>0.8596667501716897</v>
      </c>
      <c r="F579" s="5">
        <f t="shared" si="51"/>
        <v>58.251998901367202</v>
      </c>
      <c r="G579" s="5">
        <f t="shared" si="52"/>
        <v>9.4899997711181605</v>
      </c>
      <c r="H579" s="3">
        <v>7.1276900000000003</v>
      </c>
      <c r="I579" s="3">
        <v>127.516176</v>
      </c>
      <c r="J579" s="3">
        <v>1.03584575</v>
      </c>
      <c r="K579" s="3">
        <v>27</v>
      </c>
      <c r="L579" s="3">
        <v>18</v>
      </c>
      <c r="M579" s="3">
        <v>35</v>
      </c>
      <c r="N579" s="3">
        <v>36.169998168945298</v>
      </c>
      <c r="O579" s="3">
        <f t="shared" si="53"/>
        <v>4612.259852430906</v>
      </c>
      <c r="P579" s="3">
        <v>-1.4916640520095801</v>
      </c>
      <c r="Q579" s="3">
        <v>58.251998901367202</v>
      </c>
      <c r="R579" s="3">
        <v>9.4899997711181605</v>
      </c>
    </row>
    <row r="580" spans="1:18" x14ac:dyDescent="0.25">
      <c r="A580" s="7" t="s">
        <v>4808</v>
      </c>
      <c r="B580" s="7" t="s">
        <v>4809</v>
      </c>
      <c r="C580" s="3">
        <f t="shared" ref="C580:C643" si="54">H580/I580*100</f>
        <v>6.5139900314799215</v>
      </c>
      <c r="D580" s="3">
        <f t="shared" ref="D580:D643" si="55">H580/J580</f>
        <v>4.8949042905402322</v>
      </c>
      <c r="E580" s="4">
        <f t="shared" ref="E580:E643" si="56">IFERROR(_xlfn.NORM.DIST(N580,K580,(M580-L580)/2,1),50%)</f>
        <v>0.58019193090513432</v>
      </c>
      <c r="F580" s="5">
        <f t="shared" ref="F580:F643" si="57">Q580</f>
        <v>75.641998291015597</v>
      </c>
      <c r="G580" s="5">
        <f t="shared" ref="G580:G643" si="58">R580</f>
        <v>7.3590002059936497</v>
      </c>
      <c r="H580" s="3">
        <v>7.1192209999999996</v>
      </c>
      <c r="I580" s="3">
        <v>109.291248</v>
      </c>
      <c r="J580" s="3">
        <v>1.45441475</v>
      </c>
      <c r="K580" s="3">
        <v>21.929000854492202</v>
      </c>
      <c r="L580" s="3">
        <v>5</v>
      </c>
      <c r="M580" s="3">
        <v>31</v>
      </c>
      <c r="N580" s="3">
        <v>24.559999465942401</v>
      </c>
      <c r="O580" s="3">
        <f t="shared" ref="O580:O643" si="59">I580*N580</f>
        <v>2684.1929925121785</v>
      </c>
      <c r="P580" s="3">
        <v>-9.2696733474731392</v>
      </c>
      <c r="Q580" s="3">
        <v>75.641998291015597</v>
      </c>
      <c r="R580" s="3">
        <v>7.3590002059936497</v>
      </c>
    </row>
    <row r="581" spans="1:18" x14ac:dyDescent="0.25">
      <c r="A581" s="7" t="s">
        <v>742</v>
      </c>
      <c r="B581" s="7" t="s">
        <v>743</v>
      </c>
      <c r="C581" s="3">
        <f t="shared" si="54"/>
        <v>4.499616241307951</v>
      </c>
      <c r="D581" s="3">
        <f t="shared" si="55"/>
        <v>2.119501095906402</v>
      </c>
      <c r="E581" s="4">
        <f t="shared" si="56"/>
        <v>0.32622006250491709</v>
      </c>
      <c r="F581" s="5">
        <f t="shared" si="57"/>
        <v>88.115997314453097</v>
      </c>
      <c r="G581" s="5">
        <f t="shared" si="58"/>
        <v>2.9430000782012899</v>
      </c>
      <c r="H581" s="3">
        <v>7.1082359999999998</v>
      </c>
      <c r="I581" s="3">
        <v>157.97427200000001</v>
      </c>
      <c r="J581" s="3">
        <v>3.35373075</v>
      </c>
      <c r="K581" s="3">
        <v>70.418998718261705</v>
      </c>
      <c r="L581" s="3">
        <v>46</v>
      </c>
      <c r="M581" s="3">
        <v>94</v>
      </c>
      <c r="N581" s="3">
        <v>59.610000610351598</v>
      </c>
      <c r="O581" s="3">
        <f t="shared" si="59"/>
        <v>9416.84645033985</v>
      </c>
      <c r="P581" s="3">
        <v>-20.159288406372099</v>
      </c>
      <c r="Q581" s="3">
        <v>88.115997314453097</v>
      </c>
      <c r="R581" s="3">
        <v>2.9430000782012899</v>
      </c>
    </row>
    <row r="582" spans="1:18" x14ac:dyDescent="0.25">
      <c r="A582" s="7" t="s">
        <v>744</v>
      </c>
      <c r="B582" s="7" t="s">
        <v>745</v>
      </c>
      <c r="C582" s="3">
        <f t="shared" si="54"/>
        <v>2.9042575696409059</v>
      </c>
      <c r="D582" s="3">
        <f t="shared" si="55"/>
        <v>3.0627376772698511</v>
      </c>
      <c r="E582" s="4">
        <f t="shared" si="56"/>
        <v>0.28934685520318126</v>
      </c>
      <c r="F582" s="5">
        <f t="shared" si="57"/>
        <v>82.865997314453097</v>
      </c>
      <c r="G582" s="5">
        <f t="shared" si="58"/>
        <v>8.5920000076293892</v>
      </c>
      <c r="H582" s="3">
        <v>7.0928019999999998</v>
      </c>
      <c r="I582" s="3">
        <v>244.220832</v>
      </c>
      <c r="J582" s="3">
        <v>2.31583725</v>
      </c>
      <c r="K582" s="3">
        <v>45.799999237060497</v>
      </c>
      <c r="L582" s="3">
        <v>35</v>
      </c>
      <c r="M582" s="3">
        <v>52</v>
      </c>
      <c r="N582" s="3">
        <v>41.080001831054702</v>
      </c>
      <c r="O582" s="3">
        <f t="shared" si="59"/>
        <v>10032.592225741702</v>
      </c>
      <c r="P582" s="3">
        <v>37.385066986083999</v>
      </c>
      <c r="Q582" s="3">
        <v>82.865997314453097</v>
      </c>
      <c r="R582" s="3">
        <v>8.5920000076293892</v>
      </c>
    </row>
    <row r="583" spans="1:18" x14ac:dyDescent="0.25">
      <c r="A583" s="7" t="s">
        <v>4810</v>
      </c>
      <c r="B583" s="7" t="s">
        <v>4811</v>
      </c>
      <c r="C583" s="3">
        <f t="shared" si="54"/>
        <v>9.8848415515855557</v>
      </c>
      <c r="D583" s="3">
        <f t="shared" si="55"/>
        <v>8.5827991915386388</v>
      </c>
      <c r="E583" s="4">
        <f t="shared" si="56"/>
        <v>6.3318344653574568E-2</v>
      </c>
      <c r="F583" s="5">
        <f t="shared" si="57"/>
        <v>59.791000366210902</v>
      </c>
      <c r="G583" s="5">
        <f t="shared" si="58"/>
        <v>28.607000350952099</v>
      </c>
      <c r="H583" s="3">
        <v>7.0895080000000004</v>
      </c>
      <c r="I583" s="3">
        <v>71.721007999999998</v>
      </c>
      <c r="J583" s="3">
        <v>0.82601349999999996</v>
      </c>
      <c r="K583" s="3">
        <v>20.600000381469702</v>
      </c>
      <c r="L583" s="3">
        <v>15</v>
      </c>
      <c r="M583" s="3">
        <v>23</v>
      </c>
      <c r="N583" s="3">
        <v>14.4899997711182</v>
      </c>
      <c r="O583" s="3">
        <f t="shared" si="59"/>
        <v>1039.2373895043665</v>
      </c>
      <c r="P583" s="3">
        <v>-16.824743270873999</v>
      </c>
      <c r="Q583" s="3">
        <v>59.791000366210902</v>
      </c>
      <c r="R583" s="3">
        <v>28.607000350952099</v>
      </c>
    </row>
    <row r="584" spans="1:18" x14ac:dyDescent="0.25">
      <c r="A584" s="7" t="s">
        <v>4812</v>
      </c>
      <c r="B584" s="7" t="s">
        <v>4813</v>
      </c>
      <c r="C584" s="3">
        <f t="shared" si="54"/>
        <v>7.7656982753859154</v>
      </c>
      <c r="D584" s="3">
        <f t="shared" si="55"/>
        <v>5.8223125862226217</v>
      </c>
      <c r="E584" s="4">
        <f t="shared" si="56"/>
        <v>4.834236644873102E-4</v>
      </c>
      <c r="F584" s="5">
        <f t="shared" si="57"/>
        <v>48.442001342773402</v>
      </c>
      <c r="G584" s="5">
        <f t="shared" si="58"/>
        <v>5.6849999427795401</v>
      </c>
      <c r="H584" s="3">
        <v>7.0860630000000002</v>
      </c>
      <c r="I584" s="3">
        <v>91.248239999999996</v>
      </c>
      <c r="J584" s="3">
        <v>1.2170529999999999</v>
      </c>
      <c r="K584" s="3">
        <v>42.200000762939503</v>
      </c>
      <c r="L584" s="3">
        <v>38</v>
      </c>
      <c r="M584" s="3">
        <v>49</v>
      </c>
      <c r="N584" s="3">
        <v>24.049999237060501</v>
      </c>
      <c r="O584" s="3">
        <f t="shared" si="59"/>
        <v>2194.5201023831132</v>
      </c>
      <c r="P584" s="3">
        <v>-37.328044891357401</v>
      </c>
      <c r="Q584" s="3">
        <v>48.442001342773402</v>
      </c>
      <c r="R584" s="3">
        <v>5.6849999427795401</v>
      </c>
    </row>
    <row r="585" spans="1:18" x14ac:dyDescent="0.25">
      <c r="A585" s="7" t="s">
        <v>746</v>
      </c>
      <c r="B585" s="7" t="s">
        <v>747</v>
      </c>
      <c r="C585" s="3">
        <f t="shared" si="54"/>
        <v>1.3869155848732153</v>
      </c>
      <c r="D585" s="3">
        <f t="shared" si="55"/>
        <v>2.9160145841477396</v>
      </c>
      <c r="E585" s="4">
        <f t="shared" si="56"/>
        <v>0.2353202047558258</v>
      </c>
      <c r="F585" s="5">
        <f t="shared" si="57"/>
        <v>81.528999328613295</v>
      </c>
      <c r="G585" s="5">
        <f t="shared" si="58"/>
        <v>3.1679999828338601</v>
      </c>
      <c r="H585" s="3">
        <v>7.0846200000000001</v>
      </c>
      <c r="I585" s="3">
        <v>510.8184</v>
      </c>
      <c r="J585" s="3">
        <v>2.42955575</v>
      </c>
      <c r="K585" s="3">
        <v>92.352996826171903</v>
      </c>
      <c r="L585" s="3">
        <v>73</v>
      </c>
      <c r="M585" s="3">
        <v>105</v>
      </c>
      <c r="N585" s="3">
        <v>80.809997558593807</v>
      </c>
      <c r="O585" s="3">
        <f t="shared" si="59"/>
        <v>41279.233656884797</v>
      </c>
      <c r="P585" s="3">
        <v>4.87204885482788</v>
      </c>
      <c r="Q585" s="3">
        <v>81.528999328613295</v>
      </c>
      <c r="R585" s="3">
        <v>3.1679999828338601</v>
      </c>
    </row>
    <row r="586" spans="1:18" x14ac:dyDescent="0.25">
      <c r="A586" s="7" t="s">
        <v>748</v>
      </c>
      <c r="B586" s="7" t="s">
        <v>749</v>
      </c>
      <c r="C586" s="3">
        <f t="shared" si="54"/>
        <v>7.0281714229633891</v>
      </c>
      <c r="D586" s="3">
        <f t="shared" si="55"/>
        <v>6.8432281291537684</v>
      </c>
      <c r="E586" s="4">
        <f t="shared" si="56"/>
        <v>0.23143371877375885</v>
      </c>
      <c r="F586" s="5">
        <f t="shared" si="57"/>
        <v>89.594001770019503</v>
      </c>
      <c r="G586" s="5">
        <f t="shared" si="58"/>
        <v>3.7090001106262198</v>
      </c>
      <c r="H586" s="3">
        <v>7.0696589999999997</v>
      </c>
      <c r="I586" s="3">
        <v>100.590304</v>
      </c>
      <c r="J586" s="3">
        <v>1.0330883125000001</v>
      </c>
      <c r="K586" s="3">
        <v>27.5559997558594</v>
      </c>
      <c r="L586" s="3">
        <v>21</v>
      </c>
      <c r="M586" s="3">
        <v>36</v>
      </c>
      <c r="N586" s="3">
        <v>22.049999237060501</v>
      </c>
      <c r="O586" s="3">
        <f t="shared" si="59"/>
        <v>2218.0161264556841</v>
      </c>
      <c r="P586" s="3">
        <v>2.0497510433196999</v>
      </c>
      <c r="Q586" s="3">
        <v>89.594001770019503</v>
      </c>
      <c r="R586" s="3">
        <v>3.7090001106262198</v>
      </c>
    </row>
    <row r="587" spans="1:18" x14ac:dyDescent="0.25">
      <c r="A587" s="7" t="s">
        <v>4814</v>
      </c>
      <c r="B587" s="7" t="s">
        <v>4815</v>
      </c>
      <c r="C587" s="3">
        <f t="shared" si="54"/>
        <v>8.9549348036841767</v>
      </c>
      <c r="D587" s="3">
        <f t="shared" si="55"/>
        <v>2.3992288909229678</v>
      </c>
      <c r="E587" s="4">
        <f t="shared" si="56"/>
        <v>0.32466704604565527</v>
      </c>
      <c r="F587" s="5">
        <f t="shared" si="57"/>
        <v>83.396003723144503</v>
      </c>
      <c r="G587" s="5">
        <f t="shared" si="58"/>
        <v>6.0819997787475604</v>
      </c>
      <c r="H587" s="3">
        <v>7.0666120000000001</v>
      </c>
      <c r="I587" s="3">
        <v>78.913048000000003</v>
      </c>
      <c r="J587" s="3">
        <v>2.9453680000000002</v>
      </c>
      <c r="K587" s="3">
        <v>121.75</v>
      </c>
      <c r="L587" s="3">
        <v>73</v>
      </c>
      <c r="M587" s="3">
        <v>201</v>
      </c>
      <c r="N587" s="3">
        <v>92.650001525878906</v>
      </c>
      <c r="O587" s="3">
        <f t="shared" si="59"/>
        <v>7311.2940176117554</v>
      </c>
      <c r="P587" s="3">
        <v>-26.789920806884801</v>
      </c>
      <c r="Q587" s="3">
        <v>83.396003723144503</v>
      </c>
      <c r="R587" s="3">
        <v>6.0819997787475604</v>
      </c>
    </row>
    <row r="588" spans="1:18" x14ac:dyDescent="0.25">
      <c r="A588" s="7" t="s">
        <v>750</v>
      </c>
      <c r="B588" s="7" t="s">
        <v>751</v>
      </c>
      <c r="C588" s="3">
        <f t="shared" si="54"/>
        <v>16.238126586823867</v>
      </c>
      <c r="D588" s="3">
        <f t="shared" si="55"/>
        <v>14.151740122542332</v>
      </c>
      <c r="E588" s="4">
        <f t="shared" si="56"/>
        <v>0.39826763015858735</v>
      </c>
      <c r="F588" s="5">
        <f t="shared" si="57"/>
        <v>73.160003662109403</v>
      </c>
      <c r="G588" s="5">
        <f t="shared" si="58"/>
        <v>18.681999206543001</v>
      </c>
      <c r="H588" s="3">
        <v>7.054443</v>
      </c>
      <c r="I588" s="3">
        <v>43.4437</v>
      </c>
      <c r="J588" s="3">
        <v>0.49848590625</v>
      </c>
      <c r="K588" s="3">
        <v>73.231002807617202</v>
      </c>
      <c r="L588" s="3">
        <v>54</v>
      </c>
      <c r="M588" s="3">
        <v>90</v>
      </c>
      <c r="N588" s="3">
        <v>68.589996337890597</v>
      </c>
      <c r="O588" s="3">
        <f t="shared" si="59"/>
        <v>2979.8032239044178</v>
      </c>
      <c r="P588" s="3">
        <v>12.439453125</v>
      </c>
      <c r="Q588" s="3">
        <v>73.160003662109403</v>
      </c>
      <c r="R588" s="3">
        <v>18.681999206543001</v>
      </c>
    </row>
    <row r="589" spans="1:18" x14ac:dyDescent="0.25">
      <c r="A589" s="7" t="s">
        <v>752</v>
      </c>
      <c r="B589" s="7" t="s">
        <v>753</v>
      </c>
      <c r="C589" s="3">
        <f t="shared" si="54"/>
        <v>6.7458447028333524</v>
      </c>
      <c r="D589" s="3">
        <f t="shared" si="55"/>
        <v>4.2009851021580928</v>
      </c>
      <c r="E589" s="4">
        <f t="shared" si="56"/>
        <v>0.50522733216518279</v>
      </c>
      <c r="F589" s="5">
        <f t="shared" si="57"/>
        <v>83.674003601074205</v>
      </c>
      <c r="G589" s="5">
        <f t="shared" si="58"/>
        <v>8.4350004196166992</v>
      </c>
      <c r="H589" s="3">
        <v>7.0299500000000004</v>
      </c>
      <c r="I589" s="3">
        <v>104.21156000000001</v>
      </c>
      <c r="J589" s="3">
        <v>1.6734051249999999</v>
      </c>
      <c r="K589" s="3">
        <v>46.25</v>
      </c>
      <c r="L589" s="3">
        <v>29</v>
      </c>
      <c r="M589" s="3">
        <v>58</v>
      </c>
      <c r="N589" s="3">
        <v>46.439998626708999</v>
      </c>
      <c r="O589" s="3">
        <f t="shared" si="59"/>
        <v>4839.5847032872025</v>
      </c>
      <c r="P589" s="3">
        <v>4.8977198600768999</v>
      </c>
      <c r="Q589" s="3">
        <v>83.674003601074205</v>
      </c>
      <c r="R589" s="3">
        <v>8.4350004196166992</v>
      </c>
    </row>
    <row r="590" spans="1:18" x14ac:dyDescent="0.25">
      <c r="A590" s="7" t="s">
        <v>754</v>
      </c>
      <c r="B590" s="7" t="s">
        <v>755</v>
      </c>
      <c r="C590" s="3">
        <f t="shared" si="54"/>
        <v>9.1749535486841545</v>
      </c>
      <c r="D590" s="3">
        <f t="shared" si="55"/>
        <v>6.3749936919253125</v>
      </c>
      <c r="E590" s="4">
        <f t="shared" si="56"/>
        <v>0.76157143182742204</v>
      </c>
      <c r="F590" s="5">
        <f t="shared" si="57"/>
        <v>82.016998291015597</v>
      </c>
      <c r="G590" s="5">
        <f t="shared" si="58"/>
        <v>10.7650003433228</v>
      </c>
      <c r="H590" s="3">
        <v>7.0268870000000003</v>
      </c>
      <c r="I590" s="3">
        <v>76.587711999999996</v>
      </c>
      <c r="J590" s="3">
        <v>1.1022578750000001</v>
      </c>
      <c r="K590" s="3">
        <v>115.05899810791</v>
      </c>
      <c r="L590" s="3">
        <v>84</v>
      </c>
      <c r="M590" s="3">
        <v>144</v>
      </c>
      <c r="N590" s="3">
        <v>136.39999389648401</v>
      </c>
      <c r="O590" s="3">
        <f t="shared" si="59"/>
        <v>10446.563449345675</v>
      </c>
      <c r="P590" s="3">
        <v>12.999065399169901</v>
      </c>
      <c r="Q590" s="3">
        <v>82.016998291015597</v>
      </c>
      <c r="R590" s="3">
        <v>10.7650003433228</v>
      </c>
    </row>
    <row r="591" spans="1:18" x14ac:dyDescent="0.25">
      <c r="A591" s="7" t="s">
        <v>4816</v>
      </c>
      <c r="B591" s="7" t="s">
        <v>4817</v>
      </c>
      <c r="C591" s="3">
        <f t="shared" si="54"/>
        <v>2.2808959850648747</v>
      </c>
      <c r="D591" s="3">
        <f t="shared" si="55"/>
        <v>3.6571001165994468</v>
      </c>
      <c r="E591" s="4">
        <f t="shared" si="56"/>
        <v>0.31842573338881319</v>
      </c>
      <c r="F591" s="5">
        <f t="shared" si="57"/>
        <v>81.138000488281193</v>
      </c>
      <c r="G591" s="5">
        <f t="shared" si="58"/>
        <v>2.0699999332428001</v>
      </c>
      <c r="H591" s="3">
        <v>7.0041169999999999</v>
      </c>
      <c r="I591" s="3">
        <v>307.07744000000002</v>
      </c>
      <c r="J591" s="3">
        <v>1.9152106250000001</v>
      </c>
      <c r="K591" s="3">
        <v>66.160003662109403</v>
      </c>
      <c r="L591" s="3">
        <v>42</v>
      </c>
      <c r="M591" s="3">
        <v>80</v>
      </c>
      <c r="N591" s="3">
        <v>57.189998626708999</v>
      </c>
      <c r="O591" s="3">
        <f t="shared" si="59"/>
        <v>17561.758371893317</v>
      </c>
      <c r="P591" s="3">
        <v>-15.2353267669678</v>
      </c>
      <c r="Q591" s="3">
        <v>81.138000488281193</v>
      </c>
      <c r="R591" s="3">
        <v>2.0699999332428001</v>
      </c>
    </row>
    <row r="592" spans="1:18" x14ac:dyDescent="0.25">
      <c r="A592" s="7" t="s">
        <v>4818</v>
      </c>
      <c r="B592" s="7" t="s">
        <v>4819</v>
      </c>
      <c r="C592" s="3">
        <f t="shared" si="54"/>
        <v>7.693437652179874</v>
      </c>
      <c r="D592" s="3">
        <f t="shared" si="55"/>
        <v>7.9841209354029639</v>
      </c>
      <c r="E592" s="4">
        <f t="shared" si="56"/>
        <v>0.25755756134957608</v>
      </c>
      <c r="F592" s="5">
        <f t="shared" si="57"/>
        <v>68.9739990234375</v>
      </c>
      <c r="G592" s="5">
        <f t="shared" si="58"/>
        <v>12.947999954223601</v>
      </c>
      <c r="H592" s="3">
        <v>7.0018529999999997</v>
      </c>
      <c r="I592" s="3">
        <v>91.010720000000006</v>
      </c>
      <c r="J592" s="3">
        <v>0.87697231249999996</v>
      </c>
      <c r="K592" s="3">
        <v>64.286003112792997</v>
      </c>
      <c r="L592" s="3">
        <v>44</v>
      </c>
      <c r="M592" s="3">
        <v>91</v>
      </c>
      <c r="N592" s="3">
        <v>48.990001678466797</v>
      </c>
      <c r="O592" s="3">
        <f t="shared" si="59"/>
        <v>4458.6153255584723</v>
      </c>
      <c r="P592" s="3">
        <v>-26.8209629058838</v>
      </c>
      <c r="Q592" s="3">
        <v>68.9739990234375</v>
      </c>
      <c r="R592" s="3">
        <v>12.947999954223601</v>
      </c>
    </row>
    <row r="593" spans="1:18" x14ac:dyDescent="0.25">
      <c r="A593" s="7" t="s">
        <v>756</v>
      </c>
      <c r="B593" s="7" t="s">
        <v>757</v>
      </c>
      <c r="C593" s="3">
        <f t="shared" si="54"/>
        <v>3.0876271195892642</v>
      </c>
      <c r="D593" s="3">
        <f t="shared" si="55"/>
        <v>3.1070698043326321</v>
      </c>
      <c r="E593" s="4">
        <f t="shared" si="56"/>
        <v>0.1071183148034166</v>
      </c>
      <c r="F593" s="5">
        <f t="shared" si="57"/>
        <v>80.747001647949205</v>
      </c>
      <c r="G593" s="5">
        <f t="shared" si="58"/>
        <v>8.0059995651245099</v>
      </c>
      <c r="H593" s="3">
        <v>6.9983849999999999</v>
      </c>
      <c r="I593" s="3">
        <v>226.659008</v>
      </c>
      <c r="J593" s="3">
        <v>2.25240675</v>
      </c>
      <c r="K593" s="3">
        <v>59.75</v>
      </c>
      <c r="L593" s="3">
        <v>56</v>
      </c>
      <c r="M593" s="3">
        <v>66</v>
      </c>
      <c r="N593" s="3">
        <v>53.540000915527301</v>
      </c>
      <c r="O593" s="3">
        <f t="shared" si="59"/>
        <v>12135.32349583251</v>
      </c>
      <c r="P593" s="3">
        <v>2.3914210796356201</v>
      </c>
      <c r="Q593" s="3">
        <v>80.747001647949205</v>
      </c>
      <c r="R593" s="3">
        <v>8.0059995651245099</v>
      </c>
    </row>
    <row r="594" spans="1:18" x14ac:dyDescent="0.25">
      <c r="A594" s="7" t="s">
        <v>4820</v>
      </c>
      <c r="B594" s="7" t="s">
        <v>4821</v>
      </c>
      <c r="C594" s="3">
        <f t="shared" si="54"/>
        <v>8.7809526256496628</v>
      </c>
      <c r="D594" s="3">
        <f t="shared" si="55"/>
        <v>12.034840556975007</v>
      </c>
      <c r="E594" s="4">
        <f t="shared" si="56"/>
        <v>2.0335179655673431E-2</v>
      </c>
      <c r="F594" s="5">
        <f t="shared" si="57"/>
        <v>50.957000732421903</v>
      </c>
      <c r="G594" s="5">
        <f t="shared" si="58"/>
        <v>9.8439998626709002</v>
      </c>
      <c r="H594" s="3">
        <v>6.9582649999999999</v>
      </c>
      <c r="I594" s="3">
        <v>79.242711999999997</v>
      </c>
      <c r="J594" s="3">
        <v>0.57817675000000002</v>
      </c>
      <c r="K594" s="3">
        <v>33.875</v>
      </c>
      <c r="L594" s="3">
        <v>28</v>
      </c>
      <c r="M594" s="3">
        <v>44</v>
      </c>
      <c r="N594" s="3">
        <v>17.5</v>
      </c>
      <c r="O594" s="3">
        <f t="shared" si="59"/>
        <v>1386.74746</v>
      </c>
      <c r="P594" s="3">
        <v>-34.357059478759801</v>
      </c>
      <c r="Q594" s="3">
        <v>50.957000732421903</v>
      </c>
      <c r="R594" s="3">
        <v>9.8439998626709002</v>
      </c>
    </row>
    <row r="595" spans="1:18" x14ac:dyDescent="0.25">
      <c r="A595" s="7" t="s">
        <v>758</v>
      </c>
      <c r="B595" s="7" t="s">
        <v>759</v>
      </c>
      <c r="C595" s="3">
        <f t="shared" si="54"/>
        <v>1.1951944027764876</v>
      </c>
      <c r="D595" s="3">
        <f t="shared" si="55"/>
        <v>2.8812295868560835</v>
      </c>
      <c r="E595" s="4">
        <f t="shared" si="56"/>
        <v>0.51794300954029648</v>
      </c>
      <c r="F595" s="5">
        <f t="shared" si="57"/>
        <v>86.822998046875</v>
      </c>
      <c r="G595" s="5">
        <f t="shared" si="58"/>
        <v>0.89800000190734897</v>
      </c>
      <c r="H595" s="3">
        <v>6.9580469999999996</v>
      </c>
      <c r="I595" s="3">
        <v>582.16863999999998</v>
      </c>
      <c r="J595" s="3">
        <v>2.4149574999999999</v>
      </c>
      <c r="K595" s="3">
        <v>255.92300415039099</v>
      </c>
      <c r="L595" s="3">
        <v>185</v>
      </c>
      <c r="M595" s="3">
        <v>304</v>
      </c>
      <c r="N595" s="3">
        <v>258.60000610351602</v>
      </c>
      <c r="O595" s="3">
        <f t="shared" si="59"/>
        <v>150548.81385727561</v>
      </c>
      <c r="P595" s="3">
        <v>11.8416385650635</v>
      </c>
      <c r="Q595" s="3">
        <v>86.822998046875</v>
      </c>
      <c r="R595" s="3">
        <v>0.89800000190734897</v>
      </c>
    </row>
    <row r="596" spans="1:18" x14ac:dyDescent="0.25">
      <c r="A596" s="7" t="s">
        <v>4822</v>
      </c>
      <c r="B596" s="7" t="s">
        <v>4823</v>
      </c>
      <c r="C596" s="3">
        <f t="shared" si="54"/>
        <v>7.3102399652595587</v>
      </c>
      <c r="D596" s="3">
        <f t="shared" si="55"/>
        <v>7.2872147588551091</v>
      </c>
      <c r="E596" s="4">
        <f t="shared" si="56"/>
        <v>0.49660513519231952</v>
      </c>
      <c r="F596" s="5">
        <f t="shared" si="57"/>
        <v>40.646999359130902</v>
      </c>
      <c r="G596" s="5">
        <f t="shared" si="58"/>
        <v>37.384998321533203</v>
      </c>
      <c r="H596" s="3">
        <v>6.9571389999999997</v>
      </c>
      <c r="I596" s="3">
        <v>95.169775999999999</v>
      </c>
      <c r="J596" s="3">
        <v>0.95470481250000006</v>
      </c>
      <c r="K596" s="3">
        <v>42.666999816894503</v>
      </c>
      <c r="L596" s="3">
        <v>9</v>
      </c>
      <c r="M596" s="3">
        <v>60</v>
      </c>
      <c r="N596" s="3">
        <v>42.450000762939503</v>
      </c>
      <c r="O596" s="3">
        <f t="shared" si="59"/>
        <v>4039.9570638087816</v>
      </c>
      <c r="P596" s="3">
        <v>-6.5213317871093803</v>
      </c>
      <c r="Q596" s="3">
        <v>40.646999359130902</v>
      </c>
      <c r="R596" s="3">
        <v>37.384998321533203</v>
      </c>
    </row>
    <row r="597" spans="1:18" x14ac:dyDescent="0.25">
      <c r="A597" s="7" t="s">
        <v>760</v>
      </c>
      <c r="B597" s="7" t="s">
        <v>761</v>
      </c>
      <c r="C597" s="3">
        <f t="shared" si="54"/>
        <v>6.0895990974980609</v>
      </c>
      <c r="D597" s="3">
        <f t="shared" si="55"/>
        <v>7.2760981893098755</v>
      </c>
      <c r="E597" s="4">
        <f t="shared" si="56"/>
        <v>0.55123932696161626</v>
      </c>
      <c r="F597" s="5">
        <f t="shared" si="57"/>
        <v>77.913002014160199</v>
      </c>
      <c r="G597" s="5">
        <f t="shared" si="58"/>
        <v>4.1329998970031703</v>
      </c>
      <c r="H597" s="3">
        <v>6.9409270000000003</v>
      </c>
      <c r="I597" s="3">
        <v>113.98003199999999</v>
      </c>
      <c r="J597" s="3">
        <v>0.95393531249999997</v>
      </c>
      <c r="K597" s="3">
        <v>63.875</v>
      </c>
      <c r="L597" s="3">
        <v>44</v>
      </c>
      <c r="M597" s="3">
        <v>102</v>
      </c>
      <c r="N597" s="3">
        <v>67.610000610351605</v>
      </c>
      <c r="O597" s="3">
        <f t="shared" si="59"/>
        <v>7706.1900330878952</v>
      </c>
      <c r="P597" s="3">
        <v>13.3220310211182</v>
      </c>
      <c r="Q597" s="3">
        <v>77.913002014160199</v>
      </c>
      <c r="R597" s="3">
        <v>4.1329998970031703</v>
      </c>
    </row>
    <row r="598" spans="1:18" x14ac:dyDescent="0.25">
      <c r="A598" s="7" t="s">
        <v>4824</v>
      </c>
      <c r="B598" s="7" t="s">
        <v>4825</v>
      </c>
      <c r="C598" s="3">
        <f t="shared" si="54"/>
        <v>7.4348098398915612</v>
      </c>
      <c r="D598" s="3">
        <f t="shared" si="55"/>
        <v>7.4152261428689732</v>
      </c>
      <c r="E598" s="4">
        <f t="shared" si="56"/>
        <v>3.206679403091544E-2</v>
      </c>
      <c r="F598" s="5">
        <f t="shared" si="57"/>
        <v>32.499000549316399</v>
      </c>
      <c r="G598" s="5">
        <f t="shared" si="58"/>
        <v>35.064998626708999</v>
      </c>
      <c r="H598" s="3">
        <v>6.9395949999999997</v>
      </c>
      <c r="I598" s="3">
        <v>93.339240000000004</v>
      </c>
      <c r="J598" s="3">
        <v>0.93585750000000001</v>
      </c>
      <c r="K598" s="3">
        <v>28.75</v>
      </c>
      <c r="L598" s="3">
        <v>22</v>
      </c>
      <c r="M598" s="3">
        <v>38</v>
      </c>
      <c r="N598" s="3">
        <v>13.939999580383301</v>
      </c>
      <c r="O598" s="3">
        <f t="shared" si="59"/>
        <v>1301.1489664332962</v>
      </c>
      <c r="P598" s="3">
        <v>-33.966453552246101</v>
      </c>
      <c r="Q598" s="3">
        <v>32.499000549316399</v>
      </c>
      <c r="R598" s="3">
        <v>35.064998626708999</v>
      </c>
    </row>
    <row r="599" spans="1:18" x14ac:dyDescent="0.25">
      <c r="A599" s="7" t="s">
        <v>762</v>
      </c>
      <c r="B599" s="7" t="s">
        <v>763</v>
      </c>
      <c r="C599" s="3">
        <f t="shared" si="54"/>
        <v>4.8912428706230209</v>
      </c>
      <c r="D599" s="3">
        <f t="shared" si="55"/>
        <v>4.5092310646362632</v>
      </c>
      <c r="E599" s="4">
        <f t="shared" si="56"/>
        <v>0.46030451070867473</v>
      </c>
      <c r="F599" s="5">
        <f t="shared" si="57"/>
        <v>74.263999938964801</v>
      </c>
      <c r="G599" s="5">
        <f t="shared" si="58"/>
        <v>19.0090007781982</v>
      </c>
      <c r="H599" s="3">
        <v>6.9218849999999996</v>
      </c>
      <c r="I599" s="3">
        <v>141.515872</v>
      </c>
      <c r="J599" s="3">
        <v>1.5350477499999999</v>
      </c>
      <c r="K599" s="3">
        <v>14.1879997253418</v>
      </c>
      <c r="L599" s="3">
        <v>8</v>
      </c>
      <c r="M599" s="3">
        <v>20</v>
      </c>
      <c r="N599" s="3">
        <v>13.5900001525879</v>
      </c>
      <c r="O599" s="3">
        <f t="shared" si="59"/>
        <v>1923.2007220736098</v>
      </c>
      <c r="P599" s="3">
        <v>-0.42483401298522899</v>
      </c>
      <c r="Q599" s="3">
        <v>74.263999938964801</v>
      </c>
      <c r="R599" s="3">
        <v>19.0090007781982</v>
      </c>
    </row>
    <row r="600" spans="1:18" x14ac:dyDescent="0.25">
      <c r="A600" s="7" t="s">
        <v>764</v>
      </c>
      <c r="B600" s="7" t="s">
        <v>765</v>
      </c>
      <c r="C600" s="3">
        <f t="shared" si="54"/>
        <v>3.4909426267641273</v>
      </c>
      <c r="D600" s="3">
        <f t="shared" si="55"/>
        <v>0.59346646047325025</v>
      </c>
      <c r="E600" s="4">
        <f t="shared" si="56"/>
        <v>0.75594979753572344</v>
      </c>
      <c r="F600" s="5">
        <f t="shared" si="57"/>
        <v>40.673999786377003</v>
      </c>
      <c r="G600" s="5">
        <f t="shared" si="58"/>
        <v>5.2560000419616699</v>
      </c>
      <c r="H600" s="3">
        <v>6.9215020000000003</v>
      </c>
      <c r="I600" s="3">
        <v>198.27028799999999</v>
      </c>
      <c r="J600" s="3">
        <v>11.662836</v>
      </c>
      <c r="K600" s="3">
        <v>10.5</v>
      </c>
      <c r="L600" s="3">
        <v>9</v>
      </c>
      <c r="M600" s="3">
        <v>12</v>
      </c>
      <c r="N600" s="3">
        <v>11.539999961853001</v>
      </c>
      <c r="O600" s="3">
        <f t="shared" si="59"/>
        <v>2288.0391159565834</v>
      </c>
      <c r="P600" s="3">
        <v>5.0073890686035201</v>
      </c>
      <c r="Q600" s="3">
        <v>40.673999786377003</v>
      </c>
      <c r="R600" s="3">
        <v>5.2560000419616699</v>
      </c>
    </row>
    <row r="601" spans="1:18" x14ac:dyDescent="0.25">
      <c r="A601" s="7" t="s">
        <v>4826</v>
      </c>
      <c r="B601" s="7" t="s">
        <v>4827</v>
      </c>
      <c r="C601" s="3">
        <f t="shared" si="54"/>
        <v>5.2113716256682201</v>
      </c>
      <c r="D601" s="3">
        <f t="shared" si="55"/>
        <v>4.9339769285357704</v>
      </c>
      <c r="E601" s="4">
        <f t="shared" si="56"/>
        <v>0.37704662433073077</v>
      </c>
      <c r="F601" s="5">
        <f t="shared" si="57"/>
        <v>79.882003784179702</v>
      </c>
      <c r="G601" s="5">
        <f t="shared" si="58"/>
        <v>12.866000175476101</v>
      </c>
      <c r="H601" s="3">
        <v>6.8875080000000004</v>
      </c>
      <c r="I601" s="3">
        <v>132.16305600000001</v>
      </c>
      <c r="J601" s="3">
        <v>1.3959343749999999</v>
      </c>
      <c r="K601" s="3">
        <v>248</v>
      </c>
      <c r="L601" s="3">
        <v>196</v>
      </c>
      <c r="M601" s="3">
        <v>350</v>
      </c>
      <c r="N601" s="3">
        <v>223.88000488281199</v>
      </c>
      <c r="O601" s="3">
        <f t="shared" si="59"/>
        <v>29588.665622607357</v>
      </c>
      <c r="P601" s="3">
        <v>-12.065670013427701</v>
      </c>
      <c r="Q601" s="3">
        <v>79.882003784179702</v>
      </c>
      <c r="R601" s="3">
        <v>12.866000175476101</v>
      </c>
    </row>
    <row r="602" spans="1:18" x14ac:dyDescent="0.25">
      <c r="A602" s="7" t="s">
        <v>4828</v>
      </c>
      <c r="B602" s="7" t="s">
        <v>4829</v>
      </c>
      <c r="C602" s="3">
        <f t="shared" si="54"/>
        <v>3.1885512088470458</v>
      </c>
      <c r="D602" s="3">
        <f t="shared" si="55"/>
        <v>3.8165726005152028</v>
      </c>
      <c r="E602" s="4">
        <f t="shared" si="56"/>
        <v>0.42191385173035983</v>
      </c>
      <c r="F602" s="5">
        <f t="shared" si="57"/>
        <v>81.105003356933594</v>
      </c>
      <c r="G602" s="5">
        <f t="shared" si="58"/>
        <v>11.694999694824199</v>
      </c>
      <c r="H602" s="3">
        <v>6.8756500000000003</v>
      </c>
      <c r="I602" s="3">
        <v>215.63555199999999</v>
      </c>
      <c r="J602" s="3">
        <v>1.80152475</v>
      </c>
      <c r="K602" s="3">
        <v>11.3079996109009</v>
      </c>
      <c r="L602" s="3">
        <v>7</v>
      </c>
      <c r="M602" s="3">
        <v>15</v>
      </c>
      <c r="N602" s="3">
        <v>10.5200004577637</v>
      </c>
      <c r="O602" s="3">
        <f t="shared" si="59"/>
        <v>2268.486105750128</v>
      </c>
      <c r="P602" s="3">
        <v>-9.0201835632324201</v>
      </c>
      <c r="Q602" s="3">
        <v>81.105003356933594</v>
      </c>
      <c r="R602" s="3">
        <v>11.694999694824199</v>
      </c>
    </row>
    <row r="603" spans="1:18" x14ac:dyDescent="0.25">
      <c r="A603" s="7" t="s">
        <v>4830</v>
      </c>
      <c r="B603" s="7" t="s">
        <v>4831</v>
      </c>
      <c r="C603" s="3">
        <f t="shared" si="54"/>
        <v>5.0965700928974407</v>
      </c>
      <c r="D603" s="3">
        <f t="shared" si="55"/>
        <v>2.9761696271455653</v>
      </c>
      <c r="E603" s="4">
        <f t="shared" si="56"/>
        <v>0.36398445414853164</v>
      </c>
      <c r="F603" s="5">
        <f t="shared" si="57"/>
        <v>43.549999237060497</v>
      </c>
      <c r="G603" s="5">
        <f t="shared" si="58"/>
        <v>3.0950000286102299</v>
      </c>
      <c r="H603" s="3">
        <v>6.8391820000000001</v>
      </c>
      <c r="I603" s="3">
        <v>134.191856</v>
      </c>
      <c r="J603" s="3">
        <v>2.2979812499999999</v>
      </c>
      <c r="K603" s="3">
        <v>215.26100158691401</v>
      </c>
      <c r="L603" s="3">
        <v>150</v>
      </c>
      <c r="M603" s="3">
        <v>255</v>
      </c>
      <c r="N603" s="3">
        <v>197</v>
      </c>
      <c r="O603" s="3">
        <f t="shared" si="59"/>
        <v>26435.795632000001</v>
      </c>
      <c r="P603" s="3">
        <v>-12.2969255447388</v>
      </c>
      <c r="Q603" s="3">
        <v>43.549999237060497</v>
      </c>
      <c r="R603" s="3">
        <v>3.0950000286102299</v>
      </c>
    </row>
    <row r="604" spans="1:18" x14ac:dyDescent="0.25">
      <c r="A604" s="7" t="s">
        <v>4832</v>
      </c>
      <c r="B604" s="7" t="s">
        <v>4833</v>
      </c>
      <c r="C604" s="3">
        <f t="shared" si="54"/>
        <v>2.4649199381237801</v>
      </c>
      <c r="D604" s="3">
        <f t="shared" si="55"/>
        <v>1.6252618568707904</v>
      </c>
      <c r="E604" s="4">
        <f t="shared" si="56"/>
        <v>0.45050683621744358</v>
      </c>
      <c r="F604" s="5">
        <f t="shared" si="57"/>
        <v>80.429000854492202</v>
      </c>
      <c r="G604" s="5">
        <f t="shared" si="58"/>
        <v>11.6269998550415</v>
      </c>
      <c r="H604" s="3">
        <v>6.8378220000000001</v>
      </c>
      <c r="I604" s="3">
        <v>277.40544</v>
      </c>
      <c r="J604" s="3">
        <v>4.2072124999999998</v>
      </c>
      <c r="K604" s="3">
        <v>34.096000671386697</v>
      </c>
      <c r="L604" s="3">
        <v>21</v>
      </c>
      <c r="M604" s="3">
        <v>42</v>
      </c>
      <c r="N604" s="3">
        <v>32.790000915527301</v>
      </c>
      <c r="O604" s="3">
        <f t="shared" si="59"/>
        <v>9096.1246315722547</v>
      </c>
      <c r="P604" s="3">
        <v>-5.3113031387329102</v>
      </c>
      <c r="Q604" s="3">
        <v>80.429000854492202</v>
      </c>
      <c r="R604" s="3">
        <v>11.6269998550415</v>
      </c>
    </row>
    <row r="605" spans="1:18" x14ac:dyDescent="0.25">
      <c r="A605" s="7" t="s">
        <v>4834</v>
      </c>
      <c r="B605" s="7" t="s">
        <v>4835</v>
      </c>
      <c r="C605" s="3">
        <f t="shared" si="54"/>
        <v>10.839365211873018</v>
      </c>
      <c r="D605" s="3">
        <f t="shared" si="55"/>
        <v>11.334623833881455</v>
      </c>
      <c r="E605" s="4">
        <f t="shared" si="56"/>
        <v>0.4914106636729792</v>
      </c>
      <c r="F605" s="5">
        <f t="shared" si="57"/>
        <v>81.143997192382798</v>
      </c>
      <c r="G605" s="5">
        <f t="shared" si="58"/>
        <v>10.1859998703003</v>
      </c>
      <c r="H605" s="3">
        <v>6.8329029999999999</v>
      </c>
      <c r="I605" s="3">
        <v>63.037852000000001</v>
      </c>
      <c r="J605" s="3">
        <v>0.6028345625</v>
      </c>
      <c r="K605" s="3">
        <v>24.833000183105501</v>
      </c>
      <c r="L605" s="3">
        <v>12.5</v>
      </c>
      <c r="M605" s="3">
        <v>36</v>
      </c>
      <c r="N605" s="3">
        <v>24.579999923706101</v>
      </c>
      <c r="O605" s="3">
        <f t="shared" si="59"/>
        <v>1549.4703973505966</v>
      </c>
      <c r="P605" s="3">
        <v>37.937339782714801</v>
      </c>
      <c r="Q605" s="3">
        <v>81.143997192382798</v>
      </c>
      <c r="R605" s="3">
        <v>10.1859998703003</v>
      </c>
    </row>
    <row r="606" spans="1:18" x14ac:dyDescent="0.25">
      <c r="A606" s="7" t="s">
        <v>766</v>
      </c>
      <c r="B606" s="7" t="s">
        <v>767</v>
      </c>
      <c r="C606" s="3">
        <f t="shared" si="54"/>
        <v>10.549723230037266</v>
      </c>
      <c r="D606" s="3">
        <f t="shared" si="55"/>
        <v>6.5840044482192619</v>
      </c>
      <c r="E606" s="4">
        <f t="shared" si="56"/>
        <v>0.12750707675553274</v>
      </c>
      <c r="F606" s="5">
        <f t="shared" si="57"/>
        <v>58.044998168945298</v>
      </c>
      <c r="G606" s="5">
        <f t="shared" si="58"/>
        <v>8.2309999465942401</v>
      </c>
      <c r="H606" s="3">
        <v>6.8212429999999999</v>
      </c>
      <c r="I606" s="3">
        <v>64.658028000000002</v>
      </c>
      <c r="J606" s="3">
        <v>1.0360325625</v>
      </c>
      <c r="K606" s="3">
        <v>128.92300415039099</v>
      </c>
      <c r="L606" s="3">
        <v>97.400001525878906</v>
      </c>
      <c r="M606" s="3">
        <v>165</v>
      </c>
      <c r="N606" s="3">
        <v>90.449996948242202</v>
      </c>
      <c r="O606" s="3">
        <f t="shared" si="59"/>
        <v>5848.3184352793587</v>
      </c>
      <c r="P606" s="3">
        <v>18.7849445343018</v>
      </c>
      <c r="Q606" s="3">
        <v>58.044998168945298</v>
      </c>
      <c r="R606" s="3">
        <v>8.2309999465942401</v>
      </c>
    </row>
    <row r="607" spans="1:18" x14ac:dyDescent="0.25">
      <c r="A607" s="7" t="s">
        <v>768</v>
      </c>
      <c r="B607" s="7" t="s">
        <v>769</v>
      </c>
      <c r="C607" s="3">
        <f t="shared" si="54"/>
        <v>13.848436445239686</v>
      </c>
      <c r="D607" s="3">
        <f t="shared" si="55"/>
        <v>7.5483917109142551</v>
      </c>
      <c r="E607" s="4">
        <f t="shared" si="56"/>
        <v>0.78199468779932424</v>
      </c>
      <c r="F607" s="5">
        <f t="shared" si="57"/>
        <v>59.389999389648402</v>
      </c>
      <c r="G607" s="5">
        <f t="shared" si="58"/>
        <v>27.077999114990199</v>
      </c>
      <c r="H607" s="3">
        <v>6.8207560000000003</v>
      </c>
      <c r="I607" s="3">
        <v>49.252896</v>
      </c>
      <c r="J607" s="3">
        <v>0.90360387499999995</v>
      </c>
      <c r="K607" s="3">
        <v>25</v>
      </c>
      <c r="L607" s="3">
        <v>16</v>
      </c>
      <c r="M607" s="3">
        <v>35</v>
      </c>
      <c r="N607" s="3">
        <v>32.400001525878899</v>
      </c>
      <c r="O607" s="3">
        <f t="shared" si="59"/>
        <v>1595.7939055539548</v>
      </c>
      <c r="P607" s="3">
        <v>-18.749586105346701</v>
      </c>
      <c r="Q607" s="3">
        <v>59.389999389648402</v>
      </c>
      <c r="R607" s="3">
        <v>27.077999114990199</v>
      </c>
    </row>
    <row r="608" spans="1:18" x14ac:dyDescent="0.25">
      <c r="A608" s="7" t="s">
        <v>4836</v>
      </c>
      <c r="B608" s="7" t="s">
        <v>4837</v>
      </c>
      <c r="C608" s="3">
        <f t="shared" si="54"/>
        <v>2.488665171578365</v>
      </c>
      <c r="D608" s="3">
        <f t="shared" si="55"/>
        <v>2.0141178091692504</v>
      </c>
      <c r="E608" s="4">
        <f t="shared" si="56"/>
        <v>0.37509084088969846</v>
      </c>
      <c r="F608" s="5">
        <f t="shared" si="57"/>
        <v>85.642997741699205</v>
      </c>
      <c r="G608" s="5">
        <f t="shared" si="58"/>
        <v>4.2950000762939498</v>
      </c>
      <c r="H608" s="3">
        <v>6.8114710000000001</v>
      </c>
      <c r="I608" s="3">
        <v>273.69977599999999</v>
      </c>
      <c r="J608" s="3">
        <v>3.3818632499999999</v>
      </c>
      <c r="K608" s="3">
        <v>6.6789999008178702</v>
      </c>
      <c r="L608" s="3">
        <v>6</v>
      </c>
      <c r="M608" s="3">
        <v>7.25</v>
      </c>
      <c r="N608" s="3">
        <v>6.4800000190734899</v>
      </c>
      <c r="O608" s="3">
        <f t="shared" si="59"/>
        <v>1773.5745537004098</v>
      </c>
      <c r="P608" s="3">
        <v>-6.4701089859008798</v>
      </c>
      <c r="Q608" s="3">
        <v>85.642997741699205</v>
      </c>
      <c r="R608" s="3">
        <v>4.2950000762939498</v>
      </c>
    </row>
    <row r="609" spans="1:18" x14ac:dyDescent="0.25">
      <c r="A609" s="7" t="s">
        <v>770</v>
      </c>
      <c r="B609" s="7" t="s">
        <v>771</v>
      </c>
      <c r="C609" s="3">
        <f t="shared" si="54"/>
        <v>4.2889962168838478</v>
      </c>
      <c r="D609" s="3">
        <f t="shared" si="55"/>
        <v>7.3984539207506286</v>
      </c>
      <c r="E609" s="4">
        <f t="shared" si="56"/>
        <v>0.22832836843472248</v>
      </c>
      <c r="F609" s="5">
        <f t="shared" si="57"/>
        <v>89.677001953125</v>
      </c>
      <c r="G609" s="5">
        <f t="shared" si="58"/>
        <v>2.4460000991821298</v>
      </c>
      <c r="H609" s="3">
        <v>6.7950670000000004</v>
      </c>
      <c r="I609" s="3">
        <v>158.43024</v>
      </c>
      <c r="J609" s="3">
        <v>0.91844418750000001</v>
      </c>
      <c r="K609" s="3">
        <v>35.363998413085902</v>
      </c>
      <c r="L609" s="3">
        <v>30</v>
      </c>
      <c r="M609" s="3">
        <v>41</v>
      </c>
      <c r="N609" s="3">
        <v>31.2700004577637</v>
      </c>
      <c r="O609" s="3">
        <f t="shared" si="59"/>
        <v>4954.113677323613</v>
      </c>
      <c r="P609" s="3">
        <v>3.0841419696807901</v>
      </c>
      <c r="Q609" s="3">
        <v>89.677001953125</v>
      </c>
      <c r="R609" s="3">
        <v>2.4460000991821298</v>
      </c>
    </row>
    <row r="610" spans="1:18" x14ac:dyDescent="0.25">
      <c r="A610" s="7" t="s">
        <v>772</v>
      </c>
      <c r="B610" s="7" t="s">
        <v>773</v>
      </c>
      <c r="C610" s="3">
        <f t="shared" si="54"/>
        <v>7.1780807973437053</v>
      </c>
      <c r="D610" s="3">
        <f t="shared" si="55"/>
        <v>8.0935467805008976</v>
      </c>
      <c r="E610" s="4">
        <f t="shared" si="56"/>
        <v>0.29555161816123987</v>
      </c>
      <c r="F610" s="5">
        <f t="shared" si="57"/>
        <v>80.435997009277301</v>
      </c>
      <c r="G610" s="5">
        <f t="shared" si="58"/>
        <v>9.1059999465942401</v>
      </c>
      <c r="H610" s="3">
        <v>6.7582360000000001</v>
      </c>
      <c r="I610" s="3">
        <v>94.151015999999998</v>
      </c>
      <c r="J610" s="3">
        <v>0.835015375</v>
      </c>
      <c r="K610" s="3">
        <v>48.230998992919901</v>
      </c>
      <c r="L610" s="3">
        <v>38</v>
      </c>
      <c r="M610" s="3">
        <v>59</v>
      </c>
      <c r="N610" s="3">
        <v>42.590000152587898</v>
      </c>
      <c r="O610" s="3">
        <f t="shared" si="59"/>
        <v>4009.8917858063055</v>
      </c>
      <c r="P610" s="3">
        <v>4.0750150680542001</v>
      </c>
      <c r="Q610" s="3">
        <v>80.435997009277301</v>
      </c>
      <c r="R610" s="3">
        <v>9.1059999465942401</v>
      </c>
    </row>
    <row r="611" spans="1:18" x14ac:dyDescent="0.25">
      <c r="A611" s="7" t="s">
        <v>774</v>
      </c>
      <c r="B611" s="7" t="s">
        <v>775</v>
      </c>
      <c r="C611" s="3">
        <f t="shared" si="54"/>
        <v>1.7177496958906591</v>
      </c>
      <c r="D611" s="3">
        <f t="shared" si="55"/>
        <v>2.7772545824378154</v>
      </c>
      <c r="E611" s="4">
        <f t="shared" si="56"/>
        <v>0.47821267826603736</v>
      </c>
      <c r="F611" s="5">
        <f t="shared" si="57"/>
        <v>87.975997924804702</v>
      </c>
      <c r="G611" s="5">
        <f t="shared" si="58"/>
        <v>1.15100002288818</v>
      </c>
      <c r="H611" s="3">
        <v>6.7523960000000001</v>
      </c>
      <c r="I611" s="3">
        <v>393.09545600000001</v>
      </c>
      <c r="J611" s="3">
        <v>2.4313205</v>
      </c>
      <c r="K611" s="3">
        <v>52.333000183105497</v>
      </c>
      <c r="L611" s="3">
        <v>40</v>
      </c>
      <c r="M611" s="3">
        <v>65</v>
      </c>
      <c r="N611" s="3">
        <v>51.650001525878899</v>
      </c>
      <c r="O611" s="3">
        <f t="shared" si="59"/>
        <v>20303.380902216064</v>
      </c>
      <c r="P611" s="3">
        <v>1.5040800571441699</v>
      </c>
      <c r="Q611" s="3">
        <v>87.975997924804702</v>
      </c>
      <c r="R611" s="3">
        <v>1.15100002288818</v>
      </c>
    </row>
    <row r="612" spans="1:18" x14ac:dyDescent="0.25">
      <c r="A612" s="7" t="s">
        <v>4838</v>
      </c>
      <c r="B612" s="7" t="s">
        <v>4839</v>
      </c>
      <c r="C612" s="3">
        <f t="shared" si="54"/>
        <v>9.3497049553403997</v>
      </c>
      <c r="D612" s="3">
        <f t="shared" si="55"/>
        <v>5.4268719491109705</v>
      </c>
      <c r="E612" s="4">
        <f t="shared" si="56"/>
        <v>0.40611584609311041</v>
      </c>
      <c r="F612" s="5">
        <f t="shared" si="57"/>
        <v>79.508003234863295</v>
      </c>
      <c r="G612" s="5">
        <f t="shared" si="58"/>
        <v>15.0310001373291</v>
      </c>
      <c r="H612" s="3">
        <v>6.7482610000000003</v>
      </c>
      <c r="I612" s="3">
        <v>72.176192</v>
      </c>
      <c r="J612" s="3">
        <v>1.24349</v>
      </c>
      <c r="K612" s="3">
        <v>340.18200683593801</v>
      </c>
      <c r="L612" s="3">
        <v>121</v>
      </c>
      <c r="M612" s="3">
        <v>413</v>
      </c>
      <c r="N612" s="3">
        <v>305.5</v>
      </c>
      <c r="O612" s="3">
        <f t="shared" si="59"/>
        <v>22049.826656000001</v>
      </c>
      <c r="P612" s="3">
        <v>-7.4950718879699698</v>
      </c>
      <c r="Q612" s="3">
        <v>79.508003234863295</v>
      </c>
      <c r="R612" s="3">
        <v>15.0310001373291</v>
      </c>
    </row>
    <row r="613" spans="1:18" x14ac:dyDescent="0.25">
      <c r="A613" s="7" t="s">
        <v>776</v>
      </c>
      <c r="B613" s="7" t="s">
        <v>777</v>
      </c>
      <c r="C613" s="3">
        <f t="shared" si="54"/>
        <v>26.166053913477128</v>
      </c>
      <c r="D613" s="3">
        <f t="shared" si="55"/>
        <v>5.7910370077872964</v>
      </c>
      <c r="E613" s="4">
        <f t="shared" si="56"/>
        <v>0.76024500402539763</v>
      </c>
      <c r="F613" s="5">
        <f t="shared" si="57"/>
        <v>70.228996276855497</v>
      </c>
      <c r="G613" s="5">
        <f t="shared" si="58"/>
        <v>26.462999343872099</v>
      </c>
      <c r="H613" s="3">
        <v>6.7370210000000004</v>
      </c>
      <c r="I613" s="3">
        <v>25.74718</v>
      </c>
      <c r="J613" s="3">
        <v>1.163353125</v>
      </c>
      <c r="K613" s="3">
        <v>30.0620002746582</v>
      </c>
      <c r="L613" s="3">
        <v>20</v>
      </c>
      <c r="M613" s="3">
        <v>42</v>
      </c>
      <c r="N613" s="3">
        <v>37.840000152587898</v>
      </c>
      <c r="O613" s="3">
        <f t="shared" si="59"/>
        <v>974.27329512870813</v>
      </c>
      <c r="P613" s="3">
        <v>18.023057937622099</v>
      </c>
      <c r="Q613" s="3">
        <v>70.228996276855497</v>
      </c>
      <c r="R613" s="3">
        <v>26.462999343872099</v>
      </c>
    </row>
    <row r="614" spans="1:18" x14ac:dyDescent="0.25">
      <c r="A614" s="7" t="s">
        <v>778</v>
      </c>
      <c r="B614" s="7" t="s">
        <v>779</v>
      </c>
      <c r="C614" s="3">
        <f t="shared" si="54"/>
        <v>1.6657550014321214</v>
      </c>
      <c r="D614" s="3">
        <f t="shared" si="55"/>
        <v>3.4472922976529903</v>
      </c>
      <c r="E614" s="4">
        <f t="shared" si="56"/>
        <v>0.35147783669897359</v>
      </c>
      <c r="F614" s="5">
        <f t="shared" si="57"/>
        <v>88.859001159667997</v>
      </c>
      <c r="G614" s="5">
        <f t="shared" si="58"/>
        <v>1.3109999895095801</v>
      </c>
      <c r="H614" s="3">
        <v>6.7275900000000002</v>
      </c>
      <c r="I614" s="3">
        <v>403.87632000000002</v>
      </c>
      <c r="J614" s="3">
        <v>1.9515577500000001</v>
      </c>
      <c r="K614" s="3">
        <v>11.3120002746582</v>
      </c>
      <c r="L614" s="3">
        <v>9</v>
      </c>
      <c r="M614" s="3">
        <v>12</v>
      </c>
      <c r="N614" s="3">
        <v>10.7399997711182</v>
      </c>
      <c r="O614" s="3">
        <f t="shared" si="59"/>
        <v>4337.6315843600605</v>
      </c>
      <c r="P614" s="3">
        <v>0.86789399385452304</v>
      </c>
      <c r="Q614" s="3">
        <v>88.859001159667997</v>
      </c>
      <c r="R614" s="3">
        <v>1.3109999895095801</v>
      </c>
    </row>
    <row r="615" spans="1:18" x14ac:dyDescent="0.25">
      <c r="A615" s="7" t="s">
        <v>782</v>
      </c>
      <c r="B615" s="7" t="s">
        <v>783</v>
      </c>
      <c r="C615" s="3">
        <f t="shared" si="54"/>
        <v>2.1801697068403909</v>
      </c>
      <c r="D615" s="3">
        <f t="shared" si="55"/>
        <v>2.4228619480536637</v>
      </c>
      <c r="E615" s="4">
        <f t="shared" si="56"/>
        <v>0.17049779675731391</v>
      </c>
      <c r="F615" s="5">
        <f t="shared" si="57"/>
        <v>84.288002014160199</v>
      </c>
      <c r="G615" s="5">
        <f t="shared" si="58"/>
        <v>5.4520001411437997</v>
      </c>
      <c r="H615" s="3">
        <v>6.6931209999999997</v>
      </c>
      <c r="I615" s="3">
        <v>307</v>
      </c>
      <c r="J615" s="3">
        <v>2.7624854999999999</v>
      </c>
      <c r="K615" s="3">
        <v>105.86399841308599</v>
      </c>
      <c r="L615" s="3">
        <v>80</v>
      </c>
      <c r="M615" s="3">
        <v>120</v>
      </c>
      <c r="N615" s="3">
        <v>86.819999694824205</v>
      </c>
      <c r="O615" s="3">
        <f t="shared" si="59"/>
        <v>26653.739906311032</v>
      </c>
      <c r="P615" s="3">
        <v>1.0057959556579601</v>
      </c>
      <c r="Q615" s="3">
        <v>84.288002014160199</v>
      </c>
      <c r="R615" s="3">
        <v>5.4520001411437997</v>
      </c>
    </row>
    <row r="616" spans="1:18" x14ac:dyDescent="0.25">
      <c r="A616" s="7" t="s">
        <v>784</v>
      </c>
      <c r="B616" s="7" t="s">
        <v>785</v>
      </c>
      <c r="C616" s="3">
        <f t="shared" si="54"/>
        <v>14.286793325293065</v>
      </c>
      <c r="D616" s="3">
        <f t="shared" si="55"/>
        <v>7.3318437395055787</v>
      </c>
      <c r="E616" s="4">
        <f t="shared" si="56"/>
        <v>0.56971015548528114</v>
      </c>
      <c r="F616" s="5">
        <f t="shared" si="57"/>
        <v>53.687000274658203</v>
      </c>
      <c r="G616" s="5">
        <f t="shared" si="58"/>
        <v>39.626998901367202</v>
      </c>
      <c r="H616" s="3">
        <v>6.6712129999999998</v>
      </c>
      <c r="I616" s="3">
        <v>46.694963999999999</v>
      </c>
      <c r="J616" s="3">
        <v>0.90989568750000005</v>
      </c>
      <c r="K616" s="3">
        <v>54.562000274658203</v>
      </c>
      <c r="L616" s="3">
        <v>39</v>
      </c>
      <c r="M616" s="3">
        <v>72</v>
      </c>
      <c r="N616" s="3">
        <v>57.459999084472699</v>
      </c>
      <c r="O616" s="3">
        <f t="shared" si="59"/>
        <v>2683.0925886894856</v>
      </c>
      <c r="P616" s="3">
        <v>15.7836313247681</v>
      </c>
      <c r="Q616" s="3">
        <v>53.687000274658203</v>
      </c>
      <c r="R616" s="3">
        <v>39.626998901367202</v>
      </c>
    </row>
    <row r="617" spans="1:18" x14ac:dyDescent="0.25">
      <c r="A617" s="7" t="s">
        <v>4840</v>
      </c>
      <c r="B617" s="7" t="s">
        <v>4841</v>
      </c>
      <c r="C617" s="3">
        <f t="shared" si="54"/>
        <v>9.2918908227583383</v>
      </c>
      <c r="D617" s="3">
        <f t="shared" si="55"/>
        <v>6.2242484141614964</v>
      </c>
      <c r="E617" s="4">
        <f t="shared" si="56"/>
        <v>0.28461016477615075</v>
      </c>
      <c r="F617" s="5">
        <f t="shared" si="57"/>
        <v>76.283996582031193</v>
      </c>
      <c r="G617" s="5">
        <f t="shared" si="58"/>
        <v>15.682000160217299</v>
      </c>
      <c r="H617" s="3">
        <v>6.6653289999999998</v>
      </c>
      <c r="I617" s="3">
        <v>71.732752000000005</v>
      </c>
      <c r="J617" s="3">
        <v>1.070864875</v>
      </c>
      <c r="K617" s="3">
        <v>18.429000854492202</v>
      </c>
      <c r="L617" s="3">
        <v>13</v>
      </c>
      <c r="M617" s="3">
        <v>28</v>
      </c>
      <c r="N617" s="3">
        <v>14.1599998474121</v>
      </c>
      <c r="O617" s="3">
        <f t="shared" si="59"/>
        <v>1015.7357573744501</v>
      </c>
      <c r="P617" s="3">
        <v>-3.6986660957336399</v>
      </c>
      <c r="Q617" s="3">
        <v>76.283996582031193</v>
      </c>
      <c r="R617" s="3">
        <v>15.682000160217299</v>
      </c>
    </row>
    <row r="618" spans="1:18" x14ac:dyDescent="0.25">
      <c r="A618" s="7" t="s">
        <v>786</v>
      </c>
      <c r="B618" s="7" t="s">
        <v>787</v>
      </c>
      <c r="C618" s="3">
        <f t="shared" si="54"/>
        <v>3.7954289690747043</v>
      </c>
      <c r="D618" s="3">
        <f t="shared" si="55"/>
        <v>5.217113125592622</v>
      </c>
      <c r="E618" s="4">
        <f t="shared" si="56"/>
        <v>0.25646378968973327</v>
      </c>
      <c r="F618" s="5">
        <f t="shared" si="57"/>
        <v>75.652000427246094</v>
      </c>
      <c r="G618" s="5">
        <f t="shared" si="58"/>
        <v>12.458000183105501</v>
      </c>
      <c r="H618" s="3">
        <v>6.6562289999999997</v>
      </c>
      <c r="I618" s="3">
        <v>175.37487999999999</v>
      </c>
      <c r="J618" s="3">
        <v>1.2758452499999999</v>
      </c>
      <c r="K618" s="3">
        <v>31</v>
      </c>
      <c r="L618" s="3">
        <v>28</v>
      </c>
      <c r="M618" s="3">
        <v>35</v>
      </c>
      <c r="N618" s="3">
        <v>28.709999084472699</v>
      </c>
      <c r="O618" s="3">
        <f t="shared" si="59"/>
        <v>5035.0126442395094</v>
      </c>
      <c r="P618" s="3">
        <v>3.4955570697784402</v>
      </c>
      <c r="Q618" s="3">
        <v>75.652000427246094</v>
      </c>
      <c r="R618" s="3">
        <v>12.458000183105501</v>
      </c>
    </row>
    <row r="619" spans="1:18" x14ac:dyDescent="0.25">
      <c r="A619" s="7" t="s">
        <v>788</v>
      </c>
      <c r="B619" s="7" t="s">
        <v>789</v>
      </c>
      <c r="C619" s="3">
        <f t="shared" si="54"/>
        <v>5.8500475624198316</v>
      </c>
      <c r="D619" s="3">
        <f t="shared" si="55"/>
        <v>8.8183407847698216</v>
      </c>
      <c r="E619" s="4">
        <f t="shared" si="56"/>
        <v>6.8395783672918431E-2</v>
      </c>
      <c r="F619" s="5">
        <f t="shared" si="57"/>
        <v>87.142997741699205</v>
      </c>
      <c r="G619" s="5">
        <f t="shared" si="58"/>
        <v>4.1329998970031703</v>
      </c>
      <c r="H619" s="3">
        <v>6.6561199999999996</v>
      </c>
      <c r="I619" s="3">
        <v>113.778904</v>
      </c>
      <c r="J619" s="3">
        <v>0.75480412500000005</v>
      </c>
      <c r="K619" s="3">
        <v>51.570999145507798</v>
      </c>
      <c r="L619" s="3">
        <v>45</v>
      </c>
      <c r="M619" s="3">
        <v>58</v>
      </c>
      <c r="N619" s="3">
        <v>41.900001525878899</v>
      </c>
      <c r="O619" s="3">
        <f t="shared" si="59"/>
        <v>4767.3362512128288</v>
      </c>
      <c r="P619" s="3">
        <v>2.5217859745025599</v>
      </c>
      <c r="Q619" s="3">
        <v>87.142997741699205</v>
      </c>
      <c r="R619" s="3">
        <v>4.1329998970031703</v>
      </c>
    </row>
    <row r="620" spans="1:18" x14ac:dyDescent="0.25">
      <c r="A620" s="7" t="s">
        <v>4842</v>
      </c>
      <c r="B620" s="7" t="s">
        <v>4843</v>
      </c>
      <c r="C620" s="3">
        <f t="shared" si="54"/>
        <v>5.8638320421517598</v>
      </c>
      <c r="D620" s="3">
        <f t="shared" si="55"/>
        <v>3.3849527909036254</v>
      </c>
      <c r="E620" s="4">
        <f t="shared" si="56"/>
        <v>0.40494364744834221</v>
      </c>
      <c r="F620" s="5">
        <f t="shared" si="57"/>
        <v>78.4530029296875</v>
      </c>
      <c r="G620" s="5">
        <f t="shared" si="58"/>
        <v>11.302000045776399</v>
      </c>
      <c r="H620" s="3">
        <v>6.6421380000000001</v>
      </c>
      <c r="I620" s="3">
        <v>113.272992</v>
      </c>
      <c r="J620" s="3">
        <v>1.96225425</v>
      </c>
      <c r="K620" s="3">
        <v>9.8120002746581996</v>
      </c>
      <c r="L620" s="3">
        <v>6</v>
      </c>
      <c r="M620" s="3">
        <v>13</v>
      </c>
      <c r="N620" s="3">
        <v>8.9700002670288104</v>
      </c>
      <c r="O620" s="3">
        <f t="shared" si="59"/>
        <v>1016.0587684871523</v>
      </c>
      <c r="P620" s="3">
        <v>-15.8646593093872</v>
      </c>
      <c r="Q620" s="3">
        <v>78.4530029296875</v>
      </c>
      <c r="R620" s="3">
        <v>11.302000045776399</v>
      </c>
    </row>
    <row r="621" spans="1:18" x14ac:dyDescent="0.25">
      <c r="A621" s="7" t="s">
        <v>790</v>
      </c>
      <c r="B621" s="7" t="s">
        <v>791</v>
      </c>
      <c r="C621" s="3">
        <f t="shared" si="54"/>
        <v>7.6167603895314073</v>
      </c>
      <c r="D621" s="3">
        <f t="shared" si="55"/>
        <v>4.3991116349900548</v>
      </c>
      <c r="E621" s="4">
        <f t="shared" si="56"/>
        <v>0.41339004031799509</v>
      </c>
      <c r="F621" s="5">
        <f t="shared" si="57"/>
        <v>83.150001525878906</v>
      </c>
      <c r="G621" s="5">
        <f t="shared" si="58"/>
        <v>4.2810001373290998</v>
      </c>
      <c r="H621" s="3">
        <v>6.6328480000000001</v>
      </c>
      <c r="I621" s="3">
        <v>87.082272000000003</v>
      </c>
      <c r="J621" s="3">
        <v>1.5077698749999999</v>
      </c>
      <c r="K621" s="3">
        <v>71.768997192382798</v>
      </c>
      <c r="L621" s="3">
        <v>54</v>
      </c>
      <c r="M621" s="3">
        <v>90</v>
      </c>
      <c r="N621" s="3">
        <v>67.830001831054702</v>
      </c>
      <c r="O621" s="3">
        <f t="shared" si="59"/>
        <v>5906.7906692124034</v>
      </c>
      <c r="P621" s="3">
        <v>15.428994178771999</v>
      </c>
      <c r="Q621" s="3">
        <v>83.150001525878906</v>
      </c>
      <c r="R621" s="3">
        <v>4.2810001373290998</v>
      </c>
    </row>
    <row r="622" spans="1:18" x14ac:dyDescent="0.25">
      <c r="A622" s="7" t="s">
        <v>792</v>
      </c>
      <c r="B622" s="7" t="s">
        <v>793</v>
      </c>
      <c r="C622" s="3">
        <f t="shared" si="54"/>
        <v>6.5891242322341697</v>
      </c>
      <c r="D622" s="3">
        <f t="shared" si="55"/>
        <v>9.9020797739782704</v>
      </c>
      <c r="E622" s="4">
        <f t="shared" si="56"/>
        <v>0.72636185646328966</v>
      </c>
      <c r="F622" s="5">
        <f t="shared" si="57"/>
        <v>72.907997131347699</v>
      </c>
      <c r="G622" s="5">
        <f t="shared" si="58"/>
        <v>22.371000289916999</v>
      </c>
      <c r="H622" s="3">
        <v>6.6311270000000002</v>
      </c>
      <c r="I622" s="3">
        <v>100.637456</v>
      </c>
      <c r="J622" s="3">
        <v>0.669670125</v>
      </c>
      <c r="K622" s="3">
        <v>39.307998657226598</v>
      </c>
      <c r="L622" s="3">
        <v>31</v>
      </c>
      <c r="M622" s="3">
        <v>44</v>
      </c>
      <c r="N622" s="3">
        <v>43.220001220703097</v>
      </c>
      <c r="O622" s="3">
        <f t="shared" si="59"/>
        <v>4349.5509711684545</v>
      </c>
      <c r="P622" s="3">
        <v>1.22172999382019</v>
      </c>
      <c r="Q622" s="3">
        <v>72.907997131347699</v>
      </c>
      <c r="R622" s="3">
        <v>22.371000289916999</v>
      </c>
    </row>
    <row r="623" spans="1:18" x14ac:dyDescent="0.25">
      <c r="A623" s="7" t="s">
        <v>794</v>
      </c>
      <c r="B623" s="7" t="s">
        <v>795</v>
      </c>
      <c r="C623" s="3">
        <f t="shared" si="54"/>
        <v>5.1323697597084816</v>
      </c>
      <c r="D623" s="3">
        <f t="shared" si="55"/>
        <v>5.7745559697616917</v>
      </c>
      <c r="E623" s="4">
        <f t="shared" si="56"/>
        <v>0.27770348153487789</v>
      </c>
      <c r="F623" s="5">
        <f t="shared" si="57"/>
        <v>75.829002380371094</v>
      </c>
      <c r="G623" s="5">
        <f t="shared" si="58"/>
        <v>12.024000167846699</v>
      </c>
      <c r="H623" s="3">
        <v>6.6159030000000003</v>
      </c>
      <c r="I623" s="3">
        <v>128.90542400000001</v>
      </c>
      <c r="J623" s="3">
        <v>1.145699</v>
      </c>
      <c r="K623" s="3">
        <v>228.5</v>
      </c>
      <c r="L623" s="3">
        <v>200</v>
      </c>
      <c r="M623" s="3">
        <v>262</v>
      </c>
      <c r="N623" s="3">
        <v>210.22000122070301</v>
      </c>
      <c r="O623" s="3">
        <f t="shared" si="59"/>
        <v>27098.498390635243</v>
      </c>
      <c r="P623" s="3">
        <v>2.88581490516663</v>
      </c>
      <c r="Q623" s="3">
        <v>75.829002380371094</v>
      </c>
      <c r="R623" s="3">
        <v>12.024000167846699</v>
      </c>
    </row>
    <row r="624" spans="1:18" x14ac:dyDescent="0.25">
      <c r="A624" s="7" t="s">
        <v>796</v>
      </c>
      <c r="B624" s="7" t="s">
        <v>797</v>
      </c>
      <c r="C624" s="3">
        <f t="shared" si="54"/>
        <v>3.423042473664808</v>
      </c>
      <c r="D624" s="3">
        <f t="shared" si="55"/>
        <v>4.6453167354790725</v>
      </c>
      <c r="E624" s="4">
        <f t="shared" si="56"/>
        <v>0.62602118945385565</v>
      </c>
      <c r="F624" s="5">
        <f t="shared" si="57"/>
        <v>72.386001586914105</v>
      </c>
      <c r="G624" s="5">
        <f t="shared" si="58"/>
        <v>4.2480001449584996</v>
      </c>
      <c r="H624" s="3">
        <v>6.6139950000000001</v>
      </c>
      <c r="I624" s="3">
        <v>193.219776</v>
      </c>
      <c r="J624" s="3">
        <v>1.4237985</v>
      </c>
      <c r="K624" s="3">
        <v>11.166999816894499</v>
      </c>
      <c r="L624" s="3">
        <v>9</v>
      </c>
      <c r="M624" s="3">
        <v>13.5</v>
      </c>
      <c r="N624" s="3">
        <v>11.8900003433228</v>
      </c>
      <c r="O624" s="3">
        <f t="shared" si="59"/>
        <v>2297.3832029767545</v>
      </c>
      <c r="P624" s="3">
        <v>1.51674604415894</v>
      </c>
      <c r="Q624" s="3">
        <v>72.386001586914105</v>
      </c>
      <c r="R624" s="3">
        <v>4.2480001449584996</v>
      </c>
    </row>
    <row r="625" spans="1:18" x14ac:dyDescent="0.25">
      <c r="A625" s="7" t="s">
        <v>798</v>
      </c>
      <c r="B625" s="7" t="s">
        <v>799</v>
      </c>
      <c r="C625" s="3">
        <f t="shared" si="54"/>
        <v>2.6938715245265583</v>
      </c>
      <c r="D625" s="3">
        <f t="shared" si="55"/>
        <v>2.400664437212483</v>
      </c>
      <c r="E625" s="4">
        <f t="shared" si="56"/>
        <v>0.63184732755114048</v>
      </c>
      <c r="F625" s="5">
        <f t="shared" si="57"/>
        <v>82.819000244140597</v>
      </c>
      <c r="G625" s="5">
        <f t="shared" si="58"/>
        <v>4.7290000915527299</v>
      </c>
      <c r="H625" s="3">
        <v>6.6032640000000002</v>
      </c>
      <c r="I625" s="3">
        <v>245.121712</v>
      </c>
      <c r="J625" s="3">
        <v>2.7505985000000002</v>
      </c>
      <c r="K625" s="3">
        <v>136.30799865722699</v>
      </c>
      <c r="L625" s="3">
        <v>110</v>
      </c>
      <c r="M625" s="3">
        <v>158</v>
      </c>
      <c r="N625" s="3">
        <v>144.38999938964801</v>
      </c>
      <c r="O625" s="3">
        <f t="shared" si="59"/>
        <v>35393.123846069473</v>
      </c>
      <c r="P625" s="3">
        <v>11.550224304199199</v>
      </c>
      <c r="Q625" s="3">
        <v>82.819000244140597</v>
      </c>
      <c r="R625" s="3">
        <v>4.7290000915527299</v>
      </c>
    </row>
    <row r="626" spans="1:18" x14ac:dyDescent="0.25">
      <c r="A626" s="7" t="s">
        <v>800</v>
      </c>
      <c r="B626" s="7" t="s">
        <v>801</v>
      </c>
      <c r="C626" s="3">
        <f t="shared" si="54"/>
        <v>0.49041293271512593</v>
      </c>
      <c r="D626" s="3">
        <f t="shared" si="55"/>
        <v>1.6854391143157701</v>
      </c>
      <c r="E626" s="4">
        <f t="shared" si="56"/>
        <v>0.23627601636530748</v>
      </c>
      <c r="F626" s="5">
        <f t="shared" si="57"/>
        <v>85.120002746582003</v>
      </c>
      <c r="G626" s="5">
        <f t="shared" si="58"/>
        <v>2.0520000457763699</v>
      </c>
      <c r="H626" s="3">
        <v>6.6010559999999998</v>
      </c>
      <c r="I626" s="3">
        <v>1346.0199680000001</v>
      </c>
      <c r="J626" s="3">
        <v>3.9165199999999998</v>
      </c>
      <c r="K626" s="3">
        <v>129.67999267578099</v>
      </c>
      <c r="L626" s="3">
        <v>114</v>
      </c>
      <c r="M626" s="3">
        <v>150</v>
      </c>
      <c r="N626" s="3">
        <v>116.75</v>
      </c>
      <c r="O626" s="3">
        <f t="shared" si="59"/>
        <v>157147.83126400001</v>
      </c>
      <c r="P626" s="3">
        <v>3.7841219902038601</v>
      </c>
      <c r="Q626" s="3">
        <v>85.120002746582003</v>
      </c>
      <c r="R626" s="3">
        <v>2.0520000457763699</v>
      </c>
    </row>
    <row r="627" spans="1:18" x14ac:dyDescent="0.25">
      <c r="A627" s="7" t="s">
        <v>802</v>
      </c>
      <c r="B627" s="7" t="s">
        <v>803</v>
      </c>
      <c r="C627" s="3">
        <f t="shared" si="54"/>
        <v>0.89445760869565216</v>
      </c>
      <c r="D627" s="3">
        <f t="shared" si="55"/>
        <v>2.2686321206000231</v>
      </c>
      <c r="E627" s="4">
        <f t="shared" si="56"/>
        <v>0.27552062527594506</v>
      </c>
      <c r="F627" s="5">
        <f t="shared" si="57"/>
        <v>85.459999084472699</v>
      </c>
      <c r="G627" s="5">
        <f t="shared" si="58"/>
        <v>1.97800004482269</v>
      </c>
      <c r="H627" s="3">
        <v>6.5832079999999999</v>
      </c>
      <c r="I627" s="3">
        <v>736</v>
      </c>
      <c r="J627" s="3">
        <v>2.9018402499999998</v>
      </c>
      <c r="K627" s="3">
        <v>98.882003784179702</v>
      </c>
      <c r="L627" s="3">
        <v>92</v>
      </c>
      <c r="M627" s="3">
        <v>112</v>
      </c>
      <c r="N627" s="3">
        <v>92.919998168945298</v>
      </c>
      <c r="O627" s="3">
        <f t="shared" si="59"/>
        <v>68389.118652343735</v>
      </c>
      <c r="P627" s="3">
        <v>1.3323839902877801</v>
      </c>
      <c r="Q627" s="3">
        <v>85.459999084472699</v>
      </c>
      <c r="R627" s="3">
        <v>1.97800004482269</v>
      </c>
    </row>
    <row r="628" spans="1:18" x14ac:dyDescent="0.25">
      <c r="A628" s="7" t="s">
        <v>804</v>
      </c>
      <c r="B628" s="7" t="s">
        <v>805</v>
      </c>
      <c r="C628" s="3">
        <f t="shared" si="54"/>
        <v>1.9325294573325436</v>
      </c>
      <c r="D628" s="3">
        <f t="shared" si="55"/>
        <v>3.2564516041136886</v>
      </c>
      <c r="E628" s="4">
        <f t="shared" si="56"/>
        <v>0.33807023878029419</v>
      </c>
      <c r="F628" s="5">
        <f t="shared" si="57"/>
        <v>81.355003356933594</v>
      </c>
      <c r="G628" s="5">
        <f t="shared" si="58"/>
        <v>3.7999999523162802</v>
      </c>
      <c r="H628" s="3">
        <v>6.5732419999999996</v>
      </c>
      <c r="I628" s="3">
        <v>340.13670400000001</v>
      </c>
      <c r="J628" s="3">
        <v>2.018529</v>
      </c>
      <c r="K628" s="3">
        <v>148.19999694824199</v>
      </c>
      <c r="L628" s="3">
        <v>124</v>
      </c>
      <c r="M628" s="3">
        <v>177</v>
      </c>
      <c r="N628" s="3">
        <v>137.13000488281199</v>
      </c>
      <c r="O628" s="3">
        <f t="shared" si="59"/>
        <v>46642.947880343578</v>
      </c>
      <c r="P628" s="3">
        <v>14.338839530944799</v>
      </c>
      <c r="Q628" s="3">
        <v>81.355003356933594</v>
      </c>
      <c r="R628" s="3">
        <v>3.7999999523162802</v>
      </c>
    </row>
    <row r="629" spans="1:18" x14ac:dyDescent="0.25">
      <c r="A629" s="7" t="s">
        <v>806</v>
      </c>
      <c r="B629" s="7" t="s">
        <v>807</v>
      </c>
      <c r="C629" s="3">
        <f t="shared" si="54"/>
        <v>4.3007659853619584</v>
      </c>
      <c r="D629" s="3">
        <f t="shared" si="55"/>
        <v>4.14478369716225</v>
      </c>
      <c r="E629" s="4">
        <f t="shared" si="56"/>
        <v>0.29039808162846992</v>
      </c>
      <c r="F629" s="5">
        <f t="shared" si="57"/>
        <v>79.25</v>
      </c>
      <c r="G629" s="5">
        <f t="shared" si="58"/>
        <v>8.2390003204345703</v>
      </c>
      <c r="H629" s="3">
        <v>6.5433979999999998</v>
      </c>
      <c r="I629" s="3">
        <v>152.14494400000001</v>
      </c>
      <c r="J629" s="3">
        <v>1.57870675</v>
      </c>
      <c r="K629" s="3">
        <v>29</v>
      </c>
      <c r="L629" s="3">
        <v>22</v>
      </c>
      <c r="M629" s="3">
        <v>40</v>
      </c>
      <c r="N629" s="3">
        <v>24.030000686645501</v>
      </c>
      <c r="O629" s="3">
        <f t="shared" si="59"/>
        <v>3656.0431087896413</v>
      </c>
      <c r="P629" s="3">
        <v>0.29417800903320301</v>
      </c>
      <c r="Q629" s="3">
        <v>79.25</v>
      </c>
      <c r="R629" s="3">
        <v>8.2390003204345703</v>
      </c>
    </row>
    <row r="630" spans="1:18" x14ac:dyDescent="0.25">
      <c r="A630" s="7" t="s">
        <v>4844</v>
      </c>
      <c r="B630" s="7" t="s">
        <v>4845</v>
      </c>
      <c r="C630" s="3">
        <f t="shared" si="54"/>
        <v>2.8110674081153424</v>
      </c>
      <c r="D630" s="3">
        <f t="shared" si="55"/>
        <v>2.3272561347178802</v>
      </c>
      <c r="E630" s="4">
        <f t="shared" si="56"/>
        <v>0.17054850697026261</v>
      </c>
      <c r="F630" s="5">
        <f t="shared" si="57"/>
        <v>9.7659997940063494</v>
      </c>
      <c r="G630" s="5">
        <f t="shared" si="58"/>
        <v>14.814999580383301</v>
      </c>
      <c r="H630" s="3">
        <v>6.5335219999999996</v>
      </c>
      <c r="I630" s="3">
        <v>232.421392</v>
      </c>
      <c r="J630" s="3">
        <v>2.80739275</v>
      </c>
      <c r="K630" s="3">
        <v>8.0319995880127006</v>
      </c>
      <c r="L630" s="3">
        <v>5</v>
      </c>
      <c r="M630" s="3">
        <v>12</v>
      </c>
      <c r="N630" s="3">
        <v>4.6999998092651403</v>
      </c>
      <c r="O630" s="3">
        <f t="shared" si="59"/>
        <v>1092.3804980691384</v>
      </c>
      <c r="P630" s="3">
        <v>-1.7498079538345299</v>
      </c>
      <c r="Q630" s="3">
        <v>9.7659997940063494</v>
      </c>
      <c r="R630" s="3">
        <v>14.814999580383301</v>
      </c>
    </row>
    <row r="631" spans="1:18" x14ac:dyDescent="0.25">
      <c r="A631" s="7" t="s">
        <v>810</v>
      </c>
      <c r="B631" s="7" t="s">
        <v>811</v>
      </c>
      <c r="C631" s="3">
        <f t="shared" si="54"/>
        <v>4.5791165433179231</v>
      </c>
      <c r="D631" s="3">
        <f t="shared" si="55"/>
        <v>4.6886402677055488</v>
      </c>
      <c r="E631" s="4">
        <f t="shared" si="56"/>
        <v>0.16304983765733713</v>
      </c>
      <c r="F631" s="5">
        <f t="shared" si="57"/>
        <v>74.879997253417997</v>
      </c>
      <c r="G631" s="5">
        <f t="shared" si="58"/>
        <v>16.097999572753899</v>
      </c>
      <c r="H631" s="3">
        <v>6.5264800000000003</v>
      </c>
      <c r="I631" s="3">
        <v>142.52705599999999</v>
      </c>
      <c r="J631" s="3">
        <v>1.3919771249999999</v>
      </c>
      <c r="K631" s="3">
        <v>34.900001525878899</v>
      </c>
      <c r="L631" s="3">
        <v>30</v>
      </c>
      <c r="M631" s="3">
        <v>40</v>
      </c>
      <c r="N631" s="3">
        <v>29.9899997711182</v>
      </c>
      <c r="O631" s="3">
        <f t="shared" si="59"/>
        <v>4274.3863768181509</v>
      </c>
      <c r="P631" s="3">
        <v>-0.61624598503112804</v>
      </c>
      <c r="Q631" s="3">
        <v>74.879997253417997</v>
      </c>
      <c r="R631" s="3">
        <v>16.097999572753899</v>
      </c>
    </row>
    <row r="632" spans="1:18" x14ac:dyDescent="0.25">
      <c r="A632" s="7" t="s">
        <v>812</v>
      </c>
      <c r="B632" s="7" t="s">
        <v>813</v>
      </c>
      <c r="C632" s="3">
        <f t="shared" si="54"/>
        <v>1.5232837616778139</v>
      </c>
      <c r="D632" s="3">
        <f t="shared" si="55"/>
        <v>1.8524102131876206</v>
      </c>
      <c r="E632" s="4">
        <f t="shared" si="56"/>
        <v>5.5368493829656702E-2</v>
      </c>
      <c r="F632" s="5">
        <f t="shared" si="57"/>
        <v>84.75</v>
      </c>
      <c r="G632" s="5">
        <f t="shared" si="58"/>
        <v>3.6189999580383301</v>
      </c>
      <c r="H632" s="3">
        <v>6.5055350000000001</v>
      </c>
      <c r="I632" s="3">
        <v>427.07308799999998</v>
      </c>
      <c r="J632" s="3">
        <v>3.51193</v>
      </c>
      <c r="K632" s="3">
        <v>44.227001190185497</v>
      </c>
      <c r="L632" s="3">
        <v>40</v>
      </c>
      <c r="M632" s="3">
        <v>49</v>
      </c>
      <c r="N632" s="3">
        <v>37.049999237060497</v>
      </c>
      <c r="O632" s="3">
        <f t="shared" si="59"/>
        <v>15823.057584569069</v>
      </c>
      <c r="P632" s="3">
        <v>0.605588018894196</v>
      </c>
      <c r="Q632" s="3">
        <v>84.75</v>
      </c>
      <c r="R632" s="3">
        <v>3.6189999580383301</v>
      </c>
    </row>
    <row r="633" spans="1:18" x14ac:dyDescent="0.25">
      <c r="A633" s="7" t="s">
        <v>4846</v>
      </c>
      <c r="B633" s="7" t="s">
        <v>4847</v>
      </c>
      <c r="C633" s="3">
        <f t="shared" si="54"/>
        <v>5.9930859519408495</v>
      </c>
      <c r="D633" s="3">
        <f t="shared" si="55"/>
        <v>4.3292099306824383</v>
      </c>
      <c r="E633" s="4">
        <f t="shared" si="56"/>
        <v>0.58316617836898943</v>
      </c>
      <c r="F633" s="5">
        <f t="shared" si="57"/>
        <v>67.482002258300795</v>
      </c>
      <c r="G633" s="5">
        <f t="shared" si="58"/>
        <v>21.9939994812012</v>
      </c>
      <c r="H633" s="3">
        <v>6.4845189999999997</v>
      </c>
      <c r="I633" s="3">
        <v>108.2</v>
      </c>
      <c r="J633" s="3">
        <v>1.4978527500000001</v>
      </c>
      <c r="K633" s="3">
        <v>13.75</v>
      </c>
      <c r="L633" s="3">
        <v>11</v>
      </c>
      <c r="M633" s="3">
        <v>19</v>
      </c>
      <c r="N633" s="3">
        <v>14.5900001525879</v>
      </c>
      <c r="O633" s="3">
        <f t="shared" si="59"/>
        <v>1578.6380165100109</v>
      </c>
      <c r="P633" s="3">
        <v>-21.5063381195068</v>
      </c>
      <c r="Q633" s="3">
        <v>67.482002258300795</v>
      </c>
      <c r="R633" s="3">
        <v>21.9939994812012</v>
      </c>
    </row>
    <row r="634" spans="1:18" x14ac:dyDescent="0.25">
      <c r="A634" s="7" t="s">
        <v>814</v>
      </c>
      <c r="B634" s="7" t="s">
        <v>815</v>
      </c>
      <c r="C634" s="3">
        <f t="shared" si="54"/>
        <v>2.9206416480054971</v>
      </c>
      <c r="D634" s="3">
        <f t="shared" si="55"/>
        <v>10.033843657281258</v>
      </c>
      <c r="E634" s="4">
        <f t="shared" si="56"/>
        <v>0.23947257188558399</v>
      </c>
      <c r="F634" s="5">
        <f t="shared" si="57"/>
        <v>64.940002441406193</v>
      </c>
      <c r="G634" s="5">
        <f t="shared" si="58"/>
        <v>3.9210000038146999</v>
      </c>
      <c r="H634" s="3">
        <v>6.4730049999999997</v>
      </c>
      <c r="I634" s="3">
        <v>221.62955199999999</v>
      </c>
      <c r="J634" s="3">
        <v>0.64511718750000002</v>
      </c>
      <c r="K634" s="3">
        <v>16.75</v>
      </c>
      <c r="L634" s="3">
        <v>15</v>
      </c>
      <c r="M634" s="3">
        <v>20</v>
      </c>
      <c r="N634" s="3">
        <v>14.9799995422363</v>
      </c>
      <c r="O634" s="3">
        <f t="shared" si="59"/>
        <v>3320.0105875060362</v>
      </c>
      <c r="P634" s="3">
        <v>-2.7585110664367698</v>
      </c>
      <c r="Q634" s="3">
        <v>64.940002441406193</v>
      </c>
      <c r="R634" s="3">
        <v>3.9210000038146999</v>
      </c>
    </row>
    <row r="635" spans="1:18" x14ac:dyDescent="0.25">
      <c r="A635" s="7" t="s">
        <v>816</v>
      </c>
      <c r="B635" s="7" t="s">
        <v>817</v>
      </c>
      <c r="C635" s="3">
        <f t="shared" si="54"/>
        <v>2.6141271656450167</v>
      </c>
      <c r="D635" s="3">
        <f t="shared" si="55"/>
        <v>3.0641543554598414</v>
      </c>
      <c r="E635" s="4">
        <f t="shared" si="56"/>
        <v>0.3216311517490909</v>
      </c>
      <c r="F635" s="5">
        <f t="shared" si="57"/>
        <v>70.585998535156193</v>
      </c>
      <c r="G635" s="5">
        <f t="shared" si="58"/>
        <v>12.914999961853001</v>
      </c>
      <c r="H635" s="3">
        <v>6.4624670000000002</v>
      </c>
      <c r="I635" s="3">
        <v>247.21318400000001</v>
      </c>
      <c r="J635" s="3">
        <v>2.109054</v>
      </c>
      <c r="K635" s="3">
        <v>18.570999145507798</v>
      </c>
      <c r="L635" s="3">
        <v>15</v>
      </c>
      <c r="M635" s="3">
        <v>22</v>
      </c>
      <c r="N635" s="3">
        <v>16.950000762939499</v>
      </c>
      <c r="O635" s="3">
        <f t="shared" si="59"/>
        <v>4190.2636574087028</v>
      </c>
      <c r="P635" s="3">
        <v>2.7953810691833501</v>
      </c>
      <c r="Q635" s="3">
        <v>70.585998535156193</v>
      </c>
      <c r="R635" s="3">
        <v>12.914999961853001</v>
      </c>
    </row>
    <row r="636" spans="1:18" x14ac:dyDescent="0.25">
      <c r="A636" s="7" t="s">
        <v>818</v>
      </c>
      <c r="B636" s="7" t="s">
        <v>819</v>
      </c>
      <c r="C636" s="3">
        <f t="shared" si="54"/>
        <v>13.354756440042376</v>
      </c>
      <c r="D636" s="3">
        <f t="shared" si="55"/>
        <v>11.401077073455776</v>
      </c>
      <c r="E636" s="4">
        <f t="shared" si="56"/>
        <v>0.55616373471181213</v>
      </c>
      <c r="F636" s="5">
        <f t="shared" si="57"/>
        <v>75.907997131347699</v>
      </c>
      <c r="G636" s="5">
        <f t="shared" si="58"/>
        <v>7.9800000190734899</v>
      </c>
      <c r="H636" s="3">
        <v>6.4581850000000003</v>
      </c>
      <c r="I636" s="3">
        <v>48.358688000000001</v>
      </c>
      <c r="J636" s="3">
        <v>0.56645393749999995</v>
      </c>
      <c r="K636" s="3">
        <v>25.100000381469702</v>
      </c>
      <c r="L636" s="3">
        <v>17</v>
      </c>
      <c r="M636" s="3">
        <v>33</v>
      </c>
      <c r="N636" s="3">
        <v>26.2299995422363</v>
      </c>
      <c r="O636" s="3">
        <f t="shared" si="59"/>
        <v>1268.4483641031482</v>
      </c>
      <c r="P636" s="3">
        <v>1.26679694652557</v>
      </c>
      <c r="Q636" s="3">
        <v>75.907997131347699</v>
      </c>
      <c r="R636" s="3">
        <v>7.9800000190734899</v>
      </c>
    </row>
    <row r="637" spans="1:18" x14ac:dyDescent="0.25">
      <c r="A637" s="7" t="s">
        <v>820</v>
      </c>
      <c r="B637" s="7" t="s">
        <v>821</v>
      </c>
      <c r="C637" s="3">
        <f t="shared" si="54"/>
        <v>1.0403059773828756</v>
      </c>
      <c r="D637" s="3">
        <f t="shared" si="55"/>
        <v>0.9287525887046445</v>
      </c>
      <c r="E637" s="4">
        <f t="shared" si="56"/>
        <v>0.38611213403750438</v>
      </c>
      <c r="F637" s="5">
        <f t="shared" si="57"/>
        <v>79.643997192382798</v>
      </c>
      <c r="G637" s="5">
        <f t="shared" si="58"/>
        <v>1.8409999608993499</v>
      </c>
      <c r="H637" s="3">
        <v>6.4394939999999998</v>
      </c>
      <c r="I637" s="3">
        <v>619</v>
      </c>
      <c r="J637" s="3">
        <v>6.9334870000000004</v>
      </c>
      <c r="K637" s="3">
        <v>589.51397705078102</v>
      </c>
      <c r="L637" s="3">
        <v>340</v>
      </c>
      <c r="M637" s="3">
        <v>700</v>
      </c>
      <c r="N637" s="3">
        <v>537.40997314453102</v>
      </c>
      <c r="O637" s="3">
        <f t="shared" si="59"/>
        <v>332656.77337646473</v>
      </c>
      <c r="P637" s="3">
        <v>17.919467926025401</v>
      </c>
      <c r="Q637" s="3">
        <v>79.643997192382798</v>
      </c>
      <c r="R637" s="3">
        <v>1.8409999608993499</v>
      </c>
    </row>
    <row r="638" spans="1:18" x14ac:dyDescent="0.25">
      <c r="A638" s="7" t="s">
        <v>4848</v>
      </c>
      <c r="B638" s="7" t="s">
        <v>4849</v>
      </c>
      <c r="C638" s="3">
        <f t="shared" si="54"/>
        <v>10.539742138809642</v>
      </c>
      <c r="D638" s="3">
        <f t="shared" si="55"/>
        <v>4.0825436247654974</v>
      </c>
      <c r="E638" s="4">
        <f t="shared" si="56"/>
        <v>0.68932483742548456</v>
      </c>
      <c r="F638" s="5">
        <f t="shared" si="57"/>
        <v>74.719001770019503</v>
      </c>
      <c r="G638" s="5">
        <f t="shared" si="58"/>
        <v>16.228000640869102</v>
      </c>
      <c r="H638" s="3">
        <v>6.4371179999999999</v>
      </c>
      <c r="I638" s="3">
        <v>61.074719999999999</v>
      </c>
      <c r="J638" s="3">
        <v>1.5767420000000001</v>
      </c>
      <c r="K638" s="3">
        <v>40.666999816894503</v>
      </c>
      <c r="L638" s="3">
        <v>24</v>
      </c>
      <c r="M638" s="3">
        <v>56</v>
      </c>
      <c r="N638" s="3">
        <v>48.569999694824197</v>
      </c>
      <c r="O638" s="3">
        <f t="shared" si="59"/>
        <v>2966.3991317614732</v>
      </c>
      <c r="P638" s="3">
        <v>8.1398983001709002</v>
      </c>
      <c r="Q638" s="3">
        <v>74.719001770019503</v>
      </c>
      <c r="R638" s="3">
        <v>16.228000640869102</v>
      </c>
    </row>
    <row r="639" spans="1:18" x14ac:dyDescent="0.25">
      <c r="A639" s="7" t="s">
        <v>4850</v>
      </c>
      <c r="B639" s="7" t="s">
        <v>4851</v>
      </c>
      <c r="C639" s="3">
        <f t="shared" si="54"/>
        <v>1.5481673995013554</v>
      </c>
      <c r="D639" s="3">
        <f t="shared" si="55"/>
        <v>1.6574689508851146</v>
      </c>
      <c r="E639" s="4">
        <f t="shared" si="56"/>
        <v>0.2131820897822318</v>
      </c>
      <c r="F639" s="5">
        <f t="shared" si="57"/>
        <v>68.975997924804702</v>
      </c>
      <c r="G639" s="5">
        <f t="shared" si="58"/>
        <v>9.5500001907348597</v>
      </c>
      <c r="H639" s="3">
        <v>6.4364210000000002</v>
      </c>
      <c r="I639" s="3">
        <v>415.74451199999999</v>
      </c>
      <c r="J639" s="3">
        <v>3.883283</v>
      </c>
      <c r="K639" s="3">
        <v>11.1920003890991</v>
      </c>
      <c r="L639" s="3">
        <v>10</v>
      </c>
      <c r="M639" s="3">
        <v>13.5</v>
      </c>
      <c r="N639" s="3">
        <v>9.8000001907348597</v>
      </c>
      <c r="O639" s="3">
        <f t="shared" si="59"/>
        <v>4074.2962968969709</v>
      </c>
      <c r="P639" s="3">
        <v>-3.5498950481414799</v>
      </c>
      <c r="Q639" s="3">
        <v>68.975997924804702</v>
      </c>
      <c r="R639" s="3">
        <v>9.5500001907348597</v>
      </c>
    </row>
    <row r="640" spans="1:18" x14ac:dyDescent="0.25">
      <c r="A640" s="7" t="s">
        <v>822</v>
      </c>
      <c r="B640" s="7" t="s">
        <v>823</v>
      </c>
      <c r="C640" s="3">
        <f t="shared" si="54"/>
        <v>0.79966295976011104</v>
      </c>
      <c r="D640" s="3">
        <f t="shared" si="55"/>
        <v>1.1541740500080757</v>
      </c>
      <c r="E640" s="4">
        <f t="shared" si="56"/>
        <v>0.29761611579356861</v>
      </c>
      <c r="F640" s="5">
        <f t="shared" si="57"/>
        <v>84.111000061035199</v>
      </c>
      <c r="G640" s="5">
        <f t="shared" si="58"/>
        <v>3.5409998893737802</v>
      </c>
      <c r="H640" s="3">
        <v>6.4241570000000001</v>
      </c>
      <c r="I640" s="3">
        <v>803.35807999999997</v>
      </c>
      <c r="J640" s="3">
        <v>5.5660210000000001</v>
      </c>
      <c r="K640" s="3">
        <v>75.292999267578097</v>
      </c>
      <c r="L640" s="3">
        <v>40</v>
      </c>
      <c r="M640" s="3">
        <v>92</v>
      </c>
      <c r="N640" s="3">
        <v>61.4799995422363</v>
      </c>
      <c r="O640" s="3">
        <f t="shared" si="59"/>
        <v>49390.45439065183</v>
      </c>
      <c r="P640" s="3">
        <v>6.3211750984191903</v>
      </c>
      <c r="Q640" s="3">
        <v>84.111000061035199</v>
      </c>
      <c r="R640" s="3">
        <v>3.5409998893737802</v>
      </c>
    </row>
    <row r="641" spans="1:18" x14ac:dyDescent="0.25">
      <c r="A641" s="7" t="s">
        <v>824</v>
      </c>
      <c r="B641" s="7" t="s">
        <v>825</v>
      </c>
      <c r="C641" s="3">
        <f t="shared" si="54"/>
        <v>12.181932963235161</v>
      </c>
      <c r="D641" s="3">
        <f t="shared" si="55"/>
        <v>8.7043456096899607</v>
      </c>
      <c r="E641" s="4">
        <f t="shared" si="56"/>
        <v>0.62635788889442456</v>
      </c>
      <c r="F641" s="5">
        <f t="shared" si="57"/>
        <v>84.660003662109403</v>
      </c>
      <c r="G641" s="5">
        <f t="shared" si="58"/>
        <v>5.9239997863769496</v>
      </c>
      <c r="H641" s="3">
        <v>6.4180659999999996</v>
      </c>
      <c r="I641" s="3">
        <v>52.685119999999998</v>
      </c>
      <c r="J641" s="3">
        <v>0.7373404375</v>
      </c>
      <c r="K641" s="3">
        <v>29.75</v>
      </c>
      <c r="L641" s="3">
        <v>26</v>
      </c>
      <c r="M641" s="3">
        <v>35</v>
      </c>
      <c r="N641" s="3">
        <v>31.200000762939499</v>
      </c>
      <c r="O641" s="3">
        <f t="shared" si="59"/>
        <v>1643.775784195559</v>
      </c>
      <c r="P641" s="3">
        <v>9.8826446533203107</v>
      </c>
      <c r="Q641" s="3">
        <v>84.660003662109403</v>
      </c>
      <c r="R641" s="3">
        <v>5.9239997863769496</v>
      </c>
    </row>
    <row r="642" spans="1:18" x14ac:dyDescent="0.25">
      <c r="A642" s="7" t="s">
        <v>826</v>
      </c>
      <c r="B642" s="7" t="s">
        <v>827</v>
      </c>
      <c r="C642" s="3">
        <f t="shared" si="54"/>
        <v>2.284566165080669</v>
      </c>
      <c r="D642" s="3">
        <f t="shared" si="55"/>
        <v>3.6333588426775947</v>
      </c>
      <c r="E642" s="4">
        <f t="shared" si="56"/>
        <v>0.28754647497964936</v>
      </c>
      <c r="F642" s="5">
        <f t="shared" si="57"/>
        <v>85.227996826171903</v>
      </c>
      <c r="G642" s="5">
        <f t="shared" si="58"/>
        <v>0.92000001668930098</v>
      </c>
      <c r="H642" s="3">
        <v>6.4005590000000003</v>
      </c>
      <c r="I642" s="3">
        <v>280.16518400000001</v>
      </c>
      <c r="J642" s="3">
        <v>1.7616093749999999</v>
      </c>
      <c r="K642" s="3">
        <v>162.66700744628901</v>
      </c>
      <c r="L642" s="3">
        <v>125</v>
      </c>
      <c r="M642" s="3">
        <v>185</v>
      </c>
      <c r="N642" s="3">
        <v>145.85000610351599</v>
      </c>
      <c r="O642" s="3">
        <f t="shared" si="59"/>
        <v>40862.093796392684</v>
      </c>
      <c r="P642" s="3">
        <v>2.1669049263000502</v>
      </c>
      <c r="Q642" s="3">
        <v>85.227996826171903</v>
      </c>
      <c r="R642" s="3">
        <v>0.92000001668930098</v>
      </c>
    </row>
    <row r="643" spans="1:18" x14ac:dyDescent="0.25">
      <c r="A643" s="7" t="s">
        <v>828</v>
      </c>
      <c r="B643" s="7" t="s">
        <v>829</v>
      </c>
      <c r="C643" s="3">
        <f t="shared" si="54"/>
        <v>4.3568107316348197</v>
      </c>
      <c r="D643" s="3">
        <f t="shared" si="55"/>
        <v>6.7573560623952957</v>
      </c>
      <c r="E643" s="4">
        <f t="shared" si="56"/>
        <v>0.5701149773346984</v>
      </c>
      <c r="F643" s="5">
        <f t="shared" si="57"/>
        <v>73.930000305175795</v>
      </c>
      <c r="G643" s="5">
        <f t="shared" si="58"/>
        <v>7.7610001564025897</v>
      </c>
      <c r="H643" s="3">
        <v>6.3695589999999997</v>
      </c>
      <c r="I643" s="3">
        <v>146.197744</v>
      </c>
      <c r="J643" s="3">
        <v>0.94261112499999999</v>
      </c>
      <c r="K643" s="3">
        <v>26.75</v>
      </c>
      <c r="L643" s="3">
        <v>23</v>
      </c>
      <c r="M643" s="3">
        <v>29</v>
      </c>
      <c r="N643" s="3">
        <v>27.280000686645501</v>
      </c>
      <c r="O643" s="3">
        <f t="shared" si="59"/>
        <v>3988.2745567060233</v>
      </c>
      <c r="P643" s="3">
        <v>0.83221697807312001</v>
      </c>
      <c r="Q643" s="3">
        <v>73.930000305175795</v>
      </c>
      <c r="R643" s="3">
        <v>7.7610001564025897</v>
      </c>
    </row>
    <row r="644" spans="1:18" x14ac:dyDescent="0.25">
      <c r="A644" s="7" t="s">
        <v>830</v>
      </c>
      <c r="B644" s="7" t="s">
        <v>831</v>
      </c>
      <c r="C644" s="3">
        <f t="shared" ref="C644:C707" si="60">H644/I644*100</f>
        <v>8.4114780805014338</v>
      </c>
      <c r="D644" s="3">
        <f t="shared" ref="D644:D707" si="61">H644/J644</f>
        <v>3.5755209554079519</v>
      </c>
      <c r="E644" s="4">
        <f t="shared" ref="E644:E707" si="62">IFERROR(_xlfn.NORM.DIST(N644,K644,(M644-L644)/2,1),50%)</f>
        <v>0.19231418487541527</v>
      </c>
      <c r="F644" s="5">
        <f t="shared" ref="F644:F707" si="63">Q644</f>
        <v>85.038002014160199</v>
      </c>
      <c r="G644" s="5">
        <f t="shared" ref="G644:G707" si="64">R644</f>
        <v>6.6160001754760698</v>
      </c>
      <c r="H644" s="3">
        <v>6.36897</v>
      </c>
      <c r="I644" s="3">
        <v>75.717607999999998</v>
      </c>
      <c r="J644" s="3">
        <v>1.7812705</v>
      </c>
      <c r="K644" s="3">
        <v>114.93800354003901</v>
      </c>
      <c r="L644" s="3">
        <v>98</v>
      </c>
      <c r="M644" s="3">
        <v>138</v>
      </c>
      <c r="N644" s="3">
        <v>97.550003051757798</v>
      </c>
      <c r="O644" s="3">
        <f t="shared" ref="O644:O707" si="65">I644*N644</f>
        <v>7386.2528914718005</v>
      </c>
      <c r="P644" s="3">
        <v>4.9558768272399902</v>
      </c>
      <c r="Q644" s="3">
        <v>85.038002014160199</v>
      </c>
      <c r="R644" s="3">
        <v>6.6160001754760698</v>
      </c>
    </row>
    <row r="645" spans="1:18" x14ac:dyDescent="0.25">
      <c r="A645" s="7" t="s">
        <v>832</v>
      </c>
      <c r="B645" s="7" t="s">
        <v>833</v>
      </c>
      <c r="C645" s="3">
        <f t="shared" si="60"/>
        <v>6.6451968979731015</v>
      </c>
      <c r="D645" s="3">
        <f t="shared" si="61"/>
        <v>4.1130193235914518</v>
      </c>
      <c r="E645" s="4">
        <f t="shared" si="62"/>
        <v>0.34464232128091432</v>
      </c>
      <c r="F645" s="5">
        <f t="shared" si="63"/>
        <v>80.774002075195298</v>
      </c>
      <c r="G645" s="5">
        <f t="shared" si="64"/>
        <v>6.2529997825622603</v>
      </c>
      <c r="H645" s="3">
        <v>6.3608250000000002</v>
      </c>
      <c r="I645" s="3">
        <v>95.720640000000003</v>
      </c>
      <c r="J645" s="3">
        <v>1.5465098749999999</v>
      </c>
      <c r="K645" s="3">
        <v>31.268999099731399</v>
      </c>
      <c r="L645" s="3">
        <v>24.5</v>
      </c>
      <c r="M645" s="3">
        <v>36</v>
      </c>
      <c r="N645" s="3">
        <v>28.969999313354499</v>
      </c>
      <c r="O645" s="3">
        <f t="shared" si="65"/>
        <v>2773.0268750738533</v>
      </c>
      <c r="P645" s="3">
        <v>3.07559990882873</v>
      </c>
      <c r="Q645" s="3">
        <v>80.774002075195298</v>
      </c>
      <c r="R645" s="3">
        <v>6.2529997825622603</v>
      </c>
    </row>
    <row r="646" spans="1:18" x14ac:dyDescent="0.25">
      <c r="A646" s="7" t="s">
        <v>834</v>
      </c>
      <c r="B646" s="7" t="s">
        <v>835</v>
      </c>
      <c r="C646" s="3">
        <f t="shared" si="60"/>
        <v>1.6229748368488124</v>
      </c>
      <c r="D646" s="3">
        <f t="shared" si="61"/>
        <v>2.5105592609382867</v>
      </c>
      <c r="E646" s="4">
        <f t="shared" si="62"/>
        <v>0.66330854439548825</v>
      </c>
      <c r="F646" s="5">
        <f t="shared" si="63"/>
        <v>88.153999328613295</v>
      </c>
      <c r="G646" s="5">
        <f t="shared" si="64"/>
        <v>5.1449999809265101</v>
      </c>
      <c r="H646" s="3">
        <v>6.3451040000000001</v>
      </c>
      <c r="I646" s="3">
        <v>390.95516800000001</v>
      </c>
      <c r="J646" s="3">
        <v>2.5273667500000001</v>
      </c>
      <c r="K646" s="3">
        <v>17.7329998016357</v>
      </c>
      <c r="L646" s="3">
        <v>14.680000305175801</v>
      </c>
      <c r="M646" s="3">
        <v>21.356000900268601</v>
      </c>
      <c r="N646" s="3">
        <v>19.139999389648398</v>
      </c>
      <c r="O646" s="3">
        <f t="shared" si="65"/>
        <v>7482.8816768998877</v>
      </c>
      <c r="P646" s="3">
        <v>-6.58113813400269</v>
      </c>
      <c r="Q646" s="3">
        <v>88.153999328613295</v>
      </c>
      <c r="R646" s="3">
        <v>5.1449999809265101</v>
      </c>
    </row>
    <row r="647" spans="1:18" x14ac:dyDescent="0.25">
      <c r="A647" s="7" t="s">
        <v>836</v>
      </c>
      <c r="B647" s="7" t="s">
        <v>837</v>
      </c>
      <c r="C647" s="3">
        <f t="shared" si="60"/>
        <v>0.90208326101452962</v>
      </c>
      <c r="D647" s="3">
        <f t="shared" si="61"/>
        <v>1.7810842743441173</v>
      </c>
      <c r="E647" s="4">
        <f t="shared" si="62"/>
        <v>0.55948620132572779</v>
      </c>
      <c r="F647" s="5">
        <f t="shared" si="63"/>
        <v>74.512001037597699</v>
      </c>
      <c r="G647" s="5">
        <f t="shared" si="64"/>
        <v>2.4779999256134002</v>
      </c>
      <c r="H647" s="3">
        <v>6.3366410000000002</v>
      </c>
      <c r="I647" s="3">
        <v>702.44524799999999</v>
      </c>
      <c r="J647" s="3">
        <v>3.5577434999999999</v>
      </c>
      <c r="K647" s="3">
        <v>45.083000183105497</v>
      </c>
      <c r="L647" s="3">
        <v>35</v>
      </c>
      <c r="M647" s="3">
        <v>53</v>
      </c>
      <c r="N647" s="3">
        <v>46.430000305175803</v>
      </c>
      <c r="O647" s="3">
        <f t="shared" si="65"/>
        <v>32614.533079009292</v>
      </c>
      <c r="P647" s="3">
        <v>2.9254949092864999</v>
      </c>
      <c r="Q647" s="3">
        <v>74.512001037597699</v>
      </c>
      <c r="R647" s="3">
        <v>2.4779999256134002</v>
      </c>
    </row>
    <row r="648" spans="1:18" x14ac:dyDescent="0.25">
      <c r="A648" s="7" t="s">
        <v>838</v>
      </c>
      <c r="B648" s="7" t="s">
        <v>839</v>
      </c>
      <c r="C648" s="3">
        <f t="shared" si="60"/>
        <v>7.7391396368652012</v>
      </c>
      <c r="D648" s="3">
        <f t="shared" si="61"/>
        <v>5.262918511995216</v>
      </c>
      <c r="E648" s="4">
        <f t="shared" si="62"/>
        <v>0.43063813486442548</v>
      </c>
      <c r="F648" s="5">
        <f t="shared" si="63"/>
        <v>72.061996459960895</v>
      </c>
      <c r="G648" s="5">
        <f t="shared" si="64"/>
        <v>22.3059997558594</v>
      </c>
      <c r="H648" s="3">
        <v>6.3317870000000003</v>
      </c>
      <c r="I648" s="3">
        <v>81.815128000000001</v>
      </c>
      <c r="J648" s="3">
        <v>1.2030942499999999</v>
      </c>
      <c r="K648" s="3">
        <v>77.544998168945298</v>
      </c>
      <c r="L648" s="3">
        <v>55</v>
      </c>
      <c r="M648" s="3">
        <v>95</v>
      </c>
      <c r="N648" s="3">
        <v>74.050003051757798</v>
      </c>
      <c r="O648" s="3">
        <f t="shared" si="65"/>
        <v>6058.4104780799553</v>
      </c>
      <c r="P648" s="3">
        <v>0.371470987796783</v>
      </c>
      <c r="Q648" s="3">
        <v>72.061996459960895</v>
      </c>
      <c r="R648" s="3">
        <v>22.3059997558594</v>
      </c>
    </row>
    <row r="649" spans="1:18" x14ac:dyDescent="0.25">
      <c r="A649" s="7" t="s">
        <v>4852</v>
      </c>
      <c r="B649" s="7" t="s">
        <v>4853</v>
      </c>
      <c r="C649" s="3">
        <f t="shared" si="60"/>
        <v>3.9820816806945962</v>
      </c>
      <c r="D649" s="3">
        <f t="shared" si="61"/>
        <v>7.3562579820041103</v>
      </c>
      <c r="E649" s="4">
        <f t="shared" si="62"/>
        <v>0.24315177727887749</v>
      </c>
      <c r="F649" s="5">
        <f t="shared" si="63"/>
        <v>84.439002990722699</v>
      </c>
      <c r="G649" s="5">
        <f t="shared" si="64"/>
        <v>11.546999931335399</v>
      </c>
      <c r="H649" s="3">
        <v>6.3306370000000003</v>
      </c>
      <c r="I649" s="3">
        <v>158.97808000000001</v>
      </c>
      <c r="J649" s="3">
        <v>0.86057843749999996</v>
      </c>
      <c r="K649" s="3">
        <v>62.053001403808601</v>
      </c>
      <c r="L649" s="3">
        <v>42</v>
      </c>
      <c r="M649" s="3">
        <v>72</v>
      </c>
      <c r="N649" s="3">
        <v>51.610000610351598</v>
      </c>
      <c r="O649" s="3">
        <f t="shared" si="65"/>
        <v>8204.8588058325258</v>
      </c>
      <c r="P649" s="3">
        <v>-34.313529968261697</v>
      </c>
      <c r="Q649" s="3">
        <v>84.439002990722699</v>
      </c>
      <c r="R649" s="3">
        <v>11.546999931335399</v>
      </c>
    </row>
    <row r="650" spans="1:18" x14ac:dyDescent="0.25">
      <c r="A650" s="7" t="s">
        <v>840</v>
      </c>
      <c r="B650" s="7" t="s">
        <v>841</v>
      </c>
      <c r="C650" s="3">
        <f t="shared" si="60"/>
        <v>1.9513922832189783</v>
      </c>
      <c r="D650" s="3">
        <f t="shared" si="61"/>
        <v>3.1400940579374614</v>
      </c>
      <c r="E650" s="4">
        <f t="shared" si="62"/>
        <v>0.4309594157564629</v>
      </c>
      <c r="F650" s="5">
        <f t="shared" si="63"/>
        <v>67.127998352050795</v>
      </c>
      <c r="G650" s="5">
        <f t="shared" si="64"/>
        <v>2.9210000038146999</v>
      </c>
      <c r="H650" s="3">
        <v>6.3289840000000002</v>
      </c>
      <c r="I650" s="3">
        <v>324.33171199999998</v>
      </c>
      <c r="J650" s="3">
        <v>2.0155396250000002</v>
      </c>
      <c r="K650" s="3">
        <v>125.570999145508</v>
      </c>
      <c r="L650" s="3">
        <v>93</v>
      </c>
      <c r="M650" s="3">
        <v>152</v>
      </c>
      <c r="N650" s="3">
        <v>120.44000244140599</v>
      </c>
      <c r="O650" s="3">
        <f t="shared" si="65"/>
        <v>39062.512185105385</v>
      </c>
      <c r="P650" s="3">
        <v>0.70456397533416704</v>
      </c>
      <c r="Q650" s="3">
        <v>67.127998352050795</v>
      </c>
      <c r="R650" s="3">
        <v>2.9210000038146999</v>
      </c>
    </row>
    <row r="651" spans="1:18" x14ac:dyDescent="0.25">
      <c r="A651" s="7" t="s">
        <v>4854</v>
      </c>
      <c r="B651" s="7" t="s">
        <v>4855</v>
      </c>
      <c r="C651" s="3">
        <f t="shared" si="60"/>
        <v>1.6664068515062131</v>
      </c>
      <c r="D651" s="3">
        <f t="shared" si="61"/>
        <v>1.1879863196512608</v>
      </c>
      <c r="E651" s="4">
        <f t="shared" si="62"/>
        <v>0.4358104142360637</v>
      </c>
      <c r="F651" s="5">
        <f t="shared" si="63"/>
        <v>65.119003295898395</v>
      </c>
      <c r="G651" s="5">
        <f t="shared" si="64"/>
        <v>11.6330003738403</v>
      </c>
      <c r="H651" s="3">
        <v>6.3171819999999999</v>
      </c>
      <c r="I651" s="3">
        <v>379.09001599999999</v>
      </c>
      <c r="J651" s="3">
        <v>5.3175545</v>
      </c>
      <c r="K651" s="3">
        <v>29.399999618530298</v>
      </c>
      <c r="L651" s="3">
        <v>19</v>
      </c>
      <c r="M651" s="3">
        <v>44</v>
      </c>
      <c r="N651" s="3">
        <v>27.379999160766602</v>
      </c>
      <c r="O651" s="3">
        <f t="shared" si="65"/>
        <v>10379.484319934998</v>
      </c>
      <c r="P651" s="3">
        <v>-5.51159715652466</v>
      </c>
      <c r="Q651" s="3">
        <v>65.119003295898395</v>
      </c>
      <c r="R651" s="3">
        <v>11.6330003738403</v>
      </c>
    </row>
    <row r="652" spans="1:18" x14ac:dyDescent="0.25">
      <c r="A652" s="7" t="s">
        <v>844</v>
      </c>
      <c r="B652" s="7" t="s">
        <v>845</v>
      </c>
      <c r="C652" s="3">
        <f t="shared" si="60"/>
        <v>10.575199659395109</v>
      </c>
      <c r="D652" s="3">
        <f t="shared" si="61"/>
        <v>8.4597048325541948</v>
      </c>
      <c r="E652" s="4">
        <f t="shared" si="62"/>
        <v>0.5</v>
      </c>
      <c r="F652" s="5">
        <f t="shared" si="63"/>
        <v>67.202003479003906</v>
      </c>
      <c r="G652" s="5">
        <f t="shared" si="64"/>
        <v>6.8420000076293999</v>
      </c>
      <c r="H652" s="3">
        <v>6.316961</v>
      </c>
      <c r="I652" s="3">
        <v>59.733727999999999</v>
      </c>
      <c r="J652" s="3">
        <v>0.74671175000000001</v>
      </c>
      <c r="K652" s="3">
        <v>43.299999237060497</v>
      </c>
      <c r="L652" s="3">
        <v>43.299999237060497</v>
      </c>
      <c r="M652" s="3">
        <v>43.299999237060497</v>
      </c>
      <c r="N652" s="3">
        <v>42.9799995422363</v>
      </c>
      <c r="O652" s="3">
        <f t="shared" si="65"/>
        <v>2567.3556020960677</v>
      </c>
      <c r="P652" s="3">
        <v>-1.42481505870819</v>
      </c>
      <c r="Q652" s="3">
        <v>67.202003479003906</v>
      </c>
      <c r="R652" s="3">
        <v>6.8420000076293999</v>
      </c>
    </row>
    <row r="653" spans="1:18" x14ac:dyDescent="0.25">
      <c r="A653" s="7" t="s">
        <v>846</v>
      </c>
      <c r="B653" s="7" t="s">
        <v>847</v>
      </c>
      <c r="C653" s="3">
        <f t="shared" si="60"/>
        <v>2.437140205237835</v>
      </c>
      <c r="D653" s="3">
        <f t="shared" si="61"/>
        <v>2.1470495351421071</v>
      </c>
      <c r="E653" s="4">
        <f t="shared" si="62"/>
        <v>0.42082258754975077</v>
      </c>
      <c r="F653" s="5">
        <f t="shared" si="63"/>
        <v>74.310997009277301</v>
      </c>
      <c r="G653" s="5">
        <f t="shared" si="64"/>
        <v>4.3140001296997097</v>
      </c>
      <c r="H653" s="3">
        <v>6.3108490000000002</v>
      </c>
      <c r="I653" s="3">
        <v>258.94484799999998</v>
      </c>
      <c r="J653" s="3">
        <v>2.93931225</v>
      </c>
      <c r="K653" s="3">
        <v>122.291999816895</v>
      </c>
      <c r="L653" s="3">
        <v>74</v>
      </c>
      <c r="M653" s="3">
        <v>150</v>
      </c>
      <c r="N653" s="3">
        <v>114.699996948242</v>
      </c>
      <c r="O653" s="3">
        <f t="shared" si="65"/>
        <v>29700.973275362987</v>
      </c>
      <c r="P653" s="3">
        <v>9.05895900726318</v>
      </c>
      <c r="Q653" s="3">
        <v>74.310997009277301</v>
      </c>
      <c r="R653" s="3">
        <v>4.3140001296997097</v>
      </c>
    </row>
    <row r="654" spans="1:18" x14ac:dyDescent="0.25">
      <c r="A654" s="7" t="s">
        <v>848</v>
      </c>
      <c r="B654" s="7" t="s">
        <v>849</v>
      </c>
      <c r="C654" s="3">
        <f t="shared" si="60"/>
        <v>0.78193316770186327</v>
      </c>
      <c r="D654" s="3">
        <f t="shared" si="61"/>
        <v>1.591831754309277</v>
      </c>
      <c r="E654" s="4">
        <f t="shared" si="62"/>
        <v>0.36734568188133226</v>
      </c>
      <c r="F654" s="5">
        <f t="shared" si="63"/>
        <v>87.736000061035199</v>
      </c>
      <c r="G654" s="5">
        <f t="shared" si="64"/>
        <v>2.6449999809265101</v>
      </c>
      <c r="H654" s="3">
        <v>6.294562</v>
      </c>
      <c r="I654" s="3">
        <v>805</v>
      </c>
      <c r="J654" s="3">
        <v>3.9542885000000001</v>
      </c>
      <c r="K654" s="3">
        <v>130.21400451660199</v>
      </c>
      <c r="L654" s="3">
        <v>92</v>
      </c>
      <c r="M654" s="3">
        <v>175</v>
      </c>
      <c r="N654" s="3">
        <v>116.15000152587901</v>
      </c>
      <c r="O654" s="3">
        <f t="shared" si="65"/>
        <v>93500.751228332607</v>
      </c>
      <c r="P654" s="3">
        <v>1.61049604415894</v>
      </c>
      <c r="Q654" s="3">
        <v>87.736000061035199</v>
      </c>
      <c r="R654" s="3">
        <v>2.6449999809265101</v>
      </c>
    </row>
    <row r="655" spans="1:18" x14ac:dyDescent="0.25">
      <c r="A655" s="7" t="s">
        <v>850</v>
      </c>
      <c r="B655" s="7" t="s">
        <v>851</v>
      </c>
      <c r="C655" s="3">
        <f t="shared" si="60"/>
        <v>2.4630367510735338</v>
      </c>
      <c r="D655" s="3">
        <f t="shared" si="61"/>
        <v>1.9768162947003705</v>
      </c>
      <c r="E655" s="4">
        <f t="shared" si="62"/>
        <v>0.6083601909192845</v>
      </c>
      <c r="F655" s="5">
        <f t="shared" si="63"/>
        <v>75.237998962402301</v>
      </c>
      <c r="G655" s="5">
        <f t="shared" si="64"/>
        <v>15.251000404357899</v>
      </c>
      <c r="H655" s="3">
        <v>6.2662649999999998</v>
      </c>
      <c r="I655" s="3">
        <v>254.41216</v>
      </c>
      <c r="J655" s="3">
        <v>3.1698772499999999</v>
      </c>
      <c r="K655" s="3">
        <v>26.461999893188501</v>
      </c>
      <c r="L655" s="3">
        <v>19</v>
      </c>
      <c r="M655" s="3">
        <v>40</v>
      </c>
      <c r="N655" s="3">
        <v>29.350000381469702</v>
      </c>
      <c r="O655" s="3">
        <f t="shared" si="65"/>
        <v>7466.9969930505304</v>
      </c>
      <c r="P655" s="3">
        <v>-13.9963026046753</v>
      </c>
      <c r="Q655" s="3">
        <v>75.237998962402301</v>
      </c>
      <c r="R655" s="3">
        <v>15.251000404357899</v>
      </c>
    </row>
    <row r="656" spans="1:18" x14ac:dyDescent="0.25">
      <c r="A656" s="7" t="s">
        <v>4856</v>
      </c>
      <c r="B656" s="7" t="s">
        <v>4857</v>
      </c>
      <c r="C656" s="3">
        <f t="shared" si="60"/>
        <v>3.1331340285740525</v>
      </c>
      <c r="D656" s="3">
        <f t="shared" si="61"/>
        <v>3.4298536132689059</v>
      </c>
      <c r="E656" s="4">
        <f t="shared" si="62"/>
        <v>0.3245964679478619</v>
      </c>
      <c r="F656" s="5">
        <f t="shared" si="63"/>
        <v>72.633003234863295</v>
      </c>
      <c r="G656" s="5">
        <f t="shared" si="64"/>
        <v>22.212999343872099</v>
      </c>
      <c r="H656" s="3">
        <v>6.2610460000000003</v>
      </c>
      <c r="I656" s="3">
        <v>199.83332799999999</v>
      </c>
      <c r="J656" s="3">
        <v>1.8254557499999999</v>
      </c>
      <c r="K656" s="3">
        <v>18.25</v>
      </c>
      <c r="L656" s="3">
        <v>12.25</v>
      </c>
      <c r="M656" s="3">
        <v>23</v>
      </c>
      <c r="N656" s="3">
        <v>15.805000305175801</v>
      </c>
      <c r="O656" s="3">
        <f t="shared" si="65"/>
        <v>3158.365810024296</v>
      </c>
      <c r="P656" s="3">
        <v>-27.759384155273398</v>
      </c>
      <c r="Q656" s="3">
        <v>72.633003234863295</v>
      </c>
      <c r="R656" s="3">
        <v>22.212999343872099</v>
      </c>
    </row>
    <row r="657" spans="1:18" x14ac:dyDescent="0.25">
      <c r="A657" s="7" t="s">
        <v>852</v>
      </c>
      <c r="B657" s="7" t="s">
        <v>853</v>
      </c>
      <c r="C657" s="3">
        <f t="shared" si="60"/>
        <v>1.7344726565619528</v>
      </c>
      <c r="D657" s="3">
        <f t="shared" si="61"/>
        <v>3.5165911315274188</v>
      </c>
      <c r="E657" s="4">
        <f t="shared" si="62"/>
        <v>0.32653558841358477</v>
      </c>
      <c r="F657" s="5">
        <f t="shared" si="63"/>
        <v>72.083999633789105</v>
      </c>
      <c r="G657" s="5">
        <f t="shared" si="64"/>
        <v>3.1140000820159899</v>
      </c>
      <c r="H657" s="3">
        <v>6.2550489999999996</v>
      </c>
      <c r="I657" s="3">
        <v>360.631168</v>
      </c>
      <c r="J657" s="3">
        <v>1.778725125</v>
      </c>
      <c r="K657" s="3">
        <v>95.420997619628906</v>
      </c>
      <c r="L657" s="3">
        <v>74</v>
      </c>
      <c r="M657" s="3">
        <v>110</v>
      </c>
      <c r="N657" s="3">
        <v>87.330001831054702</v>
      </c>
      <c r="O657" s="3">
        <f t="shared" si="65"/>
        <v>31493.920561775394</v>
      </c>
      <c r="P657" s="3">
        <v>12.232995033264199</v>
      </c>
      <c r="Q657" s="3">
        <v>72.083999633789105</v>
      </c>
      <c r="R657" s="3">
        <v>3.1140000820159899</v>
      </c>
    </row>
    <row r="658" spans="1:18" x14ac:dyDescent="0.25">
      <c r="A658" s="7" t="s">
        <v>854</v>
      </c>
      <c r="B658" s="7" t="s">
        <v>855</v>
      </c>
      <c r="C658" s="3">
        <f t="shared" si="60"/>
        <v>0.65830169630694069</v>
      </c>
      <c r="D658" s="3">
        <f t="shared" si="61"/>
        <v>2.0686977835060336</v>
      </c>
      <c r="E658" s="4">
        <f t="shared" si="62"/>
        <v>0.21012566252563364</v>
      </c>
      <c r="F658" s="5">
        <f t="shared" si="63"/>
        <v>87.126998901367202</v>
      </c>
      <c r="G658" s="5">
        <f t="shared" si="64"/>
        <v>1.9079999923706099</v>
      </c>
      <c r="H658" s="3">
        <v>6.2461029999999997</v>
      </c>
      <c r="I658" s="3">
        <v>948.82073600000001</v>
      </c>
      <c r="J658" s="3">
        <v>3.0193405000000002</v>
      </c>
      <c r="K658" s="3">
        <v>396.7080078125</v>
      </c>
      <c r="L658" s="3">
        <v>329</v>
      </c>
      <c r="M658" s="3">
        <v>462</v>
      </c>
      <c r="N658" s="3">
        <v>343.10998535156199</v>
      </c>
      <c r="O658" s="3">
        <f t="shared" si="65"/>
        <v>325549.86883021827</v>
      </c>
      <c r="P658" s="3">
        <v>8.2995223999023402</v>
      </c>
      <c r="Q658" s="3">
        <v>87.126998901367202</v>
      </c>
      <c r="R658" s="3">
        <v>1.9079999923706099</v>
      </c>
    </row>
    <row r="659" spans="1:18" x14ac:dyDescent="0.25">
      <c r="A659" s="7" t="s">
        <v>856</v>
      </c>
      <c r="B659" s="7" t="s">
        <v>857</v>
      </c>
      <c r="C659" s="3">
        <f t="shared" si="60"/>
        <v>1.4711936427177563</v>
      </c>
      <c r="D659" s="3">
        <f t="shared" si="61"/>
        <v>3.0369613446508139</v>
      </c>
      <c r="E659" s="4">
        <f t="shared" si="62"/>
        <v>0.20349873668667162</v>
      </c>
      <c r="F659" s="5">
        <f t="shared" si="63"/>
        <v>85.810997009277301</v>
      </c>
      <c r="G659" s="5">
        <f t="shared" si="64"/>
        <v>1.38399994373322</v>
      </c>
      <c r="H659" s="3">
        <v>6.2334630000000004</v>
      </c>
      <c r="I659" s="3">
        <v>423.70105599999999</v>
      </c>
      <c r="J659" s="3">
        <v>2.0525328749999998</v>
      </c>
      <c r="K659" s="3">
        <v>163.39999389648401</v>
      </c>
      <c r="L659" s="3">
        <v>142</v>
      </c>
      <c r="M659" s="3">
        <v>179</v>
      </c>
      <c r="N659" s="3">
        <v>148.05999755859401</v>
      </c>
      <c r="O659" s="3">
        <f t="shared" si="65"/>
        <v>62733.177316933703</v>
      </c>
      <c r="P659" s="3">
        <v>1.7143039703369101</v>
      </c>
      <c r="Q659" s="3">
        <v>85.810997009277301</v>
      </c>
      <c r="R659" s="3">
        <v>1.38399994373322</v>
      </c>
    </row>
    <row r="660" spans="1:18" x14ac:dyDescent="0.25">
      <c r="A660" s="7" t="s">
        <v>858</v>
      </c>
      <c r="B660" s="7" t="s">
        <v>859</v>
      </c>
      <c r="C660" s="3">
        <f t="shared" si="60"/>
        <v>1.8543556391447951</v>
      </c>
      <c r="D660" s="3">
        <f t="shared" si="61"/>
        <v>3.3758817232916729</v>
      </c>
      <c r="E660" s="4">
        <f t="shared" si="62"/>
        <v>0.45541174563094217</v>
      </c>
      <c r="F660" s="5">
        <f t="shared" si="63"/>
        <v>80.980003356933594</v>
      </c>
      <c r="G660" s="5">
        <f t="shared" si="64"/>
        <v>6.4809999465942401</v>
      </c>
      <c r="H660" s="3">
        <v>6.2205519999999996</v>
      </c>
      <c r="I660" s="3">
        <v>335.456256</v>
      </c>
      <c r="J660" s="3">
        <v>1.842645125</v>
      </c>
      <c r="K660" s="3">
        <v>64.25</v>
      </c>
      <c r="L660" s="3">
        <v>54</v>
      </c>
      <c r="M660" s="3">
        <v>74</v>
      </c>
      <c r="N660" s="3">
        <v>63.130001068115199</v>
      </c>
      <c r="O660" s="3">
        <f t="shared" si="65"/>
        <v>21177.353799585926</v>
      </c>
      <c r="P660" s="3">
        <v>6.8551130294799796</v>
      </c>
      <c r="Q660" s="3">
        <v>80.980003356933594</v>
      </c>
      <c r="R660" s="3">
        <v>6.4809999465942401</v>
      </c>
    </row>
    <row r="661" spans="1:18" x14ac:dyDescent="0.25">
      <c r="A661" s="7" t="s">
        <v>4858</v>
      </c>
      <c r="B661" s="7" t="s">
        <v>4859</v>
      </c>
      <c r="C661" s="3">
        <f t="shared" si="60"/>
        <v>3.1310497484190658</v>
      </c>
      <c r="D661" s="3">
        <f t="shared" si="61"/>
        <v>3.0022612914178146</v>
      </c>
      <c r="E661" s="4">
        <f t="shared" si="62"/>
        <v>0.48152229394330087</v>
      </c>
      <c r="F661" s="5">
        <f t="shared" si="63"/>
        <v>70.712997436523395</v>
      </c>
      <c r="G661" s="5">
        <f t="shared" si="64"/>
        <v>22.197999954223601</v>
      </c>
      <c r="H661" s="3">
        <v>6.2196619999999996</v>
      </c>
      <c r="I661" s="3">
        <v>198.64462399999999</v>
      </c>
      <c r="J661" s="3">
        <v>2.071659125</v>
      </c>
      <c r="K661" s="3">
        <v>14.7880001068115</v>
      </c>
      <c r="L661" s="3">
        <v>10</v>
      </c>
      <c r="M661" s="3">
        <v>22</v>
      </c>
      <c r="N661" s="3">
        <v>14.5100002288818</v>
      </c>
      <c r="O661" s="3">
        <f t="shared" si="65"/>
        <v>2882.3335397061392</v>
      </c>
      <c r="P661" s="3">
        <v>-7.1619539260864302</v>
      </c>
      <c r="Q661" s="3">
        <v>70.712997436523395</v>
      </c>
      <c r="R661" s="3">
        <v>22.197999954223601</v>
      </c>
    </row>
    <row r="662" spans="1:18" x14ac:dyDescent="0.25">
      <c r="A662" s="7" t="s">
        <v>4860</v>
      </c>
      <c r="B662" s="7" t="s">
        <v>4861</v>
      </c>
      <c r="C662" s="3">
        <f t="shared" si="60"/>
        <v>5.7214919678112794</v>
      </c>
      <c r="D662" s="3">
        <f t="shared" si="61"/>
        <v>1.7788927969913091</v>
      </c>
      <c r="E662" s="4">
        <f t="shared" si="62"/>
        <v>0.5</v>
      </c>
      <c r="F662" s="5">
        <f t="shared" si="63"/>
        <v>11.4029998779297</v>
      </c>
      <c r="G662" s="5">
        <f t="shared" si="64"/>
        <v>1.6599999666214</v>
      </c>
      <c r="H662" s="3">
        <v>6.2133430000000001</v>
      </c>
      <c r="I662" s="3">
        <v>108.596552</v>
      </c>
      <c r="J662" s="3">
        <v>3.49281475</v>
      </c>
      <c r="K662" s="3">
        <v>18</v>
      </c>
      <c r="L662" s="3">
        <v>18</v>
      </c>
      <c r="M662" s="3">
        <v>18</v>
      </c>
      <c r="N662" s="3">
        <v>19.139999389648398</v>
      </c>
      <c r="O662" s="3">
        <f t="shared" si="65"/>
        <v>2078.5379389979207</v>
      </c>
      <c r="P662" s="3">
        <v>-44.545139312744098</v>
      </c>
      <c r="Q662" s="3">
        <v>11.4029998779297</v>
      </c>
      <c r="R662" s="3">
        <v>1.6599999666214</v>
      </c>
    </row>
    <row r="663" spans="1:18" x14ac:dyDescent="0.25">
      <c r="A663" s="7" t="s">
        <v>862</v>
      </c>
      <c r="B663" s="7" t="s">
        <v>863</v>
      </c>
      <c r="C663" s="3">
        <f t="shared" si="60"/>
        <v>13.226710076165817</v>
      </c>
      <c r="D663" s="3">
        <f t="shared" si="61"/>
        <v>1.4646830672775328</v>
      </c>
      <c r="E663" s="4">
        <f t="shared" si="62"/>
        <v>0.7364683796201742</v>
      </c>
      <c r="F663" s="5">
        <f t="shared" si="63"/>
        <v>52.576000213622997</v>
      </c>
      <c r="G663" s="5">
        <f t="shared" si="64"/>
        <v>6.8010001182556197</v>
      </c>
      <c r="H663" s="3">
        <v>6.1885019999999997</v>
      </c>
      <c r="I663" s="3">
        <v>46.787916000000003</v>
      </c>
      <c r="J663" s="3">
        <v>4.2251475000000003</v>
      </c>
      <c r="K663" s="3">
        <v>50.590000152587898</v>
      </c>
      <c r="L663" s="3">
        <v>14.1300001144409</v>
      </c>
      <c r="M663" s="3">
        <v>75</v>
      </c>
      <c r="N663" s="3">
        <v>69.839996337890597</v>
      </c>
      <c r="O663" s="3">
        <f t="shared" si="65"/>
        <v>3267.667882097533</v>
      </c>
      <c r="P663" s="3">
        <v>2.05565309524536</v>
      </c>
      <c r="Q663" s="3">
        <v>52.576000213622997</v>
      </c>
      <c r="R663" s="3">
        <v>6.8010001182556197</v>
      </c>
    </row>
    <row r="664" spans="1:18" x14ac:dyDescent="0.25">
      <c r="A664" s="7" t="s">
        <v>864</v>
      </c>
      <c r="B664" s="7" t="s">
        <v>865</v>
      </c>
      <c r="C664" s="3">
        <f t="shared" si="60"/>
        <v>2.3751848095463117</v>
      </c>
      <c r="D664" s="3">
        <f t="shared" si="61"/>
        <v>3.4094215749558296</v>
      </c>
      <c r="E664" s="4">
        <f t="shared" si="62"/>
        <v>0.39835393945190212</v>
      </c>
      <c r="F664" s="5">
        <f t="shared" si="63"/>
        <v>85.530998229980497</v>
      </c>
      <c r="G664" s="5">
        <f t="shared" si="64"/>
        <v>1.82200002670288</v>
      </c>
      <c r="H664" s="3">
        <v>6.1844150000000004</v>
      </c>
      <c r="I664" s="3">
        <v>260.37616000000003</v>
      </c>
      <c r="J664" s="3">
        <v>1.813919125</v>
      </c>
      <c r="K664" s="3">
        <v>155.54200744628901</v>
      </c>
      <c r="L664" s="3">
        <v>118</v>
      </c>
      <c r="M664" s="3">
        <v>200</v>
      </c>
      <c r="N664" s="3">
        <v>144.97999572753901</v>
      </c>
      <c r="O664" s="3">
        <f t="shared" si="65"/>
        <v>37749.334564353019</v>
      </c>
      <c r="P664" s="3">
        <v>3.5126221179962198</v>
      </c>
      <c r="Q664" s="3">
        <v>85.530998229980497</v>
      </c>
      <c r="R664" s="3">
        <v>1.82200002670288</v>
      </c>
    </row>
    <row r="665" spans="1:18" x14ac:dyDescent="0.25">
      <c r="A665" s="7" t="s">
        <v>4862</v>
      </c>
      <c r="B665" s="7" t="s">
        <v>4863</v>
      </c>
      <c r="C665" s="3">
        <f t="shared" si="60"/>
        <v>6.7951046237391584</v>
      </c>
      <c r="D665" s="3">
        <f t="shared" si="61"/>
        <v>7.2330972815231975</v>
      </c>
      <c r="E665" s="4">
        <f t="shared" si="62"/>
        <v>0.26121016031545707</v>
      </c>
      <c r="F665" s="5">
        <f t="shared" si="63"/>
        <v>54.7700004577637</v>
      </c>
      <c r="G665" s="5">
        <f t="shared" si="64"/>
        <v>21.701999664306602</v>
      </c>
      <c r="H665" s="3">
        <v>6.1735949999999997</v>
      </c>
      <c r="I665" s="3">
        <v>90.853567999999996</v>
      </c>
      <c r="J665" s="3">
        <v>0.85352024999999998</v>
      </c>
      <c r="K665" s="3">
        <v>33.187999725341797</v>
      </c>
      <c r="L665" s="3">
        <v>27.5</v>
      </c>
      <c r="M665" s="3">
        <v>38</v>
      </c>
      <c r="N665" s="3">
        <v>29.829999923706101</v>
      </c>
      <c r="O665" s="3">
        <f t="shared" si="65"/>
        <v>2710.1619265084269</v>
      </c>
      <c r="P665" s="3">
        <v>2.8682920932769802</v>
      </c>
      <c r="Q665" s="3">
        <v>54.7700004577637</v>
      </c>
      <c r="R665" s="3">
        <v>21.701999664306602</v>
      </c>
    </row>
    <row r="666" spans="1:18" x14ac:dyDescent="0.25">
      <c r="A666" s="7" t="s">
        <v>866</v>
      </c>
      <c r="B666" s="7" t="s">
        <v>867</v>
      </c>
      <c r="C666" s="3">
        <f t="shared" si="60"/>
        <v>2.0454938481270384</v>
      </c>
      <c r="D666" s="3">
        <f t="shared" si="61"/>
        <v>3.7171878968563088</v>
      </c>
      <c r="E666" s="4">
        <f t="shared" si="62"/>
        <v>0.43185622466633589</v>
      </c>
      <c r="F666" s="5">
        <f t="shared" si="63"/>
        <v>81.774002075195298</v>
      </c>
      <c r="G666" s="5">
        <f t="shared" si="64"/>
        <v>5.7329998016357404</v>
      </c>
      <c r="H666" s="3">
        <v>6.1706029999999998</v>
      </c>
      <c r="I666" s="3">
        <v>301.66812800000002</v>
      </c>
      <c r="J666" s="3">
        <v>1.660019125</v>
      </c>
      <c r="K666" s="3">
        <v>109.773002624512</v>
      </c>
      <c r="L666" s="3">
        <v>85</v>
      </c>
      <c r="M666" s="3">
        <v>125</v>
      </c>
      <c r="N666" s="3">
        <v>106.33999633789099</v>
      </c>
      <c r="O666" s="3">
        <f t="shared" si="65"/>
        <v>32079.387626778433</v>
      </c>
      <c r="P666" s="3">
        <v>19.1612434387207</v>
      </c>
      <c r="Q666" s="3">
        <v>81.774002075195298</v>
      </c>
      <c r="R666" s="3">
        <v>5.7329998016357404</v>
      </c>
    </row>
    <row r="667" spans="1:18" x14ac:dyDescent="0.25">
      <c r="A667" s="7" t="s">
        <v>4864</v>
      </c>
      <c r="B667" s="7" t="s">
        <v>4865</v>
      </c>
      <c r="C667" s="3">
        <f t="shared" si="60"/>
        <v>3.6735600640404589</v>
      </c>
      <c r="D667" s="3">
        <f t="shared" si="61"/>
        <v>6.470484288508084</v>
      </c>
      <c r="E667" s="4">
        <f t="shared" si="62"/>
        <v>4.621655718133965E-2</v>
      </c>
      <c r="F667" s="5">
        <f t="shared" si="63"/>
        <v>75.238998413085895</v>
      </c>
      <c r="G667" s="5">
        <f t="shared" si="64"/>
        <v>17.55299949646</v>
      </c>
      <c r="H667" s="3">
        <v>6.1680489999999999</v>
      </c>
      <c r="I667" s="3">
        <v>167.90385599999999</v>
      </c>
      <c r="J667" s="3">
        <v>0.95325925</v>
      </c>
      <c r="K667" s="3">
        <v>98.916999816894503</v>
      </c>
      <c r="L667" s="3">
        <v>90</v>
      </c>
      <c r="M667" s="3">
        <v>110</v>
      </c>
      <c r="N667" s="3">
        <v>82.089996337890597</v>
      </c>
      <c r="O667" s="3">
        <f t="shared" si="65"/>
        <v>13783.226924157709</v>
      </c>
      <c r="P667" s="3">
        <v>-8.1629676818847692</v>
      </c>
      <c r="Q667" s="3">
        <v>75.238998413085895</v>
      </c>
      <c r="R667" s="3">
        <v>17.55299949646</v>
      </c>
    </row>
    <row r="668" spans="1:18" x14ac:dyDescent="0.25">
      <c r="A668" s="7" t="s">
        <v>868</v>
      </c>
      <c r="B668" s="7" t="s">
        <v>869</v>
      </c>
      <c r="C668" s="3">
        <f t="shared" si="60"/>
        <v>4.6945292811250718</v>
      </c>
      <c r="D668" s="3">
        <f t="shared" si="61"/>
        <v>6.3533272078382792</v>
      </c>
      <c r="E668" s="4">
        <f t="shared" si="62"/>
        <v>0.59963413012022038</v>
      </c>
      <c r="F668" s="5">
        <f t="shared" si="63"/>
        <v>84.031997680664105</v>
      </c>
      <c r="G668" s="5">
        <f t="shared" si="64"/>
        <v>2.7160000801086399</v>
      </c>
      <c r="H668" s="3">
        <v>6.161365</v>
      </c>
      <c r="I668" s="3">
        <v>131.24564000000001</v>
      </c>
      <c r="J668" s="3">
        <v>0.96978556250000003</v>
      </c>
      <c r="K668" s="3">
        <v>41.666999816894503</v>
      </c>
      <c r="L668" s="3">
        <v>35</v>
      </c>
      <c r="M668" s="3">
        <v>50</v>
      </c>
      <c r="N668" s="3">
        <v>43.560001373291001</v>
      </c>
      <c r="O668" s="3">
        <f t="shared" si="65"/>
        <v>5717.0602586384566</v>
      </c>
      <c r="P668" s="3">
        <v>11.377133369445801</v>
      </c>
      <c r="Q668" s="3">
        <v>84.031997680664105</v>
      </c>
      <c r="R668" s="3">
        <v>2.7160000801086399</v>
      </c>
    </row>
    <row r="669" spans="1:18" x14ac:dyDescent="0.25">
      <c r="A669" s="7" t="s">
        <v>870</v>
      </c>
      <c r="B669" s="7" t="s">
        <v>871</v>
      </c>
      <c r="C669" s="3">
        <f t="shared" si="60"/>
        <v>4.9970887783239029</v>
      </c>
      <c r="D669" s="3">
        <f t="shared" si="61"/>
        <v>3.6763194345635219</v>
      </c>
      <c r="E669" s="4">
        <f t="shared" si="62"/>
        <v>0.18357290486391653</v>
      </c>
      <c r="F669" s="5">
        <f t="shared" si="63"/>
        <v>84.523002624511705</v>
      </c>
      <c r="G669" s="5">
        <f t="shared" si="64"/>
        <v>3.3949999809265101</v>
      </c>
      <c r="H669" s="3">
        <v>6.1525939999999997</v>
      </c>
      <c r="I669" s="3">
        <v>123.12356800000001</v>
      </c>
      <c r="J669" s="3">
        <v>1.6735743750000001</v>
      </c>
      <c r="K669" s="3">
        <v>155.33299255371099</v>
      </c>
      <c r="L669" s="3">
        <v>140</v>
      </c>
      <c r="M669" s="3">
        <v>176</v>
      </c>
      <c r="N669" s="3">
        <v>139.10000610351599</v>
      </c>
      <c r="O669" s="3">
        <f t="shared" si="65"/>
        <v>17126.489060286669</v>
      </c>
      <c r="P669" s="3">
        <v>10.8725328445435</v>
      </c>
      <c r="Q669" s="3">
        <v>84.523002624511705</v>
      </c>
      <c r="R669" s="3">
        <v>3.3949999809265101</v>
      </c>
    </row>
    <row r="670" spans="1:18" x14ac:dyDescent="0.25">
      <c r="A670" s="7" t="s">
        <v>872</v>
      </c>
      <c r="B670" s="7" t="s">
        <v>873</v>
      </c>
      <c r="C670" s="3">
        <f t="shared" si="60"/>
        <v>3.6413417363960225</v>
      </c>
      <c r="D670" s="3">
        <f t="shared" si="61"/>
        <v>1.2124304422032981</v>
      </c>
      <c r="E670" s="4">
        <f t="shared" si="62"/>
        <v>0.3401133911766111</v>
      </c>
      <c r="F670" s="5">
        <f t="shared" si="63"/>
        <v>64.995002746582003</v>
      </c>
      <c r="G670" s="5">
        <f t="shared" si="64"/>
        <v>17.1420001983643</v>
      </c>
      <c r="H670" s="3">
        <v>6.136533</v>
      </c>
      <c r="I670" s="3">
        <v>168.52395200000001</v>
      </c>
      <c r="J670" s="3">
        <v>5.0613485000000003</v>
      </c>
      <c r="K670" s="3">
        <v>19.628999710083001</v>
      </c>
      <c r="L670" s="3">
        <v>15</v>
      </c>
      <c r="M670" s="3">
        <v>28</v>
      </c>
      <c r="N670" s="3">
        <v>16.950000762939499</v>
      </c>
      <c r="O670" s="3">
        <f t="shared" si="65"/>
        <v>2856.4811149735797</v>
      </c>
      <c r="P670" s="3">
        <v>11.379097938537599</v>
      </c>
      <c r="Q670" s="3">
        <v>64.995002746582003</v>
      </c>
      <c r="R670" s="3">
        <v>17.1420001983643</v>
      </c>
    </row>
    <row r="671" spans="1:18" x14ac:dyDescent="0.25">
      <c r="A671" s="7" t="s">
        <v>874</v>
      </c>
      <c r="B671" s="7" t="s">
        <v>875</v>
      </c>
      <c r="C671" s="3">
        <f t="shared" si="60"/>
        <v>2.155515015530284</v>
      </c>
      <c r="D671" s="3">
        <f t="shared" si="61"/>
        <v>2.6561854611960181</v>
      </c>
      <c r="E671" s="4">
        <f t="shared" si="62"/>
        <v>0.52820923360268668</v>
      </c>
      <c r="F671" s="5">
        <f t="shared" si="63"/>
        <v>79.364997863769503</v>
      </c>
      <c r="G671" s="5">
        <f t="shared" si="64"/>
        <v>3.4709999561309801</v>
      </c>
      <c r="H671" s="3">
        <v>6.1364850000000004</v>
      </c>
      <c r="I671" s="3">
        <v>284.68764800000002</v>
      </c>
      <c r="J671" s="3">
        <v>2.3102622500000001</v>
      </c>
      <c r="K671" s="3">
        <v>19</v>
      </c>
      <c r="L671" s="3">
        <v>15</v>
      </c>
      <c r="M671" s="3">
        <v>21.5</v>
      </c>
      <c r="N671" s="3">
        <v>19.2299995422363</v>
      </c>
      <c r="O671" s="3">
        <f t="shared" si="65"/>
        <v>5474.5433407203291</v>
      </c>
      <c r="P671" s="3">
        <v>0.51155799627304099</v>
      </c>
      <c r="Q671" s="3">
        <v>79.364997863769503</v>
      </c>
      <c r="R671" s="3">
        <v>3.4709999561309801</v>
      </c>
    </row>
    <row r="672" spans="1:18" x14ac:dyDescent="0.25">
      <c r="A672" s="7" t="s">
        <v>4866</v>
      </c>
      <c r="B672" s="7" t="s">
        <v>4867</v>
      </c>
      <c r="C672" s="3">
        <f t="shared" si="60"/>
        <v>14.438518113170574</v>
      </c>
      <c r="D672" s="3">
        <f t="shared" si="61"/>
        <v>12.919119558958368</v>
      </c>
      <c r="E672" s="4">
        <f t="shared" si="62"/>
        <v>0.826548939921396</v>
      </c>
      <c r="F672" s="5">
        <f t="shared" si="63"/>
        <v>68.050003051757798</v>
      </c>
      <c r="G672" s="5">
        <f t="shared" si="64"/>
        <v>5.8740000724792498</v>
      </c>
      <c r="H672" s="3">
        <v>6.1361489999999996</v>
      </c>
      <c r="I672" s="3">
        <v>42.498468000000003</v>
      </c>
      <c r="J672" s="3">
        <v>0.47496650000000001</v>
      </c>
      <c r="K672" s="3">
        <v>44.846000671386697</v>
      </c>
      <c r="L672" s="3">
        <v>37</v>
      </c>
      <c r="M672" s="3">
        <v>50</v>
      </c>
      <c r="N672" s="3">
        <v>50.959999084472699</v>
      </c>
      <c r="O672" s="3">
        <f t="shared" si="65"/>
        <v>2165.7218903714925</v>
      </c>
      <c r="P672" s="3">
        <v>-19.371637344360401</v>
      </c>
      <c r="Q672" s="3">
        <v>68.050003051757798</v>
      </c>
      <c r="R672" s="3">
        <v>5.8740000724792498</v>
      </c>
    </row>
    <row r="673" spans="1:18" x14ac:dyDescent="0.25">
      <c r="A673" s="7" t="s">
        <v>4868</v>
      </c>
      <c r="B673" s="7" t="s">
        <v>4869</v>
      </c>
      <c r="C673" s="3">
        <f t="shared" si="60"/>
        <v>2.6264197682728323</v>
      </c>
      <c r="D673" s="3">
        <f t="shared" si="61"/>
        <v>2.2912001242785274</v>
      </c>
      <c r="E673" s="4">
        <f t="shared" si="62"/>
        <v>0.33155438693430828</v>
      </c>
      <c r="F673" s="5">
        <f t="shared" si="63"/>
        <v>82.637001037597699</v>
      </c>
      <c r="G673" s="5">
        <f t="shared" si="64"/>
        <v>11.1879997253418</v>
      </c>
      <c r="H673" s="3">
        <v>6.1355040000000001</v>
      </c>
      <c r="I673" s="3">
        <v>233.607136</v>
      </c>
      <c r="J673" s="3">
        <v>2.6778559999999998</v>
      </c>
      <c r="K673" s="3">
        <v>48.514999389648402</v>
      </c>
      <c r="L673" s="3">
        <v>39</v>
      </c>
      <c r="M673" s="3">
        <v>55</v>
      </c>
      <c r="N673" s="3">
        <v>45.029998779296903</v>
      </c>
      <c r="O673" s="3">
        <f t="shared" si="65"/>
        <v>10519.329048915046</v>
      </c>
      <c r="P673" s="3">
        <v>-33.620975494384801</v>
      </c>
      <c r="Q673" s="3">
        <v>82.637001037597699</v>
      </c>
      <c r="R673" s="3">
        <v>11.1879997253418</v>
      </c>
    </row>
    <row r="674" spans="1:18" x14ac:dyDescent="0.25">
      <c r="A674" s="7" t="s">
        <v>876</v>
      </c>
      <c r="B674" s="7" t="s">
        <v>877</v>
      </c>
      <c r="C674" s="3">
        <f t="shared" si="60"/>
        <v>7.3112867166285271</v>
      </c>
      <c r="D674" s="3">
        <f t="shared" si="61"/>
        <v>6.7793524563318126</v>
      </c>
      <c r="E674" s="4">
        <f t="shared" si="62"/>
        <v>0.48271125565490114</v>
      </c>
      <c r="F674" s="5">
        <f t="shared" si="63"/>
        <v>86.816001892089801</v>
      </c>
      <c r="G674" s="5">
        <f t="shared" si="64"/>
        <v>2.3210000991821298</v>
      </c>
      <c r="H674" s="3">
        <v>6.1075359999999996</v>
      </c>
      <c r="I674" s="3">
        <v>83.535719999999998</v>
      </c>
      <c r="J674" s="3">
        <v>0.9009025625</v>
      </c>
      <c r="K674" s="3">
        <v>45.867000579833999</v>
      </c>
      <c r="L674" s="3">
        <v>26</v>
      </c>
      <c r="M674" s="3">
        <v>66</v>
      </c>
      <c r="N674" s="3">
        <v>45</v>
      </c>
      <c r="O674" s="3">
        <f t="shared" si="65"/>
        <v>3759.1073999999999</v>
      </c>
      <c r="P674" s="3">
        <v>1.0485579967498799</v>
      </c>
      <c r="Q674" s="3">
        <v>86.816001892089801</v>
      </c>
      <c r="R674" s="3">
        <v>2.3210000991821298</v>
      </c>
    </row>
    <row r="675" spans="1:18" x14ac:dyDescent="0.25">
      <c r="A675" s="7" t="s">
        <v>4870</v>
      </c>
      <c r="B675" s="7" t="s">
        <v>4871</v>
      </c>
      <c r="C675" s="3">
        <f t="shared" si="60"/>
        <v>3.3894022222222224</v>
      </c>
      <c r="D675" s="3">
        <f t="shared" si="61"/>
        <v>3.0433244531185455</v>
      </c>
      <c r="E675" s="4">
        <f t="shared" si="62"/>
        <v>0.379726237982005</v>
      </c>
      <c r="F675" s="5">
        <f t="shared" si="63"/>
        <v>81.742996215820298</v>
      </c>
      <c r="G675" s="5">
        <f t="shared" si="64"/>
        <v>9.2080001831054705</v>
      </c>
      <c r="H675" s="3">
        <v>6.100924</v>
      </c>
      <c r="I675" s="3">
        <v>180</v>
      </c>
      <c r="J675" s="3">
        <v>2.0046906249999998</v>
      </c>
      <c r="K675" s="3">
        <v>257.03399658203102</v>
      </c>
      <c r="L675" s="3">
        <v>165</v>
      </c>
      <c r="M675" s="3">
        <v>305</v>
      </c>
      <c r="N675" s="3">
        <v>235.60000610351599</v>
      </c>
      <c r="O675" s="3">
        <f t="shared" si="65"/>
        <v>42408.001098632878</v>
      </c>
      <c r="P675" s="3">
        <v>-4.8380818367004403</v>
      </c>
      <c r="Q675" s="3">
        <v>81.742996215820298</v>
      </c>
      <c r="R675" s="3">
        <v>9.2080001831054705</v>
      </c>
    </row>
    <row r="676" spans="1:18" x14ac:dyDescent="0.25">
      <c r="A676" s="7" t="s">
        <v>880</v>
      </c>
      <c r="B676" s="7" t="s">
        <v>881</v>
      </c>
      <c r="C676" s="3">
        <f t="shared" si="60"/>
        <v>0.88243585144243308</v>
      </c>
      <c r="D676" s="3">
        <f t="shared" si="61"/>
        <v>2.3437255785408535</v>
      </c>
      <c r="E676" s="4">
        <f t="shared" si="62"/>
        <v>0.61108629837377415</v>
      </c>
      <c r="F676" s="5">
        <f t="shared" si="63"/>
        <v>83.138999938964801</v>
      </c>
      <c r="G676" s="5">
        <f t="shared" si="64"/>
        <v>4.4159998893737802</v>
      </c>
      <c r="H676" s="3">
        <v>6.0978389999999996</v>
      </c>
      <c r="I676" s="3">
        <v>691.02348800000004</v>
      </c>
      <c r="J676" s="3">
        <v>2.6017717500000002</v>
      </c>
      <c r="K676" s="3">
        <v>112.619003295898</v>
      </c>
      <c r="L676" s="3">
        <v>82</v>
      </c>
      <c r="M676" s="3">
        <v>148</v>
      </c>
      <c r="N676" s="3">
        <v>121.93000030517599</v>
      </c>
      <c r="O676" s="3">
        <f t="shared" si="65"/>
        <v>84256.49410272378</v>
      </c>
      <c r="P676" s="3">
        <v>11.287548065185501</v>
      </c>
      <c r="Q676" s="3">
        <v>83.138999938964801</v>
      </c>
      <c r="R676" s="3">
        <v>4.4159998893737802</v>
      </c>
    </row>
    <row r="677" spans="1:18" x14ac:dyDescent="0.25">
      <c r="A677" s="7" t="s">
        <v>4872</v>
      </c>
      <c r="B677" s="7" t="s">
        <v>4873</v>
      </c>
      <c r="C677" s="3">
        <f t="shared" si="60"/>
        <v>7.0701539665834714</v>
      </c>
      <c r="D677" s="3">
        <f t="shared" si="61"/>
        <v>4.2876884031990787</v>
      </c>
      <c r="E677" s="4">
        <f t="shared" si="62"/>
        <v>8.2771722447720297E-2</v>
      </c>
      <c r="F677" s="5">
        <f t="shared" si="63"/>
        <v>73.378997802734403</v>
      </c>
      <c r="G677" s="5">
        <f t="shared" si="64"/>
        <v>21.850000381469702</v>
      </c>
      <c r="H677" s="3">
        <v>6.0752600000000001</v>
      </c>
      <c r="I677" s="3">
        <v>85.928256000000005</v>
      </c>
      <c r="J677" s="3">
        <v>1.4169080000000001</v>
      </c>
      <c r="K677" s="3">
        <v>17.5</v>
      </c>
      <c r="L677" s="3">
        <v>15</v>
      </c>
      <c r="M677" s="3">
        <v>21</v>
      </c>
      <c r="N677" s="3">
        <v>13.3400001525879</v>
      </c>
      <c r="O677" s="3">
        <f t="shared" si="65"/>
        <v>1146.2829481516121</v>
      </c>
      <c r="P677" s="3">
        <v>-5.7477488517761204</v>
      </c>
      <c r="Q677" s="3">
        <v>73.378997802734403</v>
      </c>
      <c r="R677" s="3">
        <v>21.850000381469702</v>
      </c>
    </row>
    <row r="678" spans="1:18" x14ac:dyDescent="0.25">
      <c r="A678" s="7" t="s">
        <v>4874</v>
      </c>
      <c r="B678" s="7" t="s">
        <v>4875</v>
      </c>
      <c r="C678" s="3">
        <f t="shared" si="60"/>
        <v>12.541250989759378</v>
      </c>
      <c r="D678" s="3">
        <f t="shared" si="61"/>
        <v>3.2226887296947342</v>
      </c>
      <c r="E678" s="4">
        <f t="shared" si="62"/>
        <v>2.503036613425641E-2</v>
      </c>
      <c r="F678" s="5">
        <f t="shared" si="63"/>
        <v>44.185001373291001</v>
      </c>
      <c r="G678" s="5">
        <f t="shared" si="64"/>
        <v>21.135999679565401</v>
      </c>
      <c r="H678" s="3">
        <v>6.0719479999999999</v>
      </c>
      <c r="I678" s="3">
        <v>48.415807999999998</v>
      </c>
      <c r="J678" s="3">
        <v>1.8841248749999999</v>
      </c>
      <c r="K678" s="3">
        <v>109.300003051758</v>
      </c>
      <c r="L678" s="3">
        <v>93</v>
      </c>
      <c r="M678" s="3">
        <v>129</v>
      </c>
      <c r="N678" s="3">
        <v>74.029998779296903</v>
      </c>
      <c r="O678" s="3">
        <f t="shared" si="65"/>
        <v>3584.2222071386732</v>
      </c>
      <c r="P678" s="3">
        <v>-41.091400146484403</v>
      </c>
      <c r="Q678" s="3">
        <v>44.185001373291001</v>
      </c>
      <c r="R678" s="3">
        <v>21.135999679565401</v>
      </c>
    </row>
    <row r="679" spans="1:18" x14ac:dyDescent="0.25">
      <c r="A679" s="7" t="s">
        <v>882</v>
      </c>
      <c r="B679" s="7" t="s">
        <v>883</v>
      </c>
      <c r="C679" s="3">
        <f t="shared" si="60"/>
        <v>8.2410761848224539</v>
      </c>
      <c r="D679" s="3">
        <f t="shared" si="61"/>
        <v>4.4038959870678962</v>
      </c>
      <c r="E679" s="4">
        <f t="shared" si="62"/>
        <v>0.40150846878382224</v>
      </c>
      <c r="F679" s="5">
        <f t="shared" si="63"/>
        <v>79.055999755859403</v>
      </c>
      <c r="G679" s="5">
        <f t="shared" si="64"/>
        <v>12.331999778747599</v>
      </c>
      <c r="H679" s="3">
        <v>6.0582029999999998</v>
      </c>
      <c r="I679" s="3">
        <v>73.512280000000004</v>
      </c>
      <c r="J679" s="3">
        <v>1.37564625</v>
      </c>
      <c r="K679" s="3">
        <v>29.125</v>
      </c>
      <c r="L679" s="3">
        <v>19</v>
      </c>
      <c r="M679" s="3">
        <v>37</v>
      </c>
      <c r="N679" s="3">
        <v>26.879999160766602</v>
      </c>
      <c r="O679" s="3">
        <f t="shared" si="65"/>
        <v>1976.0100247060395</v>
      </c>
      <c r="P679" s="3">
        <v>-1.71477198600769</v>
      </c>
      <c r="Q679" s="3">
        <v>79.055999755859403</v>
      </c>
      <c r="R679" s="3">
        <v>12.331999778747599</v>
      </c>
    </row>
    <row r="680" spans="1:18" x14ac:dyDescent="0.25">
      <c r="A680" s="7" t="s">
        <v>886</v>
      </c>
      <c r="B680" s="7" t="s">
        <v>887</v>
      </c>
      <c r="C680" s="3">
        <f t="shared" si="60"/>
        <v>2.798171396773717</v>
      </c>
      <c r="D680" s="3">
        <f t="shared" si="61"/>
        <v>2.3377976721185707</v>
      </c>
      <c r="E680" s="4">
        <f t="shared" si="62"/>
        <v>0.23574797465460706</v>
      </c>
      <c r="F680" s="5">
        <f t="shared" si="63"/>
        <v>86.891998291015597</v>
      </c>
      <c r="G680" s="5">
        <f t="shared" si="64"/>
        <v>2.1600000858306898</v>
      </c>
      <c r="H680" s="3">
        <v>6.0471000000000004</v>
      </c>
      <c r="I680" s="3">
        <v>216.108992</v>
      </c>
      <c r="J680" s="3">
        <v>2.5866652499999998</v>
      </c>
      <c r="K680" s="3">
        <v>154.24200439453099</v>
      </c>
      <c r="L680" s="3">
        <v>116</v>
      </c>
      <c r="M680" s="3">
        <v>201</v>
      </c>
      <c r="N680" s="3">
        <v>123.639999389648</v>
      </c>
      <c r="O680" s="3">
        <f t="shared" si="65"/>
        <v>26719.715638977443</v>
      </c>
      <c r="P680" s="3">
        <v>0.93914502859115601</v>
      </c>
      <c r="Q680" s="3">
        <v>86.891998291015597</v>
      </c>
      <c r="R680" s="3">
        <v>2.1600000858306898</v>
      </c>
    </row>
    <row r="681" spans="1:18" x14ac:dyDescent="0.25">
      <c r="A681" s="7" t="s">
        <v>888</v>
      </c>
      <c r="B681" s="7" t="s">
        <v>889</v>
      </c>
      <c r="C681" s="3">
        <f t="shared" si="60"/>
        <v>4.355533745858998</v>
      </c>
      <c r="D681" s="3">
        <f t="shared" si="61"/>
        <v>10.425477787194817</v>
      </c>
      <c r="E681" s="4">
        <f t="shared" si="62"/>
        <v>0.903199384670474</v>
      </c>
      <c r="F681" s="5">
        <f t="shared" si="63"/>
        <v>82.913002014160199</v>
      </c>
      <c r="G681" s="5">
        <f t="shared" si="64"/>
        <v>6.2059998512268102</v>
      </c>
      <c r="H681" s="3">
        <v>6.0451540000000001</v>
      </c>
      <c r="I681" s="3">
        <v>138.792496</v>
      </c>
      <c r="J681" s="3">
        <v>0.57984431250000001</v>
      </c>
      <c r="K681" s="3">
        <v>12.5</v>
      </c>
      <c r="L681" s="3">
        <v>12</v>
      </c>
      <c r="M681" s="3">
        <v>13</v>
      </c>
      <c r="N681" s="3">
        <v>13.1499996185303</v>
      </c>
      <c r="O681" s="3">
        <f t="shared" si="65"/>
        <v>1825.1212694548683</v>
      </c>
      <c r="P681" s="3">
        <v>0.68560200929641701</v>
      </c>
      <c r="Q681" s="3">
        <v>82.913002014160199</v>
      </c>
      <c r="R681" s="3">
        <v>6.2059998512268102</v>
      </c>
    </row>
    <row r="682" spans="1:18" x14ac:dyDescent="0.25">
      <c r="A682" s="7" t="s">
        <v>890</v>
      </c>
      <c r="B682" s="7" t="s">
        <v>891</v>
      </c>
      <c r="C682" s="3">
        <f t="shared" si="60"/>
        <v>1.5930114274265001</v>
      </c>
      <c r="D682" s="3">
        <f t="shared" si="61"/>
        <v>3.93585711575688</v>
      </c>
      <c r="E682" s="4">
        <f t="shared" si="62"/>
        <v>4.0112249997654517E-2</v>
      </c>
      <c r="F682" s="5">
        <f t="shared" si="63"/>
        <v>87.831001281738295</v>
      </c>
      <c r="G682" s="5">
        <f t="shared" si="64"/>
        <v>4.0580000877380398</v>
      </c>
      <c r="H682" s="3">
        <v>6.0297700000000001</v>
      </c>
      <c r="I682" s="3">
        <v>378.51391999999998</v>
      </c>
      <c r="J682" s="3">
        <v>1.5320093749999999</v>
      </c>
      <c r="K682" s="3">
        <v>70.471000671386705</v>
      </c>
      <c r="L682" s="3">
        <v>66</v>
      </c>
      <c r="M682" s="3">
        <v>79</v>
      </c>
      <c r="N682" s="3">
        <v>59.099998474121101</v>
      </c>
      <c r="O682" s="3">
        <f t="shared" si="65"/>
        <v>22370.172094433594</v>
      </c>
      <c r="P682" s="3">
        <v>0.74114197492599498</v>
      </c>
      <c r="Q682" s="3">
        <v>87.831001281738295</v>
      </c>
      <c r="R682" s="3">
        <v>4.0580000877380398</v>
      </c>
    </row>
    <row r="683" spans="1:18" x14ac:dyDescent="0.25">
      <c r="A683" s="7" t="s">
        <v>4876</v>
      </c>
      <c r="B683" s="7" t="s">
        <v>4877</v>
      </c>
      <c r="C683" s="3">
        <f t="shared" si="60"/>
        <v>9.4835409191038966</v>
      </c>
      <c r="D683" s="3">
        <f t="shared" si="61"/>
        <v>7.6673722584069584</v>
      </c>
      <c r="E683" s="4">
        <f t="shared" si="62"/>
        <v>0.60855525550723499</v>
      </c>
      <c r="F683" s="5">
        <f t="shared" si="63"/>
        <v>77.730003356933594</v>
      </c>
      <c r="G683" s="5">
        <f t="shared" si="64"/>
        <v>15.760999679565399</v>
      </c>
      <c r="H683" s="3">
        <v>6.0237100000000003</v>
      </c>
      <c r="I683" s="3">
        <v>63.517519999999998</v>
      </c>
      <c r="J683" s="3">
        <v>0.78562900000000002</v>
      </c>
      <c r="K683" s="3">
        <v>23.5</v>
      </c>
      <c r="L683" s="3">
        <v>20</v>
      </c>
      <c r="M683" s="3">
        <v>29</v>
      </c>
      <c r="N683" s="3">
        <v>24.7399997711182</v>
      </c>
      <c r="O683" s="3">
        <f t="shared" si="65"/>
        <v>1571.4234302619957</v>
      </c>
      <c r="P683" s="3">
        <v>-14.5840301513672</v>
      </c>
      <c r="Q683" s="3">
        <v>77.730003356933594</v>
      </c>
      <c r="R683" s="3">
        <v>15.760999679565399</v>
      </c>
    </row>
    <row r="684" spans="1:18" x14ac:dyDescent="0.25">
      <c r="A684" s="7" t="s">
        <v>892</v>
      </c>
      <c r="B684" s="7" t="s">
        <v>893</v>
      </c>
      <c r="C684" s="3">
        <f t="shared" si="60"/>
        <v>2.3860752773375591</v>
      </c>
      <c r="D684" s="3">
        <f t="shared" si="61"/>
        <v>4.3336559164254638</v>
      </c>
      <c r="E684" s="4">
        <f t="shared" si="62"/>
        <v>0.38903577797034655</v>
      </c>
      <c r="F684" s="5">
        <f t="shared" si="63"/>
        <v>86.887001037597699</v>
      </c>
      <c r="G684" s="5">
        <f t="shared" si="64"/>
        <v>1.5909999608993499</v>
      </c>
      <c r="H684" s="3">
        <v>6.0224539999999998</v>
      </c>
      <c r="I684" s="3">
        <v>252.4</v>
      </c>
      <c r="J684" s="3">
        <v>1.389693625</v>
      </c>
      <c r="K684" s="3">
        <v>150.47399902343801</v>
      </c>
      <c r="L684" s="3">
        <v>127</v>
      </c>
      <c r="M684" s="3">
        <v>175</v>
      </c>
      <c r="N684" s="3">
        <v>143.71000671386699</v>
      </c>
      <c r="O684" s="3">
        <f t="shared" si="65"/>
        <v>36272.405694580026</v>
      </c>
      <c r="P684" s="3">
        <v>2.3774049282074001</v>
      </c>
      <c r="Q684" s="3">
        <v>86.887001037597699</v>
      </c>
      <c r="R684" s="3">
        <v>1.5909999608993499</v>
      </c>
    </row>
    <row r="685" spans="1:18" x14ac:dyDescent="0.25">
      <c r="A685" s="7" t="s">
        <v>896</v>
      </c>
      <c r="B685" s="7" t="s">
        <v>897</v>
      </c>
      <c r="C685" s="3">
        <f t="shared" si="60"/>
        <v>2.4922947564787372</v>
      </c>
      <c r="D685" s="3">
        <f t="shared" si="61"/>
        <v>3.3550195941529304</v>
      </c>
      <c r="E685" s="4">
        <f t="shared" si="62"/>
        <v>0.18152118151686392</v>
      </c>
      <c r="F685" s="5">
        <f t="shared" si="63"/>
        <v>84.420997619628906</v>
      </c>
      <c r="G685" s="5">
        <f t="shared" si="64"/>
        <v>4.2329998016357404</v>
      </c>
      <c r="H685" s="3">
        <v>5.998138</v>
      </c>
      <c r="I685" s="3">
        <v>240.66728000000001</v>
      </c>
      <c r="J685" s="3">
        <v>1.787810125</v>
      </c>
      <c r="K685" s="3">
        <v>384.5</v>
      </c>
      <c r="L685" s="3">
        <v>276</v>
      </c>
      <c r="M685" s="3">
        <v>420</v>
      </c>
      <c r="N685" s="3">
        <v>319.010009765625</v>
      </c>
      <c r="O685" s="3">
        <f t="shared" si="65"/>
        <v>76775.271343066401</v>
      </c>
      <c r="P685" s="3">
        <v>22.4306831359863</v>
      </c>
      <c r="Q685" s="3">
        <v>84.420997619628906</v>
      </c>
      <c r="R685" s="3">
        <v>4.2329998016357404</v>
      </c>
    </row>
    <row r="686" spans="1:18" x14ac:dyDescent="0.25">
      <c r="A686" s="7" t="s">
        <v>898</v>
      </c>
      <c r="B686" s="7" t="s">
        <v>899</v>
      </c>
      <c r="C686" s="3">
        <f t="shared" si="60"/>
        <v>15.343131455458744</v>
      </c>
      <c r="D686" s="3">
        <f t="shared" si="61"/>
        <v>11.350425632642324</v>
      </c>
      <c r="E686" s="4">
        <f t="shared" si="62"/>
        <v>0.77075800749853551</v>
      </c>
      <c r="F686" s="5">
        <f t="shared" si="63"/>
        <v>79.055000305175795</v>
      </c>
      <c r="G686" s="5">
        <f t="shared" si="64"/>
        <v>2.24600005149841</v>
      </c>
      <c r="H686" s="3">
        <v>5.9863670000000004</v>
      </c>
      <c r="I686" s="3">
        <v>39.016592000000003</v>
      </c>
      <c r="J686" s="3">
        <v>0.52741343750000003</v>
      </c>
      <c r="K686" s="3">
        <v>111.333000183105</v>
      </c>
      <c r="L686" s="3">
        <v>85</v>
      </c>
      <c r="M686" s="3">
        <v>140</v>
      </c>
      <c r="N686" s="3">
        <v>131.72000122070301</v>
      </c>
      <c r="O686" s="3">
        <f t="shared" si="65"/>
        <v>5139.2655458676718</v>
      </c>
      <c r="P686" s="3">
        <v>13.266237258911101</v>
      </c>
      <c r="Q686" s="3">
        <v>79.055000305175795</v>
      </c>
      <c r="R686" s="3">
        <v>2.24600005149841</v>
      </c>
    </row>
    <row r="687" spans="1:18" x14ac:dyDescent="0.25">
      <c r="A687" s="7" t="s">
        <v>900</v>
      </c>
      <c r="B687" s="7" t="s">
        <v>901</v>
      </c>
      <c r="C687" s="3">
        <f t="shared" si="60"/>
        <v>9.5928490720535908</v>
      </c>
      <c r="D687" s="3">
        <f t="shared" si="61"/>
        <v>3.9848699204821094</v>
      </c>
      <c r="E687" s="4">
        <f t="shared" si="62"/>
        <v>0.51652282570368968</v>
      </c>
      <c r="F687" s="5">
        <f t="shared" si="63"/>
        <v>74.252998352050795</v>
      </c>
      <c r="G687" s="5">
        <f t="shared" si="64"/>
        <v>17.521999359130898</v>
      </c>
      <c r="H687" s="3">
        <v>5.9850430000000001</v>
      </c>
      <c r="I687" s="3">
        <v>62.390672000000002</v>
      </c>
      <c r="J687" s="3">
        <v>1.501941875</v>
      </c>
      <c r="K687" s="3">
        <v>24.100000381469702</v>
      </c>
      <c r="L687" s="3">
        <v>14</v>
      </c>
      <c r="M687" s="3">
        <v>28</v>
      </c>
      <c r="N687" s="3">
        <v>24.389999389648398</v>
      </c>
      <c r="O687" s="3">
        <f t="shared" si="65"/>
        <v>1521.7084519997534</v>
      </c>
      <c r="P687" s="3">
        <v>-3.3500390052795401</v>
      </c>
      <c r="Q687" s="3">
        <v>74.252998352050795</v>
      </c>
      <c r="R687" s="3">
        <v>17.521999359130898</v>
      </c>
    </row>
    <row r="688" spans="1:18" x14ac:dyDescent="0.25">
      <c r="A688" s="7" t="s">
        <v>902</v>
      </c>
      <c r="B688" s="7" t="s">
        <v>903</v>
      </c>
      <c r="C688" s="3">
        <f t="shared" si="60"/>
        <v>1.6076336128080126</v>
      </c>
      <c r="D688" s="3">
        <f t="shared" si="61"/>
        <v>3.0123796434053132</v>
      </c>
      <c r="E688" s="4">
        <f t="shared" si="62"/>
        <v>0.36383178231134311</v>
      </c>
      <c r="F688" s="5">
        <f t="shared" si="63"/>
        <v>85.553001403808594</v>
      </c>
      <c r="G688" s="5">
        <f t="shared" si="64"/>
        <v>1.1890000104904199</v>
      </c>
      <c r="H688" s="3">
        <v>5.9796120000000004</v>
      </c>
      <c r="I688" s="3">
        <v>371.951168</v>
      </c>
      <c r="J688" s="3">
        <v>1.9850127500000001</v>
      </c>
      <c r="K688" s="3">
        <v>43.799999237060497</v>
      </c>
      <c r="L688" s="3">
        <v>33</v>
      </c>
      <c r="M688" s="3">
        <v>50</v>
      </c>
      <c r="N688" s="3">
        <v>40.840000152587898</v>
      </c>
      <c r="O688" s="3">
        <f t="shared" si="65"/>
        <v>15190.485757875247</v>
      </c>
      <c r="P688" s="3">
        <v>2.56263995170593</v>
      </c>
      <c r="Q688" s="3">
        <v>85.553001403808594</v>
      </c>
      <c r="R688" s="3">
        <v>1.1890000104904199</v>
      </c>
    </row>
    <row r="689" spans="1:18" x14ac:dyDescent="0.25">
      <c r="A689" s="7" t="s">
        <v>904</v>
      </c>
      <c r="B689" s="7" t="s">
        <v>905</v>
      </c>
      <c r="C689" s="3">
        <f t="shared" si="60"/>
        <v>7.3919127171665693</v>
      </c>
      <c r="D689" s="3">
        <f t="shared" si="61"/>
        <v>8.6915474045163883</v>
      </c>
      <c r="E689" s="4">
        <f t="shared" si="62"/>
        <v>3.1677117731791173E-47</v>
      </c>
      <c r="F689" s="5">
        <f t="shared" si="63"/>
        <v>81.427001953125</v>
      </c>
      <c r="G689" s="5">
        <f t="shared" si="64"/>
        <v>8.47399997711182</v>
      </c>
      <c r="H689" s="3">
        <v>5.973122</v>
      </c>
      <c r="I689" s="3">
        <v>80.806175999999994</v>
      </c>
      <c r="J689" s="3">
        <v>0.68723343749999999</v>
      </c>
      <c r="K689" s="3">
        <v>44.333000183105497</v>
      </c>
      <c r="L689" s="3">
        <v>44</v>
      </c>
      <c r="M689" s="3">
        <v>45</v>
      </c>
      <c r="N689" s="3">
        <v>37.139999389648402</v>
      </c>
      <c r="O689" s="3">
        <f t="shared" si="65"/>
        <v>3001.1413273198209</v>
      </c>
      <c r="P689" s="3">
        <v>2.5016040802002002</v>
      </c>
      <c r="Q689" s="3">
        <v>81.427001953125</v>
      </c>
      <c r="R689" s="3">
        <v>8.47399997711182</v>
      </c>
    </row>
    <row r="690" spans="1:18" x14ac:dyDescent="0.25">
      <c r="A690" s="7" t="s">
        <v>906</v>
      </c>
      <c r="B690" s="7" t="s">
        <v>907</v>
      </c>
      <c r="C690" s="3">
        <f t="shared" si="60"/>
        <v>2.8668025166047348</v>
      </c>
      <c r="D690" s="3">
        <f t="shared" si="61"/>
        <v>3.3405597439376646</v>
      </c>
      <c r="E690" s="4">
        <f t="shared" si="62"/>
        <v>0.31206703039861916</v>
      </c>
      <c r="F690" s="5">
        <f t="shared" si="63"/>
        <v>88.634002685546903</v>
      </c>
      <c r="G690" s="5">
        <f t="shared" si="64"/>
        <v>1.90600001811981</v>
      </c>
      <c r="H690" s="3">
        <v>5.9695359999999997</v>
      </c>
      <c r="I690" s="3">
        <v>208.22976</v>
      </c>
      <c r="J690" s="3">
        <v>1.7869867500000001</v>
      </c>
      <c r="K690" s="3">
        <v>19.75</v>
      </c>
      <c r="L690" s="3">
        <v>16</v>
      </c>
      <c r="M690" s="3">
        <v>22</v>
      </c>
      <c r="N690" s="3">
        <v>18.280000686645501</v>
      </c>
      <c r="O690" s="3">
        <f t="shared" si="65"/>
        <v>3806.4401557800279</v>
      </c>
      <c r="P690" s="3">
        <v>2.0870289802551301</v>
      </c>
      <c r="Q690" s="3">
        <v>88.634002685546903</v>
      </c>
      <c r="R690" s="3">
        <v>1.90600001811981</v>
      </c>
    </row>
    <row r="691" spans="1:18" x14ac:dyDescent="0.25">
      <c r="A691" s="7" t="s">
        <v>4878</v>
      </c>
      <c r="B691" s="7" t="s">
        <v>4879</v>
      </c>
      <c r="C691" s="3">
        <f t="shared" si="60"/>
        <v>4.8766943391636532</v>
      </c>
      <c r="D691" s="3">
        <f t="shared" si="61"/>
        <v>3.0126331348052031</v>
      </c>
      <c r="E691" s="4">
        <f t="shared" si="62"/>
        <v>0.62203632165662737</v>
      </c>
      <c r="F691" s="5">
        <f t="shared" si="63"/>
        <v>49.301998138427699</v>
      </c>
      <c r="G691" s="5">
        <f t="shared" si="64"/>
        <v>15.3699998855591</v>
      </c>
      <c r="H691" s="3">
        <v>5.9531539999999996</v>
      </c>
      <c r="I691" s="3">
        <v>122.07355200000001</v>
      </c>
      <c r="J691" s="3">
        <v>1.9760633750000001</v>
      </c>
      <c r="K691" s="3">
        <v>41.5</v>
      </c>
      <c r="L691" s="3">
        <v>28</v>
      </c>
      <c r="M691" s="3">
        <v>52</v>
      </c>
      <c r="N691" s="3">
        <v>45.2299995422363</v>
      </c>
      <c r="O691" s="3">
        <f t="shared" si="65"/>
        <v>5521.3867010791591</v>
      </c>
      <c r="P691" s="3">
        <v>-3.97611808776856</v>
      </c>
      <c r="Q691" s="3">
        <v>49.301998138427699</v>
      </c>
      <c r="R691" s="3">
        <v>15.3699998855591</v>
      </c>
    </row>
    <row r="692" spans="1:18" x14ac:dyDescent="0.25">
      <c r="A692" s="7" t="s">
        <v>908</v>
      </c>
      <c r="B692" s="7" t="s">
        <v>909</v>
      </c>
      <c r="C692" s="3">
        <f t="shared" si="60"/>
        <v>2.2557620720611209</v>
      </c>
      <c r="D692" s="3">
        <f t="shared" si="61"/>
        <v>2.3140118877708984</v>
      </c>
      <c r="E692" s="4">
        <f t="shared" si="62"/>
        <v>0.40749243405046565</v>
      </c>
      <c r="F692" s="5">
        <f t="shared" si="63"/>
        <v>56.957000732421903</v>
      </c>
      <c r="G692" s="5">
        <f t="shared" si="64"/>
        <v>18.5100002288818</v>
      </c>
      <c r="H692" s="3">
        <v>5.9473859999999998</v>
      </c>
      <c r="I692" s="3">
        <v>263.65307200000001</v>
      </c>
      <c r="J692" s="3">
        <v>2.5701622500000001</v>
      </c>
      <c r="K692" s="3">
        <v>79.550003051757798</v>
      </c>
      <c r="L692" s="3">
        <v>65</v>
      </c>
      <c r="M692" s="3">
        <v>95</v>
      </c>
      <c r="N692" s="3">
        <v>76.040000915527301</v>
      </c>
      <c r="O692" s="3">
        <f t="shared" si="65"/>
        <v>20048.179836261585</v>
      </c>
      <c r="P692" s="3">
        <v>2.0622489452362101</v>
      </c>
      <c r="Q692" s="3">
        <v>56.957000732421903</v>
      </c>
      <c r="R692" s="3">
        <v>18.5100002288818</v>
      </c>
    </row>
    <row r="693" spans="1:18" x14ac:dyDescent="0.25">
      <c r="A693" s="7" t="s">
        <v>4880</v>
      </c>
      <c r="B693" s="7" t="s">
        <v>4881</v>
      </c>
      <c r="C693" s="3">
        <f t="shared" si="60"/>
        <v>7.1802260592226776</v>
      </c>
      <c r="D693" s="3">
        <f t="shared" si="61"/>
        <v>3.9840281717439763</v>
      </c>
      <c r="E693" s="4">
        <f t="shared" si="62"/>
        <v>0.56426444806422604</v>
      </c>
      <c r="F693" s="5">
        <f t="shared" si="63"/>
        <v>85.494003295898395</v>
      </c>
      <c r="G693" s="5">
        <f t="shared" si="64"/>
        <v>11.9409999847412</v>
      </c>
      <c r="H693" s="3">
        <v>5.9455499999999999</v>
      </c>
      <c r="I693" s="3">
        <v>82.804496</v>
      </c>
      <c r="J693" s="3">
        <v>1.4923463749999999</v>
      </c>
      <c r="K693" s="3">
        <v>52.759998321533203</v>
      </c>
      <c r="L693" s="3">
        <v>42</v>
      </c>
      <c r="M693" s="3">
        <v>71.050003051757798</v>
      </c>
      <c r="N693" s="3">
        <v>55.110000610351598</v>
      </c>
      <c r="O693" s="3">
        <f t="shared" si="65"/>
        <v>4563.3558250998567</v>
      </c>
      <c r="P693" s="3">
        <v>-4.7800550460815403</v>
      </c>
      <c r="Q693" s="3">
        <v>85.494003295898395</v>
      </c>
      <c r="R693" s="3">
        <v>11.9409999847412</v>
      </c>
    </row>
    <row r="694" spans="1:18" x14ac:dyDescent="0.25">
      <c r="A694" s="7" t="s">
        <v>910</v>
      </c>
      <c r="B694" s="7" t="s">
        <v>911</v>
      </c>
      <c r="C694" s="3">
        <f t="shared" si="60"/>
        <v>4.7567599609093385</v>
      </c>
      <c r="D694" s="3">
        <f t="shared" si="61"/>
        <v>3.2933208244416146</v>
      </c>
      <c r="E694" s="4">
        <f t="shared" si="62"/>
        <v>0.55309375278226636</v>
      </c>
      <c r="F694" s="5">
        <f t="shared" si="63"/>
        <v>78.876998901367202</v>
      </c>
      <c r="G694" s="5">
        <f t="shared" si="64"/>
        <v>6.3639998435974103</v>
      </c>
      <c r="H694" s="3">
        <v>5.9382440000000001</v>
      </c>
      <c r="I694" s="3">
        <v>124.83799999999999</v>
      </c>
      <c r="J694" s="3">
        <v>1.803117375</v>
      </c>
      <c r="K694" s="3">
        <v>51.187999725341797</v>
      </c>
      <c r="L694" s="3">
        <v>40</v>
      </c>
      <c r="M694" s="3">
        <v>67</v>
      </c>
      <c r="N694" s="3">
        <v>52.990001678466797</v>
      </c>
      <c r="O694" s="3">
        <f t="shared" si="65"/>
        <v>6615.1658295364377</v>
      </c>
      <c r="P694" s="3">
        <v>4.0798997879028303</v>
      </c>
      <c r="Q694" s="3">
        <v>78.876998901367202</v>
      </c>
      <c r="R694" s="3">
        <v>6.3639998435974103</v>
      </c>
    </row>
    <row r="695" spans="1:18" x14ac:dyDescent="0.25">
      <c r="A695" s="7" t="s">
        <v>4882</v>
      </c>
      <c r="B695" s="7" t="s">
        <v>4883</v>
      </c>
      <c r="C695" s="3">
        <f t="shared" si="60"/>
        <v>16.324267637238499</v>
      </c>
      <c r="D695" s="3">
        <f t="shared" si="61"/>
        <v>7.6591493852536461</v>
      </c>
      <c r="E695" s="4">
        <f t="shared" si="62"/>
        <v>0.84815947075825404</v>
      </c>
      <c r="F695" s="5">
        <f t="shared" si="63"/>
        <v>85.977996826171903</v>
      </c>
      <c r="G695" s="5">
        <f t="shared" si="64"/>
        <v>2.2960000038146999</v>
      </c>
      <c r="H695" s="3">
        <v>5.9275440000000001</v>
      </c>
      <c r="I695" s="3">
        <v>36.311239999999998</v>
      </c>
      <c r="J695" s="3">
        <v>0.77391675000000004</v>
      </c>
      <c r="K695" s="3">
        <v>236.80000305175801</v>
      </c>
      <c r="L695" s="3">
        <v>204</v>
      </c>
      <c r="M695" s="3">
        <v>260</v>
      </c>
      <c r="N695" s="3">
        <v>265.60000610351602</v>
      </c>
      <c r="O695" s="3">
        <f t="shared" si="65"/>
        <v>9644.2655656262341</v>
      </c>
      <c r="P695" s="3">
        <v>-1.3564310073852499</v>
      </c>
      <c r="Q695" s="3">
        <v>85.977996826171903</v>
      </c>
      <c r="R695" s="3">
        <v>2.2960000038146999</v>
      </c>
    </row>
    <row r="696" spans="1:18" x14ac:dyDescent="0.25">
      <c r="A696" s="7" t="s">
        <v>912</v>
      </c>
      <c r="B696" s="7" t="s">
        <v>913</v>
      </c>
      <c r="C696" s="3">
        <f t="shared" si="60"/>
        <v>0.95431104280874024</v>
      </c>
      <c r="D696" s="3">
        <f t="shared" si="61"/>
        <v>1.2699975668465742</v>
      </c>
      <c r="E696" s="4">
        <f t="shared" si="62"/>
        <v>0.1054199751866053</v>
      </c>
      <c r="F696" s="5">
        <f t="shared" si="63"/>
        <v>79.661003112792997</v>
      </c>
      <c r="G696" s="5">
        <f t="shared" si="64"/>
        <v>9.6800003051757795</v>
      </c>
      <c r="H696" s="3">
        <v>5.9215840000000002</v>
      </c>
      <c r="I696" s="3">
        <v>620.50879999999995</v>
      </c>
      <c r="J696" s="3">
        <v>4.6626735000000004</v>
      </c>
      <c r="K696" s="3">
        <v>161.94400024414099</v>
      </c>
      <c r="L696" s="3">
        <v>131</v>
      </c>
      <c r="M696" s="3">
        <v>185</v>
      </c>
      <c r="N696" s="3">
        <v>128.16000366210901</v>
      </c>
      <c r="O696" s="3">
        <f t="shared" si="65"/>
        <v>79524.410080370857</v>
      </c>
      <c r="P696" s="3">
        <v>-0.124615997076035</v>
      </c>
      <c r="Q696" s="3">
        <v>79.661003112792997</v>
      </c>
      <c r="R696" s="3">
        <v>9.6800003051757795</v>
      </c>
    </row>
    <row r="697" spans="1:18" x14ac:dyDescent="0.25">
      <c r="A697" s="7" t="s">
        <v>914</v>
      </c>
      <c r="B697" s="7" t="s">
        <v>915</v>
      </c>
      <c r="C697" s="3">
        <f t="shared" si="60"/>
        <v>5.9331831890929037</v>
      </c>
      <c r="D697" s="3">
        <f t="shared" si="61"/>
        <v>8.8961304750086008</v>
      </c>
      <c r="E697" s="4">
        <f t="shared" si="62"/>
        <v>0.5</v>
      </c>
      <c r="F697" s="5">
        <f t="shared" si="63"/>
        <v>30.371000289916999</v>
      </c>
      <c r="G697" s="5">
        <f t="shared" si="64"/>
        <v>48.294998168945298</v>
      </c>
      <c r="H697" s="3">
        <v>5.9092529999999996</v>
      </c>
      <c r="I697" s="3">
        <v>99.596671999999998</v>
      </c>
      <c r="J697" s="3">
        <v>0.66424981250000004</v>
      </c>
      <c r="K697" s="3">
        <v>44.5</v>
      </c>
      <c r="L697" s="3">
        <v>44.5</v>
      </c>
      <c r="M697" s="3">
        <v>44.5</v>
      </c>
      <c r="N697" s="3">
        <v>44.049999237060497</v>
      </c>
      <c r="O697" s="3">
        <f t="shared" si="65"/>
        <v>4387.2333256137645</v>
      </c>
      <c r="P697" s="3">
        <v>-5.1202597618103001</v>
      </c>
      <c r="Q697" s="3">
        <v>30.371000289916999</v>
      </c>
      <c r="R697" s="3">
        <v>48.294998168945298</v>
      </c>
    </row>
    <row r="698" spans="1:18" x14ac:dyDescent="0.25">
      <c r="A698" s="7" t="s">
        <v>4884</v>
      </c>
      <c r="B698" s="7" t="s">
        <v>4885</v>
      </c>
      <c r="C698" s="3">
        <f t="shared" si="60"/>
        <v>5.7311251751320169</v>
      </c>
      <c r="D698" s="3">
        <f t="shared" si="61"/>
        <v>6.393815202633311</v>
      </c>
      <c r="E698" s="4">
        <f t="shared" si="62"/>
        <v>0.47473843027105467</v>
      </c>
      <c r="F698" s="5">
        <f t="shared" si="63"/>
        <v>77.894996643066406</v>
      </c>
      <c r="G698" s="5">
        <f t="shared" si="64"/>
        <v>4.2439999580383301</v>
      </c>
      <c r="H698" s="3">
        <v>5.889119</v>
      </c>
      <c r="I698" s="3">
        <v>102.75676799999999</v>
      </c>
      <c r="J698" s="3">
        <v>0.92106493749999996</v>
      </c>
      <c r="K698" s="3">
        <v>83.231002807617202</v>
      </c>
      <c r="L698" s="3">
        <v>34</v>
      </c>
      <c r="M698" s="3">
        <v>100</v>
      </c>
      <c r="N698" s="3">
        <v>81.139999389648395</v>
      </c>
      <c r="O698" s="3">
        <f t="shared" si="65"/>
        <v>8337.6840928022411</v>
      </c>
      <c r="P698" s="3">
        <v>-19.385179519653299</v>
      </c>
      <c r="Q698" s="3">
        <v>77.894996643066406</v>
      </c>
      <c r="R698" s="3">
        <v>4.2439999580383301</v>
      </c>
    </row>
    <row r="699" spans="1:18" x14ac:dyDescent="0.25">
      <c r="A699" s="7" t="s">
        <v>916</v>
      </c>
      <c r="B699" s="7" t="s">
        <v>917</v>
      </c>
      <c r="C699" s="3">
        <f t="shared" si="60"/>
        <v>1.8295415505620729</v>
      </c>
      <c r="D699" s="3">
        <f t="shared" si="61"/>
        <v>2.640863364337942</v>
      </c>
      <c r="E699" s="4">
        <f t="shared" si="62"/>
        <v>5.4799291699557967E-2</v>
      </c>
      <c r="F699" s="5">
        <f t="shared" si="63"/>
        <v>76.957000732421903</v>
      </c>
      <c r="G699" s="5">
        <f t="shared" si="64"/>
        <v>14.9460000991821</v>
      </c>
      <c r="H699" s="3">
        <v>5.8843459999999999</v>
      </c>
      <c r="I699" s="3">
        <v>321.62953599999997</v>
      </c>
      <c r="J699" s="3">
        <v>2.2281902499999999</v>
      </c>
      <c r="K699" s="3">
        <v>12.25</v>
      </c>
      <c r="L699" s="3">
        <v>11</v>
      </c>
      <c r="M699" s="3">
        <v>13.5</v>
      </c>
      <c r="N699" s="3">
        <v>10.25</v>
      </c>
      <c r="O699" s="3">
        <f t="shared" si="65"/>
        <v>3296.7027439999997</v>
      </c>
      <c r="P699" s="3">
        <v>0.79535102844238303</v>
      </c>
      <c r="Q699" s="3">
        <v>76.957000732421903</v>
      </c>
      <c r="R699" s="3">
        <v>14.9460000991821</v>
      </c>
    </row>
    <row r="700" spans="1:18" x14ac:dyDescent="0.25">
      <c r="A700" s="7" t="s">
        <v>4886</v>
      </c>
      <c r="B700" s="7" t="s">
        <v>4887</v>
      </c>
      <c r="C700" s="3">
        <f t="shared" si="60"/>
        <v>2.4426684077676946</v>
      </c>
      <c r="D700" s="3">
        <f t="shared" si="61"/>
        <v>1.7187820175256592</v>
      </c>
      <c r="E700" s="4">
        <f t="shared" si="62"/>
        <v>0.42355781571712031</v>
      </c>
      <c r="F700" s="5">
        <f t="shared" si="63"/>
        <v>11.8269996643066</v>
      </c>
      <c r="G700" s="5">
        <f t="shared" si="64"/>
        <v>1.3639999628067001</v>
      </c>
      <c r="H700" s="3">
        <v>5.8815929999999996</v>
      </c>
      <c r="I700" s="3">
        <v>240.78556800000001</v>
      </c>
      <c r="J700" s="3">
        <v>3.4219539999999999</v>
      </c>
      <c r="K700" s="3">
        <v>112.55599975585901</v>
      </c>
      <c r="L700" s="3">
        <v>70</v>
      </c>
      <c r="M700" s="3">
        <v>135</v>
      </c>
      <c r="N700" s="3">
        <v>106.290000915527</v>
      </c>
      <c r="O700" s="3">
        <f t="shared" si="65"/>
        <v>25593.098243165692</v>
      </c>
      <c r="P700" s="3">
        <v>-24.686601638793899</v>
      </c>
      <c r="Q700" s="3">
        <v>11.8269996643066</v>
      </c>
      <c r="R700" s="3">
        <v>1.3639999628067001</v>
      </c>
    </row>
    <row r="701" spans="1:18" x14ac:dyDescent="0.25">
      <c r="A701" s="7" t="s">
        <v>4888</v>
      </c>
      <c r="B701" s="7" t="s">
        <v>4889</v>
      </c>
      <c r="C701" s="3">
        <f t="shared" si="60"/>
        <v>9.0540709388419298</v>
      </c>
      <c r="D701" s="3">
        <f t="shared" si="61"/>
        <v>11.056961356396878</v>
      </c>
      <c r="E701" s="4">
        <f t="shared" si="62"/>
        <v>0.1663166044475432</v>
      </c>
      <c r="F701" s="5">
        <f t="shared" si="63"/>
        <v>39.604000091552699</v>
      </c>
      <c r="G701" s="5">
        <f t="shared" si="64"/>
        <v>16.416000366210898</v>
      </c>
      <c r="H701" s="3">
        <v>5.8782019999999999</v>
      </c>
      <c r="I701" s="3">
        <v>64.923304000000002</v>
      </c>
      <c r="J701" s="3">
        <v>0.53162906249999997</v>
      </c>
      <c r="K701" s="3">
        <v>52.5</v>
      </c>
      <c r="L701" s="3">
        <v>36</v>
      </c>
      <c r="M701" s="3">
        <v>70</v>
      </c>
      <c r="N701" s="3">
        <v>36.029998779296903</v>
      </c>
      <c r="O701" s="3">
        <f t="shared" si="65"/>
        <v>2339.1865638679219</v>
      </c>
      <c r="P701" s="3">
        <v>-17.042854309081999</v>
      </c>
      <c r="Q701" s="3">
        <v>39.604000091552699</v>
      </c>
      <c r="R701" s="3">
        <v>16.416000366210898</v>
      </c>
    </row>
    <row r="702" spans="1:18" x14ac:dyDescent="0.25">
      <c r="A702" s="7" t="s">
        <v>4890</v>
      </c>
      <c r="B702" s="7" t="s">
        <v>4891</v>
      </c>
      <c r="C702" s="3">
        <f t="shared" si="60"/>
        <v>8.9013026634585213</v>
      </c>
      <c r="D702" s="3">
        <f t="shared" si="61"/>
        <v>7.4627805823644486</v>
      </c>
      <c r="E702" s="4">
        <f t="shared" si="62"/>
        <v>0.17400362177446321</v>
      </c>
      <c r="F702" s="5">
        <f t="shared" si="63"/>
        <v>71.389999389648395</v>
      </c>
      <c r="G702" s="5">
        <f t="shared" si="64"/>
        <v>16.165000915527301</v>
      </c>
      <c r="H702" s="3">
        <v>5.8707469999999997</v>
      </c>
      <c r="I702" s="3">
        <v>65.953795999999997</v>
      </c>
      <c r="J702" s="3">
        <v>0.78667018749999995</v>
      </c>
      <c r="K702" s="3">
        <v>45</v>
      </c>
      <c r="L702" s="3">
        <v>34</v>
      </c>
      <c r="M702" s="3">
        <v>60</v>
      </c>
      <c r="N702" s="3">
        <v>32.799999237060497</v>
      </c>
      <c r="O702" s="3">
        <f t="shared" si="65"/>
        <v>2163.2844584812437</v>
      </c>
      <c r="P702" s="3">
        <v>-27.376386642456101</v>
      </c>
      <c r="Q702" s="3">
        <v>71.389999389648395</v>
      </c>
      <c r="R702" s="3">
        <v>16.165000915527301</v>
      </c>
    </row>
    <row r="703" spans="1:18" x14ac:dyDescent="0.25">
      <c r="A703" s="7" t="s">
        <v>920</v>
      </c>
      <c r="B703" s="7" t="s">
        <v>921</v>
      </c>
      <c r="C703" s="3">
        <f t="shared" si="60"/>
        <v>1.4876948060982735</v>
      </c>
      <c r="D703" s="3">
        <f t="shared" si="61"/>
        <v>3.5510287780181415</v>
      </c>
      <c r="E703" s="4">
        <f t="shared" si="62"/>
        <v>0.39871805535997068</v>
      </c>
      <c r="F703" s="5">
        <f t="shared" si="63"/>
        <v>25.923999786376999</v>
      </c>
      <c r="G703" s="5">
        <f t="shared" si="64"/>
        <v>1.0609999895095801</v>
      </c>
      <c r="H703" s="3">
        <v>5.8509479999999998</v>
      </c>
      <c r="I703" s="3">
        <v>393.289536</v>
      </c>
      <c r="J703" s="3">
        <v>1.6476768749999999</v>
      </c>
      <c r="K703" s="3">
        <v>12.949999809265099</v>
      </c>
      <c r="L703" s="3">
        <v>10</v>
      </c>
      <c r="M703" s="3">
        <v>22</v>
      </c>
      <c r="N703" s="3">
        <v>11.4099998474121</v>
      </c>
      <c r="O703" s="3">
        <f t="shared" si="65"/>
        <v>4487.4335457487759</v>
      </c>
      <c r="P703" s="3">
        <v>25.107637405395501</v>
      </c>
      <c r="Q703" s="3">
        <v>25.923999786376999</v>
      </c>
      <c r="R703" s="3">
        <v>1.0609999895095801</v>
      </c>
    </row>
    <row r="704" spans="1:18" x14ac:dyDescent="0.25">
      <c r="A704" s="7" t="s">
        <v>922</v>
      </c>
      <c r="B704" s="7" t="s">
        <v>923</v>
      </c>
      <c r="C704" s="3">
        <f t="shared" si="60"/>
        <v>3.0238194179293725</v>
      </c>
      <c r="D704" s="3">
        <f t="shared" si="61"/>
        <v>3.6661323094418434</v>
      </c>
      <c r="E704" s="4">
        <f t="shared" si="62"/>
        <v>0.27070046691220445</v>
      </c>
      <c r="F704" s="5">
        <f t="shared" si="63"/>
        <v>78.803001403808594</v>
      </c>
      <c r="G704" s="5">
        <f t="shared" si="64"/>
        <v>4.9609999656677202</v>
      </c>
      <c r="H704" s="3">
        <v>5.8439949999999996</v>
      </c>
      <c r="I704" s="3">
        <v>193.265344</v>
      </c>
      <c r="J704" s="3">
        <v>1.594049125</v>
      </c>
      <c r="K704" s="3">
        <v>56.143001556396499</v>
      </c>
      <c r="L704" s="3">
        <v>43</v>
      </c>
      <c r="M704" s="3">
        <v>66</v>
      </c>
      <c r="N704" s="3">
        <v>49.119998931884801</v>
      </c>
      <c r="O704" s="3">
        <f t="shared" si="65"/>
        <v>9493.1934908503481</v>
      </c>
      <c r="P704" s="3">
        <v>0.233850002288818</v>
      </c>
      <c r="Q704" s="3">
        <v>78.803001403808594</v>
      </c>
      <c r="R704" s="3">
        <v>4.9609999656677202</v>
      </c>
    </row>
    <row r="705" spans="1:18" x14ac:dyDescent="0.25">
      <c r="A705" s="7" t="s">
        <v>4892</v>
      </c>
      <c r="B705" s="7" t="s">
        <v>4893</v>
      </c>
      <c r="C705" s="3">
        <f t="shared" si="60"/>
        <v>8.204660230666585</v>
      </c>
      <c r="D705" s="3">
        <f t="shared" si="61"/>
        <v>5.6428906547218141</v>
      </c>
      <c r="E705" s="4">
        <f t="shared" si="62"/>
        <v>0.20725001161495735</v>
      </c>
      <c r="F705" s="5">
        <f t="shared" si="63"/>
        <v>49.625</v>
      </c>
      <c r="G705" s="5">
        <f t="shared" si="64"/>
        <v>28.327999114990199</v>
      </c>
      <c r="H705" s="3">
        <v>5.8431050000000004</v>
      </c>
      <c r="I705" s="3">
        <v>71.216904</v>
      </c>
      <c r="J705" s="3">
        <v>1.0354808124999999</v>
      </c>
      <c r="K705" s="3">
        <v>28.222000122070298</v>
      </c>
      <c r="L705" s="3">
        <v>22</v>
      </c>
      <c r="M705" s="3">
        <v>31</v>
      </c>
      <c r="N705" s="3">
        <v>24.549999237060501</v>
      </c>
      <c r="O705" s="3">
        <f t="shared" si="65"/>
        <v>1748.3749388658109</v>
      </c>
      <c r="P705" s="3">
        <v>-4.4170970916748002</v>
      </c>
      <c r="Q705" s="3">
        <v>49.625</v>
      </c>
      <c r="R705" s="3">
        <v>28.327999114990199</v>
      </c>
    </row>
    <row r="706" spans="1:18" x14ac:dyDescent="0.25">
      <c r="A706" s="7" t="s">
        <v>4894</v>
      </c>
      <c r="B706" s="7" t="s">
        <v>4895</v>
      </c>
      <c r="C706" s="3">
        <f t="shared" si="60"/>
        <v>8.4360547535962276</v>
      </c>
      <c r="D706" s="3">
        <f t="shared" si="61"/>
        <v>6.0598739405238078</v>
      </c>
      <c r="E706" s="4">
        <f t="shared" si="62"/>
        <v>0.12106989510791433</v>
      </c>
      <c r="F706" s="5">
        <f t="shared" si="63"/>
        <v>73.094001770019503</v>
      </c>
      <c r="G706" s="5">
        <f t="shared" si="64"/>
        <v>9.3549995422363299</v>
      </c>
      <c r="H706" s="3">
        <v>5.8427959999999999</v>
      </c>
      <c r="I706" s="3">
        <v>69.259816000000001</v>
      </c>
      <c r="J706" s="3">
        <v>0.96417781250000001</v>
      </c>
      <c r="K706" s="3">
        <v>65</v>
      </c>
      <c r="L706" s="3">
        <v>51</v>
      </c>
      <c r="M706" s="3">
        <v>80</v>
      </c>
      <c r="N706" s="3">
        <v>48.040000915527301</v>
      </c>
      <c r="O706" s="3">
        <f t="shared" si="65"/>
        <v>3327.2416240492526</v>
      </c>
      <c r="P706" s="3">
        <v>-41.325397491455099</v>
      </c>
      <c r="Q706" s="3">
        <v>73.094001770019503</v>
      </c>
      <c r="R706" s="3">
        <v>9.3549995422363299</v>
      </c>
    </row>
    <row r="707" spans="1:18" x14ac:dyDescent="0.25">
      <c r="A707" s="7" t="s">
        <v>4896</v>
      </c>
      <c r="B707" s="7" t="s">
        <v>4897</v>
      </c>
      <c r="C707" s="3">
        <f t="shared" si="60"/>
        <v>7.3606855910213529</v>
      </c>
      <c r="D707" s="3">
        <f t="shared" si="61"/>
        <v>7.588830841699588</v>
      </c>
      <c r="E707" s="4">
        <f t="shared" si="62"/>
        <v>0.40988216531946209</v>
      </c>
      <c r="F707" s="5">
        <f t="shared" si="63"/>
        <v>82.855003356933594</v>
      </c>
      <c r="G707" s="5">
        <f t="shared" si="64"/>
        <v>11.118000030517599</v>
      </c>
      <c r="H707" s="3">
        <v>5.839067</v>
      </c>
      <c r="I707" s="3">
        <v>79.327759999999998</v>
      </c>
      <c r="J707" s="3">
        <v>0.76942906249999998</v>
      </c>
      <c r="K707" s="3">
        <v>392</v>
      </c>
      <c r="L707" s="3">
        <v>293</v>
      </c>
      <c r="M707" s="3">
        <v>451</v>
      </c>
      <c r="N707" s="3">
        <v>374</v>
      </c>
      <c r="O707" s="3">
        <f t="shared" si="65"/>
        <v>29668.58224</v>
      </c>
      <c r="P707" s="3">
        <v>-6.7023258209228498</v>
      </c>
      <c r="Q707" s="3">
        <v>82.855003356933594</v>
      </c>
      <c r="R707" s="3">
        <v>11.118000030517599</v>
      </c>
    </row>
    <row r="708" spans="1:18" x14ac:dyDescent="0.25">
      <c r="A708" s="7" t="s">
        <v>4898</v>
      </c>
      <c r="B708" s="7" t="s">
        <v>4899</v>
      </c>
      <c r="C708" s="3">
        <f t="shared" ref="C708:C771" si="66">H708/I708*100</f>
        <v>7.6870092482625623</v>
      </c>
      <c r="D708" s="3">
        <f t="shared" ref="D708:D771" si="67">H708/J708</f>
        <v>5.3040675822465397</v>
      </c>
      <c r="E708" s="4">
        <f t="shared" ref="E708:E771" si="68">IFERROR(_xlfn.NORM.DIST(N708,K708,(M708-L708)/2,1),50%)</f>
        <v>0.17292572457383992</v>
      </c>
      <c r="F708" s="5">
        <f t="shared" ref="F708:F771" si="69">Q708</f>
        <v>49.569999694824197</v>
      </c>
      <c r="G708" s="5">
        <f t="shared" ref="G708:G771" si="70">R708</f>
        <v>25.495000839233398</v>
      </c>
      <c r="H708" s="3">
        <v>5.8314550000000001</v>
      </c>
      <c r="I708" s="3">
        <v>75.861168000000006</v>
      </c>
      <c r="J708" s="3">
        <v>1.09943075</v>
      </c>
      <c r="K708" s="3">
        <v>25.5</v>
      </c>
      <c r="L708" s="3">
        <v>15</v>
      </c>
      <c r="M708" s="3">
        <v>30</v>
      </c>
      <c r="N708" s="3">
        <v>18.430000305175799</v>
      </c>
      <c r="O708" s="3">
        <f t="shared" ref="O708:O771" si="71">I708*N708</f>
        <v>1398.1213493909927</v>
      </c>
      <c r="P708" s="3">
        <v>-102.75666046142599</v>
      </c>
      <c r="Q708" s="3">
        <v>49.569999694824197</v>
      </c>
      <c r="R708" s="3">
        <v>25.495000839233398</v>
      </c>
    </row>
    <row r="709" spans="1:18" x14ac:dyDescent="0.25">
      <c r="A709" s="7" t="s">
        <v>4900</v>
      </c>
      <c r="B709" s="7" t="s">
        <v>4901</v>
      </c>
      <c r="C709" s="3">
        <f t="shared" si="66"/>
        <v>24.441624883152066</v>
      </c>
      <c r="D709" s="3">
        <f t="shared" si="67"/>
        <v>13.83232335617515</v>
      </c>
      <c r="E709" s="4">
        <f t="shared" si="68"/>
        <v>0.95352132234414833</v>
      </c>
      <c r="F709" s="5">
        <f t="shared" si="69"/>
        <v>85.583000183105497</v>
      </c>
      <c r="G709" s="5">
        <f t="shared" si="70"/>
        <v>1.0779999494552599</v>
      </c>
      <c r="H709" s="3">
        <v>5.8239450000000001</v>
      </c>
      <c r="I709" s="3">
        <v>23.827978000000002</v>
      </c>
      <c r="J709" s="3">
        <v>0.42103881250000003</v>
      </c>
      <c r="K709" s="3">
        <v>46.75</v>
      </c>
      <c r="L709" s="3">
        <v>40</v>
      </c>
      <c r="M709" s="3">
        <v>55</v>
      </c>
      <c r="N709" s="3">
        <v>59.349998474121101</v>
      </c>
      <c r="O709" s="3">
        <f t="shared" si="71"/>
        <v>1414.1904579413913</v>
      </c>
      <c r="P709" s="3">
        <v>-11.9460754394531</v>
      </c>
      <c r="Q709" s="3">
        <v>85.583000183105497</v>
      </c>
      <c r="R709" s="3">
        <v>1.0779999494552599</v>
      </c>
    </row>
    <row r="710" spans="1:18" x14ac:dyDescent="0.25">
      <c r="A710" s="7" t="s">
        <v>4902</v>
      </c>
      <c r="B710" s="7" t="s">
        <v>4903</v>
      </c>
      <c r="C710" s="3">
        <f t="shared" si="66"/>
        <v>8.8307607831716393</v>
      </c>
      <c r="D710" s="3">
        <f t="shared" si="67"/>
        <v>9.675125400912636</v>
      </c>
      <c r="E710" s="4">
        <f t="shared" si="68"/>
        <v>0.52826994563191509</v>
      </c>
      <c r="F710" s="5">
        <f t="shared" si="69"/>
        <v>83.928001403808594</v>
      </c>
      <c r="G710" s="5">
        <f t="shared" si="70"/>
        <v>5.0640001296997097</v>
      </c>
      <c r="H710" s="3">
        <v>5.8218379999999996</v>
      </c>
      <c r="I710" s="3">
        <v>65.9268</v>
      </c>
      <c r="J710" s="3">
        <v>0.60173256249999996</v>
      </c>
      <c r="K710" s="3">
        <v>136.35299682617199</v>
      </c>
      <c r="L710" s="3">
        <v>83</v>
      </c>
      <c r="M710" s="3">
        <v>185</v>
      </c>
      <c r="N710" s="3">
        <v>139.97000122070301</v>
      </c>
      <c r="O710" s="3">
        <f t="shared" si="71"/>
        <v>9227.7742764770428</v>
      </c>
      <c r="P710" s="3">
        <v>-23.865991592407202</v>
      </c>
      <c r="Q710" s="3">
        <v>83.928001403808594</v>
      </c>
      <c r="R710" s="3">
        <v>5.0640001296997097</v>
      </c>
    </row>
    <row r="711" spans="1:18" x14ac:dyDescent="0.25">
      <c r="A711" s="7" t="s">
        <v>4904</v>
      </c>
      <c r="B711" s="7" t="s">
        <v>4905</v>
      </c>
      <c r="C711" s="3">
        <f t="shared" si="66"/>
        <v>11.219373792702845</v>
      </c>
      <c r="D711" s="3">
        <f t="shared" si="67"/>
        <v>9.2516691687462114</v>
      </c>
      <c r="E711" s="4">
        <f t="shared" si="68"/>
        <v>0.54751839799775381</v>
      </c>
      <c r="F711" s="5">
        <f t="shared" si="69"/>
        <v>87.220001220703097</v>
      </c>
      <c r="G711" s="5">
        <f t="shared" si="70"/>
        <v>3.3340001106262198</v>
      </c>
      <c r="H711" s="3">
        <v>5.8160040000000004</v>
      </c>
      <c r="I711" s="3">
        <v>51.838935999999997</v>
      </c>
      <c r="J711" s="3">
        <v>0.62864374999999995</v>
      </c>
      <c r="K711" s="3">
        <v>89.75</v>
      </c>
      <c r="L711" s="3">
        <v>72</v>
      </c>
      <c r="M711" s="3">
        <v>105</v>
      </c>
      <c r="N711" s="3">
        <v>91.720001220703097</v>
      </c>
      <c r="O711" s="3">
        <f t="shared" si="71"/>
        <v>4754.6672731999497</v>
      </c>
      <c r="P711" s="3">
        <v>-11.286511421203601</v>
      </c>
      <c r="Q711" s="3">
        <v>87.220001220703097</v>
      </c>
      <c r="R711" s="3">
        <v>3.3340001106262198</v>
      </c>
    </row>
    <row r="712" spans="1:18" x14ac:dyDescent="0.25">
      <c r="A712" s="7" t="s">
        <v>924</v>
      </c>
      <c r="B712" s="7" t="s">
        <v>925</v>
      </c>
      <c r="C712" s="3">
        <f t="shared" si="66"/>
        <v>2.7117343496339164</v>
      </c>
      <c r="D712" s="3">
        <f t="shared" si="67"/>
        <v>4.0220452441513386</v>
      </c>
      <c r="E712" s="4">
        <f t="shared" si="68"/>
        <v>0.57808624155702182</v>
      </c>
      <c r="F712" s="5">
        <f t="shared" si="69"/>
        <v>88.630996704101605</v>
      </c>
      <c r="G712" s="5">
        <f t="shared" si="70"/>
        <v>3.7060000896453902</v>
      </c>
      <c r="H712" s="3">
        <v>5.8099619999999996</v>
      </c>
      <c r="I712" s="3">
        <v>214.252624</v>
      </c>
      <c r="J712" s="3">
        <v>1.44452925</v>
      </c>
      <c r="K712" s="3">
        <v>9.2860002517700195</v>
      </c>
      <c r="L712" s="3">
        <v>8</v>
      </c>
      <c r="M712" s="3">
        <v>12</v>
      </c>
      <c r="N712" s="3">
        <v>9.6800003051757795</v>
      </c>
      <c r="O712" s="3">
        <f t="shared" si="71"/>
        <v>2073.9654657047117</v>
      </c>
      <c r="P712" s="3">
        <v>0.79868900775909402</v>
      </c>
      <c r="Q712" s="3">
        <v>88.630996704101605</v>
      </c>
      <c r="R712" s="3">
        <v>3.7060000896453902</v>
      </c>
    </row>
    <row r="713" spans="1:18" x14ac:dyDescent="0.25">
      <c r="A713" s="7" t="s">
        <v>928</v>
      </c>
      <c r="B713" s="7" t="s">
        <v>929</v>
      </c>
      <c r="C713" s="3">
        <f t="shared" si="66"/>
        <v>7.541178248038646</v>
      </c>
      <c r="D713" s="3">
        <f t="shared" si="67"/>
        <v>6.8917784322485511</v>
      </c>
      <c r="E713" s="4">
        <f t="shared" si="68"/>
        <v>0.89986806799355445</v>
      </c>
      <c r="F713" s="5">
        <f t="shared" si="69"/>
        <v>84.237998962402301</v>
      </c>
      <c r="G713" s="5">
        <f t="shared" si="70"/>
        <v>9.1099996566772496</v>
      </c>
      <c r="H713" s="3">
        <v>5.8060020000000003</v>
      </c>
      <c r="I713" s="3">
        <v>76.990647999999993</v>
      </c>
      <c r="J713" s="3">
        <v>0.84245337499999995</v>
      </c>
      <c r="K713" s="3">
        <v>75</v>
      </c>
      <c r="L713" s="3">
        <v>59</v>
      </c>
      <c r="M713" s="3">
        <v>84</v>
      </c>
      <c r="N713" s="3">
        <v>91.010002136230497</v>
      </c>
      <c r="O713" s="3">
        <f t="shared" si="71"/>
        <v>7006.9190389497699</v>
      </c>
      <c r="P713" s="3">
        <v>0.12562300264835399</v>
      </c>
      <c r="Q713" s="3">
        <v>84.237998962402301</v>
      </c>
      <c r="R713" s="3">
        <v>9.1099996566772496</v>
      </c>
    </row>
    <row r="714" spans="1:18" x14ac:dyDescent="0.25">
      <c r="A714" s="7" t="s">
        <v>4906</v>
      </c>
      <c r="B714" s="7" t="s">
        <v>4907</v>
      </c>
      <c r="C714" s="3">
        <f t="shared" si="66"/>
        <v>4.7738895067004137</v>
      </c>
      <c r="D714" s="3">
        <f t="shared" si="67"/>
        <v>3.446723602433603</v>
      </c>
      <c r="E714" s="4">
        <f t="shared" si="68"/>
        <v>0.35422062926495762</v>
      </c>
      <c r="F714" s="5">
        <f t="shared" si="69"/>
        <v>86.111000061035199</v>
      </c>
      <c r="G714" s="5">
        <f t="shared" si="70"/>
        <v>6.1869997978210396</v>
      </c>
      <c r="H714" s="3">
        <v>5.7867369999999996</v>
      </c>
      <c r="I714" s="3">
        <v>121.21639999999999</v>
      </c>
      <c r="J714" s="3">
        <v>1.6789095000000001</v>
      </c>
      <c r="K714" s="3">
        <v>272.625</v>
      </c>
      <c r="L714" s="3">
        <v>232</v>
      </c>
      <c r="M714" s="3">
        <v>313</v>
      </c>
      <c r="N714" s="3">
        <v>257.48001098632801</v>
      </c>
      <c r="O714" s="3">
        <f t="shared" si="71"/>
        <v>31210.800003723129</v>
      </c>
      <c r="P714" s="3">
        <v>-9.5614089965820295</v>
      </c>
      <c r="Q714" s="3">
        <v>86.111000061035199</v>
      </c>
      <c r="R714" s="3">
        <v>6.1869997978210396</v>
      </c>
    </row>
    <row r="715" spans="1:18" x14ac:dyDescent="0.25">
      <c r="A715" s="7" t="s">
        <v>934</v>
      </c>
      <c r="B715" s="7" t="s">
        <v>935</v>
      </c>
      <c r="C715" s="3">
        <f t="shared" si="66"/>
        <v>3.5743504958604051</v>
      </c>
      <c r="D715" s="3">
        <f t="shared" si="67"/>
        <v>5.8302366111747608</v>
      </c>
      <c r="E715" s="4">
        <f t="shared" si="68"/>
        <v>0.60395589789111415</v>
      </c>
      <c r="F715" s="5">
        <f t="shared" si="69"/>
        <v>69.059997558593807</v>
      </c>
      <c r="G715" s="5">
        <f t="shared" si="70"/>
        <v>7.3400001525878897</v>
      </c>
      <c r="H715" s="3">
        <v>5.7510190000000003</v>
      </c>
      <c r="I715" s="3">
        <v>160.896896</v>
      </c>
      <c r="J715" s="3">
        <v>0.98641262500000004</v>
      </c>
      <c r="K715" s="3">
        <v>82.166999816894503</v>
      </c>
      <c r="L715" s="3">
        <v>65</v>
      </c>
      <c r="M715" s="3">
        <v>100</v>
      </c>
      <c r="N715" s="3">
        <v>86.779998779296903</v>
      </c>
      <c r="O715" s="3">
        <f t="shared" si="71"/>
        <v>13962.632438472661</v>
      </c>
      <c r="P715" s="3">
        <v>3.1029899120330802</v>
      </c>
      <c r="Q715" s="3">
        <v>69.059997558593807</v>
      </c>
      <c r="R715" s="3">
        <v>7.3400001525878897</v>
      </c>
    </row>
    <row r="716" spans="1:18" x14ac:dyDescent="0.25">
      <c r="A716" s="7" t="s">
        <v>936</v>
      </c>
      <c r="B716" s="7" t="s">
        <v>937</v>
      </c>
      <c r="C716" s="3">
        <f t="shared" si="66"/>
        <v>3.3850191403792049</v>
      </c>
      <c r="D716" s="3">
        <f t="shared" si="67"/>
        <v>3.2608726325412123</v>
      </c>
      <c r="E716" s="4">
        <f t="shared" si="68"/>
        <v>0.26189966707673618</v>
      </c>
      <c r="F716" s="5">
        <f t="shared" si="69"/>
        <v>73.616996765136705</v>
      </c>
      <c r="G716" s="5">
        <f t="shared" si="70"/>
        <v>10.0579996109009</v>
      </c>
      <c r="H716" s="3">
        <v>5.7488299999999999</v>
      </c>
      <c r="I716" s="3">
        <v>169.831536</v>
      </c>
      <c r="J716" s="3">
        <v>1.762972875</v>
      </c>
      <c r="K716" s="3">
        <v>49.599998474121101</v>
      </c>
      <c r="L716" s="3">
        <v>40</v>
      </c>
      <c r="M716" s="3">
        <v>56</v>
      </c>
      <c r="N716" s="3">
        <v>44.5</v>
      </c>
      <c r="O716" s="3">
        <f t="shared" si="71"/>
        <v>7557.5033519999997</v>
      </c>
      <c r="P716" s="3">
        <v>3.9838950634002699</v>
      </c>
      <c r="Q716" s="3">
        <v>73.616996765136705</v>
      </c>
      <c r="R716" s="3">
        <v>10.0579996109009</v>
      </c>
    </row>
    <row r="717" spans="1:18" x14ac:dyDescent="0.25">
      <c r="A717" s="7" t="s">
        <v>938</v>
      </c>
      <c r="B717" s="7" t="s">
        <v>939</v>
      </c>
      <c r="C717" s="3">
        <f t="shared" si="66"/>
        <v>9.1948588837398599</v>
      </c>
      <c r="D717" s="3">
        <f t="shared" si="67"/>
        <v>4.7246252528805188</v>
      </c>
      <c r="E717" s="4">
        <f t="shared" si="68"/>
        <v>0.61409183344398399</v>
      </c>
      <c r="F717" s="5">
        <f t="shared" si="69"/>
        <v>83.535003662109403</v>
      </c>
      <c r="G717" s="5">
        <f t="shared" si="70"/>
        <v>6.21799993515015</v>
      </c>
      <c r="H717" s="3">
        <v>5.7477210000000003</v>
      </c>
      <c r="I717" s="3">
        <v>62.510159999999999</v>
      </c>
      <c r="J717" s="3">
        <v>1.2165453749999999</v>
      </c>
      <c r="K717" s="3">
        <v>23.625</v>
      </c>
      <c r="L717" s="3">
        <v>14</v>
      </c>
      <c r="M717" s="3">
        <v>25</v>
      </c>
      <c r="N717" s="3">
        <v>25.219999313354499</v>
      </c>
      <c r="O717" s="3">
        <f t="shared" si="71"/>
        <v>1576.5061922776799</v>
      </c>
      <c r="P717" s="3">
        <v>7.8359661102294904</v>
      </c>
      <c r="Q717" s="3">
        <v>83.535003662109403</v>
      </c>
      <c r="R717" s="3">
        <v>6.21799993515015</v>
      </c>
    </row>
    <row r="718" spans="1:18" x14ac:dyDescent="0.25">
      <c r="A718" s="7" t="s">
        <v>4908</v>
      </c>
      <c r="B718" s="7" t="s">
        <v>4909</v>
      </c>
      <c r="C718" s="3">
        <f t="shared" si="66"/>
        <v>5.1301311371408573</v>
      </c>
      <c r="D718" s="3">
        <f t="shared" si="67"/>
        <v>3.9525611083381</v>
      </c>
      <c r="E718" s="4">
        <f t="shared" si="68"/>
        <v>0.13636436439918639</v>
      </c>
      <c r="F718" s="5">
        <f t="shared" si="69"/>
        <v>89.712997436523395</v>
      </c>
      <c r="G718" s="5">
        <f t="shared" si="70"/>
        <v>3.2449998855590798</v>
      </c>
      <c r="H718" s="3">
        <v>5.7420540000000004</v>
      </c>
      <c r="I718" s="3">
        <v>111.928016</v>
      </c>
      <c r="J718" s="3">
        <v>1.452742625</v>
      </c>
      <c r="K718" s="3">
        <v>10.5710000991821</v>
      </c>
      <c r="L718" s="3">
        <v>9.5</v>
      </c>
      <c r="M718" s="3">
        <v>12</v>
      </c>
      <c r="N718" s="3">
        <v>9.1999998092651403</v>
      </c>
      <c r="O718" s="3">
        <f t="shared" si="71"/>
        <v>1029.7377258514255</v>
      </c>
      <c r="P718" s="3">
        <v>-4.5376482009887704</v>
      </c>
      <c r="Q718" s="3">
        <v>89.712997436523395</v>
      </c>
      <c r="R718" s="3">
        <v>3.2449998855590798</v>
      </c>
    </row>
    <row r="719" spans="1:18" x14ac:dyDescent="0.25">
      <c r="A719" s="7" t="s">
        <v>940</v>
      </c>
      <c r="B719" s="7" t="s">
        <v>941</v>
      </c>
      <c r="C719" s="3">
        <f t="shared" si="66"/>
        <v>5.0266773247765819</v>
      </c>
      <c r="D719" s="3">
        <f t="shared" si="67"/>
        <v>6.000901395699775</v>
      </c>
      <c r="E719" s="4">
        <f t="shared" si="68"/>
        <v>0.7245795055434241</v>
      </c>
      <c r="F719" s="5">
        <f t="shared" si="69"/>
        <v>79.094001770019503</v>
      </c>
      <c r="G719" s="5">
        <f t="shared" si="70"/>
        <v>7.1319999694824201</v>
      </c>
      <c r="H719" s="3">
        <v>5.7402949999999997</v>
      </c>
      <c r="I719" s="3">
        <v>114.196608</v>
      </c>
      <c r="J719" s="3">
        <v>0.956572125</v>
      </c>
      <c r="K719" s="3">
        <v>67.213996887207003</v>
      </c>
      <c r="L719" s="3">
        <v>63</v>
      </c>
      <c r="M719" s="3">
        <v>71</v>
      </c>
      <c r="N719" s="3">
        <v>69.599998474121094</v>
      </c>
      <c r="O719" s="3">
        <f t="shared" si="71"/>
        <v>7948.0837425498048</v>
      </c>
      <c r="P719" s="3">
        <v>3.0102601051330602</v>
      </c>
      <c r="Q719" s="3">
        <v>79.094001770019503</v>
      </c>
      <c r="R719" s="3">
        <v>7.1319999694824201</v>
      </c>
    </row>
    <row r="720" spans="1:18" x14ac:dyDescent="0.25">
      <c r="A720" s="7" t="s">
        <v>942</v>
      </c>
      <c r="B720" s="7" t="s">
        <v>943</v>
      </c>
      <c r="C720" s="3">
        <f t="shared" si="66"/>
        <v>3.8619675061753704</v>
      </c>
      <c r="D720" s="3">
        <f t="shared" si="67"/>
        <v>6.0454230671462605</v>
      </c>
      <c r="E720" s="4">
        <f t="shared" si="68"/>
        <v>1.786448767656509E-2</v>
      </c>
      <c r="F720" s="5">
        <f t="shared" si="69"/>
        <v>82.656997680664105</v>
      </c>
      <c r="G720" s="5">
        <f t="shared" si="70"/>
        <v>3.0239999294281001</v>
      </c>
      <c r="H720" s="3">
        <v>5.7375069999999999</v>
      </c>
      <c r="I720" s="3">
        <v>148.56435200000001</v>
      </c>
      <c r="J720" s="3">
        <v>0.94906625</v>
      </c>
      <c r="K720" s="3">
        <v>36.599998474121101</v>
      </c>
      <c r="L720" s="3">
        <v>35</v>
      </c>
      <c r="M720" s="3">
        <v>39</v>
      </c>
      <c r="N720" s="3">
        <v>32.400001525878899</v>
      </c>
      <c r="O720" s="3">
        <f t="shared" si="71"/>
        <v>4813.4852314912105</v>
      </c>
      <c r="P720" s="3">
        <v>5.0515508651733398</v>
      </c>
      <c r="Q720" s="3">
        <v>82.656997680664105</v>
      </c>
      <c r="R720" s="3">
        <v>3.0239999294281001</v>
      </c>
    </row>
    <row r="721" spans="1:18" x14ac:dyDescent="0.25">
      <c r="A721" s="7" t="s">
        <v>944</v>
      </c>
      <c r="B721" s="7" t="s">
        <v>945</v>
      </c>
      <c r="C721" s="3">
        <f t="shared" si="66"/>
        <v>3.4748197837695978</v>
      </c>
      <c r="D721" s="3">
        <f t="shared" si="67"/>
        <v>9.0995772904894388</v>
      </c>
      <c r="E721" s="4">
        <f t="shared" si="68"/>
        <v>0.13135683769370421</v>
      </c>
      <c r="F721" s="5">
        <f t="shared" si="69"/>
        <v>82.886001586914105</v>
      </c>
      <c r="G721" s="5">
        <f t="shared" si="70"/>
        <v>1.3869999647140501</v>
      </c>
      <c r="H721" s="3">
        <v>5.7367540000000004</v>
      </c>
      <c r="I721" s="3">
        <v>165.09500800000001</v>
      </c>
      <c r="J721" s="3">
        <v>0.63044181249999998</v>
      </c>
      <c r="K721" s="3">
        <v>23.5</v>
      </c>
      <c r="L721" s="3">
        <v>22</v>
      </c>
      <c r="M721" s="3">
        <v>25</v>
      </c>
      <c r="N721" s="3">
        <v>21.819999694824201</v>
      </c>
      <c r="O721" s="3">
        <f t="shared" si="71"/>
        <v>3602.373024176999</v>
      </c>
      <c r="P721" s="3">
        <v>1.3645700216293299</v>
      </c>
      <c r="Q721" s="3">
        <v>82.886001586914105</v>
      </c>
      <c r="R721" s="3">
        <v>1.3869999647140501</v>
      </c>
    </row>
    <row r="722" spans="1:18" x14ac:dyDescent="0.25">
      <c r="A722" s="7" t="s">
        <v>948</v>
      </c>
      <c r="B722" s="7" t="s">
        <v>949</v>
      </c>
      <c r="C722" s="3">
        <f t="shared" si="66"/>
        <v>6.9352695087371812</v>
      </c>
      <c r="D722" s="3">
        <f t="shared" si="67"/>
        <v>15.856519442045906</v>
      </c>
      <c r="E722" s="4">
        <f t="shared" si="68"/>
        <v>0.25623380948803326</v>
      </c>
      <c r="F722" s="5">
        <f t="shared" si="69"/>
        <v>84.694999694824205</v>
      </c>
      <c r="G722" s="5">
        <f t="shared" si="70"/>
        <v>8.4519996643066406</v>
      </c>
      <c r="H722" s="3">
        <v>5.7070759999999998</v>
      </c>
      <c r="I722" s="3">
        <v>82.290616</v>
      </c>
      <c r="J722" s="3">
        <v>0.35991984375000002</v>
      </c>
      <c r="K722" s="3">
        <v>16.200000762939499</v>
      </c>
      <c r="L722" s="3">
        <v>14</v>
      </c>
      <c r="M722" s="3">
        <v>18</v>
      </c>
      <c r="N722" s="3">
        <v>14.8900003433228</v>
      </c>
      <c r="O722" s="3">
        <f t="shared" si="71"/>
        <v>1225.3073004922446</v>
      </c>
      <c r="P722" s="3">
        <v>-0.34394899010658297</v>
      </c>
      <c r="Q722" s="3">
        <v>84.694999694824205</v>
      </c>
      <c r="R722" s="3">
        <v>8.4519996643066406</v>
      </c>
    </row>
    <row r="723" spans="1:18" x14ac:dyDescent="0.25">
      <c r="A723" s="7" t="s">
        <v>4910</v>
      </c>
      <c r="B723" s="7" t="s">
        <v>4911</v>
      </c>
      <c r="C723" s="3">
        <f t="shared" si="66"/>
        <v>9.4633685945981085</v>
      </c>
      <c r="D723" s="3">
        <f t="shared" si="67"/>
        <v>5.9564638031488482</v>
      </c>
      <c r="E723" s="4">
        <f t="shared" si="68"/>
        <v>0.33283250149206911</v>
      </c>
      <c r="F723" s="5">
        <f t="shared" si="69"/>
        <v>77.679000854492202</v>
      </c>
      <c r="G723" s="5">
        <f t="shared" si="70"/>
        <v>9.5959997177124006</v>
      </c>
      <c r="H723" s="3">
        <v>5.7032239999999996</v>
      </c>
      <c r="I723" s="3">
        <v>60.26632</v>
      </c>
      <c r="J723" s="3">
        <v>0.95748487500000001</v>
      </c>
      <c r="K723" s="3">
        <v>397</v>
      </c>
      <c r="L723" s="3">
        <v>275</v>
      </c>
      <c r="M723" s="3">
        <v>465</v>
      </c>
      <c r="N723" s="3">
        <v>355.95001220703102</v>
      </c>
      <c r="O723" s="3">
        <f t="shared" si="71"/>
        <v>21451.797339672838</v>
      </c>
      <c r="P723" s="3">
        <v>-24.268262863159201</v>
      </c>
      <c r="Q723" s="3">
        <v>77.679000854492202</v>
      </c>
      <c r="R723" s="3">
        <v>9.5959997177124006</v>
      </c>
    </row>
    <row r="724" spans="1:18" x14ac:dyDescent="0.25">
      <c r="A724" s="7" t="s">
        <v>950</v>
      </c>
      <c r="B724" s="7" t="s">
        <v>951</v>
      </c>
      <c r="C724" s="3">
        <f t="shared" si="66"/>
        <v>5.0645691750884669</v>
      </c>
      <c r="D724" s="3">
        <f t="shared" si="67"/>
        <v>7.3160956343594323</v>
      </c>
      <c r="E724" s="4">
        <f t="shared" si="68"/>
        <v>0.15551868450706785</v>
      </c>
      <c r="F724" s="5">
        <f t="shared" si="69"/>
        <v>90.495002746582003</v>
      </c>
      <c r="G724" s="5">
        <f t="shared" si="70"/>
        <v>1.81700003147125</v>
      </c>
      <c r="H724" s="3">
        <v>5.6937559999999996</v>
      </c>
      <c r="I724" s="3">
        <v>112.423304</v>
      </c>
      <c r="J724" s="3">
        <v>0.77825062499999997</v>
      </c>
      <c r="K724" s="3">
        <v>54.166999816894503</v>
      </c>
      <c r="L724" s="3">
        <v>44</v>
      </c>
      <c r="M724" s="3">
        <v>65</v>
      </c>
      <c r="N724" s="3">
        <v>43.529998779296903</v>
      </c>
      <c r="O724" s="3">
        <f t="shared" si="71"/>
        <v>4893.7862858845247</v>
      </c>
      <c r="P724" s="3">
        <v>9.88537693023682</v>
      </c>
      <c r="Q724" s="3">
        <v>90.495002746582003</v>
      </c>
      <c r="R724" s="3">
        <v>1.81700003147125</v>
      </c>
    </row>
    <row r="725" spans="1:18" x14ac:dyDescent="0.25">
      <c r="A725" s="7" t="s">
        <v>952</v>
      </c>
      <c r="B725" s="7" t="s">
        <v>953</v>
      </c>
      <c r="C725" s="3">
        <f t="shared" si="66"/>
        <v>6.3784665656110366</v>
      </c>
      <c r="D725" s="3">
        <f t="shared" si="67"/>
        <v>10.100043782958855</v>
      </c>
      <c r="E725" s="4">
        <f t="shared" si="68"/>
        <v>0.49279098241504327</v>
      </c>
      <c r="F725" s="5">
        <f t="shared" si="69"/>
        <v>75.807998657226605</v>
      </c>
      <c r="G725" s="5">
        <f t="shared" si="70"/>
        <v>16.4409999847412</v>
      </c>
      <c r="H725" s="3">
        <v>5.6762769999999998</v>
      </c>
      <c r="I725" s="3">
        <v>88.991247999999999</v>
      </c>
      <c r="J725" s="3">
        <v>0.56200518749999995</v>
      </c>
      <c r="K725" s="3">
        <v>51.333000183105497</v>
      </c>
      <c r="L725" s="3">
        <v>32</v>
      </c>
      <c r="M725" s="3">
        <v>60</v>
      </c>
      <c r="N725" s="3">
        <v>51.080001831054702</v>
      </c>
      <c r="O725" s="3">
        <f t="shared" si="71"/>
        <v>4545.6731107878431</v>
      </c>
      <c r="P725" s="3">
        <v>1.4499249458312999</v>
      </c>
      <c r="Q725" s="3">
        <v>75.807998657226605</v>
      </c>
      <c r="R725" s="3">
        <v>16.4409999847412</v>
      </c>
    </row>
    <row r="726" spans="1:18" x14ac:dyDescent="0.25">
      <c r="A726" s="7" t="s">
        <v>4912</v>
      </c>
      <c r="B726" s="7" t="s">
        <v>4913</v>
      </c>
      <c r="C726" s="3">
        <f t="shared" si="66"/>
        <v>7.629092902779135</v>
      </c>
      <c r="D726" s="3">
        <f t="shared" si="67"/>
        <v>4.1385443699265689</v>
      </c>
      <c r="E726" s="4">
        <f t="shared" si="68"/>
        <v>0.11224660987865123</v>
      </c>
      <c r="F726" s="5">
        <f t="shared" si="69"/>
        <v>53.533000946044901</v>
      </c>
      <c r="G726" s="5">
        <f t="shared" si="70"/>
        <v>37.716999053955099</v>
      </c>
      <c r="H726" s="3">
        <v>5.6700809999999997</v>
      </c>
      <c r="I726" s="3">
        <v>74.321824000000007</v>
      </c>
      <c r="J726" s="3">
        <v>1.3700665000000001</v>
      </c>
      <c r="K726" s="3">
        <v>32.25</v>
      </c>
      <c r="L726" s="3">
        <v>25</v>
      </c>
      <c r="M726" s="3">
        <v>40</v>
      </c>
      <c r="N726" s="3">
        <v>23.139999389648398</v>
      </c>
      <c r="O726" s="3">
        <f t="shared" si="71"/>
        <v>1719.8069619975558</v>
      </c>
      <c r="P726" s="3">
        <v>-10.215380668640099</v>
      </c>
      <c r="Q726" s="3">
        <v>53.533000946044901</v>
      </c>
      <c r="R726" s="3">
        <v>37.716999053955099</v>
      </c>
    </row>
    <row r="727" spans="1:18" x14ac:dyDescent="0.25">
      <c r="A727" s="7" t="s">
        <v>4914</v>
      </c>
      <c r="B727" s="7" t="s">
        <v>4915</v>
      </c>
      <c r="C727" s="3">
        <f t="shared" si="66"/>
        <v>4.7277119145482143</v>
      </c>
      <c r="D727" s="3">
        <f t="shared" si="67"/>
        <v>2.4933911401443347</v>
      </c>
      <c r="E727" s="4">
        <f t="shared" si="68"/>
        <v>0.8617655033916386</v>
      </c>
      <c r="F727" s="5">
        <f t="shared" si="69"/>
        <v>75.445999145507798</v>
      </c>
      <c r="G727" s="5">
        <f t="shared" si="70"/>
        <v>14.388999938964799</v>
      </c>
      <c r="H727" s="3">
        <v>5.6553339999999999</v>
      </c>
      <c r="I727" s="3">
        <v>119.620952</v>
      </c>
      <c r="J727" s="3">
        <v>2.2681295000000001</v>
      </c>
      <c r="K727" s="3">
        <v>7.1110000610351598</v>
      </c>
      <c r="L727" s="3">
        <v>3</v>
      </c>
      <c r="M727" s="3">
        <v>10</v>
      </c>
      <c r="N727" s="3">
        <v>10.920000076293899</v>
      </c>
      <c r="O727" s="3">
        <f t="shared" si="71"/>
        <v>1306.2608049663488</v>
      </c>
      <c r="P727" s="3">
        <v>-1.06753897666931</v>
      </c>
      <c r="Q727" s="3">
        <v>75.445999145507798</v>
      </c>
      <c r="R727" s="3">
        <v>14.388999938964799</v>
      </c>
    </row>
    <row r="728" spans="1:18" x14ac:dyDescent="0.25">
      <c r="A728" s="7" t="s">
        <v>4916</v>
      </c>
      <c r="B728" s="7" t="s">
        <v>4917</v>
      </c>
      <c r="C728" s="3">
        <f t="shared" si="66"/>
        <v>4.9599692843873182</v>
      </c>
      <c r="D728" s="3">
        <f t="shared" si="67"/>
        <v>7.4291159766047192</v>
      </c>
      <c r="E728" s="4">
        <f t="shared" si="68"/>
        <v>0.54009255364430298</v>
      </c>
      <c r="F728" s="5">
        <f t="shared" si="69"/>
        <v>85.180999755859403</v>
      </c>
      <c r="G728" s="5">
        <f t="shared" si="70"/>
        <v>7.2069997787475604</v>
      </c>
      <c r="H728" s="3">
        <v>5.6505219999999996</v>
      </c>
      <c r="I728" s="3">
        <v>113.92252000000001</v>
      </c>
      <c r="J728" s="3">
        <v>0.76059143750000002</v>
      </c>
      <c r="K728" s="3">
        <v>19.666999816894499</v>
      </c>
      <c r="L728" s="3">
        <v>15</v>
      </c>
      <c r="M728" s="3">
        <v>24</v>
      </c>
      <c r="N728" s="3">
        <v>20.120000839233398</v>
      </c>
      <c r="O728" s="3">
        <f t="shared" si="71"/>
        <v>2292.1211980075836</v>
      </c>
      <c r="P728" s="3">
        <v>-3.1489028930664098</v>
      </c>
      <c r="Q728" s="3">
        <v>85.180999755859403</v>
      </c>
      <c r="R728" s="3">
        <v>7.2069997787475604</v>
      </c>
    </row>
    <row r="729" spans="1:18" x14ac:dyDescent="0.25">
      <c r="A729" s="7" t="s">
        <v>954</v>
      </c>
      <c r="B729" s="7" t="s">
        <v>955</v>
      </c>
      <c r="C729" s="3">
        <f t="shared" si="66"/>
        <v>2.5770397757447001</v>
      </c>
      <c r="D729" s="3">
        <f t="shared" si="67"/>
        <v>3.3931975599956519</v>
      </c>
      <c r="E729" s="4">
        <f t="shared" si="68"/>
        <v>0.15974666671139962</v>
      </c>
      <c r="F729" s="5">
        <f t="shared" si="69"/>
        <v>76.363998413085895</v>
      </c>
      <c r="G729" s="5">
        <f t="shared" si="70"/>
        <v>16.843000411987301</v>
      </c>
      <c r="H729" s="3">
        <v>5.6499420000000002</v>
      </c>
      <c r="I729" s="3">
        <v>219.24155200000001</v>
      </c>
      <c r="J729" s="3">
        <v>1.665079</v>
      </c>
      <c r="K729" s="3">
        <v>18.070999145507798</v>
      </c>
      <c r="L729" s="3">
        <v>16</v>
      </c>
      <c r="M729" s="3">
        <v>20</v>
      </c>
      <c r="N729" s="3">
        <v>16.079999923706101</v>
      </c>
      <c r="O729" s="3">
        <f t="shared" si="71"/>
        <v>3525.4041394332075</v>
      </c>
      <c r="P729" s="3">
        <v>4.6569452285766602</v>
      </c>
      <c r="Q729" s="3">
        <v>76.363998413085895</v>
      </c>
      <c r="R729" s="3">
        <v>16.843000411987301</v>
      </c>
    </row>
    <row r="730" spans="1:18" x14ac:dyDescent="0.25">
      <c r="A730" s="7" t="s">
        <v>956</v>
      </c>
      <c r="B730" s="7" t="s">
        <v>957</v>
      </c>
      <c r="C730" s="3">
        <f t="shared" si="66"/>
        <v>1.8562486002740044</v>
      </c>
      <c r="D730" s="3">
        <f t="shared" si="67"/>
        <v>3.1333858531170522</v>
      </c>
      <c r="E730" s="4">
        <f t="shared" si="68"/>
        <v>0.2684040084905106</v>
      </c>
      <c r="F730" s="5">
        <f t="shared" si="69"/>
        <v>74.569999694824205</v>
      </c>
      <c r="G730" s="5">
        <f t="shared" si="70"/>
        <v>15.645999908447299</v>
      </c>
      <c r="H730" s="3">
        <v>5.6494049999999998</v>
      </c>
      <c r="I730" s="3">
        <v>304.34528</v>
      </c>
      <c r="J730" s="3">
        <v>1.802971375</v>
      </c>
      <c r="K730" s="3">
        <v>42</v>
      </c>
      <c r="L730" s="3">
        <v>37</v>
      </c>
      <c r="M730" s="3">
        <v>54</v>
      </c>
      <c r="N730" s="3">
        <v>36.75</v>
      </c>
      <c r="O730" s="3">
        <f t="shared" si="71"/>
        <v>11184.689039999999</v>
      </c>
      <c r="P730" s="3">
        <v>4.8655138015747097</v>
      </c>
      <c r="Q730" s="3">
        <v>74.569999694824205</v>
      </c>
      <c r="R730" s="3">
        <v>15.645999908447299</v>
      </c>
    </row>
    <row r="731" spans="1:18" x14ac:dyDescent="0.25">
      <c r="A731" s="7" t="s">
        <v>958</v>
      </c>
      <c r="B731" s="7" t="s">
        <v>959</v>
      </c>
      <c r="C731" s="3">
        <f t="shared" si="66"/>
        <v>7.3010915499008577</v>
      </c>
      <c r="D731" s="3">
        <f t="shared" si="67"/>
        <v>2.3813977104416608</v>
      </c>
      <c r="E731" s="4">
        <f t="shared" si="68"/>
        <v>0.40305235700865372</v>
      </c>
      <c r="F731" s="5">
        <f t="shared" si="69"/>
        <v>85.116996765136705</v>
      </c>
      <c r="G731" s="5">
        <f t="shared" si="70"/>
        <v>5.4689998626709002</v>
      </c>
      <c r="H731" s="3">
        <v>5.642245</v>
      </c>
      <c r="I731" s="3">
        <v>77.279471999999998</v>
      </c>
      <c r="J731" s="3">
        <v>2.3692997500000001</v>
      </c>
      <c r="K731" s="3">
        <v>53.799999237060497</v>
      </c>
      <c r="L731" s="3">
        <v>45</v>
      </c>
      <c r="M731" s="3">
        <v>56</v>
      </c>
      <c r="N731" s="3">
        <v>52.450000762939503</v>
      </c>
      <c r="O731" s="3">
        <f t="shared" si="71"/>
        <v>4053.3083653595618</v>
      </c>
      <c r="P731" s="3">
        <v>4.6353650093078604</v>
      </c>
      <c r="Q731" s="3">
        <v>85.116996765136705</v>
      </c>
      <c r="R731" s="3">
        <v>5.4689998626709002</v>
      </c>
    </row>
    <row r="732" spans="1:18" x14ac:dyDescent="0.25">
      <c r="A732" s="7" t="s">
        <v>960</v>
      </c>
      <c r="B732" s="7" t="s">
        <v>961</v>
      </c>
      <c r="C732" s="3">
        <f t="shared" si="66"/>
        <v>2.2790900221112946</v>
      </c>
      <c r="D732" s="3">
        <f t="shared" si="67"/>
        <v>3.2612615851964661</v>
      </c>
      <c r="E732" s="4">
        <f t="shared" si="68"/>
        <v>0.1716762391965799</v>
      </c>
      <c r="F732" s="5">
        <f t="shared" si="69"/>
        <v>85.789001464843807</v>
      </c>
      <c r="G732" s="5">
        <f t="shared" si="70"/>
        <v>3.5680000782012899</v>
      </c>
      <c r="H732" s="3">
        <v>5.6233639999999996</v>
      </c>
      <c r="I732" s="3">
        <v>246.73724799999999</v>
      </c>
      <c r="J732" s="3">
        <v>1.724291</v>
      </c>
      <c r="K732" s="3">
        <v>85.022003173828097</v>
      </c>
      <c r="L732" s="3">
        <v>74.290000915527301</v>
      </c>
      <c r="M732" s="3">
        <v>95</v>
      </c>
      <c r="N732" s="3">
        <v>75.209999084472699</v>
      </c>
      <c r="O732" s="3">
        <f t="shared" si="71"/>
        <v>18557.108196185312</v>
      </c>
      <c r="P732" s="3">
        <v>2.8782830238342298</v>
      </c>
      <c r="Q732" s="3">
        <v>85.789001464843807</v>
      </c>
      <c r="R732" s="3">
        <v>3.5680000782012899</v>
      </c>
    </row>
    <row r="733" spans="1:18" x14ac:dyDescent="0.25">
      <c r="A733" s="7" t="s">
        <v>962</v>
      </c>
      <c r="B733" s="7" t="s">
        <v>963</v>
      </c>
      <c r="C733" s="3">
        <f t="shared" si="66"/>
        <v>4.3262163870092278</v>
      </c>
      <c r="D733" s="3">
        <f t="shared" si="67"/>
        <v>8.4987973093677933</v>
      </c>
      <c r="E733" s="4">
        <f t="shared" si="68"/>
        <v>0.47225605247796948</v>
      </c>
      <c r="F733" s="5">
        <f t="shared" si="69"/>
        <v>80.259002685546903</v>
      </c>
      <c r="G733" s="5">
        <f t="shared" si="70"/>
        <v>14.170000076293899</v>
      </c>
      <c r="H733" s="3">
        <v>5.6202860000000001</v>
      </c>
      <c r="I733" s="3">
        <v>129.912272</v>
      </c>
      <c r="J733" s="3">
        <v>0.66130368750000001</v>
      </c>
      <c r="K733" s="3">
        <v>24.4379997253418</v>
      </c>
      <c r="L733" s="3">
        <v>18</v>
      </c>
      <c r="M733" s="3">
        <v>28</v>
      </c>
      <c r="N733" s="3">
        <v>24.090000152587901</v>
      </c>
      <c r="O733" s="3">
        <f t="shared" si="71"/>
        <v>3129.5866523030409</v>
      </c>
      <c r="P733" s="3">
        <v>0.86741000413894698</v>
      </c>
      <c r="Q733" s="3">
        <v>80.259002685546903</v>
      </c>
      <c r="R733" s="3">
        <v>14.170000076293899</v>
      </c>
    </row>
    <row r="734" spans="1:18" x14ac:dyDescent="0.25">
      <c r="A734" s="7" t="s">
        <v>964</v>
      </c>
      <c r="B734" s="7" t="s">
        <v>965</v>
      </c>
      <c r="C734" s="3">
        <f t="shared" si="66"/>
        <v>4.5723778449577681</v>
      </c>
      <c r="D734" s="3">
        <f t="shared" si="67"/>
        <v>4.1141890850598184</v>
      </c>
      <c r="E734" s="4">
        <f t="shared" si="68"/>
        <v>0.75376949773696589</v>
      </c>
      <c r="F734" s="5">
        <f t="shared" si="69"/>
        <v>87.463996887207003</v>
      </c>
      <c r="G734" s="5">
        <f t="shared" si="70"/>
        <v>5.5640001296997097</v>
      </c>
      <c r="H734" s="3">
        <v>5.6128739999999997</v>
      </c>
      <c r="I734" s="3">
        <v>122.756128</v>
      </c>
      <c r="J734" s="3">
        <v>1.36427225</v>
      </c>
      <c r="K734" s="3">
        <v>27.4440002441406</v>
      </c>
      <c r="L734" s="3">
        <v>25</v>
      </c>
      <c r="M734" s="3">
        <v>30</v>
      </c>
      <c r="N734" s="3">
        <v>29.159999847412099</v>
      </c>
      <c r="O734" s="3">
        <f t="shared" si="71"/>
        <v>3579.5686737489</v>
      </c>
      <c r="P734" s="3">
        <v>0.33943098783492998</v>
      </c>
      <c r="Q734" s="3">
        <v>87.463996887207003</v>
      </c>
      <c r="R734" s="3">
        <v>5.5640001296997097</v>
      </c>
    </row>
    <row r="735" spans="1:18" x14ac:dyDescent="0.25">
      <c r="A735" s="7" t="s">
        <v>4918</v>
      </c>
      <c r="B735" s="7" t="s">
        <v>4919</v>
      </c>
      <c r="C735" s="3">
        <f t="shared" si="66"/>
        <v>5.3016950305191521</v>
      </c>
      <c r="D735" s="3">
        <f t="shared" si="67"/>
        <v>1.9738402723694779</v>
      </c>
      <c r="E735" s="4">
        <f t="shared" si="68"/>
        <v>0.40215566359955213</v>
      </c>
      <c r="F735" s="5">
        <f t="shared" si="69"/>
        <v>61.269001007080099</v>
      </c>
      <c r="G735" s="5">
        <f t="shared" si="70"/>
        <v>30.125</v>
      </c>
      <c r="H735" s="3">
        <v>5.6005659999999997</v>
      </c>
      <c r="I735" s="3">
        <v>105.637272</v>
      </c>
      <c r="J735" s="3">
        <v>2.8373957500000002</v>
      </c>
      <c r="K735" s="3">
        <v>41.175998687744098</v>
      </c>
      <c r="L735" s="3">
        <v>18</v>
      </c>
      <c r="M735" s="3">
        <v>53</v>
      </c>
      <c r="N735" s="3">
        <v>36.840000152587898</v>
      </c>
      <c r="O735" s="3">
        <f t="shared" si="71"/>
        <v>3891.677116598969</v>
      </c>
      <c r="P735" s="3">
        <v>-7.6161131858825701</v>
      </c>
      <c r="Q735" s="3">
        <v>61.269001007080099</v>
      </c>
      <c r="R735" s="3">
        <v>30.125</v>
      </c>
    </row>
    <row r="736" spans="1:18" x14ac:dyDescent="0.25">
      <c r="A736" s="7" t="s">
        <v>4920</v>
      </c>
      <c r="B736" s="7" t="s">
        <v>4921</v>
      </c>
      <c r="C736" s="3">
        <f t="shared" si="66"/>
        <v>1.0282567406754495</v>
      </c>
      <c r="D736" s="3">
        <f t="shared" si="67"/>
        <v>1.0023415463373264</v>
      </c>
      <c r="E736" s="4">
        <f t="shared" si="68"/>
        <v>6.8713915052687441E-4</v>
      </c>
      <c r="F736" s="5">
        <f t="shared" si="69"/>
        <v>1.8769999742507899</v>
      </c>
      <c r="G736" s="5">
        <f t="shared" si="70"/>
        <v>6.3179998397827104</v>
      </c>
      <c r="H736" s="3">
        <v>5.5980619999999996</v>
      </c>
      <c r="I736" s="3">
        <v>544.42259200000001</v>
      </c>
      <c r="J736" s="3">
        <v>5.5849845</v>
      </c>
      <c r="K736" s="3">
        <v>32.5</v>
      </c>
      <c r="L736" s="3">
        <v>31</v>
      </c>
      <c r="M736" s="3">
        <v>34</v>
      </c>
      <c r="N736" s="3">
        <v>27.700000762939499</v>
      </c>
      <c r="O736" s="3">
        <f t="shared" si="71"/>
        <v>15080.5062137615</v>
      </c>
      <c r="P736" s="3">
        <v>-35.991847991943402</v>
      </c>
      <c r="Q736" s="3">
        <v>1.8769999742507899</v>
      </c>
      <c r="R736" s="3">
        <v>6.3179998397827104</v>
      </c>
    </row>
    <row r="737" spans="1:18" x14ac:dyDescent="0.25">
      <c r="A737" s="7" t="s">
        <v>4922</v>
      </c>
      <c r="B737" s="7" t="s">
        <v>4923</v>
      </c>
      <c r="C737" s="3">
        <f t="shared" si="66"/>
        <v>3.9764481733316654</v>
      </c>
      <c r="D737" s="3">
        <f t="shared" si="67"/>
        <v>3.9041913263888834</v>
      </c>
      <c r="E737" s="4">
        <f t="shared" si="68"/>
        <v>0.47523165707400289</v>
      </c>
      <c r="F737" s="5">
        <f t="shared" si="69"/>
        <v>70.577003479003906</v>
      </c>
      <c r="G737" s="5">
        <f t="shared" si="70"/>
        <v>9.2860002517700195</v>
      </c>
      <c r="H737" s="3">
        <v>5.5954670000000002</v>
      </c>
      <c r="I737" s="3">
        <v>140.71520000000001</v>
      </c>
      <c r="J737" s="3">
        <v>1.4331948750000001</v>
      </c>
      <c r="K737" s="3">
        <v>19.166999816894499</v>
      </c>
      <c r="L737" s="3">
        <v>14</v>
      </c>
      <c r="M737" s="3">
        <v>30</v>
      </c>
      <c r="N737" s="3">
        <v>18.670000076293899</v>
      </c>
      <c r="O737" s="3">
        <f t="shared" si="71"/>
        <v>2627.1527947357113</v>
      </c>
      <c r="P737" s="3">
        <v>-5.7874450683593803</v>
      </c>
      <c r="Q737" s="3">
        <v>70.577003479003906</v>
      </c>
      <c r="R737" s="3">
        <v>9.2860002517700195</v>
      </c>
    </row>
    <row r="738" spans="1:18" x14ac:dyDescent="0.25">
      <c r="A738" s="7" t="s">
        <v>966</v>
      </c>
      <c r="B738" s="7" t="s">
        <v>967</v>
      </c>
      <c r="C738" s="3">
        <f t="shared" si="66"/>
        <v>4.2169404711886367</v>
      </c>
      <c r="D738" s="3">
        <f t="shared" si="67"/>
        <v>6.0833564190847076</v>
      </c>
      <c r="E738" s="4">
        <f t="shared" si="68"/>
        <v>0.71430310455516666</v>
      </c>
      <c r="F738" s="5">
        <f t="shared" si="69"/>
        <v>82.0780029296875</v>
      </c>
      <c r="G738" s="5">
        <f t="shared" si="70"/>
        <v>10.345999717712401</v>
      </c>
      <c r="H738" s="3">
        <v>5.5900080000000001</v>
      </c>
      <c r="I738" s="3">
        <v>132.56075200000001</v>
      </c>
      <c r="J738" s="3">
        <v>0.91890193750000004</v>
      </c>
      <c r="K738" s="3">
        <v>20</v>
      </c>
      <c r="L738" s="3">
        <v>15</v>
      </c>
      <c r="M738" s="3">
        <v>25</v>
      </c>
      <c r="N738" s="3">
        <v>22.829999923706101</v>
      </c>
      <c r="O738" s="3">
        <f t="shared" si="71"/>
        <v>3026.3619580464238</v>
      </c>
      <c r="P738" s="3">
        <v>3.2531180381774898</v>
      </c>
      <c r="Q738" s="3">
        <v>82.0780029296875</v>
      </c>
      <c r="R738" s="3">
        <v>10.345999717712401</v>
      </c>
    </row>
    <row r="739" spans="1:18" x14ac:dyDescent="0.25">
      <c r="A739" s="7" t="s">
        <v>968</v>
      </c>
      <c r="B739" s="7" t="s">
        <v>969</v>
      </c>
      <c r="C739" s="3">
        <f t="shared" si="66"/>
        <v>1.9981694343798884</v>
      </c>
      <c r="D739" s="3">
        <f t="shared" si="67"/>
        <v>2.6391139643156643</v>
      </c>
      <c r="E739" s="4">
        <f t="shared" si="68"/>
        <v>0.3908211688570643</v>
      </c>
      <c r="F739" s="5">
        <f t="shared" si="69"/>
        <v>84.759002685546903</v>
      </c>
      <c r="G739" s="5">
        <f t="shared" si="70"/>
        <v>4.09800004959106</v>
      </c>
      <c r="H739" s="3">
        <v>5.5898709999999996</v>
      </c>
      <c r="I739" s="3">
        <v>279.74959999999999</v>
      </c>
      <c r="J739" s="3">
        <v>2.1180862500000002</v>
      </c>
      <c r="K739" s="3">
        <v>179.55999755859401</v>
      </c>
      <c r="L739" s="3">
        <v>142</v>
      </c>
      <c r="M739" s="3">
        <v>220</v>
      </c>
      <c r="N739" s="3">
        <v>168.75</v>
      </c>
      <c r="O739" s="3">
        <f t="shared" si="71"/>
        <v>47207.744999999995</v>
      </c>
      <c r="P739" s="3">
        <v>-0.674910008907318</v>
      </c>
      <c r="Q739" s="3">
        <v>84.759002685546903</v>
      </c>
      <c r="R739" s="3">
        <v>4.09800004959106</v>
      </c>
    </row>
    <row r="740" spans="1:18" x14ac:dyDescent="0.25">
      <c r="A740" s="7" t="s">
        <v>4924</v>
      </c>
      <c r="B740" s="7" t="s">
        <v>4925</v>
      </c>
      <c r="C740" s="3">
        <f t="shared" si="66"/>
        <v>6.6263795377412036</v>
      </c>
      <c r="D740" s="3">
        <f t="shared" si="67"/>
        <v>12.3142655931742</v>
      </c>
      <c r="E740" s="4">
        <f t="shared" si="68"/>
        <v>0.54719935753728621</v>
      </c>
      <c r="F740" s="5">
        <f t="shared" si="69"/>
        <v>82.341003417968807</v>
      </c>
      <c r="G740" s="5">
        <f t="shared" si="70"/>
        <v>8.0480003356933594</v>
      </c>
      <c r="H740" s="3">
        <v>5.5796479999999997</v>
      </c>
      <c r="I740" s="3">
        <v>84.203568000000004</v>
      </c>
      <c r="J740" s="3">
        <v>0.45310440624999998</v>
      </c>
      <c r="K740" s="3">
        <v>16.7859992980957</v>
      </c>
      <c r="L740" s="3">
        <v>11.5</v>
      </c>
      <c r="M740" s="3">
        <v>20</v>
      </c>
      <c r="N740" s="3">
        <v>17.290000915527301</v>
      </c>
      <c r="O740" s="3">
        <f t="shared" si="71"/>
        <v>1455.8797678106655</v>
      </c>
      <c r="P740" s="3">
        <v>0.219062000513077</v>
      </c>
      <c r="Q740" s="3">
        <v>82.341003417968807</v>
      </c>
      <c r="R740" s="3">
        <v>8.0480003356933594</v>
      </c>
    </row>
    <row r="741" spans="1:18" x14ac:dyDescent="0.25">
      <c r="A741" s="7" t="s">
        <v>970</v>
      </c>
      <c r="B741" s="7" t="s">
        <v>971</v>
      </c>
      <c r="C741" s="3">
        <f t="shared" si="66"/>
        <v>1.0543182822334598</v>
      </c>
      <c r="D741" s="3">
        <f t="shared" si="67"/>
        <v>2.8095578279838809</v>
      </c>
      <c r="E741" s="4">
        <f t="shared" si="68"/>
        <v>0.3202249847383174</v>
      </c>
      <c r="F741" s="5">
        <f t="shared" si="69"/>
        <v>56.451000213622997</v>
      </c>
      <c r="G741" s="5">
        <f t="shared" si="70"/>
        <v>5.7270002365112296</v>
      </c>
      <c r="H741" s="3">
        <v>5.5659229999999997</v>
      </c>
      <c r="I741" s="3">
        <v>527.91676800000005</v>
      </c>
      <c r="J741" s="3">
        <v>1.9810672499999999</v>
      </c>
      <c r="K741" s="3">
        <v>98.842002868652301</v>
      </c>
      <c r="L741" s="3">
        <v>67</v>
      </c>
      <c r="M741" s="3">
        <v>110</v>
      </c>
      <c r="N741" s="3">
        <v>88.800003051757798</v>
      </c>
      <c r="O741" s="3">
        <f t="shared" si="71"/>
        <v>46879.01060947412</v>
      </c>
      <c r="P741" s="3">
        <v>22.017658233642599</v>
      </c>
      <c r="Q741" s="3">
        <v>56.451000213622997</v>
      </c>
      <c r="R741" s="3">
        <v>5.7270002365112296</v>
      </c>
    </row>
    <row r="742" spans="1:18" x14ac:dyDescent="0.25">
      <c r="A742" s="7" t="s">
        <v>4926</v>
      </c>
      <c r="B742" s="7" t="s">
        <v>4927</v>
      </c>
      <c r="C742" s="3">
        <f t="shared" si="66"/>
        <v>10.327080248882174</v>
      </c>
      <c r="D742" s="3">
        <f t="shared" si="67"/>
        <v>11.896252536455377</v>
      </c>
      <c r="E742" s="4">
        <f t="shared" si="68"/>
        <v>0.65885259250138439</v>
      </c>
      <c r="F742" s="5">
        <f t="shared" si="69"/>
        <v>86.818000793457003</v>
      </c>
      <c r="G742" s="5">
        <f t="shared" si="70"/>
        <v>3.5290000438690199</v>
      </c>
      <c r="H742" s="3">
        <v>5.5645579999999999</v>
      </c>
      <c r="I742" s="3">
        <v>53.883167999999998</v>
      </c>
      <c r="J742" s="3">
        <v>0.46775721874999998</v>
      </c>
      <c r="K742" s="3">
        <v>125.81199645996099</v>
      </c>
      <c r="L742" s="3">
        <v>95</v>
      </c>
      <c r="M742" s="3">
        <v>161</v>
      </c>
      <c r="N742" s="3">
        <v>139.32000732421901</v>
      </c>
      <c r="O742" s="3">
        <f t="shared" si="71"/>
        <v>7507.0033604121227</v>
      </c>
      <c r="P742" s="3">
        <v>-10.1677751541138</v>
      </c>
      <c r="Q742" s="3">
        <v>86.818000793457003</v>
      </c>
      <c r="R742" s="3">
        <v>3.5290000438690199</v>
      </c>
    </row>
    <row r="743" spans="1:18" x14ac:dyDescent="0.25">
      <c r="A743" s="7" t="s">
        <v>974</v>
      </c>
      <c r="B743" s="7" t="s">
        <v>975</v>
      </c>
      <c r="C743" s="3">
        <f t="shared" si="66"/>
        <v>0.74064081428858175</v>
      </c>
      <c r="D743" s="3">
        <f t="shared" si="67"/>
        <v>1.81694420389325</v>
      </c>
      <c r="E743" s="4">
        <f t="shared" si="68"/>
        <v>0.20106471251844038</v>
      </c>
      <c r="F743" s="5">
        <f t="shared" si="69"/>
        <v>82.719001770019503</v>
      </c>
      <c r="G743" s="5">
        <f t="shared" si="70"/>
        <v>2.24600005149841</v>
      </c>
      <c r="H743" s="3">
        <v>5.5185959999999996</v>
      </c>
      <c r="I743" s="3">
        <v>745.11097600000005</v>
      </c>
      <c r="J743" s="3">
        <v>3.0372952500000001</v>
      </c>
      <c r="K743" s="3">
        <v>239.25799560546901</v>
      </c>
      <c r="L743" s="3">
        <v>209</v>
      </c>
      <c r="M743" s="3">
        <v>266</v>
      </c>
      <c r="N743" s="3">
        <v>215.38000488281199</v>
      </c>
      <c r="O743" s="3">
        <f t="shared" si="71"/>
        <v>160482.00564911682</v>
      </c>
      <c r="P743" s="3">
        <v>10.2078351974487</v>
      </c>
      <c r="Q743" s="3">
        <v>82.719001770019503</v>
      </c>
      <c r="R743" s="3">
        <v>2.24600005149841</v>
      </c>
    </row>
    <row r="744" spans="1:18" x14ac:dyDescent="0.25">
      <c r="A744" s="7" t="s">
        <v>4928</v>
      </c>
      <c r="B744" s="7" t="s">
        <v>4929</v>
      </c>
      <c r="C744" s="3">
        <f t="shared" si="66"/>
        <v>4.4554340634075418</v>
      </c>
      <c r="D744" s="3">
        <f t="shared" si="67"/>
        <v>3.1579487190509399</v>
      </c>
      <c r="E744" s="4">
        <f t="shared" si="68"/>
        <v>0.26708838760830339</v>
      </c>
      <c r="F744" s="5">
        <f t="shared" si="69"/>
        <v>80.545997619628906</v>
      </c>
      <c r="G744" s="5">
        <f t="shared" si="70"/>
        <v>10.9390001296997</v>
      </c>
      <c r="H744" s="3">
        <v>5.5097579999999997</v>
      </c>
      <c r="I744" s="3">
        <v>123.663776</v>
      </c>
      <c r="J744" s="3">
        <v>1.744726875</v>
      </c>
      <c r="K744" s="3">
        <v>60.533000946044901</v>
      </c>
      <c r="L744" s="3">
        <v>46</v>
      </c>
      <c r="M744" s="3">
        <v>74</v>
      </c>
      <c r="N744" s="3">
        <v>51.830001831054702</v>
      </c>
      <c r="O744" s="3">
        <f t="shared" si="71"/>
        <v>6409.4937365151382</v>
      </c>
      <c r="P744" s="3">
        <v>-9.6675167083740199</v>
      </c>
      <c r="Q744" s="3">
        <v>80.545997619628906</v>
      </c>
      <c r="R744" s="3">
        <v>10.9390001296997</v>
      </c>
    </row>
    <row r="745" spans="1:18" x14ac:dyDescent="0.25">
      <c r="A745" s="7" t="s">
        <v>978</v>
      </c>
      <c r="B745" s="7" t="s">
        <v>979</v>
      </c>
      <c r="C745" s="3">
        <f t="shared" si="66"/>
        <v>2.3344306642909589</v>
      </c>
      <c r="D745" s="3">
        <f t="shared" si="67"/>
        <v>2.4478311459473949</v>
      </c>
      <c r="E745" s="4">
        <f t="shared" si="68"/>
        <v>8.1734417038331911E-2</v>
      </c>
      <c r="F745" s="5">
        <f t="shared" si="69"/>
        <v>76.197998046875</v>
      </c>
      <c r="G745" s="5">
        <f t="shared" si="70"/>
        <v>14.4259996414185</v>
      </c>
      <c r="H745" s="3">
        <v>5.4970429999999997</v>
      </c>
      <c r="I745" s="3">
        <v>235.47681600000001</v>
      </c>
      <c r="J745" s="3">
        <v>2.245679</v>
      </c>
      <c r="K745" s="3">
        <v>33.363998413085902</v>
      </c>
      <c r="L745" s="3">
        <v>29</v>
      </c>
      <c r="M745" s="3">
        <v>37</v>
      </c>
      <c r="N745" s="3">
        <v>27.790000915527301</v>
      </c>
      <c r="O745" s="3">
        <f t="shared" si="71"/>
        <v>6543.9009322254542</v>
      </c>
      <c r="P745" s="3">
        <v>1.36378502845764</v>
      </c>
      <c r="Q745" s="3">
        <v>76.197998046875</v>
      </c>
      <c r="R745" s="3">
        <v>14.4259996414185</v>
      </c>
    </row>
    <row r="746" spans="1:18" x14ac:dyDescent="0.25">
      <c r="A746" s="7" t="s">
        <v>980</v>
      </c>
      <c r="B746" s="7" t="s">
        <v>981</v>
      </c>
      <c r="C746" s="3">
        <f t="shared" si="66"/>
        <v>3.5520085511049793</v>
      </c>
      <c r="D746" s="3">
        <f t="shared" si="67"/>
        <v>3.2805529234946924</v>
      </c>
      <c r="E746" s="4">
        <f t="shared" si="68"/>
        <v>0.49291515365405614</v>
      </c>
      <c r="F746" s="5">
        <f t="shared" si="69"/>
        <v>83.208999633789105</v>
      </c>
      <c r="G746" s="5">
        <f t="shared" si="70"/>
        <v>3.3039999008178702</v>
      </c>
      <c r="H746" s="3">
        <v>5.4901390000000001</v>
      </c>
      <c r="I746" s="3">
        <v>154.56435200000001</v>
      </c>
      <c r="J746" s="3">
        <v>1.6735407499999999</v>
      </c>
      <c r="K746" s="3">
        <v>55.341999053955099</v>
      </c>
      <c r="L746" s="3">
        <v>40</v>
      </c>
      <c r="M746" s="3">
        <v>65</v>
      </c>
      <c r="N746" s="3">
        <v>55.119998931884801</v>
      </c>
      <c r="O746" s="3">
        <f t="shared" si="71"/>
        <v>8519.5869171474678</v>
      </c>
      <c r="P746" s="3">
        <v>8.9492006301879901</v>
      </c>
      <c r="Q746" s="3">
        <v>83.208999633789105</v>
      </c>
      <c r="R746" s="3">
        <v>3.3039999008178702</v>
      </c>
    </row>
    <row r="747" spans="1:18" x14ac:dyDescent="0.25">
      <c r="A747" s="7" t="s">
        <v>982</v>
      </c>
      <c r="B747" s="7" t="s">
        <v>983</v>
      </c>
      <c r="C747" s="3">
        <f t="shared" si="66"/>
        <v>13.94394285470214</v>
      </c>
      <c r="D747" s="3">
        <f t="shared" si="67"/>
        <v>4.2086373057511697</v>
      </c>
      <c r="E747" s="4">
        <f t="shared" si="68"/>
        <v>0.6368306511756191</v>
      </c>
      <c r="F747" s="5">
        <f t="shared" si="69"/>
        <v>85.802001953125</v>
      </c>
      <c r="G747" s="5">
        <f t="shared" si="70"/>
        <v>6.4829998016357404</v>
      </c>
      <c r="H747" s="3">
        <v>5.4845319999999997</v>
      </c>
      <c r="I747" s="3">
        <v>39.332720000000002</v>
      </c>
      <c r="J747" s="3">
        <v>1.303161</v>
      </c>
      <c r="K747" s="3">
        <v>90.375</v>
      </c>
      <c r="L747" s="3">
        <v>65</v>
      </c>
      <c r="M747" s="3">
        <v>110</v>
      </c>
      <c r="N747" s="3">
        <v>98.25</v>
      </c>
      <c r="O747" s="3">
        <f t="shared" si="71"/>
        <v>3864.4397400000003</v>
      </c>
      <c r="P747" s="3">
        <v>48.640373229980497</v>
      </c>
      <c r="Q747" s="3">
        <v>85.802001953125</v>
      </c>
      <c r="R747" s="3">
        <v>6.4829998016357404</v>
      </c>
    </row>
    <row r="748" spans="1:18" x14ac:dyDescent="0.25">
      <c r="A748" s="7" t="s">
        <v>984</v>
      </c>
      <c r="B748" s="7" t="s">
        <v>985</v>
      </c>
      <c r="C748" s="3">
        <f t="shared" si="66"/>
        <v>1.5069179340612229</v>
      </c>
      <c r="D748" s="3">
        <f t="shared" si="67"/>
        <v>1.7552974636414107</v>
      </c>
      <c r="E748" s="4">
        <f t="shared" si="68"/>
        <v>0.30101299797028674</v>
      </c>
      <c r="F748" s="5">
        <f t="shared" si="69"/>
        <v>76.628997802734403</v>
      </c>
      <c r="G748" s="5">
        <f t="shared" si="70"/>
        <v>6.1259999275207502</v>
      </c>
      <c r="H748" s="3">
        <v>5.4798749999999998</v>
      </c>
      <c r="I748" s="3">
        <v>363.64787200000001</v>
      </c>
      <c r="J748" s="3">
        <v>3.12190675</v>
      </c>
      <c r="K748" s="3">
        <v>90.044998168945298</v>
      </c>
      <c r="L748" s="3">
        <v>66</v>
      </c>
      <c r="M748" s="3">
        <v>113</v>
      </c>
      <c r="N748" s="3">
        <v>77.790000915527301</v>
      </c>
      <c r="O748" s="3">
        <f t="shared" si="71"/>
        <v>28288.168295809555</v>
      </c>
      <c r="P748" s="3">
        <v>15.146537780761699</v>
      </c>
      <c r="Q748" s="3">
        <v>76.628997802734403</v>
      </c>
      <c r="R748" s="3">
        <v>6.1259999275207502</v>
      </c>
    </row>
    <row r="749" spans="1:18" x14ac:dyDescent="0.25">
      <c r="A749" s="7" t="s">
        <v>986</v>
      </c>
      <c r="B749" s="7" t="s">
        <v>987</v>
      </c>
      <c r="C749" s="3">
        <f t="shared" si="66"/>
        <v>11.972807280285846</v>
      </c>
      <c r="D749" s="3">
        <f t="shared" si="67"/>
        <v>11.614827944032356</v>
      </c>
      <c r="E749" s="4">
        <f t="shared" si="68"/>
        <v>0.33864392425494061</v>
      </c>
      <c r="F749" s="5">
        <f t="shared" si="69"/>
        <v>79.902999877929702</v>
      </c>
      <c r="G749" s="5">
        <f t="shared" si="70"/>
        <v>10.168999671936</v>
      </c>
      <c r="H749" s="3">
        <v>5.4586490000000003</v>
      </c>
      <c r="I749" s="3">
        <v>45.592055999999999</v>
      </c>
      <c r="J749" s="3">
        <v>0.46997243750000001</v>
      </c>
      <c r="K749" s="3">
        <v>110.09100341796901</v>
      </c>
      <c r="L749" s="3">
        <v>98</v>
      </c>
      <c r="M749" s="3">
        <v>134</v>
      </c>
      <c r="N749" s="3">
        <v>102.59999847412099</v>
      </c>
      <c r="O749" s="3">
        <f t="shared" si="71"/>
        <v>4677.7448760320385</v>
      </c>
      <c r="P749" s="3">
        <v>6.9144601821899396</v>
      </c>
      <c r="Q749" s="3">
        <v>79.902999877929702</v>
      </c>
      <c r="R749" s="3">
        <v>10.168999671936</v>
      </c>
    </row>
    <row r="750" spans="1:18" x14ac:dyDescent="0.25">
      <c r="A750" s="7" t="s">
        <v>988</v>
      </c>
      <c r="B750" s="7" t="s">
        <v>989</v>
      </c>
      <c r="C750" s="3">
        <f t="shared" si="66"/>
        <v>5.3578867971122204</v>
      </c>
      <c r="D750" s="3">
        <f t="shared" si="67"/>
        <v>2.0604591497206419</v>
      </c>
      <c r="E750" s="4">
        <f t="shared" si="68"/>
        <v>0.40612510340675556</v>
      </c>
      <c r="F750" s="5">
        <f t="shared" si="69"/>
        <v>82.2969970703125</v>
      </c>
      <c r="G750" s="5">
        <f t="shared" si="70"/>
        <v>9.5019998550415004</v>
      </c>
      <c r="H750" s="3">
        <v>5.45709</v>
      </c>
      <c r="I750" s="3">
        <v>101.851536</v>
      </c>
      <c r="J750" s="3">
        <v>2.6484825000000001</v>
      </c>
      <c r="K750" s="3">
        <v>89.194000244140597</v>
      </c>
      <c r="L750" s="3">
        <v>80</v>
      </c>
      <c r="M750" s="3">
        <v>101</v>
      </c>
      <c r="N750" s="3">
        <v>86.699996948242202</v>
      </c>
      <c r="O750" s="3">
        <f t="shared" si="71"/>
        <v>8830.5278603737806</v>
      </c>
      <c r="P750" s="3">
        <v>1.8583409786224401</v>
      </c>
      <c r="Q750" s="3">
        <v>82.2969970703125</v>
      </c>
      <c r="R750" s="3">
        <v>9.5019998550415004</v>
      </c>
    </row>
    <row r="751" spans="1:18" x14ac:dyDescent="0.25">
      <c r="A751" s="7" t="s">
        <v>990</v>
      </c>
      <c r="B751" s="7" t="s">
        <v>991</v>
      </c>
      <c r="C751" s="3">
        <f t="shared" si="66"/>
        <v>0.80911662361654968</v>
      </c>
      <c r="D751" s="3">
        <f t="shared" si="67"/>
        <v>2.0548454626576014</v>
      </c>
      <c r="E751" s="4">
        <f t="shared" si="68"/>
        <v>0.24276619272597477</v>
      </c>
      <c r="F751" s="5">
        <f t="shared" si="69"/>
        <v>80.752998352050795</v>
      </c>
      <c r="G751" s="5">
        <f t="shared" si="70"/>
        <v>4.0250000953674299</v>
      </c>
      <c r="H751" s="3">
        <v>5.4523849999999996</v>
      </c>
      <c r="I751" s="3">
        <v>673.86886400000003</v>
      </c>
      <c r="J751" s="3">
        <v>2.6534282500000002</v>
      </c>
      <c r="K751" s="3">
        <v>228.29600524902301</v>
      </c>
      <c r="L751" s="3">
        <v>169</v>
      </c>
      <c r="M751" s="3">
        <v>250</v>
      </c>
      <c r="N751" s="3">
        <v>200.05000305175801</v>
      </c>
      <c r="O751" s="3">
        <f t="shared" si="71"/>
        <v>134807.4682996847</v>
      </c>
      <c r="P751" s="3">
        <v>8.6224822998046893</v>
      </c>
      <c r="Q751" s="3">
        <v>80.752998352050795</v>
      </c>
      <c r="R751" s="3">
        <v>4.0250000953674299</v>
      </c>
    </row>
    <row r="752" spans="1:18" x14ac:dyDescent="0.25">
      <c r="A752" s="7" t="s">
        <v>992</v>
      </c>
      <c r="B752" s="7" t="s">
        <v>993</v>
      </c>
      <c r="C752" s="3">
        <f t="shared" si="66"/>
        <v>1.515563819589284</v>
      </c>
      <c r="D752" s="3">
        <f t="shared" si="67"/>
        <v>3.3957691944308586</v>
      </c>
      <c r="E752" s="4">
        <f t="shared" si="68"/>
        <v>0.43386630879192367</v>
      </c>
      <c r="F752" s="5">
        <f t="shared" si="69"/>
        <v>87.902999877929702</v>
      </c>
      <c r="G752" s="5">
        <f t="shared" si="70"/>
        <v>3.1110000610351598</v>
      </c>
      <c r="H752" s="3">
        <v>5.4406840000000001</v>
      </c>
      <c r="I752" s="3">
        <v>358.98745600000001</v>
      </c>
      <c r="J752" s="3">
        <v>1.6021948749999999</v>
      </c>
      <c r="K752" s="3">
        <v>191.16099548339801</v>
      </c>
      <c r="L752" s="3">
        <v>133</v>
      </c>
      <c r="M752" s="3">
        <v>222</v>
      </c>
      <c r="N752" s="3">
        <v>183.75</v>
      </c>
      <c r="O752" s="3">
        <f t="shared" si="71"/>
        <v>65963.945040000006</v>
      </c>
      <c r="P752" s="3">
        <v>2.0964400768279998</v>
      </c>
      <c r="Q752" s="3">
        <v>87.902999877929702</v>
      </c>
      <c r="R752" s="3">
        <v>3.1110000610351598</v>
      </c>
    </row>
    <row r="753" spans="1:18" x14ac:dyDescent="0.25">
      <c r="A753" s="7" t="s">
        <v>4930</v>
      </c>
      <c r="B753" s="7" t="s">
        <v>4931</v>
      </c>
      <c r="C753" s="3">
        <f t="shared" si="66"/>
        <v>2.5953241302722754</v>
      </c>
      <c r="D753" s="3">
        <f t="shared" si="67"/>
        <v>3.7548327768604288</v>
      </c>
      <c r="E753" s="4">
        <f t="shared" si="68"/>
        <v>6.0092220143452259E-2</v>
      </c>
      <c r="F753" s="5">
        <f t="shared" si="69"/>
        <v>61.187999725341797</v>
      </c>
      <c r="G753" s="5">
        <f t="shared" si="70"/>
        <v>30.902999877929702</v>
      </c>
      <c r="H753" s="3">
        <v>5.4316430000000002</v>
      </c>
      <c r="I753" s="3">
        <v>209.28572800000001</v>
      </c>
      <c r="J753" s="3">
        <v>1.4465738749999999</v>
      </c>
      <c r="K753" s="3">
        <v>5.6669998168945304</v>
      </c>
      <c r="L753" s="3">
        <v>5</v>
      </c>
      <c r="M753" s="3">
        <v>6</v>
      </c>
      <c r="N753" s="3">
        <v>4.8899998664856001</v>
      </c>
      <c r="O753" s="3">
        <f t="shared" si="71"/>
        <v>1023.4071819773417</v>
      </c>
      <c r="P753" s="3">
        <v>-14.5239601135254</v>
      </c>
      <c r="Q753" s="3">
        <v>61.187999725341797</v>
      </c>
      <c r="R753" s="3">
        <v>30.902999877929702</v>
      </c>
    </row>
    <row r="754" spans="1:18" x14ac:dyDescent="0.25">
      <c r="A754" s="7" t="s">
        <v>994</v>
      </c>
      <c r="B754" s="7" t="s">
        <v>995</v>
      </c>
      <c r="C754" s="3">
        <f t="shared" si="66"/>
        <v>2.4648578514936661</v>
      </c>
      <c r="D754" s="3">
        <f t="shared" si="67"/>
        <v>1.9433646421483244</v>
      </c>
      <c r="E754" s="4">
        <f t="shared" si="68"/>
        <v>0.32572747750739978</v>
      </c>
      <c r="F754" s="5">
        <f t="shared" si="69"/>
        <v>78.900001525878906</v>
      </c>
      <c r="G754" s="5">
        <f t="shared" si="70"/>
        <v>7.2579998970031703</v>
      </c>
      <c r="H754" s="3">
        <v>5.3818010000000003</v>
      </c>
      <c r="I754" s="3">
        <v>218.34123199999999</v>
      </c>
      <c r="J754" s="3">
        <v>2.76932125</v>
      </c>
      <c r="K754" s="3">
        <v>39.861000061035199</v>
      </c>
      <c r="L754" s="3">
        <v>32</v>
      </c>
      <c r="M754" s="3">
        <v>47.5</v>
      </c>
      <c r="N754" s="3">
        <v>36.360000610351598</v>
      </c>
      <c r="O754" s="3">
        <f t="shared" si="71"/>
        <v>7938.8873287849192</v>
      </c>
      <c r="P754" s="3">
        <v>2.2554769515991202</v>
      </c>
      <c r="Q754" s="3">
        <v>78.900001525878906</v>
      </c>
      <c r="R754" s="3">
        <v>7.2579998970031703</v>
      </c>
    </row>
    <row r="755" spans="1:18" x14ac:dyDescent="0.25">
      <c r="A755" s="7" t="s">
        <v>996</v>
      </c>
      <c r="B755" s="7" t="s">
        <v>997</v>
      </c>
      <c r="C755" s="3">
        <f t="shared" si="66"/>
        <v>5.1715802276242906</v>
      </c>
      <c r="D755" s="3">
        <f t="shared" si="67"/>
        <v>6.7130299146983958</v>
      </c>
      <c r="E755" s="4">
        <f t="shared" si="68"/>
        <v>0.43993976661622614</v>
      </c>
      <c r="F755" s="5">
        <f t="shared" si="69"/>
        <v>58.0200004577637</v>
      </c>
      <c r="G755" s="5">
        <f t="shared" si="70"/>
        <v>9.4130001068115199</v>
      </c>
      <c r="H755" s="3">
        <v>5.3743069999999999</v>
      </c>
      <c r="I755" s="3">
        <v>103.920016</v>
      </c>
      <c r="J755" s="3">
        <v>0.80057843750000002</v>
      </c>
      <c r="K755" s="3">
        <v>78.538002014160199</v>
      </c>
      <c r="L755" s="3">
        <v>50</v>
      </c>
      <c r="M755" s="3">
        <v>91</v>
      </c>
      <c r="N755" s="3">
        <v>75.440002441406193</v>
      </c>
      <c r="O755" s="3">
        <f t="shared" si="71"/>
        <v>7839.7262607509711</v>
      </c>
      <c r="P755" s="3">
        <v>2.6006019115447998</v>
      </c>
      <c r="Q755" s="3">
        <v>58.0200004577637</v>
      </c>
      <c r="R755" s="3">
        <v>9.4130001068115199</v>
      </c>
    </row>
    <row r="756" spans="1:18" x14ac:dyDescent="0.25">
      <c r="A756" s="7" t="s">
        <v>998</v>
      </c>
      <c r="B756" s="7" t="s">
        <v>999</v>
      </c>
      <c r="C756" s="3">
        <f t="shared" si="66"/>
        <v>5.2725800817389539</v>
      </c>
      <c r="D756" s="3">
        <f t="shared" si="67"/>
        <v>6.2529106421095033</v>
      </c>
      <c r="E756" s="4">
        <f t="shared" si="68"/>
        <v>0.50898505375890957</v>
      </c>
      <c r="F756" s="5">
        <f t="shared" si="69"/>
        <v>75.779998779296903</v>
      </c>
      <c r="G756" s="5">
        <f t="shared" si="70"/>
        <v>4.2020001411437997</v>
      </c>
      <c r="H756" s="3">
        <v>5.3673409999999997</v>
      </c>
      <c r="I756" s="3">
        <v>101.79724</v>
      </c>
      <c r="J756" s="3">
        <v>0.85837481250000003</v>
      </c>
      <c r="K756" s="3">
        <v>162.44400024414099</v>
      </c>
      <c r="L756" s="3">
        <v>88</v>
      </c>
      <c r="M756" s="3">
        <v>275</v>
      </c>
      <c r="N756" s="3">
        <v>164.55000305175801</v>
      </c>
      <c r="O756" s="3">
        <f t="shared" si="71"/>
        <v>16750.736152660542</v>
      </c>
      <c r="P756" s="3">
        <v>4.3778371810913104</v>
      </c>
      <c r="Q756" s="3">
        <v>75.779998779296903</v>
      </c>
      <c r="R756" s="3">
        <v>4.2020001411437997</v>
      </c>
    </row>
    <row r="757" spans="1:18" x14ac:dyDescent="0.25">
      <c r="A757" s="7" t="s">
        <v>4932</v>
      </c>
      <c r="B757" s="7" t="s">
        <v>4933</v>
      </c>
      <c r="C757" s="3">
        <f t="shared" si="66"/>
        <v>5.6129274903080768</v>
      </c>
      <c r="D757" s="3">
        <f t="shared" si="67"/>
        <v>4.5775424168759846</v>
      </c>
      <c r="E757" s="4">
        <f t="shared" si="68"/>
        <v>0.43561169281744117</v>
      </c>
      <c r="F757" s="5">
        <f t="shared" si="69"/>
        <v>69.511001586914105</v>
      </c>
      <c r="G757" s="5">
        <f t="shared" si="70"/>
        <v>11.8240003585815</v>
      </c>
      <c r="H757" s="3">
        <v>5.3622069999999997</v>
      </c>
      <c r="I757" s="3">
        <v>95.533159999999995</v>
      </c>
      <c r="J757" s="3">
        <v>1.1714161249999999</v>
      </c>
      <c r="K757" s="3">
        <v>371.281005859375</v>
      </c>
      <c r="L757" s="3">
        <v>290</v>
      </c>
      <c r="M757" s="3">
        <v>500</v>
      </c>
      <c r="N757" s="3">
        <v>354.260009765625</v>
      </c>
      <c r="O757" s="3">
        <f t="shared" si="71"/>
        <v>33843.578194541013</v>
      </c>
      <c r="P757" s="3">
        <v>-3.8530540466308598</v>
      </c>
      <c r="Q757" s="3">
        <v>69.511001586914105</v>
      </c>
      <c r="R757" s="3">
        <v>11.8240003585815</v>
      </c>
    </row>
    <row r="758" spans="1:18" x14ac:dyDescent="0.25">
      <c r="A758" s="7" t="s">
        <v>4934</v>
      </c>
      <c r="B758" s="7" t="s">
        <v>4935</v>
      </c>
      <c r="C758" s="3">
        <f t="shared" si="66"/>
        <v>13.460324407705393</v>
      </c>
      <c r="D758" s="3">
        <f t="shared" si="67"/>
        <v>10.15183848965505</v>
      </c>
      <c r="E758" s="4">
        <f t="shared" si="68"/>
        <v>0.14143378723916114</v>
      </c>
      <c r="F758" s="5">
        <f t="shared" si="69"/>
        <v>54.034000396728501</v>
      </c>
      <c r="G758" s="5">
        <f t="shared" si="70"/>
        <v>16.7859992980957</v>
      </c>
      <c r="H758" s="3">
        <v>5.3584759999999996</v>
      </c>
      <c r="I758" s="3">
        <v>39.809412000000002</v>
      </c>
      <c r="J758" s="3">
        <v>0.52783306249999995</v>
      </c>
      <c r="K758" s="3">
        <v>63.888999938964801</v>
      </c>
      <c r="L758" s="3">
        <v>57</v>
      </c>
      <c r="M758" s="3">
        <v>77</v>
      </c>
      <c r="N758" s="3">
        <v>53.150001525878899</v>
      </c>
      <c r="O758" s="3">
        <f t="shared" si="71"/>
        <v>2115.8703085443417</v>
      </c>
      <c r="P758" s="3">
        <v>-27.9991130828857</v>
      </c>
      <c r="Q758" s="3">
        <v>54.034000396728501</v>
      </c>
      <c r="R758" s="3">
        <v>16.7859992980957</v>
      </c>
    </row>
    <row r="759" spans="1:18" x14ac:dyDescent="0.25">
      <c r="A759" s="7" t="s">
        <v>4936</v>
      </c>
      <c r="B759" s="7" t="s">
        <v>4937</v>
      </c>
      <c r="C759" s="3">
        <f t="shared" si="66"/>
        <v>8.8718337198334893</v>
      </c>
      <c r="D759" s="3">
        <f t="shared" si="67"/>
        <v>9.3758253539721625</v>
      </c>
      <c r="E759" s="4">
        <f t="shared" si="68"/>
        <v>0.3207781785711315</v>
      </c>
      <c r="F759" s="5">
        <f t="shared" si="69"/>
        <v>61.673000335693402</v>
      </c>
      <c r="G759" s="5">
        <f t="shared" si="70"/>
        <v>16.632999420166001</v>
      </c>
      <c r="H759" s="3">
        <v>5.3279949999999996</v>
      </c>
      <c r="I759" s="3">
        <v>60.055171999999999</v>
      </c>
      <c r="J759" s="3">
        <v>0.56826943750000003</v>
      </c>
      <c r="K759" s="3">
        <v>98.555999755859403</v>
      </c>
      <c r="L759" s="3">
        <v>73</v>
      </c>
      <c r="M759" s="3">
        <v>115</v>
      </c>
      <c r="N759" s="3">
        <v>88.779998779296903</v>
      </c>
      <c r="O759" s="3">
        <f t="shared" si="71"/>
        <v>5331.6980968504658</v>
      </c>
      <c r="P759" s="3">
        <v>-114.376029968262</v>
      </c>
      <c r="Q759" s="3">
        <v>61.673000335693402</v>
      </c>
      <c r="R759" s="3">
        <v>16.632999420166001</v>
      </c>
    </row>
    <row r="760" spans="1:18" x14ac:dyDescent="0.25">
      <c r="A760" s="7" t="s">
        <v>4938</v>
      </c>
      <c r="B760" s="7" t="s">
        <v>4939</v>
      </c>
      <c r="C760" s="3">
        <f t="shared" si="66"/>
        <v>3.9889170222259698</v>
      </c>
      <c r="D760" s="3">
        <f t="shared" si="67"/>
        <v>6.5176836907753133</v>
      </c>
      <c r="E760" s="4">
        <f t="shared" si="68"/>
        <v>0.5</v>
      </c>
      <c r="F760" s="5">
        <f t="shared" si="69"/>
        <v>80.149002075195298</v>
      </c>
      <c r="G760" s="5">
        <f t="shared" si="70"/>
        <v>1.68400001525879</v>
      </c>
      <c r="H760" s="3">
        <v>5.3172949999999997</v>
      </c>
      <c r="I760" s="3">
        <v>133.30171999999999</v>
      </c>
      <c r="J760" s="3">
        <v>0.81582587500000003</v>
      </c>
      <c r="K760" s="3">
        <v>37</v>
      </c>
      <c r="L760" s="3">
        <v>37</v>
      </c>
      <c r="M760" s="3">
        <v>37</v>
      </c>
      <c r="N760" s="3">
        <v>48.7299995422363</v>
      </c>
      <c r="O760" s="3">
        <f t="shared" si="71"/>
        <v>6495.7927545793109</v>
      </c>
      <c r="P760" s="3">
        <v>-4.33744192123413</v>
      </c>
      <c r="Q760" s="3">
        <v>80.149002075195298</v>
      </c>
      <c r="R760" s="3">
        <v>1.68400001525879</v>
      </c>
    </row>
    <row r="761" spans="1:18" x14ac:dyDescent="0.25">
      <c r="A761" s="7" t="s">
        <v>4940</v>
      </c>
      <c r="B761" s="7" t="s">
        <v>4941</v>
      </c>
      <c r="C761" s="3">
        <f t="shared" si="66"/>
        <v>2.1769238439632117</v>
      </c>
      <c r="D761" s="3">
        <f t="shared" si="67"/>
        <v>1.0185060022086576</v>
      </c>
      <c r="E761" s="4">
        <f t="shared" si="68"/>
        <v>4.3402273525785573E-2</v>
      </c>
      <c r="F761" s="5">
        <f t="shared" si="69"/>
        <v>87.586997985839801</v>
      </c>
      <c r="G761" s="5">
        <f t="shared" si="70"/>
        <v>3.7890000343322701</v>
      </c>
      <c r="H761" s="3">
        <v>5.3059060000000002</v>
      </c>
      <c r="I761" s="3">
        <v>243.73411200000001</v>
      </c>
      <c r="J761" s="3">
        <v>5.2094990000000001</v>
      </c>
      <c r="K761" s="3">
        <v>11.625</v>
      </c>
      <c r="L761" s="3">
        <v>10</v>
      </c>
      <c r="M761" s="3">
        <v>14</v>
      </c>
      <c r="N761" s="3">
        <v>8.1999998092651403</v>
      </c>
      <c r="O761" s="3">
        <f t="shared" si="71"/>
        <v>1998.6196719114084</v>
      </c>
      <c r="P761" s="3">
        <v>-16.807182312011701</v>
      </c>
      <c r="Q761" s="3">
        <v>87.586997985839801</v>
      </c>
      <c r="R761" s="3">
        <v>3.7890000343322701</v>
      </c>
    </row>
    <row r="762" spans="1:18" x14ac:dyDescent="0.25">
      <c r="A762" s="7" t="s">
        <v>4942</v>
      </c>
      <c r="B762" s="7" t="s">
        <v>4943</v>
      </c>
      <c r="C762" s="3">
        <f t="shared" si="66"/>
        <v>11.149349497388574</v>
      </c>
      <c r="D762" s="3">
        <f t="shared" si="67"/>
        <v>7.9644028634013564</v>
      </c>
      <c r="E762" s="4">
        <f t="shared" si="68"/>
        <v>0.30702259298421353</v>
      </c>
      <c r="F762" s="5">
        <f t="shared" si="69"/>
        <v>39.939998626708999</v>
      </c>
      <c r="G762" s="5">
        <f t="shared" si="70"/>
        <v>24.091999053955099</v>
      </c>
      <c r="H762" s="3">
        <v>5.3043610000000001</v>
      </c>
      <c r="I762" s="3">
        <v>47.575519999999997</v>
      </c>
      <c r="J762" s="3">
        <v>0.66600862500000002</v>
      </c>
      <c r="K762" s="3">
        <v>48.222000122070298</v>
      </c>
      <c r="L762" s="3">
        <v>23</v>
      </c>
      <c r="M762" s="3">
        <v>75</v>
      </c>
      <c r="N762" s="3">
        <v>35.110000610351598</v>
      </c>
      <c r="O762" s="3">
        <f t="shared" si="71"/>
        <v>1670.3765362377947</v>
      </c>
      <c r="P762" s="3">
        <v>-37.0680541992188</v>
      </c>
      <c r="Q762" s="3">
        <v>39.939998626708999</v>
      </c>
      <c r="R762" s="3">
        <v>24.091999053955099</v>
      </c>
    </row>
    <row r="763" spans="1:18" x14ac:dyDescent="0.25">
      <c r="A763" s="7" t="s">
        <v>4944</v>
      </c>
      <c r="B763" s="7" t="s">
        <v>4945</v>
      </c>
      <c r="C763" s="3">
        <f t="shared" si="66"/>
        <v>3.7806927806808601</v>
      </c>
      <c r="D763" s="3">
        <f t="shared" si="67"/>
        <v>2.8306481821900196</v>
      </c>
      <c r="E763" s="4">
        <f t="shared" si="68"/>
        <v>0.37006842787245414</v>
      </c>
      <c r="F763" s="5">
        <f t="shared" si="69"/>
        <v>83.581001281738295</v>
      </c>
      <c r="G763" s="5">
        <f t="shared" si="70"/>
        <v>7.71799993515015</v>
      </c>
      <c r="H763" s="3">
        <v>5.3028620000000002</v>
      </c>
      <c r="I763" s="3">
        <v>140.26164800000001</v>
      </c>
      <c r="J763" s="3">
        <v>1.8733737500000001</v>
      </c>
      <c r="K763" s="3">
        <v>396.60900878906199</v>
      </c>
      <c r="L763" s="3">
        <v>300</v>
      </c>
      <c r="M763" s="3">
        <v>550</v>
      </c>
      <c r="N763" s="3">
        <v>355.14999389648398</v>
      </c>
      <c r="O763" s="3">
        <f t="shared" si="71"/>
        <v>49813.923431110787</v>
      </c>
      <c r="P763" s="3">
        <v>-6.7919449806213397</v>
      </c>
      <c r="Q763" s="3">
        <v>83.581001281738295</v>
      </c>
      <c r="R763" s="3">
        <v>7.71799993515015</v>
      </c>
    </row>
    <row r="764" spans="1:18" x14ac:dyDescent="0.25">
      <c r="A764" s="7" t="s">
        <v>1002</v>
      </c>
      <c r="B764" s="7" t="s">
        <v>1003</v>
      </c>
      <c r="C764" s="3">
        <f t="shared" si="66"/>
        <v>9.4837622074985362</v>
      </c>
      <c r="D764" s="3">
        <f t="shared" si="67"/>
        <v>7.9955355870667155</v>
      </c>
      <c r="E764" s="4">
        <f t="shared" si="68"/>
        <v>0.86820094264095626</v>
      </c>
      <c r="F764" s="5">
        <f t="shared" si="69"/>
        <v>64.773002624511705</v>
      </c>
      <c r="G764" s="5">
        <f t="shared" si="70"/>
        <v>1.8370000123977701</v>
      </c>
      <c r="H764" s="3">
        <v>5.2958360000000004</v>
      </c>
      <c r="I764" s="3">
        <v>55.841087999999999</v>
      </c>
      <c r="J764" s="3">
        <v>0.66234912499999998</v>
      </c>
      <c r="K764" s="3">
        <v>82.857002258300795</v>
      </c>
      <c r="L764" s="3">
        <v>70</v>
      </c>
      <c r="M764" s="3">
        <v>125</v>
      </c>
      <c r="N764" s="3">
        <v>113.59999847412099</v>
      </c>
      <c r="O764" s="3">
        <f t="shared" si="71"/>
        <v>6343.5475115932559</v>
      </c>
      <c r="P764" s="3">
        <v>2.2819759845733598</v>
      </c>
      <c r="Q764" s="3">
        <v>64.773002624511705</v>
      </c>
      <c r="R764" s="3">
        <v>1.8370000123977701</v>
      </c>
    </row>
    <row r="765" spans="1:18" x14ac:dyDescent="0.25">
      <c r="A765" s="7" t="s">
        <v>1004</v>
      </c>
      <c r="B765" s="7" t="s">
        <v>1005</v>
      </c>
      <c r="C765" s="3">
        <f t="shared" si="66"/>
        <v>3.8802233957269214</v>
      </c>
      <c r="D765" s="3">
        <f t="shared" si="67"/>
        <v>6.5636356873911526</v>
      </c>
      <c r="E765" s="4">
        <f t="shared" si="68"/>
        <v>0.39431305591634458</v>
      </c>
      <c r="F765" s="5">
        <f t="shared" si="69"/>
        <v>90.001998901367202</v>
      </c>
      <c r="G765" s="5">
        <f t="shared" si="70"/>
        <v>2.6099998950958301</v>
      </c>
      <c r="H765" s="3">
        <v>5.2831520000000003</v>
      </c>
      <c r="I765" s="3">
        <v>136.15587199999999</v>
      </c>
      <c r="J765" s="3">
        <v>0.80491243749999997</v>
      </c>
      <c r="K765" s="3">
        <v>43.25</v>
      </c>
      <c r="L765" s="3">
        <v>31</v>
      </c>
      <c r="M765" s="3">
        <v>52</v>
      </c>
      <c r="N765" s="3">
        <v>40.435001373291001</v>
      </c>
      <c r="O765" s="3">
        <f t="shared" si="71"/>
        <v>5505.4628713016336</v>
      </c>
      <c r="P765" s="3">
        <v>7.11533498764038</v>
      </c>
      <c r="Q765" s="3">
        <v>90.001998901367202</v>
      </c>
      <c r="R765" s="3">
        <v>2.6099998950958301</v>
      </c>
    </row>
    <row r="766" spans="1:18" x14ac:dyDescent="0.25">
      <c r="A766" s="7" t="s">
        <v>4946</v>
      </c>
      <c r="B766" s="7" t="s">
        <v>4947</v>
      </c>
      <c r="C766" s="3">
        <f t="shared" si="66"/>
        <v>13.781152464291782</v>
      </c>
      <c r="D766" s="3">
        <f t="shared" si="67"/>
        <v>6.5379047886039601</v>
      </c>
      <c r="E766" s="4">
        <f t="shared" si="68"/>
        <v>0.7116040990403838</v>
      </c>
      <c r="F766" s="5">
        <f t="shared" si="69"/>
        <v>70.252998352050795</v>
      </c>
      <c r="G766" s="5">
        <f t="shared" si="70"/>
        <v>20.454999923706101</v>
      </c>
      <c r="H766" s="3">
        <v>5.282254</v>
      </c>
      <c r="I766" s="3">
        <v>38.329552</v>
      </c>
      <c r="J766" s="3">
        <v>0.80794293750000001</v>
      </c>
      <c r="K766" s="3">
        <v>95.199996948242202</v>
      </c>
      <c r="L766" s="3">
        <v>70</v>
      </c>
      <c r="M766" s="3">
        <v>122</v>
      </c>
      <c r="N766" s="3">
        <v>109.709999084473</v>
      </c>
      <c r="O766" s="3">
        <f t="shared" si="71"/>
        <v>4205.1351148282602</v>
      </c>
      <c r="P766" s="3">
        <v>-2.3635621070861799</v>
      </c>
      <c r="Q766" s="3">
        <v>70.252998352050795</v>
      </c>
      <c r="R766" s="3">
        <v>20.454999923706101</v>
      </c>
    </row>
    <row r="767" spans="1:18" x14ac:dyDescent="0.25">
      <c r="A767" s="7" t="s">
        <v>1006</v>
      </c>
      <c r="B767" s="7" t="s">
        <v>1007</v>
      </c>
      <c r="C767" s="3">
        <f t="shared" si="66"/>
        <v>3.2492795069337443</v>
      </c>
      <c r="D767" s="3">
        <f t="shared" si="67"/>
        <v>4.8786659994535517</v>
      </c>
      <c r="E767" s="4">
        <f t="shared" si="68"/>
        <v>0.3501186229772052</v>
      </c>
      <c r="F767" s="5">
        <f t="shared" si="69"/>
        <v>83.012001037597699</v>
      </c>
      <c r="G767" s="5">
        <f t="shared" si="70"/>
        <v>6.0609998703002903</v>
      </c>
      <c r="H767" s="3">
        <v>5.2719560000000003</v>
      </c>
      <c r="I767" s="3">
        <v>162.25</v>
      </c>
      <c r="J767" s="3">
        <v>1.08061425</v>
      </c>
      <c r="K767" s="3">
        <v>15</v>
      </c>
      <c r="L767" s="3">
        <v>13</v>
      </c>
      <c r="M767" s="3">
        <v>17</v>
      </c>
      <c r="N767" s="3">
        <v>14.2299995422363</v>
      </c>
      <c r="O767" s="3">
        <f t="shared" si="71"/>
        <v>2308.8174257278397</v>
      </c>
      <c r="P767" s="3">
        <v>0.74503701925277699</v>
      </c>
      <c r="Q767" s="3">
        <v>83.012001037597699</v>
      </c>
      <c r="R767" s="3">
        <v>6.0609998703002903</v>
      </c>
    </row>
    <row r="768" spans="1:18" x14ac:dyDescent="0.25">
      <c r="A768" s="7" t="s">
        <v>1008</v>
      </c>
      <c r="B768" s="7" t="s">
        <v>1009</v>
      </c>
      <c r="C768" s="3">
        <f t="shared" si="66"/>
        <v>3.9792144332590338</v>
      </c>
      <c r="D768" s="3">
        <f t="shared" si="67"/>
        <v>5.4509737832682461</v>
      </c>
      <c r="E768" s="4">
        <f t="shared" si="68"/>
        <v>0.14311212571241683</v>
      </c>
      <c r="F768" s="5">
        <f t="shared" si="69"/>
        <v>85.199996948242202</v>
      </c>
      <c r="G768" s="5">
        <f t="shared" si="70"/>
        <v>6.61199998855591</v>
      </c>
      <c r="H768" s="3">
        <v>5.2661499999999997</v>
      </c>
      <c r="I768" s="3">
        <v>132.34144800000001</v>
      </c>
      <c r="J768" s="3">
        <v>0.96609343749999999</v>
      </c>
      <c r="K768" s="3">
        <v>473.1669921875</v>
      </c>
      <c r="L768" s="3">
        <v>395</v>
      </c>
      <c r="M768" s="3">
        <v>540</v>
      </c>
      <c r="N768" s="3">
        <v>395.85000610351602</v>
      </c>
      <c r="O768" s="3">
        <f t="shared" si="71"/>
        <v>52387.362998548153</v>
      </c>
      <c r="P768" s="3">
        <v>12.2766313552856</v>
      </c>
      <c r="Q768" s="3">
        <v>85.199996948242202</v>
      </c>
      <c r="R768" s="3">
        <v>6.61199998855591</v>
      </c>
    </row>
    <row r="769" spans="1:18" x14ac:dyDescent="0.25">
      <c r="A769" s="7" t="s">
        <v>4948</v>
      </c>
      <c r="B769" s="7" t="s">
        <v>4949</v>
      </c>
      <c r="C769" s="3">
        <f t="shared" si="66"/>
        <v>7.6088130668963734</v>
      </c>
      <c r="D769" s="3">
        <f t="shared" si="67"/>
        <v>8.8853859882074513</v>
      </c>
      <c r="E769" s="4">
        <f t="shared" si="68"/>
        <v>0.21926501881609273</v>
      </c>
      <c r="F769" s="5">
        <f t="shared" si="69"/>
        <v>62.305999755859403</v>
      </c>
      <c r="G769" s="5">
        <f t="shared" si="70"/>
        <v>13.9370002746582</v>
      </c>
      <c r="H769" s="3">
        <v>5.2659390000000004</v>
      </c>
      <c r="I769" s="3">
        <v>69.208416</v>
      </c>
      <c r="J769" s="3">
        <v>0.59265168749999997</v>
      </c>
      <c r="K769" s="3">
        <v>82.142997741699205</v>
      </c>
      <c r="L769" s="3">
        <v>60</v>
      </c>
      <c r="M769" s="3">
        <v>119</v>
      </c>
      <c r="N769" s="3">
        <v>59.290000915527301</v>
      </c>
      <c r="O769" s="3">
        <f t="shared" si="71"/>
        <v>4103.3670480021947</v>
      </c>
      <c r="P769" s="3">
        <v>-11.003498077392599</v>
      </c>
      <c r="Q769" s="3">
        <v>62.305999755859403</v>
      </c>
      <c r="R769" s="3">
        <v>13.9370002746582</v>
      </c>
    </row>
    <row r="770" spans="1:18" x14ac:dyDescent="0.25">
      <c r="A770" s="7" t="s">
        <v>1010</v>
      </c>
      <c r="B770" s="7" t="s">
        <v>1011</v>
      </c>
      <c r="C770" s="3">
        <f t="shared" si="66"/>
        <v>3.997006473922962</v>
      </c>
      <c r="D770" s="3">
        <f t="shared" si="67"/>
        <v>6.4920446799245308</v>
      </c>
      <c r="E770" s="4">
        <f t="shared" si="68"/>
        <v>1.3538394357044807E-19</v>
      </c>
      <c r="F770" s="5">
        <f t="shared" si="69"/>
        <v>62.391998291015597</v>
      </c>
      <c r="G770" s="5">
        <f t="shared" si="70"/>
        <v>29.6089992523193</v>
      </c>
      <c r="H770" s="3">
        <v>5.2607010000000001</v>
      </c>
      <c r="I770" s="3">
        <v>131.61602400000001</v>
      </c>
      <c r="J770" s="3">
        <v>0.81033037500000005</v>
      </c>
      <c r="K770" s="3">
        <v>68</v>
      </c>
      <c r="L770" s="3">
        <v>66</v>
      </c>
      <c r="M770" s="3">
        <v>70</v>
      </c>
      <c r="N770" s="3">
        <v>50.040000915527301</v>
      </c>
      <c r="O770" s="3">
        <f t="shared" si="71"/>
        <v>6586.0659614580636</v>
      </c>
      <c r="P770" s="3">
        <v>13.005780220031699</v>
      </c>
      <c r="Q770" s="3">
        <v>62.391998291015597</v>
      </c>
      <c r="R770" s="3">
        <v>29.6089992523193</v>
      </c>
    </row>
    <row r="771" spans="1:18" x14ac:dyDescent="0.25">
      <c r="A771" s="7" t="s">
        <v>1012</v>
      </c>
      <c r="B771" s="7" t="s">
        <v>1013</v>
      </c>
      <c r="C771" s="3">
        <f t="shared" si="66"/>
        <v>4.4043206570985234</v>
      </c>
      <c r="D771" s="3">
        <f t="shared" si="67"/>
        <v>1.8858804253369073</v>
      </c>
      <c r="E771" s="4">
        <f t="shared" si="68"/>
        <v>0.62602113592537967</v>
      </c>
      <c r="F771" s="5">
        <f t="shared" si="69"/>
        <v>58.824001312255902</v>
      </c>
      <c r="G771" s="5">
        <f t="shared" si="70"/>
        <v>30.927000045776399</v>
      </c>
      <c r="H771" s="3">
        <v>5.2572169999999998</v>
      </c>
      <c r="I771" s="3">
        <v>119.364992</v>
      </c>
      <c r="J771" s="3">
        <v>2.7876725000000002</v>
      </c>
      <c r="K771" s="3">
        <v>25.070999145507798</v>
      </c>
      <c r="L771" s="3">
        <v>17</v>
      </c>
      <c r="M771" s="3">
        <v>30.5</v>
      </c>
      <c r="N771" s="3">
        <v>27.2399997711182</v>
      </c>
      <c r="O771" s="3">
        <f t="shared" si="71"/>
        <v>3251.5023547595256</v>
      </c>
      <c r="P771" s="3">
        <v>-2.54985904693604</v>
      </c>
      <c r="Q771" s="3">
        <v>58.824001312255902</v>
      </c>
      <c r="R771" s="3">
        <v>30.927000045776399</v>
      </c>
    </row>
    <row r="772" spans="1:18" x14ac:dyDescent="0.25">
      <c r="A772" s="7" t="s">
        <v>4950</v>
      </c>
      <c r="B772" s="7" t="s">
        <v>4951</v>
      </c>
      <c r="C772" s="3">
        <f t="shared" ref="C772:C835" si="72">H772/I772*100</f>
        <v>9.0164426065231016</v>
      </c>
      <c r="D772" s="3">
        <f t="shared" ref="D772:D835" si="73">H772/J772</f>
        <v>9.386497012040806</v>
      </c>
      <c r="E772" s="4">
        <f t="shared" ref="E772:E835" si="74">IFERROR(_xlfn.NORM.DIST(N772,K772,(M772-L772)/2,1),50%)</f>
        <v>0.39279164843184772</v>
      </c>
      <c r="F772" s="5">
        <f t="shared" ref="F772:F835" si="75">Q772</f>
        <v>67.713996887207003</v>
      </c>
      <c r="G772" s="5">
        <f t="shared" ref="G772:G835" si="76">R772</f>
        <v>16.705999374389599</v>
      </c>
      <c r="H772" s="3">
        <v>5.2553359999999998</v>
      </c>
      <c r="I772" s="3">
        <v>58.286135999999999</v>
      </c>
      <c r="J772" s="3">
        <v>0.55988256250000001</v>
      </c>
      <c r="K772" s="3">
        <v>99.666999816894503</v>
      </c>
      <c r="L772" s="3">
        <v>70</v>
      </c>
      <c r="M772" s="3">
        <v>189</v>
      </c>
      <c r="N772" s="3">
        <v>83.480003356933594</v>
      </c>
      <c r="O772" s="3">
        <f t="shared" ref="O772:O835" si="77">I772*N772</f>
        <v>4865.7268289426875</v>
      </c>
      <c r="P772" s="3">
        <v>-55.342613220214801</v>
      </c>
      <c r="Q772" s="3">
        <v>67.713996887207003</v>
      </c>
      <c r="R772" s="3">
        <v>16.705999374389599</v>
      </c>
    </row>
    <row r="773" spans="1:18" x14ac:dyDescent="0.25">
      <c r="A773" s="7" t="s">
        <v>1014</v>
      </c>
      <c r="B773" s="7" t="s">
        <v>1015</v>
      </c>
      <c r="C773" s="3">
        <f t="shared" si="72"/>
        <v>4.2400723438845471</v>
      </c>
      <c r="D773" s="3">
        <f t="shared" si="73"/>
        <v>4.4073099109784284</v>
      </c>
      <c r="E773" s="4">
        <f t="shared" si="74"/>
        <v>0.59741686763545454</v>
      </c>
      <c r="F773" s="5">
        <f t="shared" si="75"/>
        <v>76.811996459960895</v>
      </c>
      <c r="G773" s="5">
        <f t="shared" si="76"/>
        <v>7.2859997749328604</v>
      </c>
      <c r="H773" s="3">
        <v>5.2320409999999997</v>
      </c>
      <c r="I773" s="3">
        <v>123.395088</v>
      </c>
      <c r="J773" s="3">
        <v>1.187128</v>
      </c>
      <c r="K773" s="3">
        <v>14.199999809265099</v>
      </c>
      <c r="L773" s="3">
        <v>13</v>
      </c>
      <c r="M773" s="3">
        <v>16</v>
      </c>
      <c r="N773" s="3">
        <v>14.569999694824199</v>
      </c>
      <c r="O773" s="3">
        <f t="shared" si="77"/>
        <v>1797.8663945028052</v>
      </c>
      <c r="P773" s="3">
        <v>1.81834304332733</v>
      </c>
      <c r="Q773" s="3">
        <v>76.811996459960895</v>
      </c>
      <c r="R773" s="3">
        <v>7.2859997749328604</v>
      </c>
    </row>
    <row r="774" spans="1:18" x14ac:dyDescent="0.25">
      <c r="A774" s="7" t="s">
        <v>1016</v>
      </c>
      <c r="B774" s="7" t="s">
        <v>1017</v>
      </c>
      <c r="C774" s="3">
        <f t="shared" si="72"/>
        <v>4.0150185817305974</v>
      </c>
      <c r="D774" s="3">
        <f t="shared" si="73"/>
        <v>6.6961518915263554</v>
      </c>
      <c r="E774" s="4">
        <f t="shared" si="74"/>
        <v>0.52232899917318054</v>
      </c>
      <c r="F774" s="5">
        <f t="shared" si="75"/>
        <v>91.192001342773395</v>
      </c>
      <c r="G774" s="5">
        <f t="shared" si="76"/>
        <v>3.9820001125335698</v>
      </c>
      <c r="H774" s="3">
        <v>5.2301010000000003</v>
      </c>
      <c r="I774" s="3">
        <v>130.26343199999999</v>
      </c>
      <c r="J774" s="3">
        <v>0.78106068750000002</v>
      </c>
      <c r="K774" s="3">
        <v>36.5</v>
      </c>
      <c r="L774" s="3">
        <v>30</v>
      </c>
      <c r="M774" s="3">
        <v>45</v>
      </c>
      <c r="N774" s="3">
        <v>36.919998168945298</v>
      </c>
      <c r="O774" s="3">
        <f t="shared" si="77"/>
        <v>4809.3256709205298</v>
      </c>
      <c r="P774" s="3">
        <v>2.5926771163940399</v>
      </c>
      <c r="Q774" s="3">
        <v>91.192001342773395</v>
      </c>
      <c r="R774" s="3">
        <v>3.9820001125335698</v>
      </c>
    </row>
    <row r="775" spans="1:18" x14ac:dyDescent="0.25">
      <c r="A775" s="7" t="s">
        <v>1018</v>
      </c>
      <c r="B775" s="7" t="s">
        <v>1019</v>
      </c>
      <c r="C775" s="3">
        <f t="shared" si="72"/>
        <v>7.6596461904130289</v>
      </c>
      <c r="D775" s="3">
        <f t="shared" si="73"/>
        <v>2.7282418873088461</v>
      </c>
      <c r="E775" s="4">
        <f t="shared" si="74"/>
        <v>0.1155697772857753</v>
      </c>
      <c r="F775" s="5">
        <f t="shared" si="75"/>
        <v>68.182998657226605</v>
      </c>
      <c r="G775" s="5">
        <f t="shared" si="76"/>
        <v>18.620000839233398</v>
      </c>
      <c r="H775" s="3">
        <v>5.2157270000000002</v>
      </c>
      <c r="I775" s="3">
        <v>68.093575999999999</v>
      </c>
      <c r="J775" s="3">
        <v>1.911753875</v>
      </c>
      <c r="K775" s="3">
        <v>33.181999206542997</v>
      </c>
      <c r="L775" s="3">
        <v>25</v>
      </c>
      <c r="M775" s="3">
        <v>39</v>
      </c>
      <c r="N775" s="3">
        <v>24.799999237060501</v>
      </c>
      <c r="O775" s="3">
        <f t="shared" si="77"/>
        <v>1688.7206328487212</v>
      </c>
      <c r="P775" s="3">
        <v>6.0839519500732404</v>
      </c>
      <c r="Q775" s="3">
        <v>68.182998657226605</v>
      </c>
      <c r="R775" s="3">
        <v>18.620000839233398</v>
      </c>
    </row>
    <row r="776" spans="1:18" x14ac:dyDescent="0.25">
      <c r="A776" s="7" t="s">
        <v>4952</v>
      </c>
      <c r="B776" s="7" t="s">
        <v>4953</v>
      </c>
      <c r="C776" s="3">
        <f t="shared" si="72"/>
        <v>6.9409956940975706</v>
      </c>
      <c r="D776" s="3">
        <f t="shared" si="73"/>
        <v>6.9578202775737719</v>
      </c>
      <c r="E776" s="4">
        <f t="shared" si="74"/>
        <v>0.15320119386555811</v>
      </c>
      <c r="F776" s="5">
        <f t="shared" si="75"/>
        <v>64.971000671386705</v>
      </c>
      <c r="G776" s="5">
        <f t="shared" si="76"/>
        <v>23.267999649047901</v>
      </c>
      <c r="H776" s="3">
        <v>5.208863</v>
      </c>
      <c r="I776" s="3">
        <v>75.044895999999994</v>
      </c>
      <c r="J776" s="3">
        <v>0.74863431250000001</v>
      </c>
      <c r="K776" s="3">
        <v>35.777999877929702</v>
      </c>
      <c r="L776" s="3">
        <v>25</v>
      </c>
      <c r="M776" s="3">
        <v>45</v>
      </c>
      <c r="N776" s="3">
        <v>25.549999237060501</v>
      </c>
      <c r="O776" s="3">
        <f t="shared" si="77"/>
        <v>1917.3970355452846</v>
      </c>
      <c r="P776" s="3">
        <v>-22.756849288940401</v>
      </c>
      <c r="Q776" s="3">
        <v>64.971000671386705</v>
      </c>
      <c r="R776" s="3">
        <v>23.267999649047901</v>
      </c>
    </row>
    <row r="777" spans="1:18" x14ac:dyDescent="0.25">
      <c r="A777" s="7" t="s">
        <v>1020</v>
      </c>
      <c r="B777" s="7" t="s">
        <v>1021</v>
      </c>
      <c r="C777" s="3">
        <f t="shared" si="72"/>
        <v>11.702219518479238</v>
      </c>
      <c r="D777" s="3">
        <f t="shared" si="73"/>
        <v>10.273489946645226</v>
      </c>
      <c r="E777" s="4">
        <f t="shared" si="74"/>
        <v>0.72352889900195072</v>
      </c>
      <c r="F777" s="5">
        <f t="shared" si="75"/>
        <v>87.664001464843807</v>
      </c>
      <c r="G777" s="5">
        <f t="shared" si="76"/>
        <v>5.1960000991821298</v>
      </c>
      <c r="H777" s="3">
        <v>5.2068669999999999</v>
      </c>
      <c r="I777" s="3">
        <v>44.494695999999998</v>
      </c>
      <c r="J777" s="3">
        <v>0.50682553124999996</v>
      </c>
      <c r="K777" s="3">
        <v>27.333000183105501</v>
      </c>
      <c r="L777" s="3">
        <v>16</v>
      </c>
      <c r="M777" s="3">
        <v>44</v>
      </c>
      <c r="N777" s="3">
        <v>35.639999389648402</v>
      </c>
      <c r="O777" s="3">
        <f t="shared" si="77"/>
        <v>1585.790938282591</v>
      </c>
      <c r="P777" s="3">
        <v>-14.6308698654175</v>
      </c>
      <c r="Q777" s="3">
        <v>87.664001464843807</v>
      </c>
      <c r="R777" s="3">
        <v>5.1960000991821298</v>
      </c>
    </row>
    <row r="778" spans="1:18" x14ac:dyDescent="0.25">
      <c r="A778" s="7" t="s">
        <v>1022</v>
      </c>
      <c r="B778" s="7" t="s">
        <v>1023</v>
      </c>
      <c r="C778" s="3">
        <f t="shared" si="72"/>
        <v>4.1311150955614302</v>
      </c>
      <c r="D778" s="3">
        <f t="shared" si="73"/>
        <v>5.3954837189559282</v>
      </c>
      <c r="E778" s="4">
        <f t="shared" si="74"/>
        <v>7.46510998942332E-2</v>
      </c>
      <c r="F778" s="5">
        <f t="shared" si="75"/>
        <v>89.169998168945298</v>
      </c>
      <c r="G778" s="5">
        <f t="shared" si="76"/>
        <v>1.2300000190734901</v>
      </c>
      <c r="H778" s="3">
        <v>5.2067180000000004</v>
      </c>
      <c r="I778" s="3">
        <v>126.036624</v>
      </c>
      <c r="J778" s="3">
        <v>0.96501412499999994</v>
      </c>
      <c r="K778" s="3">
        <v>106.09100341796901</v>
      </c>
      <c r="L778" s="3">
        <v>93</v>
      </c>
      <c r="M778" s="3">
        <v>114</v>
      </c>
      <c r="N778" s="3">
        <v>90.949996948242202</v>
      </c>
      <c r="O778" s="3">
        <f t="shared" si="77"/>
        <v>11463.030568166751</v>
      </c>
      <c r="P778" s="3">
        <v>4.1873521804809597</v>
      </c>
      <c r="Q778" s="3">
        <v>89.169998168945298</v>
      </c>
      <c r="R778" s="3">
        <v>1.2300000190734901</v>
      </c>
    </row>
    <row r="779" spans="1:18" x14ac:dyDescent="0.25">
      <c r="A779" s="7" t="s">
        <v>4954</v>
      </c>
      <c r="B779" s="7" t="s">
        <v>4955</v>
      </c>
      <c r="C779" s="3">
        <f t="shared" si="72"/>
        <v>35.666930690300006</v>
      </c>
      <c r="D779" s="3">
        <f t="shared" si="73"/>
        <v>7.6302608695014529</v>
      </c>
      <c r="E779" s="4">
        <f t="shared" si="74"/>
        <v>0.98682827363459946</v>
      </c>
      <c r="F779" s="5">
        <f t="shared" si="75"/>
        <v>73.616996765136705</v>
      </c>
      <c r="G779" s="5">
        <f t="shared" si="76"/>
        <v>14.314999580383301</v>
      </c>
      <c r="H779" s="3">
        <v>5.202763</v>
      </c>
      <c r="I779" s="3">
        <v>14.587078</v>
      </c>
      <c r="J779" s="3">
        <v>0.68185912500000001</v>
      </c>
      <c r="K779" s="3">
        <v>49.75</v>
      </c>
      <c r="L779" s="3">
        <v>42</v>
      </c>
      <c r="M779" s="3">
        <v>60</v>
      </c>
      <c r="N779" s="3">
        <v>69.739997863769503</v>
      </c>
      <c r="O779" s="3">
        <f t="shared" si="77"/>
        <v>1017.3027885586391</v>
      </c>
      <c r="P779" s="3">
        <v>-9.9402046203613299</v>
      </c>
      <c r="Q779" s="3">
        <v>73.616996765136705</v>
      </c>
      <c r="R779" s="3">
        <v>14.314999580383301</v>
      </c>
    </row>
    <row r="780" spans="1:18" x14ac:dyDescent="0.25">
      <c r="A780" s="7" t="s">
        <v>1024</v>
      </c>
      <c r="B780" s="7" t="s">
        <v>1025</v>
      </c>
      <c r="C780" s="3">
        <f t="shared" si="72"/>
        <v>0.54344513566876507</v>
      </c>
      <c r="D780" s="3">
        <f t="shared" si="73"/>
        <v>1.1197679858765019</v>
      </c>
      <c r="E780" s="4">
        <f t="shared" si="74"/>
        <v>0.63840103524096981</v>
      </c>
      <c r="F780" s="5">
        <f t="shared" si="75"/>
        <v>65.484001159667997</v>
      </c>
      <c r="G780" s="5">
        <f t="shared" si="76"/>
        <v>1.35300004482269</v>
      </c>
      <c r="H780" s="3">
        <v>5.1984959999999996</v>
      </c>
      <c r="I780" s="3">
        <v>956.58156799999995</v>
      </c>
      <c r="J780" s="3">
        <v>4.6424760000000003</v>
      </c>
      <c r="K780" s="3">
        <v>197.66700744628901</v>
      </c>
      <c r="L780" s="3">
        <v>150</v>
      </c>
      <c r="M780" s="3">
        <v>235</v>
      </c>
      <c r="N780" s="3">
        <v>212.72000122070301</v>
      </c>
      <c r="O780" s="3">
        <f t="shared" si="77"/>
        <v>203484.03231266199</v>
      </c>
      <c r="P780" s="3">
        <v>13.61842918396</v>
      </c>
      <c r="Q780" s="3">
        <v>65.484001159667997</v>
      </c>
      <c r="R780" s="3">
        <v>1.35300004482269</v>
      </c>
    </row>
    <row r="781" spans="1:18" x14ac:dyDescent="0.25">
      <c r="A781" s="7" t="s">
        <v>4956</v>
      </c>
      <c r="B781" s="7" t="s">
        <v>4957</v>
      </c>
      <c r="C781" s="3">
        <f t="shared" si="72"/>
        <v>2.7327141628699061</v>
      </c>
      <c r="D781" s="3">
        <f t="shared" si="73"/>
        <v>2.5411559585722889</v>
      </c>
      <c r="E781" s="4">
        <f t="shared" si="74"/>
        <v>0.41398726546759457</v>
      </c>
      <c r="F781" s="5">
        <f t="shared" si="75"/>
        <v>88.905998229980497</v>
      </c>
      <c r="G781" s="5">
        <f t="shared" si="76"/>
        <v>1.9709999561309799</v>
      </c>
      <c r="H781" s="3">
        <v>5.1944759999999999</v>
      </c>
      <c r="I781" s="3">
        <v>190.08486400000001</v>
      </c>
      <c r="J781" s="3">
        <v>2.0441389999999999</v>
      </c>
      <c r="K781" s="3">
        <v>34.643001556396499</v>
      </c>
      <c r="L781" s="3">
        <v>25</v>
      </c>
      <c r="M781" s="3">
        <v>45</v>
      </c>
      <c r="N781" s="3">
        <v>32.470001220703097</v>
      </c>
      <c r="O781" s="3">
        <f t="shared" si="77"/>
        <v>6172.0557661171824</v>
      </c>
      <c r="P781" s="3">
        <v>-43.451694488525398</v>
      </c>
      <c r="Q781" s="3">
        <v>88.905998229980497</v>
      </c>
      <c r="R781" s="3">
        <v>1.9709999561309799</v>
      </c>
    </row>
    <row r="782" spans="1:18" x14ac:dyDescent="0.25">
      <c r="A782" s="7" t="s">
        <v>4958</v>
      </c>
      <c r="B782" s="7" t="s">
        <v>4959</v>
      </c>
      <c r="C782" s="3">
        <f t="shared" si="72"/>
        <v>2.3161829387367541</v>
      </c>
      <c r="D782" s="3">
        <f t="shared" si="73"/>
        <v>2.9182558772676006</v>
      </c>
      <c r="E782" s="4">
        <f t="shared" si="74"/>
        <v>0.11367759225791448</v>
      </c>
      <c r="F782" s="5">
        <f t="shared" si="75"/>
        <v>67.492996215820298</v>
      </c>
      <c r="G782" s="5">
        <f t="shared" si="76"/>
        <v>5.2550001144409197</v>
      </c>
      <c r="H782" s="3">
        <v>5.1712490000000004</v>
      </c>
      <c r="I782" s="3">
        <v>223.26599999999999</v>
      </c>
      <c r="J782" s="3">
        <v>1.772034125</v>
      </c>
      <c r="K782" s="3">
        <v>15.6879997253418</v>
      </c>
      <c r="L782" s="3">
        <v>14</v>
      </c>
      <c r="M782" s="3">
        <v>19</v>
      </c>
      <c r="N782" s="3">
        <v>12.670000076293899</v>
      </c>
      <c r="O782" s="3">
        <f t="shared" si="77"/>
        <v>2828.7802370338336</v>
      </c>
      <c r="P782" s="3">
        <v>-1.9482890367507899</v>
      </c>
      <c r="Q782" s="3">
        <v>67.492996215820298</v>
      </c>
      <c r="R782" s="3">
        <v>5.2550001144409197</v>
      </c>
    </row>
    <row r="783" spans="1:18" x14ac:dyDescent="0.25">
      <c r="A783" s="7" t="s">
        <v>1028</v>
      </c>
      <c r="B783" s="7" t="s">
        <v>1029</v>
      </c>
      <c r="C783" s="3">
        <f t="shared" si="72"/>
        <v>0.66867761876338561</v>
      </c>
      <c r="D783" s="3">
        <f t="shared" si="73"/>
        <v>6.3507690115223117</v>
      </c>
      <c r="E783" s="4">
        <f t="shared" si="74"/>
        <v>0.76007692292066809</v>
      </c>
      <c r="F783" s="5">
        <f t="shared" si="75"/>
        <v>6.1820001602172896</v>
      </c>
      <c r="G783" s="5">
        <f t="shared" si="76"/>
        <v>0.691999971866608</v>
      </c>
      <c r="H783" s="3">
        <v>5.1693680000000004</v>
      </c>
      <c r="I783" s="3">
        <v>773.07327999999995</v>
      </c>
      <c r="J783" s="3">
        <v>0.81397512500000002</v>
      </c>
      <c r="K783" s="3">
        <v>55.6189994812012</v>
      </c>
      <c r="L783" s="3">
        <v>40</v>
      </c>
      <c r="M783" s="3">
        <v>80</v>
      </c>
      <c r="N783" s="3">
        <v>69.75</v>
      </c>
      <c r="O783" s="3">
        <f t="shared" si="77"/>
        <v>53921.861279999997</v>
      </c>
      <c r="P783" s="3">
        <v>9.4967422485351598</v>
      </c>
      <c r="Q783" s="3">
        <v>6.1820001602172896</v>
      </c>
      <c r="R783" s="3">
        <v>0.691999971866608</v>
      </c>
    </row>
    <row r="784" spans="1:18" x14ac:dyDescent="0.25">
      <c r="A784" s="7" t="s">
        <v>1030</v>
      </c>
      <c r="B784" s="7" t="s">
        <v>1031</v>
      </c>
      <c r="C784" s="3">
        <f t="shared" si="72"/>
        <v>0.92762769942045731</v>
      </c>
      <c r="D784" s="3">
        <f t="shared" si="73"/>
        <v>2.1309605709542914</v>
      </c>
      <c r="E784" s="4">
        <f t="shared" si="74"/>
        <v>0.32347615485878528</v>
      </c>
      <c r="F784" s="5">
        <f t="shared" si="75"/>
        <v>79.386001586914105</v>
      </c>
      <c r="G784" s="5">
        <f t="shared" si="76"/>
        <v>2.3289999961853001</v>
      </c>
      <c r="H784" s="3">
        <v>5.161219</v>
      </c>
      <c r="I784" s="3">
        <v>556.38905599999998</v>
      </c>
      <c r="J784" s="3">
        <v>2.4220152499999998</v>
      </c>
      <c r="K784" s="3">
        <v>55.615001678466797</v>
      </c>
      <c r="L784" s="3">
        <v>46</v>
      </c>
      <c r="M784" s="3">
        <v>61</v>
      </c>
      <c r="N784" s="3">
        <v>52.180000305175803</v>
      </c>
      <c r="O784" s="3">
        <f t="shared" si="77"/>
        <v>29032.381111876475</v>
      </c>
      <c r="P784" s="3">
        <v>4.5683050155639604</v>
      </c>
      <c r="Q784" s="3">
        <v>79.386001586914105</v>
      </c>
      <c r="R784" s="3">
        <v>2.3289999961853001</v>
      </c>
    </row>
    <row r="785" spans="1:18" x14ac:dyDescent="0.25">
      <c r="A785" s="7" t="s">
        <v>1032</v>
      </c>
      <c r="B785" s="7" t="s">
        <v>1033</v>
      </c>
      <c r="C785" s="3">
        <f t="shared" si="72"/>
        <v>1.0281883083061132</v>
      </c>
      <c r="D785" s="3">
        <f t="shared" si="73"/>
        <v>1.360262378477969</v>
      </c>
      <c r="E785" s="4">
        <f t="shared" si="74"/>
        <v>0.37715433605523513</v>
      </c>
      <c r="F785" s="5">
        <f t="shared" si="75"/>
        <v>79.083000183105497</v>
      </c>
      <c r="G785" s="5">
        <f t="shared" si="76"/>
        <v>5.5710000991821298</v>
      </c>
      <c r="H785" s="3">
        <v>5.1488909999999999</v>
      </c>
      <c r="I785" s="3">
        <v>500.77315199999998</v>
      </c>
      <c r="J785" s="3">
        <v>3.7852190000000001</v>
      </c>
      <c r="K785" s="3">
        <v>204.60000610351599</v>
      </c>
      <c r="L785" s="3">
        <v>127</v>
      </c>
      <c r="M785" s="3">
        <v>235</v>
      </c>
      <c r="N785" s="3">
        <v>187.69999694824199</v>
      </c>
      <c r="O785" s="3">
        <f t="shared" si="77"/>
        <v>93995.119102161523</v>
      </c>
      <c r="P785" s="3">
        <v>8.0972862243652308</v>
      </c>
      <c r="Q785" s="3">
        <v>79.083000183105497</v>
      </c>
      <c r="R785" s="3">
        <v>5.5710000991821298</v>
      </c>
    </row>
    <row r="786" spans="1:18" x14ac:dyDescent="0.25">
      <c r="A786" s="7" t="s">
        <v>1034</v>
      </c>
      <c r="B786" s="7" t="s">
        <v>1035</v>
      </c>
      <c r="C786" s="3">
        <f t="shared" si="72"/>
        <v>1.340035653145399</v>
      </c>
      <c r="D786" s="3">
        <f t="shared" si="73"/>
        <v>1.7568362182269901</v>
      </c>
      <c r="E786" s="4">
        <f t="shared" si="74"/>
        <v>3.4685157977313134E-2</v>
      </c>
      <c r="F786" s="5">
        <f t="shared" si="75"/>
        <v>83.583000183105497</v>
      </c>
      <c r="G786" s="5">
        <f t="shared" si="76"/>
        <v>4.0960001945495597</v>
      </c>
      <c r="H786" s="3">
        <v>5.1351800000000001</v>
      </c>
      <c r="I786" s="3">
        <v>383.21219200000002</v>
      </c>
      <c r="J786" s="3">
        <v>2.9229702500000001</v>
      </c>
      <c r="K786" s="3">
        <v>26.25</v>
      </c>
      <c r="L786" s="3">
        <v>24</v>
      </c>
      <c r="M786" s="3">
        <v>29</v>
      </c>
      <c r="N786" s="3">
        <v>21.709999084472699</v>
      </c>
      <c r="O786" s="3">
        <f t="shared" si="77"/>
        <v>8319.5363374787757</v>
      </c>
      <c r="P786" s="3">
        <v>-1.0764199495315501</v>
      </c>
      <c r="Q786" s="3">
        <v>83.583000183105497</v>
      </c>
      <c r="R786" s="3">
        <v>4.0960001945495597</v>
      </c>
    </row>
    <row r="787" spans="1:18" x14ac:dyDescent="0.25">
      <c r="A787" s="7" t="s">
        <v>1036</v>
      </c>
      <c r="B787" s="7" t="s">
        <v>1037</v>
      </c>
      <c r="C787" s="3">
        <f t="shared" si="72"/>
        <v>3.6083457393444069</v>
      </c>
      <c r="D787" s="3">
        <f t="shared" si="73"/>
        <v>11.446139517766602</v>
      </c>
      <c r="E787" s="4">
        <f t="shared" si="74"/>
        <v>0.9315586235603559</v>
      </c>
      <c r="F787" s="5">
        <f t="shared" si="75"/>
        <v>81.358001708984403</v>
      </c>
      <c r="G787" s="5">
        <f t="shared" si="76"/>
        <v>4.3579998016357404</v>
      </c>
      <c r="H787" s="3">
        <v>5.127961</v>
      </c>
      <c r="I787" s="3">
        <v>142.11390399999999</v>
      </c>
      <c r="J787" s="3">
        <v>0.44800790624999998</v>
      </c>
      <c r="K787" s="3">
        <v>34.099998474121101</v>
      </c>
      <c r="L787" s="3">
        <v>30</v>
      </c>
      <c r="M787" s="3">
        <v>38</v>
      </c>
      <c r="N787" s="3">
        <v>40.049999237060497</v>
      </c>
      <c r="O787" s="3">
        <f t="shared" si="77"/>
        <v>5691.6617467756887</v>
      </c>
      <c r="P787" s="3">
        <v>1.98000299930573</v>
      </c>
      <c r="Q787" s="3">
        <v>81.358001708984403</v>
      </c>
      <c r="R787" s="3">
        <v>4.3579998016357404</v>
      </c>
    </row>
    <row r="788" spans="1:18" x14ac:dyDescent="0.25">
      <c r="A788" s="7" t="s">
        <v>1038</v>
      </c>
      <c r="B788" s="7" t="s">
        <v>1039</v>
      </c>
      <c r="C788" s="3">
        <f t="shared" si="72"/>
        <v>14.647982857142857</v>
      </c>
      <c r="D788" s="3">
        <f t="shared" si="73"/>
        <v>24.911578972782767</v>
      </c>
      <c r="E788" s="4">
        <f t="shared" si="74"/>
        <v>0.51327672444575856</v>
      </c>
      <c r="F788" s="5">
        <f t="shared" si="75"/>
        <v>80.333999633789105</v>
      </c>
      <c r="G788" s="5">
        <f t="shared" si="76"/>
        <v>1.20500004291534</v>
      </c>
      <c r="H788" s="3">
        <v>5.1267940000000003</v>
      </c>
      <c r="I788" s="3">
        <v>35</v>
      </c>
      <c r="J788" s="3">
        <v>0.205799640625</v>
      </c>
      <c r="K788" s="3">
        <v>88.666999816894503</v>
      </c>
      <c r="L788" s="3">
        <v>84</v>
      </c>
      <c r="M788" s="3">
        <v>98</v>
      </c>
      <c r="N788" s="3">
        <v>88.900001525878906</v>
      </c>
      <c r="O788" s="3">
        <f t="shared" si="77"/>
        <v>3111.5000534057617</v>
      </c>
      <c r="P788" s="3">
        <v>2.2656309604644802</v>
      </c>
      <c r="Q788" s="3">
        <v>80.333999633789105</v>
      </c>
      <c r="R788" s="3">
        <v>1.20500004291534</v>
      </c>
    </row>
    <row r="789" spans="1:18" x14ac:dyDescent="0.25">
      <c r="A789" s="7" t="s">
        <v>1040</v>
      </c>
      <c r="B789" s="7" t="s">
        <v>1041</v>
      </c>
      <c r="C789" s="3">
        <f t="shared" si="72"/>
        <v>3.4650600615651879</v>
      </c>
      <c r="D789" s="3">
        <f t="shared" si="73"/>
        <v>6.1144163120529802</v>
      </c>
      <c r="E789" s="4">
        <f t="shared" si="74"/>
        <v>0.34900817831104791</v>
      </c>
      <c r="F789" s="5">
        <f t="shared" si="75"/>
        <v>75.2760009765625</v>
      </c>
      <c r="G789" s="5">
        <f t="shared" si="76"/>
        <v>12.9490003585815</v>
      </c>
      <c r="H789" s="3">
        <v>5.1214630000000003</v>
      </c>
      <c r="I789" s="3">
        <v>147.80300800000001</v>
      </c>
      <c r="J789" s="3">
        <v>0.83760456250000004</v>
      </c>
      <c r="K789" s="3">
        <v>103.81199645996099</v>
      </c>
      <c r="L789" s="3">
        <v>87</v>
      </c>
      <c r="M789" s="3">
        <v>120</v>
      </c>
      <c r="N789" s="3">
        <v>97.410003662109403</v>
      </c>
      <c r="O789" s="3">
        <f t="shared" si="77"/>
        <v>14397.491550550785</v>
      </c>
      <c r="P789" s="3">
        <v>0.20785300433635701</v>
      </c>
      <c r="Q789" s="3">
        <v>75.2760009765625</v>
      </c>
      <c r="R789" s="3">
        <v>12.9490003585815</v>
      </c>
    </row>
    <row r="790" spans="1:18" x14ac:dyDescent="0.25">
      <c r="A790" s="7" t="s">
        <v>1042</v>
      </c>
      <c r="B790" s="7" t="s">
        <v>1043</v>
      </c>
      <c r="C790" s="3">
        <f t="shared" si="72"/>
        <v>3.4563494157982344</v>
      </c>
      <c r="D790" s="3">
        <f t="shared" si="73"/>
        <v>4.6670130112450705</v>
      </c>
      <c r="E790" s="4">
        <f t="shared" si="74"/>
        <v>0.48670433548294922</v>
      </c>
      <c r="F790" s="5">
        <f t="shared" si="75"/>
        <v>50.758998870849602</v>
      </c>
      <c r="G790" s="5">
        <f t="shared" si="76"/>
        <v>2.2060000896453902</v>
      </c>
      <c r="H790" s="3">
        <v>5.1025549999999997</v>
      </c>
      <c r="I790" s="3">
        <v>147.62844799999999</v>
      </c>
      <c r="J790" s="3">
        <v>1.0933234999999999</v>
      </c>
      <c r="K790" s="3">
        <v>5</v>
      </c>
      <c r="L790" s="3">
        <v>3</v>
      </c>
      <c r="M790" s="3">
        <v>6</v>
      </c>
      <c r="N790" s="3">
        <v>4.9499998092651403</v>
      </c>
      <c r="O790" s="3">
        <f t="shared" si="77"/>
        <v>730.7607894421086</v>
      </c>
      <c r="P790" s="3">
        <v>1.6009340286254901</v>
      </c>
      <c r="Q790" s="3">
        <v>50.758998870849602</v>
      </c>
      <c r="R790" s="3">
        <v>2.2060000896453902</v>
      </c>
    </row>
    <row r="791" spans="1:18" x14ac:dyDescent="0.25">
      <c r="A791" s="7" t="s">
        <v>1044</v>
      </c>
      <c r="B791" s="7" t="s">
        <v>1045</v>
      </c>
      <c r="C791" s="3">
        <f t="shared" si="72"/>
        <v>0.9034649168266714</v>
      </c>
      <c r="D791" s="3">
        <f t="shared" si="73"/>
        <v>2.3080653904570569</v>
      </c>
      <c r="E791" s="4">
        <f t="shared" si="74"/>
        <v>0.2152370640772871</v>
      </c>
      <c r="F791" s="5">
        <f t="shared" si="75"/>
        <v>80.018997192382798</v>
      </c>
      <c r="G791" s="5">
        <f t="shared" si="76"/>
        <v>4.6770000457763699</v>
      </c>
      <c r="H791" s="3">
        <v>5.071002</v>
      </c>
      <c r="I791" s="3">
        <v>561.28377599999999</v>
      </c>
      <c r="J791" s="3">
        <v>2.197079</v>
      </c>
      <c r="K791" s="3">
        <v>129.20599365234401</v>
      </c>
      <c r="L791" s="3">
        <v>99</v>
      </c>
      <c r="M791" s="3">
        <v>141</v>
      </c>
      <c r="N791" s="3">
        <v>112.65000152587901</v>
      </c>
      <c r="O791" s="3">
        <f t="shared" si="77"/>
        <v>63228.618222851132</v>
      </c>
      <c r="P791" s="3">
        <v>1.80020499229431</v>
      </c>
      <c r="Q791" s="3">
        <v>80.018997192382798</v>
      </c>
      <c r="R791" s="3">
        <v>4.6770000457763699</v>
      </c>
    </row>
    <row r="792" spans="1:18" x14ac:dyDescent="0.25">
      <c r="A792" s="7" t="s">
        <v>1046</v>
      </c>
      <c r="B792" s="7" t="s">
        <v>1047</v>
      </c>
      <c r="C792" s="3">
        <f t="shared" si="72"/>
        <v>1.6033716824369586</v>
      </c>
      <c r="D792" s="3">
        <f t="shared" si="73"/>
        <v>3.1763788764497702</v>
      </c>
      <c r="E792" s="4">
        <f t="shared" si="74"/>
        <v>0.24608626682872919</v>
      </c>
      <c r="F792" s="5">
        <f t="shared" si="75"/>
        <v>76.922996520996094</v>
      </c>
      <c r="G792" s="5">
        <f t="shared" si="76"/>
        <v>3.6689999103546098</v>
      </c>
      <c r="H792" s="3">
        <v>5.0606910000000003</v>
      </c>
      <c r="I792" s="3">
        <v>315.62806399999999</v>
      </c>
      <c r="J792" s="3">
        <v>1.5932265000000001</v>
      </c>
      <c r="K792" s="3">
        <v>33.214000701904297</v>
      </c>
      <c r="L792" s="3">
        <v>30</v>
      </c>
      <c r="M792" s="3">
        <v>37</v>
      </c>
      <c r="N792" s="3">
        <v>30.809999465942401</v>
      </c>
      <c r="O792" s="3">
        <f t="shared" si="77"/>
        <v>9724.5004832764334</v>
      </c>
      <c r="P792" s="3">
        <v>1.46082699298859</v>
      </c>
      <c r="Q792" s="3">
        <v>76.922996520996094</v>
      </c>
      <c r="R792" s="3">
        <v>3.6689999103546098</v>
      </c>
    </row>
    <row r="793" spans="1:18" x14ac:dyDescent="0.25">
      <c r="A793" s="7" t="s">
        <v>4960</v>
      </c>
      <c r="B793" s="7" t="s">
        <v>4961</v>
      </c>
      <c r="C793" s="3">
        <f t="shared" si="72"/>
        <v>5.9223569863550027</v>
      </c>
      <c r="D793" s="3">
        <f t="shared" si="73"/>
        <v>5.6009887760130281</v>
      </c>
      <c r="E793" s="4">
        <f t="shared" si="74"/>
        <v>0.37389783284086109</v>
      </c>
      <c r="F793" s="5">
        <f t="shared" si="75"/>
        <v>75.656997680664105</v>
      </c>
      <c r="G793" s="5">
        <f t="shared" si="76"/>
        <v>12.388999938964799</v>
      </c>
      <c r="H793" s="3">
        <v>5.0559099999999999</v>
      </c>
      <c r="I793" s="3">
        <v>85.369895999999997</v>
      </c>
      <c r="J793" s="3">
        <v>0.9026816875</v>
      </c>
      <c r="K793" s="3">
        <v>118.111000061035</v>
      </c>
      <c r="L793" s="3">
        <v>87</v>
      </c>
      <c r="M793" s="3">
        <v>140</v>
      </c>
      <c r="N793" s="3">
        <v>109.58999633789099</v>
      </c>
      <c r="O793" s="3">
        <f t="shared" si="77"/>
        <v>9355.6865900061348</v>
      </c>
      <c r="P793" s="3">
        <v>-27.784839630126999</v>
      </c>
      <c r="Q793" s="3">
        <v>75.656997680664105</v>
      </c>
      <c r="R793" s="3">
        <v>12.388999938964799</v>
      </c>
    </row>
    <row r="794" spans="1:18" x14ac:dyDescent="0.25">
      <c r="A794" s="7" t="s">
        <v>4962</v>
      </c>
      <c r="B794" s="7" t="s">
        <v>4963</v>
      </c>
      <c r="C794" s="3">
        <f t="shared" si="72"/>
        <v>6.8497564487636362</v>
      </c>
      <c r="D794" s="3">
        <f t="shared" si="73"/>
        <v>4.6271494048084003</v>
      </c>
      <c r="E794" s="4">
        <f t="shared" si="74"/>
        <v>0.67095272821671093</v>
      </c>
      <c r="F794" s="5">
        <f t="shared" si="75"/>
        <v>76.888000488281193</v>
      </c>
      <c r="G794" s="5">
        <f t="shared" si="76"/>
        <v>14.6660003662109</v>
      </c>
      <c r="H794" s="3">
        <v>5.0500350000000003</v>
      </c>
      <c r="I794" s="3">
        <v>73.725759999999994</v>
      </c>
      <c r="J794" s="3">
        <v>1.09139225</v>
      </c>
      <c r="K794" s="3">
        <v>17.7859992980957</v>
      </c>
      <c r="L794" s="3">
        <v>14</v>
      </c>
      <c r="M794" s="3">
        <v>25</v>
      </c>
      <c r="N794" s="3">
        <v>20.219999313354499</v>
      </c>
      <c r="O794" s="3">
        <f t="shared" si="77"/>
        <v>1490.7348165765384</v>
      </c>
      <c r="P794" s="3">
        <v>-4.2362761497497603</v>
      </c>
      <c r="Q794" s="3">
        <v>76.888000488281193</v>
      </c>
      <c r="R794" s="3">
        <v>14.6660003662109</v>
      </c>
    </row>
    <row r="795" spans="1:18" x14ac:dyDescent="0.25">
      <c r="A795" s="7" t="s">
        <v>4964</v>
      </c>
      <c r="B795" s="7" t="s">
        <v>4965</v>
      </c>
      <c r="C795" s="3">
        <f t="shared" si="72"/>
        <v>4.7856750124396958</v>
      </c>
      <c r="D795" s="3">
        <f t="shared" si="73"/>
        <v>5.1002538472410643</v>
      </c>
      <c r="E795" s="4">
        <f t="shared" si="74"/>
        <v>0.45769439230045811</v>
      </c>
      <c r="F795" s="5">
        <f t="shared" si="75"/>
        <v>63.886001586914098</v>
      </c>
      <c r="G795" s="5">
        <f t="shared" si="76"/>
        <v>28.495000839233398</v>
      </c>
      <c r="H795" s="3">
        <v>5.0497030000000001</v>
      </c>
      <c r="I795" s="3">
        <v>105.517048</v>
      </c>
      <c r="J795" s="3">
        <v>0.99008856249999999</v>
      </c>
      <c r="K795" s="3">
        <v>51.937999725341797</v>
      </c>
      <c r="L795" s="3">
        <v>28</v>
      </c>
      <c r="M795" s="3">
        <v>69</v>
      </c>
      <c r="N795" s="3">
        <v>49.759998321533203</v>
      </c>
      <c r="O795" s="3">
        <f t="shared" si="77"/>
        <v>5250.5281313731384</v>
      </c>
      <c r="P795" s="3">
        <v>-7.2663001716137002E-2</v>
      </c>
      <c r="Q795" s="3">
        <v>63.886001586914098</v>
      </c>
      <c r="R795" s="3">
        <v>28.495000839233398</v>
      </c>
    </row>
    <row r="796" spans="1:18" x14ac:dyDescent="0.25">
      <c r="A796" s="7" t="s">
        <v>1048</v>
      </c>
      <c r="B796" s="7" t="s">
        <v>1049</v>
      </c>
      <c r="C796" s="3">
        <f t="shared" si="72"/>
        <v>1.1943045232805991</v>
      </c>
      <c r="D796" s="3">
        <f t="shared" si="73"/>
        <v>2.8793871099180048</v>
      </c>
      <c r="E796" s="4">
        <f t="shared" si="74"/>
        <v>0.61073346975505283</v>
      </c>
      <c r="F796" s="5">
        <f t="shared" si="75"/>
        <v>79.589996337890597</v>
      </c>
      <c r="G796" s="5">
        <f t="shared" si="76"/>
        <v>4.5279998779296902</v>
      </c>
      <c r="H796" s="3">
        <v>5.0473949999999999</v>
      </c>
      <c r="I796" s="3">
        <v>422.62211200000002</v>
      </c>
      <c r="J796" s="3">
        <v>1.75294075</v>
      </c>
      <c r="K796" s="3">
        <v>17.142999649047901</v>
      </c>
      <c r="L796" s="3">
        <v>16</v>
      </c>
      <c r="M796" s="3">
        <v>19.25</v>
      </c>
      <c r="N796" s="3">
        <v>17.600000381469702</v>
      </c>
      <c r="O796" s="3">
        <f t="shared" si="77"/>
        <v>7438.1493324175317</v>
      </c>
      <c r="P796" s="3">
        <v>2.1082699298858598</v>
      </c>
      <c r="Q796" s="3">
        <v>79.589996337890597</v>
      </c>
      <c r="R796" s="3">
        <v>4.5279998779296902</v>
      </c>
    </row>
    <row r="797" spans="1:18" x14ac:dyDescent="0.25">
      <c r="A797" s="7" t="s">
        <v>1050</v>
      </c>
      <c r="B797" s="7" t="s">
        <v>1051</v>
      </c>
      <c r="C797" s="3">
        <f t="shared" si="72"/>
        <v>11.451820487118972</v>
      </c>
      <c r="D797" s="3">
        <f t="shared" si="73"/>
        <v>11.964714146747161</v>
      </c>
      <c r="E797" s="4">
        <f t="shared" si="74"/>
        <v>1.4735643179463681E-3</v>
      </c>
      <c r="F797" s="5">
        <f t="shared" si="75"/>
        <v>65.791999816894503</v>
      </c>
      <c r="G797" s="5">
        <f t="shared" si="76"/>
        <v>18.360000610351602</v>
      </c>
      <c r="H797" s="3">
        <v>5.0351629999999998</v>
      </c>
      <c r="I797" s="3">
        <v>43.968232</v>
      </c>
      <c r="J797" s="3">
        <v>0.42083437499999998</v>
      </c>
      <c r="K797" s="3">
        <v>45.333000183105497</v>
      </c>
      <c r="L797" s="3">
        <v>42</v>
      </c>
      <c r="M797" s="3">
        <v>47</v>
      </c>
      <c r="N797" s="3">
        <v>37.900001525878899</v>
      </c>
      <c r="O797" s="3">
        <f t="shared" si="77"/>
        <v>1666.3960598901974</v>
      </c>
      <c r="P797" s="3">
        <v>5.7939939498901403</v>
      </c>
      <c r="Q797" s="3">
        <v>65.791999816894503</v>
      </c>
      <c r="R797" s="3">
        <v>18.360000610351602</v>
      </c>
    </row>
    <row r="798" spans="1:18" x14ac:dyDescent="0.25">
      <c r="A798" s="7" t="s">
        <v>4966</v>
      </c>
      <c r="B798" s="7" t="s">
        <v>4967</v>
      </c>
      <c r="C798" s="3">
        <f t="shared" si="72"/>
        <v>6.1896597200004022</v>
      </c>
      <c r="D798" s="3">
        <f t="shared" si="73"/>
        <v>3.9587597183576109</v>
      </c>
      <c r="E798" s="4">
        <f t="shared" si="74"/>
        <v>0.38409522333577051</v>
      </c>
      <c r="F798" s="5">
        <f t="shared" si="75"/>
        <v>67.597000122070298</v>
      </c>
      <c r="G798" s="5">
        <f t="shared" si="76"/>
        <v>24.7730007171631</v>
      </c>
      <c r="H798" s="3">
        <v>5.0238180000000003</v>
      </c>
      <c r="I798" s="3">
        <v>81.164687999999998</v>
      </c>
      <c r="J798" s="3">
        <v>1.2690383750000001</v>
      </c>
      <c r="K798" s="3">
        <v>129.84599304199199</v>
      </c>
      <c r="L798" s="3">
        <v>100</v>
      </c>
      <c r="M798" s="3">
        <v>170</v>
      </c>
      <c r="N798" s="3">
        <v>119.529998779297</v>
      </c>
      <c r="O798" s="3">
        <f t="shared" si="77"/>
        <v>9701.6150575620213</v>
      </c>
      <c r="P798" s="3">
        <v>-1.8518530130386399</v>
      </c>
      <c r="Q798" s="3">
        <v>67.597000122070298</v>
      </c>
      <c r="R798" s="3">
        <v>24.7730007171631</v>
      </c>
    </row>
    <row r="799" spans="1:18" x14ac:dyDescent="0.25">
      <c r="A799" s="7" t="s">
        <v>1052</v>
      </c>
      <c r="B799" s="7" t="s">
        <v>1053</v>
      </c>
      <c r="C799" s="3">
        <f t="shared" si="72"/>
        <v>1.4204818575961473</v>
      </c>
      <c r="D799" s="3">
        <f t="shared" si="73"/>
        <v>1.8794928481503332</v>
      </c>
      <c r="E799" s="4">
        <f t="shared" si="74"/>
        <v>0.18921293855353682</v>
      </c>
      <c r="F799" s="5">
        <f t="shared" si="75"/>
        <v>89.1719970703125</v>
      </c>
      <c r="G799" s="5">
        <f t="shared" si="76"/>
        <v>1.0069999694824201</v>
      </c>
      <c r="H799" s="3">
        <v>5.016521</v>
      </c>
      <c r="I799" s="3">
        <v>353.15628800000002</v>
      </c>
      <c r="J799" s="3">
        <v>2.6690822500000002</v>
      </c>
      <c r="K799" s="3">
        <v>85.842002868652301</v>
      </c>
      <c r="L799" s="3">
        <v>71</v>
      </c>
      <c r="M799" s="3">
        <v>101</v>
      </c>
      <c r="N799" s="3">
        <v>72.629997253417997</v>
      </c>
      <c r="O799" s="3">
        <f t="shared" si="77"/>
        <v>25649.740227467297</v>
      </c>
      <c r="P799" s="3">
        <v>0.86379802227020297</v>
      </c>
      <c r="Q799" s="3">
        <v>89.1719970703125</v>
      </c>
      <c r="R799" s="3">
        <v>1.0069999694824201</v>
      </c>
    </row>
    <row r="800" spans="1:18" x14ac:dyDescent="0.25">
      <c r="A800" s="7" t="s">
        <v>4968</v>
      </c>
      <c r="B800" s="7" t="s">
        <v>4969</v>
      </c>
      <c r="C800" s="3">
        <f t="shared" si="72"/>
        <v>3.9803987281645385</v>
      </c>
      <c r="D800" s="3">
        <f t="shared" si="73"/>
        <v>4.2184332771269446</v>
      </c>
      <c r="E800" s="4">
        <f t="shared" si="74"/>
        <v>0.15446859357516263</v>
      </c>
      <c r="F800" s="5">
        <f t="shared" si="75"/>
        <v>81.767997741699205</v>
      </c>
      <c r="G800" s="5">
        <f t="shared" si="76"/>
        <v>8.7969999313354492</v>
      </c>
      <c r="H800" s="3">
        <v>5.0144489999999999</v>
      </c>
      <c r="I800" s="3">
        <v>125.97856</v>
      </c>
      <c r="J800" s="3">
        <v>1.1886993749999999</v>
      </c>
      <c r="K800" s="3">
        <v>21.777999877929702</v>
      </c>
      <c r="L800" s="3">
        <v>18.5</v>
      </c>
      <c r="M800" s="3">
        <v>24</v>
      </c>
      <c r="N800" s="3">
        <v>18.9799995422363</v>
      </c>
      <c r="O800" s="3">
        <f t="shared" si="77"/>
        <v>2391.0730111315884</v>
      </c>
      <c r="P800" s="3">
        <v>-1.12578105926514</v>
      </c>
      <c r="Q800" s="3">
        <v>81.767997741699205</v>
      </c>
      <c r="R800" s="3">
        <v>8.7969999313354492</v>
      </c>
    </row>
    <row r="801" spans="1:18" x14ac:dyDescent="0.25">
      <c r="A801" s="7" t="s">
        <v>1054</v>
      </c>
      <c r="B801" s="7" t="s">
        <v>1055</v>
      </c>
      <c r="C801" s="3">
        <f t="shared" si="72"/>
        <v>4.1691077766986151</v>
      </c>
      <c r="D801" s="3">
        <f t="shared" si="73"/>
        <v>3.7787531014881957</v>
      </c>
      <c r="E801" s="4">
        <f t="shared" si="74"/>
        <v>0.29736304606394603</v>
      </c>
      <c r="F801" s="5">
        <f t="shared" si="75"/>
        <v>81.805999755859403</v>
      </c>
      <c r="G801" s="5">
        <f t="shared" si="76"/>
        <v>8.1280002593994105</v>
      </c>
      <c r="H801" s="3">
        <v>5.0057780000000003</v>
      </c>
      <c r="I801" s="3">
        <v>120.06832799999999</v>
      </c>
      <c r="J801" s="3">
        <v>1.324716875</v>
      </c>
      <c r="K801" s="3">
        <v>21.871000289916999</v>
      </c>
      <c r="L801" s="3">
        <v>20.5</v>
      </c>
      <c r="M801" s="3">
        <v>24</v>
      </c>
      <c r="N801" s="3">
        <v>20.940000534057599</v>
      </c>
      <c r="O801" s="3">
        <f t="shared" si="77"/>
        <v>2514.2308524434029</v>
      </c>
      <c r="P801" s="3">
        <v>6.6516900062561</v>
      </c>
      <c r="Q801" s="3">
        <v>81.805999755859403</v>
      </c>
      <c r="R801" s="3">
        <v>8.1280002593994105</v>
      </c>
    </row>
    <row r="802" spans="1:18" x14ac:dyDescent="0.25">
      <c r="A802" s="7" t="s">
        <v>1056</v>
      </c>
      <c r="B802" s="7" t="s">
        <v>1057</v>
      </c>
      <c r="C802" s="3">
        <f t="shared" si="72"/>
        <v>2.5569016342223834</v>
      </c>
      <c r="D802" s="3">
        <f t="shared" si="73"/>
        <v>3.9129989843801054</v>
      </c>
      <c r="E802" s="4">
        <f t="shared" si="74"/>
        <v>0.49508681071880045</v>
      </c>
      <c r="F802" s="5">
        <f t="shared" si="75"/>
        <v>89.605003356933594</v>
      </c>
      <c r="G802" s="5">
        <f t="shared" si="76"/>
        <v>3.10800004005432</v>
      </c>
      <c r="H802" s="3">
        <v>4.9927710000000003</v>
      </c>
      <c r="I802" s="3">
        <v>195.266448</v>
      </c>
      <c r="J802" s="3">
        <v>1.275944875</v>
      </c>
      <c r="K802" s="3">
        <v>35.666999816894503</v>
      </c>
      <c r="L802" s="3">
        <v>25</v>
      </c>
      <c r="M802" s="3">
        <v>44</v>
      </c>
      <c r="N802" s="3">
        <v>35.549999237060497</v>
      </c>
      <c r="O802" s="3">
        <f t="shared" si="77"/>
        <v>6941.7220774235129</v>
      </c>
      <c r="P802" s="3">
        <v>4.1443557739257804</v>
      </c>
      <c r="Q802" s="3">
        <v>89.605003356933594</v>
      </c>
      <c r="R802" s="3">
        <v>3.10800004005432</v>
      </c>
    </row>
    <row r="803" spans="1:18" x14ac:dyDescent="0.25">
      <c r="A803" s="7" t="s">
        <v>1058</v>
      </c>
      <c r="B803" s="7" t="s">
        <v>1059</v>
      </c>
      <c r="C803" s="3">
        <f t="shared" si="72"/>
        <v>13.230877424414153</v>
      </c>
      <c r="D803" s="3">
        <f t="shared" si="73"/>
        <v>7.3447328810451511</v>
      </c>
      <c r="E803" s="4">
        <f t="shared" si="74"/>
        <v>0.68864037137691458</v>
      </c>
      <c r="F803" s="5">
        <f t="shared" si="75"/>
        <v>86.100997924804702</v>
      </c>
      <c r="G803" s="5">
        <f t="shared" si="76"/>
        <v>5.1100001335143999</v>
      </c>
      <c r="H803" s="3">
        <v>4.9859989999999996</v>
      </c>
      <c r="I803" s="3">
        <v>37.684567999999999</v>
      </c>
      <c r="J803" s="3">
        <v>0.67885368749999997</v>
      </c>
      <c r="K803" s="3">
        <v>106.699996948242</v>
      </c>
      <c r="L803" s="3">
        <v>80</v>
      </c>
      <c r="M803" s="3">
        <v>130</v>
      </c>
      <c r="N803" s="3">
        <v>119</v>
      </c>
      <c r="O803" s="3">
        <f t="shared" si="77"/>
        <v>4484.4635920000001</v>
      </c>
      <c r="P803" s="3">
        <v>-1.3011169433593801</v>
      </c>
      <c r="Q803" s="3">
        <v>86.100997924804702</v>
      </c>
      <c r="R803" s="3">
        <v>5.1100001335143999</v>
      </c>
    </row>
    <row r="804" spans="1:18" x14ac:dyDescent="0.25">
      <c r="A804" s="7" t="s">
        <v>1060</v>
      </c>
      <c r="B804" s="7" t="s">
        <v>1061</v>
      </c>
      <c r="C804" s="3">
        <f t="shared" si="72"/>
        <v>3.4118547945205484</v>
      </c>
      <c r="D804" s="3">
        <f t="shared" si="73"/>
        <v>4.7627555656214327</v>
      </c>
      <c r="E804" s="4">
        <f t="shared" si="74"/>
        <v>0.82394383634558155</v>
      </c>
      <c r="F804" s="5">
        <f t="shared" si="75"/>
        <v>85.913002014160199</v>
      </c>
      <c r="G804" s="5">
        <f t="shared" si="76"/>
        <v>2.1979999542236301</v>
      </c>
      <c r="H804" s="3">
        <v>4.9813080000000003</v>
      </c>
      <c r="I804" s="3">
        <v>146</v>
      </c>
      <c r="J804" s="3">
        <v>1.0458878125</v>
      </c>
      <c r="K804" s="3">
        <v>327.5</v>
      </c>
      <c r="L804" s="3">
        <v>250</v>
      </c>
      <c r="M804" s="3">
        <v>450</v>
      </c>
      <c r="N804" s="3">
        <v>420.54998779296898</v>
      </c>
      <c r="O804" s="3">
        <f t="shared" si="77"/>
        <v>61400.298217773474</v>
      </c>
      <c r="P804" s="3">
        <v>8.8042497634887695</v>
      </c>
      <c r="Q804" s="3">
        <v>85.913002014160199</v>
      </c>
      <c r="R804" s="3">
        <v>2.1979999542236301</v>
      </c>
    </row>
    <row r="805" spans="1:18" x14ac:dyDescent="0.25">
      <c r="A805" s="7" t="s">
        <v>4970</v>
      </c>
      <c r="B805" s="7" t="s">
        <v>4971</v>
      </c>
      <c r="C805" s="3">
        <f t="shared" si="72"/>
        <v>5.4324094548880533</v>
      </c>
      <c r="D805" s="3">
        <f t="shared" si="73"/>
        <v>1.9230514712745086</v>
      </c>
      <c r="E805" s="4">
        <f t="shared" si="74"/>
        <v>0.6745456271573218</v>
      </c>
      <c r="F805" s="5">
        <f t="shared" si="75"/>
        <v>76.859001159667997</v>
      </c>
      <c r="G805" s="5">
        <f t="shared" si="76"/>
        <v>4.4099998474121103</v>
      </c>
      <c r="H805" s="3">
        <v>4.9707520000000001</v>
      </c>
      <c r="I805" s="3">
        <v>91.501791999999995</v>
      </c>
      <c r="J805" s="3">
        <v>2.5848252500000002</v>
      </c>
      <c r="K805" s="3">
        <v>9.5</v>
      </c>
      <c r="L805" s="3">
        <v>6</v>
      </c>
      <c r="M805" s="3">
        <v>14</v>
      </c>
      <c r="N805" s="3">
        <v>11.310000419616699</v>
      </c>
      <c r="O805" s="3">
        <f t="shared" si="77"/>
        <v>1034.88530591568</v>
      </c>
      <c r="P805" s="3">
        <v>-6.3887557983398402</v>
      </c>
      <c r="Q805" s="3">
        <v>76.859001159667997</v>
      </c>
      <c r="R805" s="3">
        <v>4.4099998474121103</v>
      </c>
    </row>
    <row r="806" spans="1:18" x14ac:dyDescent="0.25">
      <c r="A806" s="7" t="s">
        <v>1062</v>
      </c>
      <c r="B806" s="7" t="s">
        <v>1063</v>
      </c>
      <c r="C806" s="3">
        <f t="shared" si="72"/>
        <v>0.70706950074061647</v>
      </c>
      <c r="D806" s="3">
        <f t="shared" si="73"/>
        <v>1.8547513225377021</v>
      </c>
      <c r="E806" s="4">
        <f t="shared" si="74"/>
        <v>0.37795227496924366</v>
      </c>
      <c r="F806" s="5">
        <f t="shared" si="75"/>
        <v>84.281997680664105</v>
      </c>
      <c r="G806" s="5">
        <f t="shared" si="76"/>
        <v>1.0479999780654901</v>
      </c>
      <c r="H806" s="3">
        <v>4.9614060000000002</v>
      </c>
      <c r="I806" s="3">
        <v>701.68575999999996</v>
      </c>
      <c r="J806" s="3">
        <v>2.6749710000000002</v>
      </c>
      <c r="K806" s="3">
        <v>215.82600402832</v>
      </c>
      <c r="L806" s="3">
        <v>165</v>
      </c>
      <c r="M806" s="3">
        <v>260</v>
      </c>
      <c r="N806" s="3">
        <v>201.05999755859401</v>
      </c>
      <c r="O806" s="3">
        <f t="shared" si="77"/>
        <v>141080.93719250016</v>
      </c>
      <c r="P806" s="3">
        <v>8.06390285491943</v>
      </c>
      <c r="Q806" s="3">
        <v>84.281997680664105</v>
      </c>
      <c r="R806" s="3">
        <v>1.0479999780654901</v>
      </c>
    </row>
    <row r="807" spans="1:18" x14ac:dyDescent="0.25">
      <c r="A807" s="7" t="s">
        <v>4972</v>
      </c>
      <c r="B807" s="7" t="s">
        <v>4973</v>
      </c>
      <c r="C807" s="3">
        <f t="shared" si="72"/>
        <v>2.2657287186144832</v>
      </c>
      <c r="D807" s="3">
        <f t="shared" si="73"/>
        <v>2.8926339650727733</v>
      </c>
      <c r="E807" s="4">
        <f t="shared" si="74"/>
        <v>0.50828643687319941</v>
      </c>
      <c r="F807" s="5">
        <f t="shared" si="75"/>
        <v>77.345001220703097</v>
      </c>
      <c r="G807" s="5">
        <f t="shared" si="76"/>
        <v>10.248999595642101</v>
      </c>
      <c r="H807" s="3">
        <v>4.9396909999999998</v>
      </c>
      <c r="I807" s="3">
        <v>218.01776000000001</v>
      </c>
      <c r="J807" s="3">
        <v>1.70767925</v>
      </c>
      <c r="K807" s="3">
        <v>52.178001403808601</v>
      </c>
      <c r="L807" s="3">
        <v>15.8900003433228</v>
      </c>
      <c r="M807" s="3">
        <v>70</v>
      </c>
      <c r="N807" s="3">
        <v>52.740001678466797</v>
      </c>
      <c r="O807" s="3">
        <f t="shared" si="77"/>
        <v>11498.257028335573</v>
      </c>
      <c r="P807" s="3">
        <v>-18.6897163391113</v>
      </c>
      <c r="Q807" s="3">
        <v>77.345001220703097</v>
      </c>
      <c r="R807" s="3">
        <v>10.248999595642101</v>
      </c>
    </row>
    <row r="808" spans="1:18" x14ac:dyDescent="0.25">
      <c r="A808" s="7" t="s">
        <v>1064</v>
      </c>
      <c r="B808" s="7" t="s">
        <v>1065</v>
      </c>
      <c r="C808" s="3">
        <f t="shared" si="72"/>
        <v>4.2341025110673716</v>
      </c>
      <c r="D808" s="3">
        <f t="shared" si="73"/>
        <v>4.2792186808005441</v>
      </c>
      <c r="E808" s="4">
        <f t="shared" si="74"/>
        <v>0.46996724549203162</v>
      </c>
      <c r="F808" s="5">
        <f t="shared" si="75"/>
        <v>82.342002868652301</v>
      </c>
      <c r="G808" s="5">
        <f t="shared" si="76"/>
        <v>8.0500001907348597</v>
      </c>
      <c r="H808" s="3">
        <v>4.9326189999999999</v>
      </c>
      <c r="I808" s="3">
        <v>116.497392</v>
      </c>
      <c r="J808" s="3">
        <v>1.1526915</v>
      </c>
      <c r="K808" s="3">
        <v>154.56500244140599</v>
      </c>
      <c r="L808" s="3">
        <v>109</v>
      </c>
      <c r="M808" s="3">
        <v>180</v>
      </c>
      <c r="N808" s="3">
        <v>151.88999938964801</v>
      </c>
      <c r="O808" s="3">
        <f t="shared" si="77"/>
        <v>17694.788799775586</v>
      </c>
      <c r="P808" s="3">
        <v>12.3228359222412</v>
      </c>
      <c r="Q808" s="3">
        <v>82.342002868652301</v>
      </c>
      <c r="R808" s="3">
        <v>8.0500001907348597</v>
      </c>
    </row>
    <row r="809" spans="1:18" x14ac:dyDescent="0.25">
      <c r="A809" s="7" t="s">
        <v>4974</v>
      </c>
      <c r="B809" s="7" t="s">
        <v>4975</v>
      </c>
      <c r="C809" s="3">
        <f t="shared" si="72"/>
        <v>8.6133061072844459</v>
      </c>
      <c r="D809" s="3">
        <f t="shared" si="73"/>
        <v>9.792943918593128</v>
      </c>
      <c r="E809" s="4">
        <f t="shared" si="74"/>
        <v>0.66879390722763477</v>
      </c>
      <c r="F809" s="5">
        <f t="shared" si="75"/>
        <v>74.9739990234375</v>
      </c>
      <c r="G809" s="5">
        <f t="shared" si="76"/>
        <v>9.0699996948242205</v>
      </c>
      <c r="H809" s="3">
        <v>4.931546</v>
      </c>
      <c r="I809" s="3">
        <v>57.254972000000002</v>
      </c>
      <c r="J809" s="3">
        <v>0.50358156249999997</v>
      </c>
      <c r="K809" s="3">
        <v>113</v>
      </c>
      <c r="L809" s="3">
        <v>63</v>
      </c>
      <c r="M809" s="3">
        <v>145</v>
      </c>
      <c r="N809" s="3">
        <v>130.89999389648401</v>
      </c>
      <c r="O809" s="3">
        <f t="shared" si="77"/>
        <v>7494.6754853433631</v>
      </c>
      <c r="P809" s="3">
        <v>-3.8678719997406001</v>
      </c>
      <c r="Q809" s="3">
        <v>74.9739990234375</v>
      </c>
      <c r="R809" s="3">
        <v>9.0699996948242205</v>
      </c>
    </row>
    <row r="810" spans="1:18" x14ac:dyDescent="0.25">
      <c r="A810" s="7" t="s">
        <v>4976</v>
      </c>
      <c r="B810" s="7" t="s">
        <v>4977</v>
      </c>
      <c r="C810" s="3">
        <f t="shared" si="72"/>
        <v>12.144829479219919</v>
      </c>
      <c r="D810" s="3">
        <f t="shared" si="73"/>
        <v>11.672745346060935</v>
      </c>
      <c r="E810" s="4">
        <f t="shared" si="74"/>
        <v>0.85393029675459498</v>
      </c>
      <c r="F810" s="5">
        <f t="shared" si="75"/>
        <v>76.575996398925795</v>
      </c>
      <c r="G810" s="5">
        <f t="shared" si="76"/>
        <v>12.4820003509521</v>
      </c>
      <c r="H810" s="3">
        <v>4.9165679999999998</v>
      </c>
      <c r="I810" s="3">
        <v>40.482807999999999</v>
      </c>
      <c r="J810" s="3">
        <v>0.42120065625000003</v>
      </c>
      <c r="K810" s="3">
        <v>18.6879997253418</v>
      </c>
      <c r="L810" s="3">
        <v>14.75</v>
      </c>
      <c r="M810" s="3">
        <v>21</v>
      </c>
      <c r="N810" s="3">
        <v>21.9799995422363</v>
      </c>
      <c r="O810" s="3">
        <f t="shared" si="77"/>
        <v>889.81210130843999</v>
      </c>
      <c r="P810" s="3">
        <v>-3.24831295013428</v>
      </c>
      <c r="Q810" s="3">
        <v>76.575996398925795</v>
      </c>
      <c r="R810" s="3">
        <v>12.4820003509521</v>
      </c>
    </row>
    <row r="811" spans="1:18" x14ac:dyDescent="0.25">
      <c r="A811" s="7" t="s">
        <v>4978</v>
      </c>
      <c r="B811" s="7" t="s">
        <v>4979</v>
      </c>
      <c r="C811" s="3">
        <f t="shared" si="72"/>
        <v>13.01183720590598</v>
      </c>
      <c r="D811" s="3">
        <f t="shared" si="73"/>
        <v>9.2671035722737471</v>
      </c>
      <c r="E811" s="4">
        <f t="shared" si="74"/>
        <v>0.72186808590212781</v>
      </c>
      <c r="F811" s="5">
        <f t="shared" si="75"/>
        <v>59.995998382568402</v>
      </c>
      <c r="G811" s="5">
        <f t="shared" si="76"/>
        <v>23.403999328613299</v>
      </c>
      <c r="H811" s="3">
        <v>4.9145349999999999</v>
      </c>
      <c r="I811" s="3">
        <v>37.769723999999997</v>
      </c>
      <c r="J811" s="3">
        <v>0.53032049999999997</v>
      </c>
      <c r="K811" s="3">
        <v>24.857000350952099</v>
      </c>
      <c r="L811" s="3">
        <v>15</v>
      </c>
      <c r="M811" s="3">
        <v>30</v>
      </c>
      <c r="N811" s="3">
        <v>29.2700004577637</v>
      </c>
      <c r="O811" s="3">
        <f t="shared" si="77"/>
        <v>1105.5198387696084</v>
      </c>
      <c r="P811" s="3">
        <v>-3.63639211654663</v>
      </c>
      <c r="Q811" s="3">
        <v>59.995998382568402</v>
      </c>
      <c r="R811" s="3">
        <v>23.403999328613299</v>
      </c>
    </row>
    <row r="812" spans="1:18" x14ac:dyDescent="0.25">
      <c r="A812" s="7" t="s">
        <v>1066</v>
      </c>
      <c r="B812" s="7" t="s">
        <v>1067</v>
      </c>
      <c r="C812" s="3">
        <f t="shared" si="72"/>
        <v>0.93293721649481387</v>
      </c>
      <c r="D812" s="3">
        <f t="shared" si="73"/>
        <v>2.1075697909139639</v>
      </c>
      <c r="E812" s="4">
        <f t="shared" si="74"/>
        <v>0.41308633757414959</v>
      </c>
      <c r="F812" s="5">
        <f t="shared" si="75"/>
        <v>87.995002746582003</v>
      </c>
      <c r="G812" s="5">
        <f t="shared" si="76"/>
        <v>1.2929999828338601</v>
      </c>
      <c r="H812" s="3">
        <v>4.9021910000000002</v>
      </c>
      <c r="I812" s="3">
        <v>525.45776000000001</v>
      </c>
      <c r="J812" s="3">
        <v>2.3259922500000001</v>
      </c>
      <c r="K812" s="3">
        <v>69.213996887207003</v>
      </c>
      <c r="L812" s="3">
        <v>51</v>
      </c>
      <c r="M812" s="3">
        <v>82</v>
      </c>
      <c r="N812" s="3">
        <v>65.809997558593807</v>
      </c>
      <c r="O812" s="3">
        <f t="shared" si="77"/>
        <v>34580.37390274417</v>
      </c>
      <c r="P812" s="3">
        <v>2.8418059349060099</v>
      </c>
      <c r="Q812" s="3">
        <v>87.995002746582003</v>
      </c>
      <c r="R812" s="3">
        <v>1.2929999828338601</v>
      </c>
    </row>
    <row r="813" spans="1:18" x14ac:dyDescent="0.25">
      <c r="A813" s="7" t="s">
        <v>4980</v>
      </c>
      <c r="B813" s="7" t="s">
        <v>4981</v>
      </c>
      <c r="C813" s="3">
        <f t="shared" si="72"/>
        <v>2.2374736762430687</v>
      </c>
      <c r="D813" s="3">
        <f t="shared" si="73"/>
        <v>4.4278834901623778</v>
      </c>
      <c r="E813" s="4">
        <f t="shared" si="74"/>
        <v>0.38702132348377827</v>
      </c>
      <c r="F813" s="5">
        <f t="shared" si="75"/>
        <v>87.396003723144503</v>
      </c>
      <c r="G813" s="5">
        <f t="shared" si="76"/>
        <v>4.5619997978210396</v>
      </c>
      <c r="H813" s="3">
        <v>4.8999800000000002</v>
      </c>
      <c r="I813" s="3">
        <v>218.99609599999999</v>
      </c>
      <c r="J813" s="3">
        <v>1.106619</v>
      </c>
      <c r="K813" s="3">
        <v>105.706001281738</v>
      </c>
      <c r="L813" s="3">
        <v>89</v>
      </c>
      <c r="M813" s="3">
        <v>133</v>
      </c>
      <c r="N813" s="3">
        <v>99.389999389648395</v>
      </c>
      <c r="O813" s="3">
        <f t="shared" si="77"/>
        <v>21766.021847775381</v>
      </c>
      <c r="P813" s="3">
        <v>-10.258487701416</v>
      </c>
      <c r="Q813" s="3">
        <v>87.396003723144503</v>
      </c>
      <c r="R813" s="3">
        <v>4.5619997978210396</v>
      </c>
    </row>
    <row r="814" spans="1:18" x14ac:dyDescent="0.25">
      <c r="A814" s="7" t="s">
        <v>4982</v>
      </c>
      <c r="B814" s="7" t="s">
        <v>4983</v>
      </c>
      <c r="C814" s="3">
        <f t="shared" si="72"/>
        <v>4.3906342421914903</v>
      </c>
      <c r="D814" s="3">
        <f t="shared" si="73"/>
        <v>4.9437041581529293</v>
      </c>
      <c r="E814" s="4">
        <f t="shared" si="74"/>
        <v>0.39566525487677034</v>
      </c>
      <c r="F814" s="5">
        <f t="shared" si="75"/>
        <v>57.655998229980497</v>
      </c>
      <c r="G814" s="5">
        <f t="shared" si="76"/>
        <v>6.9580001831054696</v>
      </c>
      <c r="H814" s="3">
        <v>4.8973180000000003</v>
      </c>
      <c r="I814" s="3">
        <v>111.540104</v>
      </c>
      <c r="J814" s="3">
        <v>0.99061712499999999</v>
      </c>
      <c r="K814" s="3">
        <v>50.544998168945298</v>
      </c>
      <c r="L814" s="3">
        <v>36</v>
      </c>
      <c r="M814" s="3">
        <v>60</v>
      </c>
      <c r="N814" s="3">
        <v>47.369998931884801</v>
      </c>
      <c r="O814" s="3">
        <f t="shared" si="77"/>
        <v>5283.6546073423197</v>
      </c>
      <c r="P814" s="3">
        <v>-2.9245810508728001</v>
      </c>
      <c r="Q814" s="3">
        <v>57.655998229980497</v>
      </c>
      <c r="R814" s="3">
        <v>6.9580001831054696</v>
      </c>
    </row>
    <row r="815" spans="1:18" x14ac:dyDescent="0.25">
      <c r="A815" s="7" t="s">
        <v>1068</v>
      </c>
      <c r="B815" s="7" t="s">
        <v>1069</v>
      </c>
      <c r="C815" s="3">
        <f t="shared" si="72"/>
        <v>0.68937222716432089</v>
      </c>
      <c r="D815" s="3">
        <f t="shared" si="73"/>
        <v>2.1403100626121589</v>
      </c>
      <c r="E815" s="4">
        <f t="shared" si="74"/>
        <v>5.1480231803669951E-2</v>
      </c>
      <c r="F815" s="5">
        <f t="shared" si="75"/>
        <v>75.664001464843807</v>
      </c>
      <c r="G815" s="5">
        <f t="shared" si="76"/>
        <v>2.7160000801086399</v>
      </c>
      <c r="H815" s="3">
        <v>4.8971450000000001</v>
      </c>
      <c r="I815" s="3">
        <v>710.37747200000001</v>
      </c>
      <c r="J815" s="3">
        <v>2.2880539999999998</v>
      </c>
      <c r="K815" s="3">
        <v>265.77801513671898</v>
      </c>
      <c r="L815" s="3">
        <v>245</v>
      </c>
      <c r="M815" s="3">
        <v>284</v>
      </c>
      <c r="N815" s="3">
        <v>233.97999572753901</v>
      </c>
      <c r="O815" s="3">
        <f t="shared" si="77"/>
        <v>166214.11786349997</v>
      </c>
      <c r="P815" s="3">
        <v>5.4767899513244602</v>
      </c>
      <c r="Q815" s="3">
        <v>75.664001464843807</v>
      </c>
      <c r="R815" s="3">
        <v>2.7160000801086399</v>
      </c>
    </row>
    <row r="816" spans="1:18" x14ac:dyDescent="0.25">
      <c r="A816" s="7" t="s">
        <v>4984</v>
      </c>
      <c r="B816" s="7" t="s">
        <v>4985</v>
      </c>
      <c r="C816" s="3">
        <f t="shared" si="72"/>
        <v>2.1333917884979843</v>
      </c>
      <c r="D816" s="3">
        <f t="shared" si="73"/>
        <v>4.2750813695392198</v>
      </c>
      <c r="E816" s="4">
        <f t="shared" si="74"/>
        <v>0.21785606872928864</v>
      </c>
      <c r="F816" s="5">
        <f t="shared" si="75"/>
        <v>65.478996276855497</v>
      </c>
      <c r="G816" s="5">
        <f t="shared" si="76"/>
        <v>18.093999862670898</v>
      </c>
      <c r="H816" s="3">
        <v>4.8815379999999999</v>
      </c>
      <c r="I816" s="3">
        <v>228.81582399999999</v>
      </c>
      <c r="J816" s="3">
        <v>1.1418585000000001</v>
      </c>
      <c r="K816" s="3">
        <v>53.466999053955099</v>
      </c>
      <c r="L816" s="3">
        <v>48</v>
      </c>
      <c r="M816" s="3">
        <v>59</v>
      </c>
      <c r="N816" s="3">
        <v>49.180000305175803</v>
      </c>
      <c r="O816" s="3">
        <f t="shared" si="77"/>
        <v>11253.162294149053</v>
      </c>
      <c r="P816" s="3">
        <v>-0.83505398035049405</v>
      </c>
      <c r="Q816" s="3">
        <v>65.478996276855497</v>
      </c>
      <c r="R816" s="3">
        <v>18.093999862670898</v>
      </c>
    </row>
    <row r="817" spans="1:18" x14ac:dyDescent="0.25">
      <c r="A817" s="7" t="s">
        <v>1070</v>
      </c>
      <c r="B817" s="7" t="s">
        <v>1071</v>
      </c>
      <c r="C817" s="3">
        <f t="shared" si="72"/>
        <v>3.1328323860019704</v>
      </c>
      <c r="D817" s="3">
        <f t="shared" si="73"/>
        <v>4.1060505920047738</v>
      </c>
      <c r="E817" s="4">
        <f t="shared" si="74"/>
        <v>0.37268672476202003</v>
      </c>
      <c r="F817" s="5">
        <f t="shared" si="75"/>
        <v>72.233001708984403</v>
      </c>
      <c r="G817" s="5">
        <f t="shared" si="76"/>
        <v>6.2670001983642596</v>
      </c>
      <c r="H817" s="3">
        <v>4.8784099999999997</v>
      </c>
      <c r="I817" s="3">
        <v>155.71883199999999</v>
      </c>
      <c r="J817" s="3">
        <v>1.1881027500000001</v>
      </c>
      <c r="K817" s="3">
        <v>102.300003051758</v>
      </c>
      <c r="L817" s="3">
        <v>86</v>
      </c>
      <c r="M817" s="3">
        <v>145</v>
      </c>
      <c r="N817" s="3">
        <v>92.720001220703097</v>
      </c>
      <c r="O817" s="3">
        <f t="shared" si="77"/>
        <v>14438.250293126459</v>
      </c>
      <c r="P817" s="3">
        <v>3.9493610858917201</v>
      </c>
      <c r="Q817" s="3">
        <v>72.233001708984403</v>
      </c>
      <c r="R817" s="3">
        <v>6.2670001983642596</v>
      </c>
    </row>
    <row r="818" spans="1:18" x14ac:dyDescent="0.25">
      <c r="A818" s="7" t="s">
        <v>4986</v>
      </c>
      <c r="B818" s="7" t="s">
        <v>4987</v>
      </c>
      <c r="C818" s="3">
        <f t="shared" si="72"/>
        <v>4.234207976837717</v>
      </c>
      <c r="D818" s="3">
        <f t="shared" si="73"/>
        <v>4.6542949721678655</v>
      </c>
      <c r="E818" s="4">
        <f t="shared" si="74"/>
        <v>0.53887495535140206</v>
      </c>
      <c r="F818" s="5">
        <f t="shared" si="75"/>
        <v>85.706001281738295</v>
      </c>
      <c r="G818" s="5">
        <f t="shared" si="76"/>
        <v>2.98699998855591</v>
      </c>
      <c r="H818" s="3">
        <v>4.8740509999999997</v>
      </c>
      <c r="I818" s="3">
        <v>115.11127999999999</v>
      </c>
      <c r="J818" s="3">
        <v>1.0472157499999999</v>
      </c>
      <c r="K818" s="3">
        <v>53.700000762939503</v>
      </c>
      <c r="L818" s="3">
        <v>45</v>
      </c>
      <c r="M818" s="3">
        <v>70</v>
      </c>
      <c r="N818" s="3">
        <v>54.919998168945298</v>
      </c>
      <c r="O818" s="3">
        <f t="shared" si="77"/>
        <v>6321.9112868249495</v>
      </c>
      <c r="P818" s="3">
        <v>-0.59248799085617099</v>
      </c>
      <c r="Q818" s="3">
        <v>85.706001281738295</v>
      </c>
      <c r="R818" s="3">
        <v>2.98699998855591</v>
      </c>
    </row>
    <row r="819" spans="1:18" x14ac:dyDescent="0.25">
      <c r="A819" s="7" t="s">
        <v>1072</v>
      </c>
      <c r="B819" s="7" t="s">
        <v>1073</v>
      </c>
      <c r="C819" s="3">
        <f t="shared" si="72"/>
        <v>1.8218549917132183</v>
      </c>
      <c r="D819" s="3">
        <f t="shared" si="73"/>
        <v>2.1533021969083794</v>
      </c>
      <c r="E819" s="4">
        <f t="shared" si="74"/>
        <v>0.55063764504600388</v>
      </c>
      <c r="F819" s="5">
        <f t="shared" si="75"/>
        <v>30.6189994812012</v>
      </c>
      <c r="G819" s="5">
        <f t="shared" si="76"/>
        <v>6.6770000457763699</v>
      </c>
      <c r="H819" s="3">
        <v>4.8678470000000003</v>
      </c>
      <c r="I819" s="3">
        <v>267.19179200000002</v>
      </c>
      <c r="J819" s="3">
        <v>2.2606427500000001</v>
      </c>
      <c r="K819" s="3">
        <v>10.300000190734901</v>
      </c>
      <c r="L819" s="3">
        <v>7.5</v>
      </c>
      <c r="M819" s="3">
        <v>13</v>
      </c>
      <c r="N819" s="3">
        <v>10.6499996185303</v>
      </c>
      <c r="O819" s="3">
        <f t="shared" si="77"/>
        <v>2845.5924828744273</v>
      </c>
      <c r="P819" s="3">
        <v>29.405530929565401</v>
      </c>
      <c r="Q819" s="3">
        <v>30.6189994812012</v>
      </c>
      <c r="R819" s="3">
        <v>6.6770000457763699</v>
      </c>
    </row>
    <row r="820" spans="1:18" x14ac:dyDescent="0.25">
      <c r="A820" s="7" t="s">
        <v>1074</v>
      </c>
      <c r="B820" s="7" t="s">
        <v>1075</v>
      </c>
      <c r="C820" s="3">
        <f t="shared" si="72"/>
        <v>6.5963404056734563</v>
      </c>
      <c r="D820" s="3">
        <f t="shared" si="73"/>
        <v>12.322537579612174</v>
      </c>
      <c r="E820" s="4">
        <f t="shared" si="74"/>
        <v>0.99575580647485562</v>
      </c>
      <c r="F820" s="5">
        <f t="shared" si="75"/>
        <v>86.244003295898395</v>
      </c>
      <c r="G820" s="5">
        <f t="shared" si="76"/>
        <v>3.4890000820159899</v>
      </c>
      <c r="H820" s="3">
        <v>4.8533249999999999</v>
      </c>
      <c r="I820" s="3">
        <v>73.576024000000004</v>
      </c>
      <c r="J820" s="3">
        <v>0.39385759375000001</v>
      </c>
      <c r="K820" s="3">
        <v>24</v>
      </c>
      <c r="L820" s="3">
        <v>21</v>
      </c>
      <c r="M820" s="3">
        <v>26</v>
      </c>
      <c r="N820" s="3">
        <v>30.579999923706101</v>
      </c>
      <c r="O820" s="3">
        <f t="shared" si="77"/>
        <v>2249.9548083065984</v>
      </c>
      <c r="P820" s="3">
        <v>0.74687802791595503</v>
      </c>
      <c r="Q820" s="3">
        <v>86.244003295898395</v>
      </c>
      <c r="R820" s="3">
        <v>3.4890000820159899</v>
      </c>
    </row>
    <row r="821" spans="1:18" x14ac:dyDescent="0.25">
      <c r="A821" s="7" t="s">
        <v>4988</v>
      </c>
      <c r="B821" s="7" t="s">
        <v>4989</v>
      </c>
      <c r="C821" s="3">
        <f t="shared" si="72"/>
        <v>4.3483087121975368</v>
      </c>
      <c r="D821" s="3">
        <f t="shared" si="73"/>
        <v>5.3449770143403894</v>
      </c>
      <c r="E821" s="4">
        <f t="shared" si="74"/>
        <v>0.5659872126345955</v>
      </c>
      <c r="F821" s="5">
        <f t="shared" si="75"/>
        <v>52.423999786377003</v>
      </c>
      <c r="G821" s="5">
        <f t="shared" si="76"/>
        <v>29.1940002441406</v>
      </c>
      <c r="H821" s="3">
        <v>4.8338999999999999</v>
      </c>
      <c r="I821" s="3">
        <v>111.16736</v>
      </c>
      <c r="J821" s="3">
        <v>0.90438181250000005</v>
      </c>
      <c r="K821" s="3">
        <v>36.932998657226598</v>
      </c>
      <c r="L821" s="3">
        <v>30</v>
      </c>
      <c r="M821" s="3">
        <v>42</v>
      </c>
      <c r="N821" s="3">
        <v>37.930000305175803</v>
      </c>
      <c r="O821" s="3">
        <f t="shared" si="77"/>
        <v>4216.5779987255883</v>
      </c>
      <c r="P821" s="3">
        <v>-7.6446452140808097</v>
      </c>
      <c r="Q821" s="3">
        <v>52.423999786377003</v>
      </c>
      <c r="R821" s="3">
        <v>29.1940002441406</v>
      </c>
    </row>
    <row r="822" spans="1:18" x14ac:dyDescent="0.25">
      <c r="A822" s="7" t="s">
        <v>1076</v>
      </c>
      <c r="B822" s="7" t="s">
        <v>1077</v>
      </c>
      <c r="C822" s="3">
        <f t="shared" si="72"/>
        <v>6.4115208928099703</v>
      </c>
      <c r="D822" s="3">
        <f t="shared" si="73"/>
        <v>6.0610498194851905</v>
      </c>
      <c r="E822" s="4">
        <f t="shared" si="74"/>
        <v>0.54034885766281648</v>
      </c>
      <c r="F822" s="5">
        <f t="shared" si="75"/>
        <v>85.547996520996094</v>
      </c>
      <c r="G822" s="5">
        <f t="shared" si="76"/>
        <v>2.1229999065399201</v>
      </c>
      <c r="H822" s="3">
        <v>4.832808</v>
      </c>
      <c r="I822" s="3">
        <v>75.376936000000001</v>
      </c>
      <c r="J822" s="3">
        <v>0.79735493749999997</v>
      </c>
      <c r="K822" s="3">
        <v>63.888999938964801</v>
      </c>
      <c r="L822" s="3">
        <v>48</v>
      </c>
      <c r="M822" s="3">
        <v>80</v>
      </c>
      <c r="N822" s="3">
        <v>65.510002136230497</v>
      </c>
      <c r="O822" s="3">
        <f t="shared" si="77"/>
        <v>4937.9432383825097</v>
      </c>
      <c r="P822" s="3">
        <v>3.68325591087341</v>
      </c>
      <c r="Q822" s="3">
        <v>85.547996520996094</v>
      </c>
      <c r="R822" s="3">
        <v>2.1229999065399201</v>
      </c>
    </row>
    <row r="823" spans="1:18" x14ac:dyDescent="0.25">
      <c r="A823" s="7" t="s">
        <v>1078</v>
      </c>
      <c r="B823" s="7" t="s">
        <v>1079</v>
      </c>
      <c r="C823" s="3">
        <f t="shared" si="72"/>
        <v>10.647651139192611</v>
      </c>
      <c r="D823" s="3">
        <f t="shared" si="73"/>
        <v>3.9448991664480917</v>
      </c>
      <c r="E823" s="4">
        <f t="shared" si="74"/>
        <v>0.46033933985751341</v>
      </c>
      <c r="F823" s="5">
        <f t="shared" si="75"/>
        <v>72.917999267578097</v>
      </c>
      <c r="G823" s="5">
        <f t="shared" si="76"/>
        <v>19.469999313354499</v>
      </c>
      <c r="H823" s="3">
        <v>4.8222620000000003</v>
      </c>
      <c r="I823" s="3">
        <v>45.289444000000003</v>
      </c>
      <c r="J823" s="3">
        <v>1.222404375</v>
      </c>
      <c r="K823" s="3">
        <v>63.5260009765625</v>
      </c>
      <c r="L823" s="3">
        <v>56</v>
      </c>
      <c r="M823" s="3">
        <v>75</v>
      </c>
      <c r="N823" s="3">
        <v>62.580001831054702</v>
      </c>
      <c r="O823" s="3">
        <f t="shared" si="77"/>
        <v>2834.2134884474494</v>
      </c>
      <c r="P823" s="3">
        <v>0.17690399289131201</v>
      </c>
      <c r="Q823" s="3">
        <v>72.917999267578097</v>
      </c>
      <c r="R823" s="3">
        <v>19.469999313354499</v>
      </c>
    </row>
    <row r="824" spans="1:18" x14ac:dyDescent="0.25">
      <c r="A824" s="7" t="s">
        <v>1080</v>
      </c>
      <c r="B824" s="7" t="s">
        <v>1081</v>
      </c>
      <c r="C824" s="3">
        <f t="shared" si="72"/>
        <v>3.1414615740694831</v>
      </c>
      <c r="D824" s="3">
        <f t="shared" si="73"/>
        <v>6.2952605246892519</v>
      </c>
      <c r="E824" s="4">
        <f t="shared" si="74"/>
        <v>0.5</v>
      </c>
      <c r="F824" s="5">
        <f t="shared" si="75"/>
        <v>68.692001342773395</v>
      </c>
      <c r="G824" s="5">
        <f t="shared" si="76"/>
        <v>9.1669998168945295</v>
      </c>
      <c r="H824" s="3">
        <v>4.815652</v>
      </c>
      <c r="I824" s="3">
        <v>153.29336000000001</v>
      </c>
      <c r="J824" s="3">
        <v>0.76496468750000002</v>
      </c>
      <c r="K824" s="3">
        <v>11</v>
      </c>
      <c r="L824" s="3">
        <v>11</v>
      </c>
      <c r="M824" s="3">
        <v>11</v>
      </c>
      <c r="N824" s="3">
        <v>12.060000419616699</v>
      </c>
      <c r="O824" s="3">
        <f t="shared" si="77"/>
        <v>1848.7179859244538</v>
      </c>
      <c r="P824" s="3">
        <v>4.8734631538391104</v>
      </c>
      <c r="Q824" s="3">
        <v>68.692001342773395</v>
      </c>
      <c r="R824" s="3">
        <v>9.1669998168945295</v>
      </c>
    </row>
    <row r="825" spans="1:18" x14ac:dyDescent="0.25">
      <c r="A825" s="7" t="s">
        <v>1082</v>
      </c>
      <c r="B825" s="7" t="s">
        <v>1083</v>
      </c>
      <c r="C825" s="3">
        <f t="shared" si="72"/>
        <v>3.5795054306955669</v>
      </c>
      <c r="D825" s="3">
        <f t="shared" si="73"/>
        <v>6.2518846925290248</v>
      </c>
      <c r="E825" s="4">
        <f t="shared" si="74"/>
        <v>4.2465106638979878E-2</v>
      </c>
      <c r="F825" s="5">
        <f t="shared" si="75"/>
        <v>74.527000427246094</v>
      </c>
      <c r="G825" s="5">
        <f t="shared" si="76"/>
        <v>17.666000366210898</v>
      </c>
      <c r="H825" s="3">
        <v>4.8131919999999999</v>
      </c>
      <c r="I825" s="3">
        <v>134.46528000000001</v>
      </c>
      <c r="J825" s="3">
        <v>0.76987856249999997</v>
      </c>
      <c r="K825" s="3">
        <v>66.938003540039105</v>
      </c>
      <c r="L825" s="3">
        <v>62</v>
      </c>
      <c r="M825" s="3">
        <v>75</v>
      </c>
      <c r="N825" s="3">
        <v>55.740001678466797</v>
      </c>
      <c r="O825" s="3">
        <f t="shared" si="77"/>
        <v>7495.0949328955085</v>
      </c>
      <c r="P825" s="3">
        <v>7.8904380798339799</v>
      </c>
      <c r="Q825" s="3">
        <v>74.527000427246094</v>
      </c>
      <c r="R825" s="3">
        <v>17.666000366210898</v>
      </c>
    </row>
    <row r="826" spans="1:18" x14ac:dyDescent="0.25">
      <c r="A826" s="7" t="s">
        <v>1084</v>
      </c>
      <c r="B826" s="7" t="s">
        <v>1085</v>
      </c>
      <c r="C826" s="3">
        <f t="shared" si="72"/>
        <v>1.0447725490196078</v>
      </c>
      <c r="D826" s="3">
        <f t="shared" si="73"/>
        <v>1.5103895252074182</v>
      </c>
      <c r="E826" s="4">
        <f t="shared" si="74"/>
        <v>0.24156889641409013</v>
      </c>
      <c r="F826" s="5">
        <f t="shared" si="75"/>
        <v>87.408996582031193</v>
      </c>
      <c r="G826" s="5">
        <f t="shared" si="76"/>
        <v>4.1420001983642596</v>
      </c>
      <c r="H826" s="3">
        <v>4.7955059999999996</v>
      </c>
      <c r="I826" s="3">
        <v>459</v>
      </c>
      <c r="J826" s="3">
        <v>3.1750127500000001</v>
      </c>
      <c r="K826" s="3">
        <v>123.773002624512</v>
      </c>
      <c r="L826" s="3">
        <v>82</v>
      </c>
      <c r="M826" s="3">
        <v>150</v>
      </c>
      <c r="N826" s="3">
        <v>99.930000305175795</v>
      </c>
      <c r="O826" s="3">
        <f t="shared" si="77"/>
        <v>45867.870140075691</v>
      </c>
      <c r="P826" s="3">
        <v>0.66850000619888295</v>
      </c>
      <c r="Q826" s="3">
        <v>87.408996582031193</v>
      </c>
      <c r="R826" s="3">
        <v>4.1420001983642596</v>
      </c>
    </row>
    <row r="827" spans="1:18" x14ac:dyDescent="0.25">
      <c r="A827" s="7" t="s">
        <v>4990</v>
      </c>
      <c r="B827" s="7" t="s">
        <v>4991</v>
      </c>
      <c r="C827" s="3">
        <f t="shared" si="72"/>
        <v>5.1722658410203151</v>
      </c>
      <c r="D827" s="3">
        <f t="shared" si="73"/>
        <v>3.5820284031594083</v>
      </c>
      <c r="E827" s="4">
        <f t="shared" si="74"/>
        <v>4.1690264652029047E-2</v>
      </c>
      <c r="F827" s="5">
        <f t="shared" si="75"/>
        <v>76.119003295898395</v>
      </c>
      <c r="G827" s="5">
        <f t="shared" si="76"/>
        <v>5.9479999542236301</v>
      </c>
      <c r="H827" s="3">
        <v>4.77372</v>
      </c>
      <c r="I827" s="3">
        <v>92.294560000000004</v>
      </c>
      <c r="J827" s="3">
        <v>1.3326862500000001</v>
      </c>
      <c r="K827" s="3">
        <v>91.713996887207003</v>
      </c>
      <c r="L827" s="3">
        <v>80</v>
      </c>
      <c r="M827" s="3">
        <v>100</v>
      </c>
      <c r="N827" s="3">
        <v>74.400001525878906</v>
      </c>
      <c r="O827" s="3">
        <f t="shared" si="77"/>
        <v>6866.7154048303228</v>
      </c>
      <c r="P827" s="3">
        <v>-14.910961151123001</v>
      </c>
      <c r="Q827" s="3">
        <v>76.119003295898395</v>
      </c>
      <c r="R827" s="3">
        <v>5.9479999542236301</v>
      </c>
    </row>
    <row r="828" spans="1:18" x14ac:dyDescent="0.25">
      <c r="A828" s="7" t="s">
        <v>1086</v>
      </c>
      <c r="B828" s="7" t="s">
        <v>1087</v>
      </c>
      <c r="C828" s="3">
        <f t="shared" si="72"/>
        <v>4.5490099087843987</v>
      </c>
      <c r="D828" s="3">
        <f t="shared" si="73"/>
        <v>6.0490606741644406</v>
      </c>
      <c r="E828" s="4">
        <f t="shared" si="74"/>
        <v>0.39564664780368891</v>
      </c>
      <c r="F828" s="5">
        <f t="shared" si="75"/>
        <v>90.347999572753906</v>
      </c>
      <c r="G828" s="5">
        <f t="shared" si="76"/>
        <v>3.4030001163482702</v>
      </c>
      <c r="H828" s="3">
        <v>4.76152</v>
      </c>
      <c r="I828" s="3">
        <v>104.67156799999999</v>
      </c>
      <c r="J828" s="3">
        <v>0.7871503125</v>
      </c>
      <c r="K828" s="3">
        <v>22.916999816894499</v>
      </c>
      <c r="L828" s="3">
        <v>17.5</v>
      </c>
      <c r="M828" s="3">
        <v>27</v>
      </c>
      <c r="N828" s="3">
        <v>21.659999847412099</v>
      </c>
      <c r="O828" s="3">
        <f t="shared" si="77"/>
        <v>2267.1861469083851</v>
      </c>
      <c r="P828" s="3">
        <v>2.4017570018768302</v>
      </c>
      <c r="Q828" s="3">
        <v>90.347999572753906</v>
      </c>
      <c r="R828" s="3">
        <v>3.4030001163482702</v>
      </c>
    </row>
    <row r="829" spans="1:18" x14ac:dyDescent="0.25">
      <c r="A829" s="7" t="s">
        <v>4992</v>
      </c>
      <c r="B829" s="7" t="s">
        <v>4993</v>
      </c>
      <c r="C829" s="3">
        <f t="shared" si="72"/>
        <v>13.412389360757565</v>
      </c>
      <c r="D829" s="3">
        <f t="shared" si="73"/>
        <v>13.890923580691531</v>
      </c>
      <c r="E829" s="4">
        <f t="shared" si="74"/>
        <v>7.28543542051443E-2</v>
      </c>
      <c r="F829" s="5">
        <f t="shared" si="75"/>
        <v>78.543998718261705</v>
      </c>
      <c r="G829" s="5">
        <f t="shared" si="76"/>
        <v>15.326000213623001</v>
      </c>
      <c r="H829" s="3">
        <v>4.7541330000000004</v>
      </c>
      <c r="I829" s="3">
        <v>35.445832000000003</v>
      </c>
      <c r="J829" s="3">
        <v>0.34224743749999997</v>
      </c>
      <c r="K829" s="3">
        <v>162.5</v>
      </c>
      <c r="L829" s="3">
        <v>145</v>
      </c>
      <c r="M829" s="3">
        <v>180</v>
      </c>
      <c r="N829" s="3">
        <v>137.03999328613301</v>
      </c>
      <c r="O829" s="3">
        <f t="shared" si="77"/>
        <v>4857.4965793013989</v>
      </c>
      <c r="P829" s="3">
        <v>-11.6208276748657</v>
      </c>
      <c r="Q829" s="3">
        <v>78.543998718261705</v>
      </c>
      <c r="R829" s="3">
        <v>15.326000213623001</v>
      </c>
    </row>
    <row r="830" spans="1:18" x14ac:dyDescent="0.25">
      <c r="A830" s="7" t="s">
        <v>1088</v>
      </c>
      <c r="B830" s="7" t="s">
        <v>1089</v>
      </c>
      <c r="C830" s="3">
        <f t="shared" si="72"/>
        <v>3.4566010587531157</v>
      </c>
      <c r="D830" s="3">
        <f t="shared" si="73"/>
        <v>6.0080466008383375</v>
      </c>
      <c r="E830" s="4">
        <f t="shared" si="74"/>
        <v>0.28335322089438375</v>
      </c>
      <c r="F830" s="5">
        <f t="shared" si="75"/>
        <v>82.443000793457003</v>
      </c>
      <c r="G830" s="5">
        <f t="shared" si="76"/>
        <v>3.0829999446868901</v>
      </c>
      <c r="H830" s="3">
        <v>4.7366020000000004</v>
      </c>
      <c r="I830" s="3">
        <v>137.03062399999999</v>
      </c>
      <c r="J830" s="3">
        <v>0.78837637500000002</v>
      </c>
      <c r="K830" s="3">
        <v>104.64299774169901</v>
      </c>
      <c r="L830" s="3">
        <v>87</v>
      </c>
      <c r="M830" s="3">
        <v>120</v>
      </c>
      <c r="N830" s="3">
        <v>95.190002441406193</v>
      </c>
      <c r="O830" s="3">
        <f t="shared" si="77"/>
        <v>13043.945433107414</v>
      </c>
      <c r="P830" s="3">
        <v>4.7323870658874503</v>
      </c>
      <c r="Q830" s="3">
        <v>82.443000793457003</v>
      </c>
      <c r="R830" s="3">
        <v>3.0829999446868901</v>
      </c>
    </row>
    <row r="831" spans="1:18" x14ac:dyDescent="0.25">
      <c r="A831" s="7" t="s">
        <v>1090</v>
      </c>
      <c r="B831" s="7" t="s">
        <v>1091</v>
      </c>
      <c r="C831" s="3">
        <f t="shared" si="72"/>
        <v>2.022633542449277</v>
      </c>
      <c r="D831" s="3">
        <f t="shared" si="73"/>
        <v>2.2986466833701975</v>
      </c>
      <c r="E831" s="4">
        <f t="shared" si="74"/>
        <v>0.34457769645424763</v>
      </c>
      <c r="F831" s="5">
        <f t="shared" si="75"/>
        <v>80.963996887207003</v>
      </c>
      <c r="G831" s="5">
        <f t="shared" si="76"/>
        <v>8.5930004119872994</v>
      </c>
      <c r="H831" s="3">
        <v>4.7275140000000002</v>
      </c>
      <c r="I831" s="3">
        <v>233.73062400000001</v>
      </c>
      <c r="J831" s="3">
        <v>2.056651</v>
      </c>
      <c r="K831" s="3">
        <v>10.75</v>
      </c>
      <c r="L831" s="3">
        <v>10.5</v>
      </c>
      <c r="M831" s="3">
        <v>11</v>
      </c>
      <c r="N831" s="3">
        <v>10.6499996185303</v>
      </c>
      <c r="O831" s="3">
        <f t="shared" si="77"/>
        <v>2489.231056438849</v>
      </c>
      <c r="P831" s="3">
        <v>0.30790901184081998</v>
      </c>
      <c r="Q831" s="3">
        <v>80.963996887207003</v>
      </c>
      <c r="R831" s="3">
        <v>8.5930004119872994</v>
      </c>
    </row>
    <row r="832" spans="1:18" x14ac:dyDescent="0.25">
      <c r="A832" s="7" t="s">
        <v>4994</v>
      </c>
      <c r="B832" s="7" t="s">
        <v>4995</v>
      </c>
      <c r="C832" s="3">
        <f t="shared" si="72"/>
        <v>6.9234147338866538</v>
      </c>
      <c r="D832" s="3">
        <f t="shared" si="73"/>
        <v>10.432996352904064</v>
      </c>
      <c r="E832" s="4">
        <f t="shared" si="74"/>
        <v>0.45334708933526374</v>
      </c>
      <c r="F832" s="5">
        <f t="shared" si="75"/>
        <v>85.482002258300795</v>
      </c>
      <c r="G832" s="5">
        <f t="shared" si="76"/>
        <v>9.4429998397827095</v>
      </c>
      <c r="H832" s="3">
        <v>4.7242430000000004</v>
      </c>
      <c r="I832" s="3">
        <v>68.235736000000003</v>
      </c>
      <c r="J832" s="3">
        <v>0.45281746875000001</v>
      </c>
      <c r="K832" s="3">
        <v>63.700000762939503</v>
      </c>
      <c r="L832" s="3">
        <v>47</v>
      </c>
      <c r="M832" s="3">
        <v>90</v>
      </c>
      <c r="N832" s="3">
        <v>61.180000305175803</v>
      </c>
      <c r="O832" s="3">
        <f t="shared" si="77"/>
        <v>4174.662349303896</v>
      </c>
      <c r="P832" s="3">
        <v>-23.098903656005898</v>
      </c>
      <c r="Q832" s="3">
        <v>85.482002258300795</v>
      </c>
      <c r="R832" s="3">
        <v>9.4429998397827095</v>
      </c>
    </row>
    <row r="833" spans="1:18" x14ac:dyDescent="0.25">
      <c r="A833" s="7" t="s">
        <v>4996</v>
      </c>
      <c r="B833" s="7" t="s">
        <v>4997</v>
      </c>
      <c r="C833" s="3">
        <f t="shared" si="72"/>
        <v>18.676241423586895</v>
      </c>
      <c r="D833" s="3">
        <f t="shared" si="73"/>
        <v>16.913977034800137</v>
      </c>
      <c r="E833" s="4">
        <f t="shared" si="74"/>
        <v>0.18477055360459044</v>
      </c>
      <c r="F833" s="5">
        <f t="shared" si="75"/>
        <v>73.637001037597699</v>
      </c>
      <c r="G833" s="5">
        <f t="shared" si="76"/>
        <v>20.275999069213899</v>
      </c>
      <c r="H833" s="3">
        <v>4.7225140000000003</v>
      </c>
      <c r="I833" s="3">
        <v>25.286211999999999</v>
      </c>
      <c r="J833" s="3">
        <v>0.27920778125000001</v>
      </c>
      <c r="K833" s="3">
        <v>41.599998474121101</v>
      </c>
      <c r="L833" s="3">
        <v>35</v>
      </c>
      <c r="M833" s="3">
        <v>50</v>
      </c>
      <c r="N833" s="3">
        <v>34.869998931884801</v>
      </c>
      <c r="O833" s="3">
        <f t="shared" si="77"/>
        <v>881.73018543141256</v>
      </c>
      <c r="P833" s="3">
        <v>-10.6296796798706</v>
      </c>
      <c r="Q833" s="3">
        <v>73.637001037597699</v>
      </c>
      <c r="R833" s="3">
        <v>20.275999069213899</v>
      </c>
    </row>
    <row r="834" spans="1:18" x14ac:dyDescent="0.25">
      <c r="A834" s="7" t="s">
        <v>1092</v>
      </c>
      <c r="B834" s="7" t="s">
        <v>1093</v>
      </c>
      <c r="C834" s="3">
        <f t="shared" si="72"/>
        <v>1.0592265461182331</v>
      </c>
      <c r="D834" s="3">
        <f t="shared" si="73"/>
        <v>2.0121944674366237</v>
      </c>
      <c r="E834" s="4">
        <f t="shared" si="74"/>
        <v>0.29325887729359845</v>
      </c>
      <c r="F834" s="5">
        <f t="shared" si="75"/>
        <v>83.105003356933594</v>
      </c>
      <c r="G834" s="5">
        <f t="shared" si="76"/>
        <v>4.1710000038146999</v>
      </c>
      <c r="H834" s="3">
        <v>4.7052259999999997</v>
      </c>
      <c r="I834" s="3">
        <v>444.21337599999998</v>
      </c>
      <c r="J834" s="3">
        <v>2.3383555</v>
      </c>
      <c r="K834" s="3">
        <v>271.45001220703102</v>
      </c>
      <c r="L834" s="3">
        <v>190</v>
      </c>
      <c r="M834" s="3">
        <v>334</v>
      </c>
      <c r="N834" s="3">
        <v>232.28999328613301</v>
      </c>
      <c r="O834" s="3">
        <f t="shared" si="77"/>
        <v>103186.32212865047</v>
      </c>
      <c r="P834" s="3">
        <v>4.6755328178405797</v>
      </c>
      <c r="Q834" s="3">
        <v>83.105003356933594</v>
      </c>
      <c r="R834" s="3">
        <v>4.1710000038146999</v>
      </c>
    </row>
    <row r="835" spans="1:18" x14ac:dyDescent="0.25">
      <c r="A835" s="7" t="s">
        <v>1094</v>
      </c>
      <c r="B835" s="7" t="s">
        <v>1095</v>
      </c>
      <c r="C835" s="3">
        <f t="shared" si="72"/>
        <v>1.5694897742105494</v>
      </c>
      <c r="D835" s="3">
        <f t="shared" si="73"/>
        <v>2.6929781382120357</v>
      </c>
      <c r="E835" s="4">
        <f t="shared" si="74"/>
        <v>0.27654166920378792</v>
      </c>
      <c r="F835" s="5">
        <f t="shared" si="75"/>
        <v>79.487998962402301</v>
      </c>
      <c r="G835" s="5">
        <f t="shared" si="76"/>
        <v>9.6739997863769496</v>
      </c>
      <c r="H835" s="3">
        <v>4.6980680000000001</v>
      </c>
      <c r="I835" s="3">
        <v>299.33728000000002</v>
      </c>
      <c r="J835" s="3">
        <v>1.74456225</v>
      </c>
      <c r="K835" s="3">
        <v>212.73500061035199</v>
      </c>
      <c r="L835" s="3">
        <v>165</v>
      </c>
      <c r="M835" s="3">
        <v>254</v>
      </c>
      <c r="N835" s="3">
        <v>186.33999633789099</v>
      </c>
      <c r="O835" s="3">
        <f t="shared" si="77"/>
        <v>55778.507658994255</v>
      </c>
      <c r="P835" s="3">
        <v>1.12441301345825</v>
      </c>
      <c r="Q835" s="3">
        <v>79.487998962402301</v>
      </c>
      <c r="R835" s="3">
        <v>9.6739997863769496</v>
      </c>
    </row>
    <row r="836" spans="1:18" x14ac:dyDescent="0.25">
      <c r="A836" s="7" t="s">
        <v>4998</v>
      </c>
      <c r="B836" s="7" t="s">
        <v>4999</v>
      </c>
      <c r="C836" s="3">
        <f t="shared" ref="C836:C899" si="78">H836/I836*100</f>
        <v>9.1884223701677623</v>
      </c>
      <c r="D836" s="3">
        <f t="shared" ref="D836:D899" si="79">H836/J836</f>
        <v>5.5388419933305739</v>
      </c>
      <c r="E836" s="4">
        <f t="shared" ref="E836:E899" si="80">IFERROR(_xlfn.NORM.DIST(N836,K836,(M836-L836)/2,1),50%)</f>
        <v>0.43313770548830932</v>
      </c>
      <c r="F836" s="5">
        <f t="shared" ref="F836:F899" si="81">Q836</f>
        <v>84.314002990722699</v>
      </c>
      <c r="G836" s="5">
        <f t="shared" ref="G836:G899" si="82">R836</f>
        <v>9.1330003738403303</v>
      </c>
      <c r="H836" s="3">
        <v>4.6911880000000004</v>
      </c>
      <c r="I836" s="3">
        <v>51.055424000000002</v>
      </c>
      <c r="J836" s="3">
        <v>0.84696187499999998</v>
      </c>
      <c r="K836" s="3">
        <v>82.833000183105497</v>
      </c>
      <c r="L836" s="3">
        <v>55</v>
      </c>
      <c r="M836" s="3">
        <v>101</v>
      </c>
      <c r="N836" s="3">
        <v>78.959999084472699</v>
      </c>
      <c r="O836" s="3">
        <f t="shared" ref="O836:O899" si="83">I836*N836</f>
        <v>4031.3362322973658</v>
      </c>
      <c r="P836" s="3">
        <v>-8.0162925720214808</v>
      </c>
      <c r="Q836" s="3">
        <v>84.314002990722699</v>
      </c>
      <c r="R836" s="3">
        <v>9.1330003738403303</v>
      </c>
    </row>
    <row r="837" spans="1:18" x14ac:dyDescent="0.25">
      <c r="A837" s="7" t="s">
        <v>1096</v>
      </c>
      <c r="B837" s="7" t="s">
        <v>1097</v>
      </c>
      <c r="C837" s="3">
        <f t="shared" si="78"/>
        <v>1.1230056104405406</v>
      </c>
      <c r="D837" s="3">
        <f t="shared" si="79"/>
        <v>2.6719920836548492</v>
      </c>
      <c r="E837" s="4">
        <f t="shared" si="80"/>
        <v>0.31390912651977732</v>
      </c>
      <c r="F837" s="5">
        <f t="shared" si="81"/>
        <v>76.112998962402301</v>
      </c>
      <c r="G837" s="5">
        <f t="shared" si="82"/>
        <v>5.9829998016357404</v>
      </c>
      <c r="H837" s="3">
        <v>4.690296</v>
      </c>
      <c r="I837" s="3">
        <v>417.65561600000001</v>
      </c>
      <c r="J837" s="3">
        <v>1.7553555000000001</v>
      </c>
      <c r="K837" s="3">
        <v>48.437999725341797</v>
      </c>
      <c r="L837" s="3">
        <v>38</v>
      </c>
      <c r="M837" s="3">
        <v>58</v>
      </c>
      <c r="N837" s="3">
        <v>43.590000152587898</v>
      </c>
      <c r="O837" s="3">
        <f t="shared" si="83"/>
        <v>18205.608365169192</v>
      </c>
      <c r="P837" s="3">
        <v>-1.57803595066071</v>
      </c>
      <c r="Q837" s="3">
        <v>76.112998962402301</v>
      </c>
      <c r="R837" s="3">
        <v>5.9829998016357404</v>
      </c>
    </row>
    <row r="838" spans="1:18" x14ac:dyDescent="0.25">
      <c r="A838" s="7" t="s">
        <v>5000</v>
      </c>
      <c r="B838" s="7" t="s">
        <v>5001</v>
      </c>
      <c r="C838" s="3">
        <f t="shared" si="78"/>
        <v>8.6744175426557106</v>
      </c>
      <c r="D838" s="3">
        <f t="shared" si="79"/>
        <v>3.4665763063790522</v>
      </c>
      <c r="E838" s="4">
        <f t="shared" si="80"/>
        <v>0.29982761283668397</v>
      </c>
      <c r="F838" s="5">
        <f t="shared" si="81"/>
        <v>79.195999145507798</v>
      </c>
      <c r="G838" s="5">
        <f t="shared" si="82"/>
        <v>11.255999565124499</v>
      </c>
      <c r="H838" s="3">
        <v>4.6880730000000002</v>
      </c>
      <c r="I838" s="3">
        <v>54.044815999999997</v>
      </c>
      <c r="J838" s="3">
        <v>1.3523639999999999</v>
      </c>
      <c r="K838" s="3">
        <v>145.33299255371099</v>
      </c>
      <c r="L838" s="3">
        <v>98</v>
      </c>
      <c r="M838" s="3">
        <v>185</v>
      </c>
      <c r="N838" s="3">
        <v>122.5</v>
      </c>
      <c r="O838" s="3">
        <f t="shared" si="83"/>
        <v>6620.4899599999999</v>
      </c>
      <c r="P838" s="3">
        <v>-1.2112729549407999</v>
      </c>
      <c r="Q838" s="3">
        <v>79.195999145507798</v>
      </c>
      <c r="R838" s="3">
        <v>11.255999565124499</v>
      </c>
    </row>
    <row r="839" spans="1:18" x14ac:dyDescent="0.25">
      <c r="A839" s="7" t="s">
        <v>1098</v>
      </c>
      <c r="B839" s="7" t="s">
        <v>1099</v>
      </c>
      <c r="C839" s="3">
        <f t="shared" si="78"/>
        <v>8.5809371933249796</v>
      </c>
      <c r="D839" s="3">
        <f t="shared" si="79"/>
        <v>10.922056843685366</v>
      </c>
      <c r="E839" s="4">
        <f t="shared" si="80"/>
        <v>0.91489037119987626</v>
      </c>
      <c r="F839" s="5">
        <f t="shared" si="81"/>
        <v>80.964996337890597</v>
      </c>
      <c r="G839" s="5">
        <f t="shared" si="82"/>
        <v>2.9230000972747798</v>
      </c>
      <c r="H839" s="3">
        <v>4.6521169999999996</v>
      </c>
      <c r="I839" s="3">
        <v>54.214556000000002</v>
      </c>
      <c r="J839" s="3">
        <v>0.42593781250000001</v>
      </c>
      <c r="K839" s="3">
        <v>152.25</v>
      </c>
      <c r="L839" s="3">
        <v>140</v>
      </c>
      <c r="M839" s="3">
        <v>180</v>
      </c>
      <c r="N839" s="3">
        <v>179.67999267578099</v>
      </c>
      <c r="O839" s="3">
        <f t="shared" si="83"/>
        <v>9741.2710250007185</v>
      </c>
      <c r="P839" s="3">
        <v>9.9241399765014595</v>
      </c>
      <c r="Q839" s="3">
        <v>80.964996337890597</v>
      </c>
      <c r="R839" s="3">
        <v>2.9230000972747798</v>
      </c>
    </row>
    <row r="840" spans="1:18" x14ac:dyDescent="0.25">
      <c r="A840" s="7" t="s">
        <v>1100</v>
      </c>
      <c r="B840" s="7" t="s">
        <v>1101</v>
      </c>
      <c r="C840" s="3">
        <f t="shared" si="78"/>
        <v>5.0880454773463892</v>
      </c>
      <c r="D840" s="3">
        <f t="shared" si="79"/>
        <v>5.6748122925190376</v>
      </c>
      <c r="E840" s="4">
        <f t="shared" si="80"/>
        <v>0.42737693627232581</v>
      </c>
      <c r="F840" s="5">
        <f t="shared" si="81"/>
        <v>73.766998291015597</v>
      </c>
      <c r="G840" s="5">
        <f t="shared" si="82"/>
        <v>7.6389999389648402</v>
      </c>
      <c r="H840" s="3">
        <v>4.6512729999999998</v>
      </c>
      <c r="I840" s="3">
        <v>91.415711999999999</v>
      </c>
      <c r="J840" s="3">
        <v>0.81963468750000001</v>
      </c>
      <c r="K840" s="3">
        <v>127.13600158691401</v>
      </c>
      <c r="L840" s="3">
        <v>69</v>
      </c>
      <c r="M840" s="3">
        <v>158</v>
      </c>
      <c r="N840" s="3">
        <v>118.98999786377</v>
      </c>
      <c r="O840" s="3">
        <f t="shared" si="83"/>
        <v>10877.555375595013</v>
      </c>
      <c r="P840" s="3">
        <v>0.62034302949905396</v>
      </c>
      <c r="Q840" s="3">
        <v>73.766998291015597</v>
      </c>
      <c r="R840" s="3">
        <v>7.6389999389648402</v>
      </c>
    </row>
    <row r="841" spans="1:18" x14ac:dyDescent="0.25">
      <c r="A841" s="7" t="s">
        <v>5002</v>
      </c>
      <c r="B841" s="7" t="s">
        <v>5003</v>
      </c>
      <c r="C841" s="3">
        <f t="shared" si="78"/>
        <v>13.750153699343096</v>
      </c>
      <c r="D841" s="3">
        <f t="shared" si="79"/>
        <v>15.641619094045314</v>
      </c>
      <c r="E841" s="4">
        <f t="shared" si="80"/>
        <v>0.29283707669645287</v>
      </c>
      <c r="F841" s="5">
        <f t="shared" si="81"/>
        <v>58.658000946044901</v>
      </c>
      <c r="G841" s="5">
        <f t="shared" si="82"/>
        <v>25.334999084472699</v>
      </c>
      <c r="H841" s="3">
        <v>4.6385719999999999</v>
      </c>
      <c r="I841" s="3">
        <v>33.734692000000003</v>
      </c>
      <c r="J841" s="3">
        <v>0.29655318749999998</v>
      </c>
      <c r="K841" s="3">
        <v>51.333000183105497</v>
      </c>
      <c r="L841" s="3">
        <v>27</v>
      </c>
      <c r="M841" s="3">
        <v>79</v>
      </c>
      <c r="N841" s="3">
        <v>37.159999847412102</v>
      </c>
      <c r="O841" s="3">
        <f t="shared" si="83"/>
        <v>1253.5811495724943</v>
      </c>
      <c r="P841" s="3">
        <v>-14.001777648925801</v>
      </c>
      <c r="Q841" s="3">
        <v>58.658000946044901</v>
      </c>
      <c r="R841" s="3">
        <v>25.334999084472699</v>
      </c>
    </row>
    <row r="842" spans="1:18" x14ac:dyDescent="0.25">
      <c r="A842" s="7" t="s">
        <v>1104</v>
      </c>
      <c r="B842" s="7" t="s">
        <v>1105</v>
      </c>
      <c r="C842" s="3">
        <f t="shared" si="78"/>
        <v>0.74374488101255121</v>
      </c>
      <c r="D842" s="3">
        <f t="shared" si="79"/>
        <v>1.9978549050352623</v>
      </c>
      <c r="E842" s="4">
        <f t="shared" si="80"/>
        <v>0.39333460862756447</v>
      </c>
      <c r="F842" s="5">
        <f t="shared" si="81"/>
        <v>85.464996337890597</v>
      </c>
      <c r="G842" s="5">
        <f t="shared" si="82"/>
        <v>1.2690000534057599</v>
      </c>
      <c r="H842" s="3">
        <v>4.6353770000000001</v>
      </c>
      <c r="I842" s="3">
        <v>623.24825599999997</v>
      </c>
      <c r="J842" s="3">
        <v>2.3201770000000002</v>
      </c>
      <c r="K842" s="3">
        <v>92.900001525878906</v>
      </c>
      <c r="L842" s="3">
        <v>64</v>
      </c>
      <c r="M842" s="3">
        <v>111</v>
      </c>
      <c r="N842" s="3">
        <v>86.540000915527301</v>
      </c>
      <c r="O842" s="3">
        <f t="shared" si="83"/>
        <v>53935.90464484079</v>
      </c>
      <c r="P842" s="3">
        <v>12.4397869110107</v>
      </c>
      <c r="Q842" s="3">
        <v>85.464996337890597</v>
      </c>
      <c r="R842" s="3">
        <v>1.2690000534057599</v>
      </c>
    </row>
    <row r="843" spans="1:18" x14ac:dyDescent="0.25">
      <c r="A843" s="7" t="s">
        <v>1106</v>
      </c>
      <c r="B843" s="7" t="s">
        <v>1107</v>
      </c>
      <c r="C843" s="3">
        <f t="shared" si="78"/>
        <v>3.2420867741505299</v>
      </c>
      <c r="D843" s="3">
        <f t="shared" si="79"/>
        <v>6.3316615684463118</v>
      </c>
      <c r="E843" s="4">
        <f t="shared" si="80"/>
        <v>0.4322803689578259</v>
      </c>
      <c r="F843" s="5">
        <f t="shared" si="81"/>
        <v>83.050003051757798</v>
      </c>
      <c r="G843" s="5">
        <f t="shared" si="82"/>
        <v>4.7509999275207502</v>
      </c>
      <c r="H843" s="3">
        <v>4.628927</v>
      </c>
      <c r="I843" s="3">
        <v>142.77616</v>
      </c>
      <c r="J843" s="3">
        <v>0.73107618750000003</v>
      </c>
      <c r="K843" s="3">
        <v>72.692001342773395</v>
      </c>
      <c r="L843" s="3">
        <v>59</v>
      </c>
      <c r="M843" s="3">
        <v>101</v>
      </c>
      <c r="N843" s="3">
        <v>69.110000610351605</v>
      </c>
      <c r="O843" s="3">
        <f t="shared" si="83"/>
        <v>9867.2605047436591</v>
      </c>
      <c r="P843" s="3">
        <v>7.92948198318481</v>
      </c>
      <c r="Q843" s="3">
        <v>83.050003051757798</v>
      </c>
      <c r="R843" s="3">
        <v>4.7509999275207502</v>
      </c>
    </row>
    <row r="844" spans="1:18" x14ac:dyDescent="0.25">
      <c r="A844" s="7" t="s">
        <v>5004</v>
      </c>
      <c r="B844" s="7" t="s">
        <v>5005</v>
      </c>
      <c r="C844" s="3">
        <f t="shared" si="78"/>
        <v>3.2480878325690172</v>
      </c>
      <c r="D844" s="3">
        <f t="shared" si="79"/>
        <v>5.4111792398160272</v>
      </c>
      <c r="E844" s="4">
        <f t="shared" si="80"/>
        <v>0.23840936979183228</v>
      </c>
      <c r="F844" s="5">
        <f t="shared" si="81"/>
        <v>70.626998901367202</v>
      </c>
      <c r="G844" s="5">
        <f t="shared" si="82"/>
        <v>6.6640000343322798</v>
      </c>
      <c r="H844" s="3">
        <v>4.6192190000000002</v>
      </c>
      <c r="I844" s="3">
        <v>142.21348800000001</v>
      </c>
      <c r="J844" s="3">
        <v>0.85364368749999997</v>
      </c>
      <c r="K844" s="3">
        <v>28.600000381469702</v>
      </c>
      <c r="L844" s="3">
        <v>27</v>
      </c>
      <c r="M844" s="3">
        <v>34</v>
      </c>
      <c r="N844" s="3">
        <v>26.110000610351602</v>
      </c>
      <c r="O844" s="3">
        <f t="shared" si="83"/>
        <v>3713.1942584802305</v>
      </c>
      <c r="P844" s="3">
        <v>-11.4940347671509</v>
      </c>
      <c r="Q844" s="3">
        <v>70.626998901367202</v>
      </c>
      <c r="R844" s="3">
        <v>6.6640000343322798</v>
      </c>
    </row>
    <row r="845" spans="1:18" x14ac:dyDescent="0.25">
      <c r="A845" s="7" t="s">
        <v>5006</v>
      </c>
      <c r="B845" s="7" t="s">
        <v>5007</v>
      </c>
      <c r="C845" s="3">
        <f t="shared" si="78"/>
        <v>3.3668565158635499</v>
      </c>
      <c r="D845" s="3">
        <f t="shared" si="79"/>
        <v>4.8802723031388675</v>
      </c>
      <c r="E845" s="4">
        <f t="shared" si="80"/>
        <v>0.39138374444035118</v>
      </c>
      <c r="F845" s="5">
        <f t="shared" si="81"/>
        <v>49.303001403808601</v>
      </c>
      <c r="G845" s="5">
        <f t="shared" si="82"/>
        <v>44.012001037597699</v>
      </c>
      <c r="H845" s="3">
        <v>4.6049309999999997</v>
      </c>
      <c r="I845" s="3">
        <v>136.77241599999999</v>
      </c>
      <c r="J845" s="3">
        <v>0.94358074999999997</v>
      </c>
      <c r="K845" s="3">
        <v>66</v>
      </c>
      <c r="L845" s="3">
        <v>46</v>
      </c>
      <c r="M845" s="3">
        <v>74</v>
      </c>
      <c r="N845" s="3">
        <v>62.139999389648402</v>
      </c>
      <c r="O845" s="3">
        <f t="shared" si="83"/>
        <v>8499.037846760737</v>
      </c>
      <c r="P845" s="3">
        <v>-11.0211334228516</v>
      </c>
      <c r="Q845" s="3">
        <v>49.303001403808601</v>
      </c>
      <c r="R845" s="3">
        <v>44.012001037597699</v>
      </c>
    </row>
    <row r="846" spans="1:18" x14ac:dyDescent="0.25">
      <c r="A846" s="7" t="s">
        <v>1108</v>
      </c>
      <c r="B846" s="7" t="s">
        <v>1109</v>
      </c>
      <c r="C846" s="3">
        <f t="shared" si="78"/>
        <v>1.8499802521916398</v>
      </c>
      <c r="D846" s="3">
        <f t="shared" si="79"/>
        <v>4.119171299902411</v>
      </c>
      <c r="E846" s="4">
        <f t="shared" si="80"/>
        <v>0.65051973103851934</v>
      </c>
      <c r="F846" s="5">
        <f t="shared" si="81"/>
        <v>79.003997802734403</v>
      </c>
      <c r="G846" s="5">
        <f t="shared" si="82"/>
        <v>2.4389998912811302</v>
      </c>
      <c r="H846" s="3">
        <v>4.6008259999999996</v>
      </c>
      <c r="I846" s="3">
        <v>248.69595200000001</v>
      </c>
      <c r="J846" s="3">
        <v>1.11693</v>
      </c>
      <c r="K846" s="3">
        <v>84.875</v>
      </c>
      <c r="L846" s="3">
        <v>50</v>
      </c>
      <c r="M846" s="3">
        <v>108</v>
      </c>
      <c r="N846" s="3">
        <v>96.089996337890597</v>
      </c>
      <c r="O846" s="3">
        <f t="shared" si="83"/>
        <v>23897.193116928214</v>
      </c>
      <c r="P846" s="3">
        <v>7.1617350578308097</v>
      </c>
      <c r="Q846" s="3">
        <v>79.003997802734403</v>
      </c>
      <c r="R846" s="3">
        <v>2.4389998912811302</v>
      </c>
    </row>
    <row r="847" spans="1:18" x14ac:dyDescent="0.25">
      <c r="A847" s="7" t="s">
        <v>1110</v>
      </c>
      <c r="B847" s="7" t="s">
        <v>1111</v>
      </c>
      <c r="C847" s="3">
        <f t="shared" si="78"/>
        <v>5.007779978431345</v>
      </c>
      <c r="D847" s="3">
        <f t="shared" si="79"/>
        <v>6.6300905887151735</v>
      </c>
      <c r="E847" s="4">
        <f t="shared" si="80"/>
        <v>0.2837738932751992</v>
      </c>
      <c r="F847" s="5">
        <f t="shared" si="81"/>
        <v>85.504997253417997</v>
      </c>
      <c r="G847" s="5">
        <f t="shared" si="82"/>
        <v>7.2859997749328604</v>
      </c>
      <c r="H847" s="3">
        <v>4.590821</v>
      </c>
      <c r="I847" s="3">
        <v>91.673776000000004</v>
      </c>
      <c r="J847" s="3">
        <v>0.69242206250000005</v>
      </c>
      <c r="K847" s="3">
        <v>21.375</v>
      </c>
      <c r="L847" s="3">
        <v>17</v>
      </c>
      <c r="M847" s="3">
        <v>23</v>
      </c>
      <c r="N847" s="3">
        <v>19.659999847412099</v>
      </c>
      <c r="O847" s="3">
        <f t="shared" si="83"/>
        <v>1802.3064221716909</v>
      </c>
      <c r="P847" s="3">
        <v>-0.152661994099617</v>
      </c>
      <c r="Q847" s="3">
        <v>85.504997253417997</v>
      </c>
      <c r="R847" s="3">
        <v>7.2859997749328604</v>
      </c>
    </row>
    <row r="848" spans="1:18" x14ac:dyDescent="0.25">
      <c r="A848" s="7" t="s">
        <v>5008</v>
      </c>
      <c r="B848" s="7" t="s">
        <v>5009</v>
      </c>
      <c r="C848" s="3">
        <f t="shared" si="78"/>
        <v>10.607866221089706</v>
      </c>
      <c r="D848" s="3">
        <f t="shared" si="79"/>
        <v>17.433790545475102</v>
      </c>
      <c r="E848" s="4">
        <f t="shared" si="80"/>
        <v>0.64825315058742816</v>
      </c>
      <c r="F848" s="5">
        <f t="shared" si="81"/>
        <v>82.603996276855497</v>
      </c>
      <c r="G848" s="5">
        <f t="shared" si="82"/>
        <v>12.0989999771118</v>
      </c>
      <c r="H848" s="3">
        <v>4.5870759999999997</v>
      </c>
      <c r="I848" s="3">
        <v>43.242212000000002</v>
      </c>
      <c r="J848" s="3">
        <v>0.26311409375</v>
      </c>
      <c r="K848" s="3">
        <v>53.833000183105497</v>
      </c>
      <c r="L848" s="3">
        <v>42</v>
      </c>
      <c r="M848" s="3">
        <v>65</v>
      </c>
      <c r="N848" s="3">
        <v>58.209999084472699</v>
      </c>
      <c r="O848" s="3">
        <f t="shared" si="83"/>
        <v>2517.1291209305746</v>
      </c>
      <c r="P848" s="3">
        <v>-1.8978840112686199</v>
      </c>
      <c r="Q848" s="3">
        <v>82.603996276855497</v>
      </c>
      <c r="R848" s="3">
        <v>12.0989999771118</v>
      </c>
    </row>
    <row r="849" spans="1:18" x14ac:dyDescent="0.25">
      <c r="A849" s="7" t="s">
        <v>5010</v>
      </c>
      <c r="B849" s="7" t="s">
        <v>5011</v>
      </c>
      <c r="C849" s="3">
        <f t="shared" si="78"/>
        <v>10.202109737824983</v>
      </c>
      <c r="D849" s="3">
        <f t="shared" si="79"/>
        <v>10.370244017683849</v>
      </c>
      <c r="E849" s="4">
        <f t="shared" si="80"/>
        <v>0.72999570052522211</v>
      </c>
      <c r="F849" s="5">
        <f t="shared" si="81"/>
        <v>83.364997863769503</v>
      </c>
      <c r="G849" s="5">
        <f t="shared" si="82"/>
        <v>3.7780001163482702</v>
      </c>
      <c r="H849" s="3">
        <v>4.5870129999999998</v>
      </c>
      <c r="I849" s="3">
        <v>44.961416</v>
      </c>
      <c r="J849" s="3">
        <v>0.44232450000000001</v>
      </c>
      <c r="K849" s="3">
        <v>70.25</v>
      </c>
      <c r="L849" s="3">
        <v>50</v>
      </c>
      <c r="M849" s="3">
        <v>100</v>
      </c>
      <c r="N849" s="3">
        <v>85.569999694824205</v>
      </c>
      <c r="O849" s="3">
        <f t="shared" si="83"/>
        <v>3847.3483533988642</v>
      </c>
      <c r="P849" s="3">
        <v>-11.2322292327881</v>
      </c>
      <c r="Q849" s="3">
        <v>83.364997863769503</v>
      </c>
      <c r="R849" s="3">
        <v>3.7780001163482702</v>
      </c>
    </row>
    <row r="850" spans="1:18" x14ac:dyDescent="0.25">
      <c r="A850" s="7" t="s">
        <v>1112</v>
      </c>
      <c r="B850" s="7" t="s">
        <v>1113</v>
      </c>
      <c r="C850" s="3">
        <f t="shared" si="78"/>
        <v>6.3461487916430581</v>
      </c>
      <c r="D850" s="3">
        <f t="shared" si="79"/>
        <v>6.4890209180971432</v>
      </c>
      <c r="E850" s="4">
        <f t="shared" si="80"/>
        <v>0.43492654658411362</v>
      </c>
      <c r="F850" s="5">
        <f t="shared" si="81"/>
        <v>83.896003723144503</v>
      </c>
      <c r="G850" s="5">
        <f t="shared" si="82"/>
        <v>5.3410000801086399</v>
      </c>
      <c r="H850" s="3">
        <v>4.5778980000000002</v>
      </c>
      <c r="I850" s="3">
        <v>72.136632000000006</v>
      </c>
      <c r="J850" s="3">
        <v>0.70548362499999995</v>
      </c>
      <c r="K850" s="3">
        <v>258.77801513671898</v>
      </c>
      <c r="L850" s="3">
        <v>186</v>
      </c>
      <c r="M850" s="3">
        <v>315</v>
      </c>
      <c r="N850" s="3">
        <v>248.21000671386699</v>
      </c>
      <c r="O850" s="3">
        <f t="shared" si="83"/>
        <v>17905.033913035753</v>
      </c>
      <c r="P850" s="3">
        <v>4.9902181625366202</v>
      </c>
      <c r="Q850" s="3">
        <v>83.896003723144503</v>
      </c>
      <c r="R850" s="3">
        <v>5.3410000801086399</v>
      </c>
    </row>
    <row r="851" spans="1:18" x14ac:dyDescent="0.25">
      <c r="A851" s="7" t="s">
        <v>5012</v>
      </c>
      <c r="B851" s="7" t="s">
        <v>5013</v>
      </c>
      <c r="C851" s="3">
        <f t="shared" si="78"/>
        <v>9.7859726316625419</v>
      </c>
      <c r="D851" s="3">
        <f t="shared" si="79"/>
        <v>12.343161108963091</v>
      </c>
      <c r="E851" s="4">
        <f t="shared" si="80"/>
        <v>0.71226031584394334</v>
      </c>
      <c r="F851" s="5">
        <f t="shared" si="81"/>
        <v>81.621002197265597</v>
      </c>
      <c r="G851" s="5">
        <f t="shared" si="82"/>
        <v>10.4280004501343</v>
      </c>
      <c r="H851" s="3">
        <v>4.5740920000000003</v>
      </c>
      <c r="I851" s="3">
        <v>46.741312000000001</v>
      </c>
      <c r="J851" s="3">
        <v>0.37057703125000002</v>
      </c>
      <c r="K851" s="3">
        <v>24.5</v>
      </c>
      <c r="L851" s="3">
        <v>11</v>
      </c>
      <c r="M851" s="3">
        <v>38</v>
      </c>
      <c r="N851" s="3">
        <v>32.060001373291001</v>
      </c>
      <c r="O851" s="3">
        <f t="shared" si="83"/>
        <v>1498.5265269094232</v>
      </c>
      <c r="P851" s="3">
        <v>-3.99331402778625</v>
      </c>
      <c r="Q851" s="3">
        <v>81.621002197265597</v>
      </c>
      <c r="R851" s="3">
        <v>10.4280004501343</v>
      </c>
    </row>
    <row r="852" spans="1:18" x14ac:dyDescent="0.25">
      <c r="A852" s="7" t="s">
        <v>1114</v>
      </c>
      <c r="B852" s="7" t="s">
        <v>1115</v>
      </c>
      <c r="C852" s="3">
        <f t="shared" si="78"/>
        <v>0.78141436016617027</v>
      </c>
      <c r="D852" s="3">
        <f t="shared" si="79"/>
        <v>1.9520560347481335</v>
      </c>
      <c r="E852" s="4">
        <f t="shared" si="80"/>
        <v>0.31818487476115276</v>
      </c>
      <c r="F852" s="5">
        <f t="shared" si="81"/>
        <v>86.760002136230497</v>
      </c>
      <c r="G852" s="5">
        <f t="shared" si="82"/>
        <v>2.2079999446868901</v>
      </c>
      <c r="H852" s="3">
        <v>4.5736179999999997</v>
      </c>
      <c r="I852" s="3">
        <v>585.29996800000004</v>
      </c>
      <c r="J852" s="3">
        <v>2.3429747500000002</v>
      </c>
      <c r="K852" s="3">
        <v>101.412002563477</v>
      </c>
      <c r="L852" s="3">
        <v>87</v>
      </c>
      <c r="M852" s="3">
        <v>128</v>
      </c>
      <c r="N852" s="3">
        <v>91.720001220703097</v>
      </c>
      <c r="O852" s="3">
        <f t="shared" si="83"/>
        <v>53683.713779437487</v>
      </c>
      <c r="P852" s="3">
        <v>8.6993122100830096</v>
      </c>
      <c r="Q852" s="3">
        <v>86.760002136230497</v>
      </c>
      <c r="R852" s="3">
        <v>2.2079999446868901</v>
      </c>
    </row>
    <row r="853" spans="1:18" x14ac:dyDescent="0.25">
      <c r="A853" s="7" t="s">
        <v>1118</v>
      </c>
      <c r="B853" s="7" t="s">
        <v>1119</v>
      </c>
      <c r="C853" s="3">
        <f t="shared" si="78"/>
        <v>1.7356952658932032</v>
      </c>
      <c r="D853" s="3">
        <f t="shared" si="79"/>
        <v>2.0937541128666259</v>
      </c>
      <c r="E853" s="4">
        <f t="shared" si="80"/>
        <v>0.10365448129858981</v>
      </c>
      <c r="F853" s="5">
        <f t="shared" si="81"/>
        <v>82.655998229980497</v>
      </c>
      <c r="G853" s="5">
        <f t="shared" si="82"/>
        <v>4.7259998321533203</v>
      </c>
      <c r="H853" s="3">
        <v>4.5418960000000004</v>
      </c>
      <c r="I853" s="3">
        <v>261.67588799999999</v>
      </c>
      <c r="J853" s="3">
        <v>2.1692594999999999</v>
      </c>
      <c r="K853" s="3">
        <v>65.367996215820298</v>
      </c>
      <c r="L853" s="3">
        <v>55</v>
      </c>
      <c r="M853" s="3">
        <v>71</v>
      </c>
      <c r="N853" s="3">
        <v>55.279998779296903</v>
      </c>
      <c r="O853" s="3">
        <f t="shared" si="83"/>
        <v>14465.442769211433</v>
      </c>
      <c r="P853" s="3">
        <v>26.714736938476602</v>
      </c>
      <c r="Q853" s="3">
        <v>82.655998229980497</v>
      </c>
      <c r="R853" s="3">
        <v>4.7259998321533203</v>
      </c>
    </row>
    <row r="854" spans="1:18" x14ac:dyDescent="0.25">
      <c r="A854" s="7" t="s">
        <v>1120</v>
      </c>
      <c r="B854" s="7" t="s">
        <v>1121</v>
      </c>
      <c r="C854" s="3">
        <f t="shared" si="78"/>
        <v>3.8162243941285103</v>
      </c>
      <c r="D854" s="3">
        <f t="shared" si="79"/>
        <v>2.8168076396585628</v>
      </c>
      <c r="E854" s="4">
        <f t="shared" si="80"/>
        <v>7.731975207836532E-2</v>
      </c>
      <c r="F854" s="5">
        <f t="shared" si="81"/>
        <v>56.1510009765625</v>
      </c>
      <c r="G854" s="5">
        <f t="shared" si="82"/>
        <v>13.5790004730225</v>
      </c>
      <c r="H854" s="3">
        <v>4.5406829999999996</v>
      </c>
      <c r="I854" s="3">
        <v>118.983648</v>
      </c>
      <c r="J854" s="3">
        <v>1.6119961249999999</v>
      </c>
      <c r="K854" s="3">
        <v>21.200000762939499</v>
      </c>
      <c r="L854" s="3">
        <v>18</v>
      </c>
      <c r="M854" s="3">
        <v>24</v>
      </c>
      <c r="N854" s="3">
        <v>16.930000305175799</v>
      </c>
      <c r="O854" s="3">
        <f t="shared" si="83"/>
        <v>2014.3931969509299</v>
      </c>
      <c r="P854" s="3">
        <v>0.70532900094985995</v>
      </c>
      <c r="Q854" s="3">
        <v>56.1510009765625</v>
      </c>
      <c r="R854" s="3">
        <v>13.5790004730225</v>
      </c>
    </row>
    <row r="855" spans="1:18" x14ac:dyDescent="0.25">
      <c r="A855" s="7" t="s">
        <v>5014</v>
      </c>
      <c r="B855" s="7" t="s">
        <v>5015</v>
      </c>
      <c r="C855" s="3">
        <f t="shared" si="78"/>
        <v>2.0553960979172774</v>
      </c>
      <c r="D855" s="3">
        <f t="shared" si="79"/>
        <v>2.6185981301739458</v>
      </c>
      <c r="E855" s="4">
        <f t="shared" si="80"/>
        <v>0.2754304602751827</v>
      </c>
      <c r="F855" s="5">
        <f t="shared" si="81"/>
        <v>69.976997375488295</v>
      </c>
      <c r="G855" s="5">
        <f t="shared" si="82"/>
        <v>9.9169998168945295</v>
      </c>
      <c r="H855" s="3">
        <v>4.5393140000000001</v>
      </c>
      <c r="I855" s="3">
        <v>220.848624</v>
      </c>
      <c r="J855" s="3">
        <v>1.7334901250000001</v>
      </c>
      <c r="K855" s="3">
        <v>38.5</v>
      </c>
      <c r="L855" s="3">
        <v>30</v>
      </c>
      <c r="M855" s="3">
        <v>47</v>
      </c>
      <c r="N855" s="3">
        <v>33.430000305175803</v>
      </c>
      <c r="O855" s="3">
        <f t="shared" si="83"/>
        <v>7382.969567717656</v>
      </c>
      <c r="P855" s="3">
        <v>-1.01965296268463</v>
      </c>
      <c r="Q855" s="3">
        <v>69.976997375488295</v>
      </c>
      <c r="R855" s="3">
        <v>9.9169998168945295</v>
      </c>
    </row>
    <row r="856" spans="1:18" x14ac:dyDescent="0.25">
      <c r="A856" s="7" t="s">
        <v>1122</v>
      </c>
      <c r="B856" s="7" t="s">
        <v>1123</v>
      </c>
      <c r="C856" s="3">
        <f t="shared" si="78"/>
        <v>4.507504857788307</v>
      </c>
      <c r="D856" s="3">
        <f t="shared" si="79"/>
        <v>7.1311231874769865</v>
      </c>
      <c r="E856" s="4">
        <f t="shared" si="80"/>
        <v>0.11258083654164874</v>
      </c>
      <c r="F856" s="5">
        <f t="shared" si="81"/>
        <v>63.366001129150398</v>
      </c>
      <c r="G856" s="5">
        <f t="shared" si="82"/>
        <v>22.146999359130898</v>
      </c>
      <c r="H856" s="3">
        <v>4.5377650000000003</v>
      </c>
      <c r="I856" s="3">
        <v>100.671328</v>
      </c>
      <c r="J856" s="3">
        <v>0.63633243750000001</v>
      </c>
      <c r="K856" s="3">
        <v>57.125</v>
      </c>
      <c r="L856" s="3">
        <v>45</v>
      </c>
      <c r="M856" s="3">
        <v>69</v>
      </c>
      <c r="N856" s="3">
        <v>42.569999694824197</v>
      </c>
      <c r="O856" s="3">
        <f t="shared" si="83"/>
        <v>4285.5784022375465</v>
      </c>
      <c r="P856" s="3">
        <v>0.84326201677322399</v>
      </c>
      <c r="Q856" s="3">
        <v>63.366001129150398</v>
      </c>
      <c r="R856" s="3">
        <v>22.146999359130898</v>
      </c>
    </row>
    <row r="857" spans="1:18" x14ac:dyDescent="0.25">
      <c r="A857" s="7" t="s">
        <v>1124</v>
      </c>
      <c r="B857" s="7" t="s">
        <v>1125</v>
      </c>
      <c r="C857" s="3">
        <f t="shared" si="78"/>
        <v>1.4649410879025528</v>
      </c>
      <c r="D857" s="3">
        <f t="shared" si="79"/>
        <v>5.1635177641380308</v>
      </c>
      <c r="E857" s="4">
        <f t="shared" si="80"/>
        <v>0.48108596099969464</v>
      </c>
      <c r="F857" s="5">
        <f t="shared" si="81"/>
        <v>80.375</v>
      </c>
      <c r="G857" s="5">
        <f t="shared" si="82"/>
        <v>3.8099999427795401</v>
      </c>
      <c r="H857" s="3">
        <v>4.53383</v>
      </c>
      <c r="I857" s="3">
        <v>309.48889600000001</v>
      </c>
      <c r="J857" s="3">
        <v>0.87805062499999997</v>
      </c>
      <c r="K857" s="3">
        <v>74.019996643066406</v>
      </c>
      <c r="L857" s="3">
        <v>65</v>
      </c>
      <c r="M857" s="3">
        <v>100</v>
      </c>
      <c r="N857" s="3">
        <v>73.190002441406193</v>
      </c>
      <c r="O857" s="3">
        <f t="shared" si="83"/>
        <v>22651.493053828108</v>
      </c>
      <c r="P857" s="3">
        <v>15.508694648742701</v>
      </c>
      <c r="Q857" s="3">
        <v>80.375</v>
      </c>
      <c r="R857" s="3">
        <v>3.8099999427795401</v>
      </c>
    </row>
    <row r="858" spans="1:18" x14ac:dyDescent="0.25">
      <c r="A858" s="7" t="s">
        <v>1128</v>
      </c>
      <c r="B858" s="7" t="s">
        <v>1129</v>
      </c>
      <c r="C858" s="3">
        <f t="shared" si="78"/>
        <v>0.9420064758721538</v>
      </c>
      <c r="D858" s="3">
        <f t="shared" si="79"/>
        <v>1.7060272971328778</v>
      </c>
      <c r="E858" s="4">
        <f t="shared" si="80"/>
        <v>4.9286690927511943E-2</v>
      </c>
      <c r="F858" s="5">
        <f t="shared" si="81"/>
        <v>84.654998779296903</v>
      </c>
      <c r="G858" s="5">
        <f t="shared" si="82"/>
        <v>3.12100005149841</v>
      </c>
      <c r="H858" s="3">
        <v>4.509385</v>
      </c>
      <c r="I858" s="3">
        <v>478.7</v>
      </c>
      <c r="J858" s="3">
        <v>2.643208</v>
      </c>
      <c r="K858" s="3">
        <v>563</v>
      </c>
      <c r="L858" s="3">
        <v>500</v>
      </c>
      <c r="M858" s="3">
        <v>605</v>
      </c>
      <c r="N858" s="3">
        <v>476.27999877929699</v>
      </c>
      <c r="O858" s="3">
        <f t="shared" si="83"/>
        <v>227995.23541564945</v>
      </c>
      <c r="P858" s="3">
        <v>23.3536987304688</v>
      </c>
      <c r="Q858" s="3">
        <v>84.654998779296903</v>
      </c>
      <c r="R858" s="3">
        <v>3.12100005149841</v>
      </c>
    </row>
    <row r="859" spans="1:18" x14ac:dyDescent="0.25">
      <c r="A859" s="7" t="s">
        <v>1130</v>
      </c>
      <c r="B859" s="7" t="s">
        <v>1131</v>
      </c>
      <c r="C859" s="3">
        <f t="shared" si="78"/>
        <v>3.4449636397866037</v>
      </c>
      <c r="D859" s="3">
        <f t="shared" si="79"/>
        <v>3.2071710208979169</v>
      </c>
      <c r="E859" s="4">
        <f t="shared" si="80"/>
        <v>0.31092603806799413</v>
      </c>
      <c r="F859" s="5">
        <f t="shared" si="81"/>
        <v>80.728996276855497</v>
      </c>
      <c r="G859" s="5">
        <f t="shared" si="82"/>
        <v>9.1969995498657209</v>
      </c>
      <c r="H859" s="3">
        <v>4.4897580000000001</v>
      </c>
      <c r="I859" s="3">
        <v>130.32816800000001</v>
      </c>
      <c r="J859" s="3">
        <v>1.3999122500000001</v>
      </c>
      <c r="K859" s="3">
        <v>129.43099975585901</v>
      </c>
      <c r="L859" s="3">
        <v>106</v>
      </c>
      <c r="M859" s="3">
        <v>150</v>
      </c>
      <c r="N859" s="3">
        <v>118.580001831055</v>
      </c>
      <c r="O859" s="3">
        <f t="shared" si="83"/>
        <v>15454.314400078045</v>
      </c>
      <c r="P859" s="3">
        <v>-1.17537605762482</v>
      </c>
      <c r="Q859" s="3">
        <v>80.728996276855497</v>
      </c>
      <c r="R859" s="3">
        <v>9.1969995498657209</v>
      </c>
    </row>
    <row r="860" spans="1:18" x14ac:dyDescent="0.25">
      <c r="A860" s="7" t="s">
        <v>1132</v>
      </c>
      <c r="B860" s="7" t="s">
        <v>1133</v>
      </c>
      <c r="C860" s="3">
        <f t="shared" si="78"/>
        <v>1.0467256590214185</v>
      </c>
      <c r="D860" s="3">
        <f t="shared" si="79"/>
        <v>2.6376309246166563</v>
      </c>
      <c r="E860" s="4">
        <f t="shared" si="80"/>
        <v>0.45434643372902106</v>
      </c>
      <c r="F860" s="5">
        <f t="shared" si="81"/>
        <v>81.994003295898395</v>
      </c>
      <c r="G860" s="5">
        <f t="shared" si="82"/>
        <v>3.1089999675750701</v>
      </c>
      <c r="H860" s="3">
        <v>4.4885060000000001</v>
      </c>
      <c r="I860" s="3">
        <v>428.813984</v>
      </c>
      <c r="J860" s="3">
        <v>1.7017187499999999</v>
      </c>
      <c r="K860" s="3">
        <v>168.19999694824199</v>
      </c>
      <c r="L860" s="3">
        <v>136</v>
      </c>
      <c r="M860" s="3">
        <v>200</v>
      </c>
      <c r="N860" s="3">
        <v>164.52999877929699</v>
      </c>
      <c r="O860" s="3">
        <f t="shared" si="83"/>
        <v>70552.764264065481</v>
      </c>
      <c r="P860" s="3">
        <v>5.0454688072204599</v>
      </c>
      <c r="Q860" s="3">
        <v>81.994003295898395</v>
      </c>
      <c r="R860" s="3">
        <v>3.1089999675750701</v>
      </c>
    </row>
    <row r="861" spans="1:18" x14ac:dyDescent="0.25">
      <c r="A861" s="7" t="s">
        <v>1134</v>
      </c>
      <c r="B861" s="7" t="s">
        <v>1135</v>
      </c>
      <c r="C861" s="3">
        <f t="shared" si="78"/>
        <v>8.7683203675990811</v>
      </c>
      <c r="D861" s="3">
        <f t="shared" si="79"/>
        <v>7.6485294701883433</v>
      </c>
      <c r="E861" s="4">
        <f t="shared" si="80"/>
        <v>0.5471926524606987</v>
      </c>
      <c r="F861" s="5">
        <f t="shared" si="81"/>
        <v>81.870002746582003</v>
      </c>
      <c r="G861" s="5">
        <f t="shared" si="82"/>
        <v>14.670000076293899</v>
      </c>
      <c r="H861" s="3">
        <v>4.4881700000000002</v>
      </c>
      <c r="I861" s="3">
        <v>51.186199999999999</v>
      </c>
      <c r="J861" s="3">
        <v>0.58680168749999995</v>
      </c>
      <c r="K861" s="3">
        <v>22.375</v>
      </c>
      <c r="L861" s="3">
        <v>20</v>
      </c>
      <c r="M861" s="3">
        <v>27</v>
      </c>
      <c r="N861" s="3">
        <v>22.790000915527301</v>
      </c>
      <c r="O861" s="3">
        <f t="shared" si="83"/>
        <v>1166.5335448623634</v>
      </c>
      <c r="P861" s="3">
        <v>1.36474001407623</v>
      </c>
      <c r="Q861" s="3">
        <v>81.870002746582003</v>
      </c>
      <c r="R861" s="3">
        <v>14.670000076293899</v>
      </c>
    </row>
    <row r="862" spans="1:18" x14ac:dyDescent="0.25">
      <c r="A862" s="7" t="s">
        <v>5016</v>
      </c>
      <c r="B862" s="7" t="s">
        <v>5017</v>
      </c>
      <c r="C862" s="3">
        <f t="shared" si="78"/>
        <v>4.0947684045151762</v>
      </c>
      <c r="D862" s="3">
        <f t="shared" si="79"/>
        <v>0.89859746829682741</v>
      </c>
      <c r="E862" s="4">
        <f t="shared" si="80"/>
        <v>0.66806738381086694</v>
      </c>
      <c r="F862" s="5">
        <f t="shared" si="81"/>
        <v>83.146003723144503</v>
      </c>
      <c r="G862" s="5">
        <f t="shared" si="82"/>
        <v>6.92799997329712</v>
      </c>
      <c r="H862" s="3">
        <v>4.4627410000000003</v>
      </c>
      <c r="I862" s="3">
        <v>108.986408</v>
      </c>
      <c r="J862" s="3">
        <v>4.9663405000000003</v>
      </c>
      <c r="K862" s="3">
        <v>327.34799194335898</v>
      </c>
      <c r="L862" s="3">
        <v>150</v>
      </c>
      <c r="M862" s="3">
        <v>500</v>
      </c>
      <c r="N862" s="3">
        <v>403.39999389648398</v>
      </c>
      <c r="O862" s="3">
        <f t="shared" si="83"/>
        <v>43965.116321999711</v>
      </c>
      <c r="P862" s="3">
        <v>-6.6990637779235804</v>
      </c>
      <c r="Q862" s="3">
        <v>83.146003723144503</v>
      </c>
      <c r="R862" s="3">
        <v>6.92799997329712</v>
      </c>
    </row>
    <row r="863" spans="1:18" x14ac:dyDescent="0.25">
      <c r="A863" s="7" t="s">
        <v>1136</v>
      </c>
      <c r="B863" s="7" t="s">
        <v>1137</v>
      </c>
      <c r="C863" s="3">
        <f t="shared" si="78"/>
        <v>5.3484224608588464</v>
      </c>
      <c r="D863" s="3">
        <f t="shared" si="79"/>
        <v>8.5452548608054215</v>
      </c>
      <c r="E863" s="4">
        <f t="shared" si="80"/>
        <v>0.6960699880131116</v>
      </c>
      <c r="F863" s="5">
        <f t="shared" si="81"/>
        <v>83.317001342773395</v>
      </c>
      <c r="G863" s="5">
        <f t="shared" si="82"/>
        <v>8.5319995880127006</v>
      </c>
      <c r="H863" s="3">
        <v>4.4539540000000004</v>
      </c>
      <c r="I863" s="3">
        <v>83.276032000000001</v>
      </c>
      <c r="J863" s="3">
        <v>0.52121956250000001</v>
      </c>
      <c r="K863" s="3">
        <v>34.888999938964801</v>
      </c>
      <c r="L863" s="3">
        <v>25</v>
      </c>
      <c r="M863" s="3">
        <v>48</v>
      </c>
      <c r="N863" s="3">
        <v>40.790000915527301</v>
      </c>
      <c r="O863" s="3">
        <f t="shared" si="83"/>
        <v>3396.829421521481</v>
      </c>
      <c r="P863" s="3">
        <v>-1.3106000423431401</v>
      </c>
      <c r="Q863" s="3">
        <v>83.317001342773395</v>
      </c>
      <c r="R863" s="3">
        <v>8.5319995880127006</v>
      </c>
    </row>
    <row r="864" spans="1:18" x14ac:dyDescent="0.25">
      <c r="A864" s="7" t="s">
        <v>1138</v>
      </c>
      <c r="B864" s="7" t="s">
        <v>1139</v>
      </c>
      <c r="C864" s="3">
        <f t="shared" si="78"/>
        <v>16.597564548051228</v>
      </c>
      <c r="D864" s="3">
        <f t="shared" si="79"/>
        <v>8.5085898679093006</v>
      </c>
      <c r="E864" s="4">
        <f t="shared" si="80"/>
        <v>0.75062904319992674</v>
      </c>
      <c r="F864" s="5">
        <f t="shared" si="81"/>
        <v>87.448997497558594</v>
      </c>
      <c r="G864" s="5">
        <f t="shared" si="82"/>
        <v>0.59299999475479104</v>
      </c>
      <c r="H864" s="3">
        <v>4.4442959999999996</v>
      </c>
      <c r="I864" s="3">
        <v>26.776796000000001</v>
      </c>
      <c r="J864" s="3">
        <v>0.52233050000000003</v>
      </c>
      <c r="K864" s="3">
        <v>201</v>
      </c>
      <c r="L864" s="3">
        <v>167</v>
      </c>
      <c r="M864" s="3">
        <v>235</v>
      </c>
      <c r="N864" s="3">
        <v>224</v>
      </c>
      <c r="O864" s="3">
        <f t="shared" si="83"/>
        <v>5998.0023040000005</v>
      </c>
      <c r="P864" s="3">
        <v>8.1785631179809606</v>
      </c>
      <c r="Q864" s="3">
        <v>87.448997497558594</v>
      </c>
      <c r="R864" s="3">
        <v>0.59299999475479104</v>
      </c>
    </row>
    <row r="865" spans="1:18" x14ac:dyDescent="0.25">
      <c r="A865" s="7" t="s">
        <v>5018</v>
      </c>
      <c r="B865" s="7" t="s">
        <v>5019</v>
      </c>
      <c r="C865" s="3">
        <f t="shared" si="78"/>
        <v>24.69492974628162</v>
      </c>
      <c r="D865" s="3">
        <f t="shared" si="79"/>
        <v>8.308059394982525</v>
      </c>
      <c r="E865" s="4">
        <f t="shared" si="80"/>
        <v>0.99861708308325692</v>
      </c>
      <c r="F865" s="5">
        <f t="shared" si="81"/>
        <v>68.843002319335895</v>
      </c>
      <c r="G865" s="5">
        <f t="shared" si="82"/>
        <v>3.9289999008178702</v>
      </c>
      <c r="H865" s="3">
        <v>4.4420400000000004</v>
      </c>
      <c r="I865" s="3">
        <v>17.987660000000002</v>
      </c>
      <c r="J865" s="3">
        <v>0.53466637500000003</v>
      </c>
      <c r="K865" s="3">
        <v>47.599998474121101</v>
      </c>
      <c r="L865" s="3">
        <v>22</v>
      </c>
      <c r="M865" s="3">
        <v>60</v>
      </c>
      <c r="N865" s="3">
        <v>104.459999084473</v>
      </c>
      <c r="O865" s="3">
        <f t="shared" si="83"/>
        <v>1878.9909471318117</v>
      </c>
      <c r="P865" s="3">
        <v>-1.9980429410934499</v>
      </c>
      <c r="Q865" s="3">
        <v>68.843002319335895</v>
      </c>
      <c r="R865" s="3">
        <v>3.9289999008178702</v>
      </c>
    </row>
    <row r="866" spans="1:18" x14ac:dyDescent="0.25">
      <c r="A866" s="7" t="s">
        <v>1140</v>
      </c>
      <c r="B866" s="7" t="s">
        <v>1141</v>
      </c>
      <c r="C866" s="3">
        <f t="shared" si="78"/>
        <v>8.1938906869007671</v>
      </c>
      <c r="D866" s="3">
        <f t="shared" si="79"/>
        <v>1.5106735595560121</v>
      </c>
      <c r="E866" s="4">
        <f t="shared" si="80"/>
        <v>0.19379396204107968</v>
      </c>
      <c r="F866" s="5">
        <f t="shared" si="81"/>
        <v>47.2960014343262</v>
      </c>
      <c r="G866" s="5">
        <f t="shared" si="82"/>
        <v>16.304000854492202</v>
      </c>
      <c r="H866" s="3">
        <v>4.4379989999999996</v>
      </c>
      <c r="I866" s="3">
        <v>54.162292000000001</v>
      </c>
      <c r="J866" s="3">
        <v>2.9377617499999999</v>
      </c>
      <c r="K866" s="3">
        <v>57</v>
      </c>
      <c r="L866" s="3">
        <v>45</v>
      </c>
      <c r="M866" s="3">
        <v>65</v>
      </c>
      <c r="N866" s="3">
        <v>48.360000610351598</v>
      </c>
      <c r="O866" s="3">
        <f t="shared" si="83"/>
        <v>2619.2884741780417</v>
      </c>
      <c r="P866" s="3">
        <v>3.22454905509949</v>
      </c>
      <c r="Q866" s="3">
        <v>47.2960014343262</v>
      </c>
      <c r="R866" s="3">
        <v>16.304000854492202</v>
      </c>
    </row>
    <row r="867" spans="1:18" x14ac:dyDescent="0.25">
      <c r="A867" s="7" t="s">
        <v>1142</v>
      </c>
      <c r="B867" s="7" t="s">
        <v>1143</v>
      </c>
      <c r="C867" s="3">
        <f t="shared" si="78"/>
        <v>1.9559657434788602</v>
      </c>
      <c r="D867" s="3">
        <f t="shared" si="79"/>
        <v>4.0488722629338723</v>
      </c>
      <c r="E867" s="4">
        <f t="shared" si="80"/>
        <v>0.46288305628084364</v>
      </c>
      <c r="F867" s="5">
        <f t="shared" si="81"/>
        <v>82.638000488281193</v>
      </c>
      <c r="G867" s="5">
        <f t="shared" si="82"/>
        <v>2.1180000305175799</v>
      </c>
      <c r="H867" s="3">
        <v>4.4289480000000001</v>
      </c>
      <c r="I867" s="3">
        <v>226.43279999999999</v>
      </c>
      <c r="J867" s="3">
        <v>1.093872</v>
      </c>
      <c r="K867" s="3">
        <v>164.093994140625</v>
      </c>
      <c r="L867" s="3">
        <v>125</v>
      </c>
      <c r="M867" s="3">
        <v>200</v>
      </c>
      <c r="N867" s="3">
        <v>160.60000610351599</v>
      </c>
      <c r="O867" s="3">
        <f t="shared" si="83"/>
        <v>36365.109062036216</v>
      </c>
      <c r="P867" s="3">
        <v>21.857017517089801</v>
      </c>
      <c r="Q867" s="3">
        <v>82.638000488281193</v>
      </c>
      <c r="R867" s="3">
        <v>2.1180000305175799</v>
      </c>
    </row>
    <row r="868" spans="1:18" x14ac:dyDescent="0.25">
      <c r="A868" s="7" t="s">
        <v>1144</v>
      </c>
      <c r="B868" s="7" t="s">
        <v>1145</v>
      </c>
      <c r="C868" s="3">
        <f t="shared" si="78"/>
        <v>1.4451958358835046</v>
      </c>
      <c r="D868" s="3">
        <f t="shared" si="79"/>
        <v>5.6592138262488012</v>
      </c>
      <c r="E868" s="4">
        <f t="shared" si="80"/>
        <v>0.44117135200873603</v>
      </c>
      <c r="F868" s="5">
        <f t="shared" si="81"/>
        <v>17.722000122070298</v>
      </c>
      <c r="G868" s="5">
        <f t="shared" si="82"/>
        <v>2.9820001125335698</v>
      </c>
      <c r="H868" s="3">
        <v>4.4233250000000002</v>
      </c>
      <c r="I868" s="3">
        <v>306.07097599999997</v>
      </c>
      <c r="J868" s="3">
        <v>0.78161475000000002</v>
      </c>
      <c r="K868" s="3">
        <v>24.1879997253418</v>
      </c>
      <c r="L868" s="3">
        <v>20</v>
      </c>
      <c r="M868" s="3">
        <v>32</v>
      </c>
      <c r="N868" s="3">
        <v>23.299999237060501</v>
      </c>
      <c r="O868" s="3">
        <f t="shared" si="83"/>
        <v>7131.4535072863619</v>
      </c>
      <c r="P868" s="3">
        <v>1.1188210248947099</v>
      </c>
      <c r="Q868" s="3">
        <v>17.722000122070298</v>
      </c>
      <c r="R868" s="3">
        <v>2.9820001125335698</v>
      </c>
    </row>
    <row r="869" spans="1:18" x14ac:dyDescent="0.25">
      <c r="A869" s="7" t="s">
        <v>1146</v>
      </c>
      <c r="B869" s="7" t="s">
        <v>1147</v>
      </c>
      <c r="C869" s="3">
        <f t="shared" si="78"/>
        <v>8.6214357427526167</v>
      </c>
      <c r="D869" s="3">
        <f t="shared" si="79"/>
        <v>4.9543136344055663</v>
      </c>
      <c r="E869" s="4">
        <f t="shared" si="80"/>
        <v>0.37898673446389419</v>
      </c>
      <c r="F869" s="5">
        <f t="shared" si="81"/>
        <v>83.022003173828097</v>
      </c>
      <c r="G869" s="5">
        <f t="shared" si="82"/>
        <v>7.6180000305175799</v>
      </c>
      <c r="H869" s="3">
        <v>4.4213839999999998</v>
      </c>
      <c r="I869" s="3">
        <v>51.283616000000002</v>
      </c>
      <c r="J869" s="3">
        <v>0.89243118749999994</v>
      </c>
      <c r="K869" s="3">
        <v>61.824001312255902</v>
      </c>
      <c r="L869" s="3">
        <v>48</v>
      </c>
      <c r="M869" s="3">
        <v>76</v>
      </c>
      <c r="N869" s="3">
        <v>57.509998321533203</v>
      </c>
      <c r="O869" s="3">
        <f t="shared" si="83"/>
        <v>2949.3206700821534</v>
      </c>
      <c r="P869" s="3">
        <v>-0.39893901348114003</v>
      </c>
      <c r="Q869" s="3">
        <v>83.022003173828097</v>
      </c>
      <c r="R869" s="3">
        <v>7.6180000305175799</v>
      </c>
    </row>
    <row r="870" spans="1:18" x14ac:dyDescent="0.25">
      <c r="A870" s="7" t="s">
        <v>1148</v>
      </c>
      <c r="B870" s="7" t="s">
        <v>1149</v>
      </c>
      <c r="C870" s="3">
        <f t="shared" si="78"/>
        <v>12.783070631642865</v>
      </c>
      <c r="D870" s="3">
        <f t="shared" si="79"/>
        <v>8.738872428169973</v>
      </c>
      <c r="E870" s="4">
        <f t="shared" si="80"/>
        <v>0.48777284457245151</v>
      </c>
      <c r="F870" s="5">
        <f t="shared" si="81"/>
        <v>81.885002136230497</v>
      </c>
      <c r="G870" s="5">
        <f t="shared" si="82"/>
        <v>10.222999572753899</v>
      </c>
      <c r="H870" s="3">
        <v>4.4124910000000002</v>
      </c>
      <c r="I870" s="3">
        <v>34.518239999999999</v>
      </c>
      <c r="J870" s="3">
        <v>0.50492681250000004</v>
      </c>
      <c r="K870" s="3">
        <v>105.666999816895</v>
      </c>
      <c r="L870" s="3">
        <v>78</v>
      </c>
      <c r="M870" s="3">
        <v>130</v>
      </c>
      <c r="N870" s="3">
        <v>104.870002746582</v>
      </c>
      <c r="O870" s="3">
        <f t="shared" si="83"/>
        <v>3619.9279236071766</v>
      </c>
      <c r="P870" s="3">
        <v>7.0017499923706001</v>
      </c>
      <c r="Q870" s="3">
        <v>81.885002136230497</v>
      </c>
      <c r="R870" s="3">
        <v>10.222999572753899</v>
      </c>
    </row>
    <row r="871" spans="1:18" x14ac:dyDescent="0.25">
      <c r="A871" s="7" t="s">
        <v>5020</v>
      </c>
      <c r="B871" s="7" t="s">
        <v>5021</v>
      </c>
      <c r="C871" s="3">
        <f t="shared" si="78"/>
        <v>6.6226353650200185</v>
      </c>
      <c r="D871" s="3">
        <f t="shared" si="79"/>
        <v>8.9934178260658566</v>
      </c>
      <c r="E871" s="4">
        <f t="shared" si="80"/>
        <v>0.2065644213216975</v>
      </c>
      <c r="F871" s="5">
        <f t="shared" si="81"/>
        <v>67.489997863769503</v>
      </c>
      <c r="G871" s="5">
        <f t="shared" si="82"/>
        <v>10.326000213623001</v>
      </c>
      <c r="H871" s="3">
        <v>4.4073089999999997</v>
      </c>
      <c r="I871" s="3">
        <v>66.549171999999999</v>
      </c>
      <c r="J871" s="3">
        <v>0.49005940625</v>
      </c>
      <c r="K871" s="3">
        <v>38</v>
      </c>
      <c r="L871" s="3">
        <v>30</v>
      </c>
      <c r="M871" s="3">
        <v>55</v>
      </c>
      <c r="N871" s="3">
        <v>27.7700004577637</v>
      </c>
      <c r="O871" s="3">
        <f t="shared" si="83"/>
        <v>1848.0705369037953</v>
      </c>
      <c r="P871" s="3">
        <v>-50.944057464599602</v>
      </c>
      <c r="Q871" s="3">
        <v>67.489997863769503</v>
      </c>
      <c r="R871" s="3">
        <v>10.326000213623001</v>
      </c>
    </row>
    <row r="872" spans="1:18" x14ac:dyDescent="0.25">
      <c r="A872" s="7" t="s">
        <v>5022</v>
      </c>
      <c r="B872" s="7" t="s">
        <v>5023</v>
      </c>
      <c r="C872" s="3">
        <f t="shared" si="78"/>
        <v>5.3146766469378495</v>
      </c>
      <c r="D872" s="3">
        <f t="shared" si="79"/>
        <v>3.3918228809175295</v>
      </c>
      <c r="E872" s="4">
        <f t="shared" si="80"/>
        <v>3.5318808932521657E-2</v>
      </c>
      <c r="F872" s="5">
        <f t="shared" si="81"/>
        <v>82.199996948242202</v>
      </c>
      <c r="G872" s="5">
        <f t="shared" si="82"/>
        <v>10.029000282287599</v>
      </c>
      <c r="H872" s="3">
        <v>4.4035710000000003</v>
      </c>
      <c r="I872" s="3">
        <v>82.856800000000007</v>
      </c>
      <c r="J872" s="3">
        <v>1.2982903750000001</v>
      </c>
      <c r="K872" s="3">
        <v>21.429000854492202</v>
      </c>
      <c r="L872" s="3">
        <v>18</v>
      </c>
      <c r="M872" s="3">
        <v>28</v>
      </c>
      <c r="N872" s="3">
        <v>12.3900003433228</v>
      </c>
      <c r="O872" s="3">
        <f t="shared" si="83"/>
        <v>1026.5957804466286</v>
      </c>
      <c r="P872" s="3">
        <v>-27.5013942718506</v>
      </c>
      <c r="Q872" s="3">
        <v>82.199996948242202</v>
      </c>
      <c r="R872" s="3">
        <v>10.029000282287599</v>
      </c>
    </row>
    <row r="873" spans="1:18" x14ac:dyDescent="0.25">
      <c r="A873" s="7" t="s">
        <v>1150</v>
      </c>
      <c r="B873" s="7" t="s">
        <v>1151</v>
      </c>
      <c r="C873" s="3">
        <f t="shared" si="78"/>
        <v>4.0268514573730974</v>
      </c>
      <c r="D873" s="3">
        <f t="shared" si="79"/>
        <v>3.3954383063794604</v>
      </c>
      <c r="E873" s="4">
        <f t="shared" si="80"/>
        <v>0.50444521441367507</v>
      </c>
      <c r="F873" s="5">
        <f t="shared" si="81"/>
        <v>76.829002380371094</v>
      </c>
      <c r="G873" s="5">
        <f t="shared" si="82"/>
        <v>15.3210000991821</v>
      </c>
      <c r="H873" s="3">
        <v>4.4023079999999997</v>
      </c>
      <c r="I873" s="3">
        <v>109.323824</v>
      </c>
      <c r="J873" s="3">
        <v>1.2965359999999999</v>
      </c>
      <c r="K873" s="3">
        <v>40.444000244140597</v>
      </c>
      <c r="L873" s="3">
        <v>22</v>
      </c>
      <c r="M873" s="3">
        <v>50</v>
      </c>
      <c r="N873" s="3">
        <v>40.599998474121101</v>
      </c>
      <c r="O873" s="3">
        <f t="shared" si="83"/>
        <v>4438.5470875850842</v>
      </c>
      <c r="P873" s="3">
        <v>9.5617532730102504</v>
      </c>
      <c r="Q873" s="3">
        <v>76.829002380371094</v>
      </c>
      <c r="R873" s="3">
        <v>15.3210000991821</v>
      </c>
    </row>
    <row r="874" spans="1:18" x14ac:dyDescent="0.25">
      <c r="A874" s="7" t="s">
        <v>1152</v>
      </c>
      <c r="B874" s="7" t="s">
        <v>1153</v>
      </c>
      <c r="C874" s="3">
        <f t="shared" si="78"/>
        <v>2.8748317944174682</v>
      </c>
      <c r="D874" s="3">
        <f t="shared" si="79"/>
        <v>5.6396557708001342</v>
      </c>
      <c r="E874" s="4">
        <f t="shared" si="80"/>
        <v>0.62551571905237813</v>
      </c>
      <c r="F874" s="5">
        <f t="shared" si="81"/>
        <v>70.602996826171903</v>
      </c>
      <c r="G874" s="5">
        <f t="shared" si="82"/>
        <v>2.1199998855590798</v>
      </c>
      <c r="H874" s="3">
        <v>4.3965350000000001</v>
      </c>
      <c r="I874" s="3">
        <v>152.931904</v>
      </c>
      <c r="J874" s="3">
        <v>0.77957506249999997</v>
      </c>
      <c r="K874" s="3">
        <v>9.1000003814697301</v>
      </c>
      <c r="L874" s="3">
        <v>8</v>
      </c>
      <c r="M874" s="3">
        <v>10</v>
      </c>
      <c r="N874" s="3">
        <v>9.4200000762939506</v>
      </c>
      <c r="O874" s="3">
        <f t="shared" si="83"/>
        <v>1440.6185473477792</v>
      </c>
      <c r="P874" s="3">
        <v>-0.91149300336837802</v>
      </c>
      <c r="Q874" s="3">
        <v>70.602996826171903</v>
      </c>
      <c r="R874" s="3">
        <v>2.1199998855590798</v>
      </c>
    </row>
    <row r="875" spans="1:18" x14ac:dyDescent="0.25">
      <c r="A875" s="7" t="s">
        <v>1154</v>
      </c>
      <c r="B875" s="7" t="s">
        <v>1155</v>
      </c>
      <c r="C875" s="3">
        <f t="shared" si="78"/>
        <v>3.315299630591594</v>
      </c>
      <c r="D875" s="3">
        <f t="shared" si="79"/>
        <v>4.267174122565824</v>
      </c>
      <c r="E875" s="4">
        <f t="shared" si="80"/>
        <v>0.19489456330782079</v>
      </c>
      <c r="F875" s="5">
        <f t="shared" si="81"/>
        <v>85.134002685546903</v>
      </c>
      <c r="G875" s="5">
        <f t="shared" si="82"/>
        <v>3.8670001029968302</v>
      </c>
      <c r="H875" s="3">
        <v>4.3933989999999996</v>
      </c>
      <c r="I875" s="3">
        <v>132.518912</v>
      </c>
      <c r="J875" s="3">
        <v>1.0295804374999999</v>
      </c>
      <c r="K875" s="3">
        <v>47.25</v>
      </c>
      <c r="L875" s="3">
        <v>42</v>
      </c>
      <c r="M875" s="3">
        <v>52</v>
      </c>
      <c r="N875" s="3">
        <v>42.950000762939503</v>
      </c>
      <c r="O875" s="3">
        <f t="shared" si="83"/>
        <v>5691.6873715039128</v>
      </c>
      <c r="P875" s="3">
        <v>4.8563270568847701</v>
      </c>
      <c r="Q875" s="3">
        <v>85.134002685546903</v>
      </c>
      <c r="R875" s="3">
        <v>3.8670001029968302</v>
      </c>
    </row>
    <row r="876" spans="1:18" x14ac:dyDescent="0.25">
      <c r="A876" s="7" t="s">
        <v>1156</v>
      </c>
      <c r="B876" s="7" t="s">
        <v>1157</v>
      </c>
      <c r="C876" s="3">
        <f t="shared" si="78"/>
        <v>7.4296605476455895</v>
      </c>
      <c r="D876" s="3">
        <f t="shared" si="79"/>
        <v>1.7692148302217481</v>
      </c>
      <c r="E876" s="4">
        <f t="shared" si="80"/>
        <v>0.75546632753725829</v>
      </c>
      <c r="F876" s="5">
        <f t="shared" si="81"/>
        <v>60.376998901367202</v>
      </c>
      <c r="G876" s="5">
        <f t="shared" si="82"/>
        <v>9.2790002822875994</v>
      </c>
      <c r="H876" s="3">
        <v>4.3865970000000001</v>
      </c>
      <c r="I876" s="3">
        <v>59.041688000000001</v>
      </c>
      <c r="J876" s="3">
        <v>2.4794032499999998</v>
      </c>
      <c r="K876" s="3">
        <v>50.429000854492202</v>
      </c>
      <c r="L876" s="3">
        <v>42</v>
      </c>
      <c r="M876" s="3">
        <v>71</v>
      </c>
      <c r="N876" s="3">
        <v>60.459999084472699</v>
      </c>
      <c r="O876" s="3">
        <f t="shared" si="83"/>
        <v>3569.6604024257226</v>
      </c>
      <c r="P876" s="3">
        <v>3.61386895179748</v>
      </c>
      <c r="Q876" s="3">
        <v>60.376998901367202</v>
      </c>
      <c r="R876" s="3">
        <v>9.2790002822875994</v>
      </c>
    </row>
    <row r="877" spans="1:18" x14ac:dyDescent="0.25">
      <c r="A877" s="7" t="s">
        <v>1158</v>
      </c>
      <c r="B877" s="7" t="s">
        <v>1159</v>
      </c>
      <c r="C877" s="3">
        <f t="shared" si="78"/>
        <v>1.2297701924292281</v>
      </c>
      <c r="D877" s="3">
        <f t="shared" si="79"/>
        <v>2.5856484316310211</v>
      </c>
      <c r="E877" s="4">
        <f t="shared" si="80"/>
        <v>0.2688755757602373</v>
      </c>
      <c r="F877" s="5">
        <f t="shared" si="81"/>
        <v>82.648002624511705</v>
      </c>
      <c r="G877" s="5">
        <f t="shared" si="82"/>
        <v>3.0060000419616699</v>
      </c>
      <c r="H877" s="3">
        <v>4.3836769999999996</v>
      </c>
      <c r="I877" s="3">
        <v>356.46310399999999</v>
      </c>
      <c r="J877" s="3">
        <v>1.695387875</v>
      </c>
      <c r="K877" s="3">
        <v>125.833000183105</v>
      </c>
      <c r="L877" s="3">
        <v>94</v>
      </c>
      <c r="M877" s="3">
        <v>140</v>
      </c>
      <c r="N877" s="3">
        <v>111.66000366210901</v>
      </c>
      <c r="O877" s="3">
        <f t="shared" si="83"/>
        <v>39802.671498046744</v>
      </c>
      <c r="P877" s="3">
        <v>2.7611029148101802</v>
      </c>
      <c r="Q877" s="3">
        <v>82.648002624511705</v>
      </c>
      <c r="R877" s="3">
        <v>3.0060000419616699</v>
      </c>
    </row>
    <row r="878" spans="1:18" x14ac:dyDescent="0.25">
      <c r="A878" s="7" t="s">
        <v>1160</v>
      </c>
      <c r="B878" s="7" t="s">
        <v>1161</v>
      </c>
      <c r="C878" s="3">
        <f t="shared" si="78"/>
        <v>1.1066015151515152</v>
      </c>
      <c r="D878" s="3">
        <f t="shared" si="79"/>
        <v>2.4084870861637602</v>
      </c>
      <c r="E878" s="4">
        <f t="shared" si="80"/>
        <v>0.42200686142847332</v>
      </c>
      <c r="F878" s="5">
        <f t="shared" si="81"/>
        <v>79.152000427246094</v>
      </c>
      <c r="G878" s="5">
        <f t="shared" si="82"/>
        <v>4.4790000915527299</v>
      </c>
      <c r="H878" s="3">
        <v>4.382142</v>
      </c>
      <c r="I878" s="3">
        <v>396</v>
      </c>
      <c r="J878" s="3">
        <v>1.819458375</v>
      </c>
      <c r="K878" s="3">
        <v>83.286003112792997</v>
      </c>
      <c r="L878" s="3">
        <v>70</v>
      </c>
      <c r="M878" s="3">
        <v>91</v>
      </c>
      <c r="N878" s="3">
        <v>81.220001220703097</v>
      </c>
      <c r="O878" s="3">
        <f t="shared" si="83"/>
        <v>32163.120483398427</v>
      </c>
      <c r="P878" s="3">
        <v>-7.2329998947679996E-3</v>
      </c>
      <c r="Q878" s="3">
        <v>79.152000427246094</v>
      </c>
      <c r="R878" s="3">
        <v>4.4790000915527299</v>
      </c>
    </row>
    <row r="879" spans="1:18" x14ac:dyDescent="0.25">
      <c r="A879" s="7" t="s">
        <v>1162</v>
      </c>
      <c r="B879" s="7" t="s">
        <v>1163</v>
      </c>
      <c r="C879" s="3">
        <f t="shared" si="78"/>
        <v>5.6853919958644399</v>
      </c>
      <c r="D879" s="3">
        <f t="shared" si="79"/>
        <v>6.216712259357009</v>
      </c>
      <c r="E879" s="4">
        <f t="shared" si="80"/>
        <v>0.50070398677710481</v>
      </c>
      <c r="F879" s="5">
        <f t="shared" si="81"/>
        <v>80.333999633789105</v>
      </c>
      <c r="G879" s="5">
        <f t="shared" si="82"/>
        <v>8.1459999084472692</v>
      </c>
      <c r="H879" s="3">
        <v>4.3816269999999999</v>
      </c>
      <c r="I879" s="3">
        <v>77.068160000000006</v>
      </c>
      <c r="J879" s="3">
        <v>0.70481418750000002</v>
      </c>
      <c r="K879" s="3">
        <v>26.125</v>
      </c>
      <c r="L879" s="3">
        <v>14</v>
      </c>
      <c r="M879" s="3">
        <v>31</v>
      </c>
      <c r="N879" s="3">
        <v>26.139999389648398</v>
      </c>
      <c r="O879" s="3">
        <f t="shared" si="83"/>
        <v>2014.5616553613252</v>
      </c>
      <c r="P879" s="3">
        <v>0.30417200922965998</v>
      </c>
      <c r="Q879" s="3">
        <v>80.333999633789105</v>
      </c>
      <c r="R879" s="3">
        <v>8.1459999084472692</v>
      </c>
    </row>
    <row r="880" spans="1:18" x14ac:dyDescent="0.25">
      <c r="A880" s="7" t="s">
        <v>1164</v>
      </c>
      <c r="B880" s="7" t="s">
        <v>1165</v>
      </c>
      <c r="C880" s="3">
        <f t="shared" si="78"/>
        <v>1.2729637314248226</v>
      </c>
      <c r="D880" s="3">
        <f t="shared" si="79"/>
        <v>1.2957735186635526</v>
      </c>
      <c r="E880" s="4">
        <f t="shared" si="80"/>
        <v>0.31712671136300652</v>
      </c>
      <c r="F880" s="5">
        <f t="shared" si="81"/>
        <v>84.221000671386705</v>
      </c>
      <c r="G880" s="5">
        <f t="shared" si="82"/>
        <v>2.1470000743865998</v>
      </c>
      <c r="H880" s="3">
        <v>4.3798579999999996</v>
      </c>
      <c r="I880" s="3">
        <v>344.06777599999998</v>
      </c>
      <c r="J880" s="3">
        <v>3.3801107500000001</v>
      </c>
      <c r="K880" s="3">
        <v>331</v>
      </c>
      <c r="L880" s="3">
        <v>238</v>
      </c>
      <c r="M880" s="3">
        <v>445</v>
      </c>
      <c r="N880" s="3">
        <v>281.760009765625</v>
      </c>
      <c r="O880" s="3">
        <f t="shared" si="83"/>
        <v>96944.539925796867</v>
      </c>
      <c r="P880" s="3">
        <v>0.87747102975845304</v>
      </c>
      <c r="Q880" s="3">
        <v>84.221000671386705</v>
      </c>
      <c r="R880" s="3">
        <v>2.1470000743865998</v>
      </c>
    </row>
    <row r="881" spans="1:18" x14ac:dyDescent="0.25">
      <c r="A881" s="7" t="s">
        <v>1166</v>
      </c>
      <c r="B881" s="7" t="s">
        <v>1167</v>
      </c>
      <c r="C881" s="3">
        <f t="shared" si="78"/>
        <v>3.0465094843687415</v>
      </c>
      <c r="D881" s="3">
        <f t="shared" si="79"/>
        <v>4.4165717933437483</v>
      </c>
      <c r="E881" s="4">
        <f t="shared" si="80"/>
        <v>0.482089904126277</v>
      </c>
      <c r="F881" s="5">
        <f t="shared" si="81"/>
        <v>46.867000579833999</v>
      </c>
      <c r="G881" s="5">
        <f t="shared" si="82"/>
        <v>8.3299999237060494</v>
      </c>
      <c r="H881" s="3">
        <v>4.3734919999999997</v>
      </c>
      <c r="I881" s="3">
        <v>143.55747199999999</v>
      </c>
      <c r="J881" s="3">
        <v>0.99024587500000005</v>
      </c>
      <c r="K881" s="3">
        <v>16.666999816894499</v>
      </c>
      <c r="L881" s="3">
        <v>12</v>
      </c>
      <c r="M881" s="3">
        <v>23</v>
      </c>
      <c r="N881" s="3">
        <v>16.420000076293899</v>
      </c>
      <c r="O881" s="3">
        <f t="shared" si="83"/>
        <v>2357.2137011925593</v>
      </c>
      <c r="P881" s="3">
        <v>15.8858423233032</v>
      </c>
      <c r="Q881" s="3">
        <v>46.867000579833999</v>
      </c>
      <c r="R881" s="3">
        <v>8.3299999237060494</v>
      </c>
    </row>
    <row r="882" spans="1:18" x14ac:dyDescent="0.25">
      <c r="A882" s="7" t="s">
        <v>1168</v>
      </c>
      <c r="B882" s="7" t="s">
        <v>1169</v>
      </c>
      <c r="C882" s="3">
        <f t="shared" si="78"/>
        <v>4.6807264182382822</v>
      </c>
      <c r="D882" s="3">
        <f t="shared" si="79"/>
        <v>4.9190814269978667</v>
      </c>
      <c r="E882" s="4">
        <f t="shared" si="80"/>
        <v>0.38075787794050059</v>
      </c>
      <c r="F882" s="5">
        <f t="shared" si="81"/>
        <v>82.288002014160199</v>
      </c>
      <c r="G882" s="5">
        <f t="shared" si="82"/>
        <v>8.4989995956420898</v>
      </c>
      <c r="H882" s="3">
        <v>4.3731629999999999</v>
      </c>
      <c r="I882" s="3">
        <v>93.429152000000002</v>
      </c>
      <c r="J882" s="3">
        <v>0.88902024999999996</v>
      </c>
      <c r="K882" s="3">
        <v>124.475997924805</v>
      </c>
      <c r="L882" s="3">
        <v>90</v>
      </c>
      <c r="M882" s="3">
        <v>145</v>
      </c>
      <c r="N882" s="3">
        <v>116.129997253418</v>
      </c>
      <c r="O882" s="3">
        <f t="shared" si="83"/>
        <v>10849.927165149173</v>
      </c>
      <c r="P882" s="3">
        <v>6.96356201171875</v>
      </c>
      <c r="Q882" s="3">
        <v>82.288002014160199</v>
      </c>
      <c r="R882" s="3">
        <v>8.4989995956420898</v>
      </c>
    </row>
    <row r="883" spans="1:18" x14ac:dyDescent="0.25">
      <c r="A883" s="7" t="s">
        <v>5024</v>
      </c>
      <c r="B883" s="7" t="s">
        <v>5025</v>
      </c>
      <c r="C883" s="3">
        <f t="shared" si="78"/>
        <v>3.5746729154768717</v>
      </c>
      <c r="D883" s="3">
        <f t="shared" si="79"/>
        <v>4.5522338753393532</v>
      </c>
      <c r="E883" s="4">
        <f t="shared" si="80"/>
        <v>0.23979552828463946</v>
      </c>
      <c r="F883" s="5">
        <f t="shared" si="81"/>
        <v>70.041999816894503</v>
      </c>
      <c r="G883" s="5">
        <f t="shared" si="82"/>
        <v>21.929000854492202</v>
      </c>
      <c r="H883" s="3">
        <v>4.3699630000000003</v>
      </c>
      <c r="I883" s="3">
        <v>122.247912</v>
      </c>
      <c r="J883" s="3">
        <v>0.95996012500000005</v>
      </c>
      <c r="K883" s="3">
        <v>77.357002258300795</v>
      </c>
      <c r="L883" s="3">
        <v>65</v>
      </c>
      <c r="M883" s="3">
        <v>90</v>
      </c>
      <c r="N883" s="3">
        <v>68.519996643066406</v>
      </c>
      <c r="O883" s="3">
        <f t="shared" si="83"/>
        <v>8376.4265198618778</v>
      </c>
      <c r="P883" s="3">
        <v>-14.253074645996101</v>
      </c>
      <c r="Q883" s="3">
        <v>70.041999816894503</v>
      </c>
      <c r="R883" s="3">
        <v>21.929000854492202</v>
      </c>
    </row>
    <row r="884" spans="1:18" x14ac:dyDescent="0.25">
      <c r="A884" s="7" t="s">
        <v>1170</v>
      </c>
      <c r="B884" s="7" t="s">
        <v>1171</v>
      </c>
      <c r="C884" s="3">
        <f t="shared" si="78"/>
        <v>0.66020983813922551</v>
      </c>
      <c r="D884" s="3">
        <f t="shared" si="79"/>
        <v>2.1014688543090454</v>
      </c>
      <c r="E884" s="4">
        <f t="shared" si="80"/>
        <v>0.31669444979150829</v>
      </c>
      <c r="F884" s="5">
        <f t="shared" si="81"/>
        <v>86.658996582031193</v>
      </c>
      <c r="G884" s="5">
        <f t="shared" si="82"/>
        <v>0.99500000476837203</v>
      </c>
      <c r="H884" s="3">
        <v>4.3648790000000002</v>
      </c>
      <c r="I884" s="3">
        <v>661.13510399999996</v>
      </c>
      <c r="J884" s="3">
        <v>2.077061</v>
      </c>
      <c r="K884" s="3">
        <v>278.26901245117199</v>
      </c>
      <c r="L884" s="3">
        <v>200</v>
      </c>
      <c r="M884" s="3">
        <v>306</v>
      </c>
      <c r="N884" s="3">
        <v>252.99000549316401</v>
      </c>
      <c r="O884" s="3">
        <f t="shared" si="83"/>
        <v>167260.57359268353</v>
      </c>
      <c r="P884" s="3">
        <v>14.7010612487793</v>
      </c>
      <c r="Q884" s="3">
        <v>86.658996582031193</v>
      </c>
      <c r="R884" s="3">
        <v>0.99500000476837203</v>
      </c>
    </row>
    <row r="885" spans="1:18" x14ac:dyDescent="0.25">
      <c r="A885" s="7" t="s">
        <v>5026</v>
      </c>
      <c r="B885" s="7" t="s">
        <v>5027</v>
      </c>
      <c r="C885" s="3">
        <f t="shared" si="78"/>
        <v>19.77221212516428</v>
      </c>
      <c r="D885" s="3">
        <f t="shared" si="79"/>
        <v>9.1576959709052339</v>
      </c>
      <c r="E885" s="4">
        <f t="shared" si="80"/>
        <v>0.26080199448895913</v>
      </c>
      <c r="F885" s="5">
        <f t="shared" si="81"/>
        <v>82.657997131347699</v>
      </c>
      <c r="G885" s="5">
        <f t="shared" si="82"/>
        <v>8.2010002136230504</v>
      </c>
      <c r="H885" s="3">
        <v>4.3631209999999996</v>
      </c>
      <c r="I885" s="3">
        <v>22.066934</v>
      </c>
      <c r="J885" s="3">
        <v>0.47644309374999999</v>
      </c>
      <c r="K885" s="3">
        <v>197.625</v>
      </c>
      <c r="L885" s="3">
        <v>145</v>
      </c>
      <c r="M885" s="3">
        <v>225</v>
      </c>
      <c r="N885" s="3">
        <v>171.99000549316401</v>
      </c>
      <c r="O885" s="3">
        <f t="shared" si="83"/>
        <v>3795.2920998772875</v>
      </c>
      <c r="P885" s="3">
        <v>-5.2465939521789604</v>
      </c>
      <c r="Q885" s="3">
        <v>82.657997131347699</v>
      </c>
      <c r="R885" s="3">
        <v>8.2010002136230504</v>
      </c>
    </row>
    <row r="886" spans="1:18" x14ac:dyDescent="0.25">
      <c r="A886" s="7" t="s">
        <v>5028</v>
      </c>
      <c r="B886" s="7" t="s">
        <v>5029</v>
      </c>
      <c r="C886" s="3">
        <f t="shared" si="78"/>
        <v>10.038210213223516</v>
      </c>
      <c r="D886" s="3">
        <f t="shared" si="79"/>
        <v>13.668365574573162</v>
      </c>
      <c r="E886" s="4">
        <f t="shared" si="80"/>
        <v>0.46414363099227418</v>
      </c>
      <c r="F886" s="5">
        <f t="shared" si="81"/>
        <v>73.7239990234375</v>
      </c>
      <c r="G886" s="5">
        <f t="shared" si="82"/>
        <v>11.2700004577637</v>
      </c>
      <c r="H886" s="3">
        <v>4.3600950000000003</v>
      </c>
      <c r="I886" s="3">
        <v>43.434984</v>
      </c>
      <c r="J886" s="3">
        <v>0.31899168750000001</v>
      </c>
      <c r="K886" s="3">
        <v>45</v>
      </c>
      <c r="L886" s="3">
        <v>25</v>
      </c>
      <c r="M886" s="3">
        <v>61</v>
      </c>
      <c r="N886" s="3">
        <v>43.380001068115199</v>
      </c>
      <c r="O886" s="3">
        <f t="shared" si="83"/>
        <v>1884.2096523135665</v>
      </c>
      <c r="P886" s="3">
        <v>-14.221906661987299</v>
      </c>
      <c r="Q886" s="3">
        <v>73.7239990234375</v>
      </c>
      <c r="R886" s="3">
        <v>11.2700004577637</v>
      </c>
    </row>
    <row r="887" spans="1:18" x14ac:dyDescent="0.25">
      <c r="A887" s="7" t="s">
        <v>1172</v>
      </c>
      <c r="B887" s="7" t="s">
        <v>1173</v>
      </c>
      <c r="C887" s="3">
        <f t="shared" si="78"/>
        <v>1.7534076340972771</v>
      </c>
      <c r="D887" s="3">
        <f t="shared" si="79"/>
        <v>3.4031320023236469</v>
      </c>
      <c r="E887" s="4">
        <f t="shared" si="80"/>
        <v>0.45500744617538263</v>
      </c>
      <c r="F887" s="5">
        <f t="shared" si="81"/>
        <v>85.444000244140597</v>
      </c>
      <c r="G887" s="5">
        <f t="shared" si="82"/>
        <v>2.70499992370606</v>
      </c>
      <c r="H887" s="3">
        <v>4.3563479999999997</v>
      </c>
      <c r="I887" s="3">
        <v>248.45038400000001</v>
      </c>
      <c r="J887" s="3">
        <v>1.2800996250000001</v>
      </c>
      <c r="K887" s="3">
        <v>90.882003784179702</v>
      </c>
      <c r="L887" s="3">
        <v>54</v>
      </c>
      <c r="M887" s="3">
        <v>105</v>
      </c>
      <c r="N887" s="3">
        <v>88</v>
      </c>
      <c r="O887" s="3">
        <f t="shared" si="83"/>
        <v>21863.633792000001</v>
      </c>
      <c r="P887" s="3">
        <v>11.399054527282701</v>
      </c>
      <c r="Q887" s="3">
        <v>85.444000244140597</v>
      </c>
      <c r="R887" s="3">
        <v>2.70499992370606</v>
      </c>
    </row>
    <row r="888" spans="1:18" x14ac:dyDescent="0.25">
      <c r="A888" s="7" t="s">
        <v>1174</v>
      </c>
      <c r="B888" s="7" t="s">
        <v>1175</v>
      </c>
      <c r="C888" s="3">
        <f t="shared" si="78"/>
        <v>7.6991561308070873</v>
      </c>
      <c r="D888" s="3">
        <f t="shared" si="79"/>
        <v>6.0948884070614531</v>
      </c>
      <c r="E888" s="4">
        <f t="shared" si="80"/>
        <v>0.20561267284497248</v>
      </c>
      <c r="F888" s="5">
        <f t="shared" si="81"/>
        <v>86.25</v>
      </c>
      <c r="G888" s="5">
        <f t="shared" si="82"/>
        <v>7.0489997863769496</v>
      </c>
      <c r="H888" s="3">
        <v>4.3507340000000001</v>
      </c>
      <c r="I888" s="3">
        <v>56.509231999999997</v>
      </c>
      <c r="J888" s="3">
        <v>0.71383324999999997</v>
      </c>
      <c r="K888" s="3">
        <v>53</v>
      </c>
      <c r="L888" s="3">
        <v>42</v>
      </c>
      <c r="M888" s="3">
        <v>65</v>
      </c>
      <c r="N888" s="3">
        <v>43.549999237060497</v>
      </c>
      <c r="O888" s="3">
        <f t="shared" si="83"/>
        <v>2460.9770104868744</v>
      </c>
      <c r="P888" s="3">
        <v>-9.5801003277301996E-2</v>
      </c>
      <c r="Q888" s="3">
        <v>86.25</v>
      </c>
      <c r="R888" s="3">
        <v>7.0489997863769496</v>
      </c>
    </row>
    <row r="889" spans="1:18" x14ac:dyDescent="0.25">
      <c r="A889" s="7" t="s">
        <v>1176</v>
      </c>
      <c r="B889" s="7" t="s">
        <v>1177</v>
      </c>
      <c r="C889" s="3">
        <f t="shared" si="78"/>
        <v>1.2127527030693281</v>
      </c>
      <c r="D889" s="3">
        <f t="shared" si="79"/>
        <v>1.9894643124672453</v>
      </c>
      <c r="E889" s="4">
        <f t="shared" si="80"/>
        <v>0.30762856486571782</v>
      </c>
      <c r="F889" s="5">
        <f t="shared" si="81"/>
        <v>82.070999145507798</v>
      </c>
      <c r="G889" s="5">
        <f t="shared" si="82"/>
        <v>7.5770001411437997</v>
      </c>
      <c r="H889" s="3">
        <v>4.3456619999999999</v>
      </c>
      <c r="I889" s="3">
        <v>358.33043199999997</v>
      </c>
      <c r="J889" s="3">
        <v>2.1843377500000001</v>
      </c>
      <c r="K889" s="3">
        <v>55.941001892089801</v>
      </c>
      <c r="L889" s="3">
        <v>43</v>
      </c>
      <c r="M889" s="3">
        <v>67</v>
      </c>
      <c r="N889" s="3">
        <v>49.909999847412102</v>
      </c>
      <c r="O889" s="3">
        <f t="shared" si="83"/>
        <v>17884.27180644311</v>
      </c>
      <c r="P889" s="3">
        <v>2.4520430564880402</v>
      </c>
      <c r="Q889" s="3">
        <v>82.070999145507798</v>
      </c>
      <c r="R889" s="3">
        <v>7.5770001411437997</v>
      </c>
    </row>
    <row r="890" spans="1:18" x14ac:dyDescent="0.25">
      <c r="A890" s="7" t="s">
        <v>1178</v>
      </c>
      <c r="B890" s="7" t="s">
        <v>1179</v>
      </c>
      <c r="C890" s="3">
        <f t="shared" si="78"/>
        <v>2.4039647980517427</v>
      </c>
      <c r="D890" s="3">
        <f t="shared" si="79"/>
        <v>4.4667145163259905</v>
      </c>
      <c r="E890" s="4">
        <f t="shared" si="80"/>
        <v>0.33253243271088034</v>
      </c>
      <c r="F890" s="5">
        <f t="shared" si="81"/>
        <v>90.637001037597699</v>
      </c>
      <c r="G890" s="5">
        <f t="shared" si="82"/>
        <v>1.68299996852875</v>
      </c>
      <c r="H890" s="3">
        <v>4.3345019999999996</v>
      </c>
      <c r="I890" s="3">
        <v>180.30638400000001</v>
      </c>
      <c r="J890" s="3">
        <v>0.9704005</v>
      </c>
      <c r="K890" s="3">
        <v>197.75</v>
      </c>
      <c r="L890" s="3">
        <v>138</v>
      </c>
      <c r="M890" s="3">
        <v>254</v>
      </c>
      <c r="N890" s="3">
        <v>172.63999938964801</v>
      </c>
      <c r="O890" s="3">
        <f t="shared" si="83"/>
        <v>31128.09402370964</v>
      </c>
      <c r="P890" s="3">
        <v>18.516616821289102</v>
      </c>
      <c r="Q890" s="3">
        <v>90.637001037597699</v>
      </c>
      <c r="R890" s="3">
        <v>1.68299996852875</v>
      </c>
    </row>
    <row r="891" spans="1:18" x14ac:dyDescent="0.25">
      <c r="A891" s="7" t="s">
        <v>1182</v>
      </c>
      <c r="B891" s="7" t="s">
        <v>1183</v>
      </c>
      <c r="C891" s="3">
        <f t="shared" si="78"/>
        <v>1.8902833023194263</v>
      </c>
      <c r="D891" s="3">
        <f t="shared" si="79"/>
        <v>5.9268929262344789</v>
      </c>
      <c r="E891" s="4">
        <f t="shared" si="80"/>
        <v>0.39566220475549674</v>
      </c>
      <c r="F891" s="5">
        <f t="shared" si="81"/>
        <v>71.289001464843807</v>
      </c>
      <c r="G891" s="5">
        <f t="shared" si="82"/>
        <v>16.208999633789102</v>
      </c>
      <c r="H891" s="3">
        <v>4.3240040000000004</v>
      </c>
      <c r="I891" s="3">
        <v>228.74899199999999</v>
      </c>
      <c r="J891" s="3">
        <v>0.72955662499999996</v>
      </c>
      <c r="K891" s="3">
        <v>56.213001251220703</v>
      </c>
      <c r="L891" s="3">
        <v>41.044998168945298</v>
      </c>
      <c r="M891" s="3">
        <v>70.017997741699205</v>
      </c>
      <c r="N891" s="3">
        <v>52.380001068115199</v>
      </c>
      <c r="O891" s="3">
        <f t="shared" si="83"/>
        <v>11981.872445290275</v>
      </c>
      <c r="P891" s="3">
        <v>-0.75482898950576804</v>
      </c>
      <c r="Q891" s="3">
        <v>71.289001464843807</v>
      </c>
      <c r="R891" s="3">
        <v>16.208999633789102</v>
      </c>
    </row>
    <row r="892" spans="1:18" x14ac:dyDescent="0.25">
      <c r="A892" s="7" t="s">
        <v>1184</v>
      </c>
      <c r="B892" s="7" t="s">
        <v>1185</v>
      </c>
      <c r="C892" s="3">
        <f t="shared" si="78"/>
        <v>1.245280438545874</v>
      </c>
      <c r="D892" s="3">
        <f t="shared" si="79"/>
        <v>2.5024540317478263</v>
      </c>
      <c r="E892" s="4">
        <f t="shared" si="80"/>
        <v>0.54885844392759753</v>
      </c>
      <c r="F892" s="5">
        <f t="shared" si="81"/>
        <v>81.347999572753906</v>
      </c>
      <c r="G892" s="5">
        <f t="shared" si="82"/>
        <v>1.9809999465942401</v>
      </c>
      <c r="H892" s="3">
        <v>4.3161420000000001</v>
      </c>
      <c r="I892" s="3">
        <v>346.6</v>
      </c>
      <c r="J892" s="3">
        <v>1.7247637499999999</v>
      </c>
      <c r="K892" s="3">
        <v>95.599998474121094</v>
      </c>
      <c r="L892" s="3">
        <v>79</v>
      </c>
      <c r="M892" s="3">
        <v>115</v>
      </c>
      <c r="N892" s="3">
        <v>97.809997558593807</v>
      </c>
      <c r="O892" s="3">
        <f t="shared" si="83"/>
        <v>33900.945153808614</v>
      </c>
      <c r="P892" s="3">
        <v>4.5842437744140598</v>
      </c>
      <c r="Q892" s="3">
        <v>81.347999572753906</v>
      </c>
      <c r="R892" s="3">
        <v>1.9809999465942401</v>
      </c>
    </row>
    <row r="893" spans="1:18" x14ac:dyDescent="0.25">
      <c r="A893" s="7" t="s">
        <v>1186</v>
      </c>
      <c r="B893" s="7" t="s">
        <v>1187</v>
      </c>
      <c r="C893" s="3">
        <f t="shared" si="78"/>
        <v>1.4905827870652417</v>
      </c>
      <c r="D893" s="3">
        <f t="shared" si="79"/>
        <v>2.3409725301242106</v>
      </c>
      <c r="E893" s="4">
        <f t="shared" si="80"/>
        <v>0.23695230550332966</v>
      </c>
      <c r="F893" s="5">
        <f t="shared" si="81"/>
        <v>86.779998779296903</v>
      </c>
      <c r="G893" s="5">
        <f t="shared" si="82"/>
        <v>1.3279999494552599</v>
      </c>
      <c r="H893" s="3">
        <v>4.311655</v>
      </c>
      <c r="I893" s="3">
        <v>289.25968</v>
      </c>
      <c r="J893" s="3">
        <v>1.841822125</v>
      </c>
      <c r="K893" s="3">
        <v>145</v>
      </c>
      <c r="L893" s="3">
        <v>125</v>
      </c>
      <c r="M893" s="3">
        <v>182</v>
      </c>
      <c r="N893" s="3">
        <v>124.58999633789099</v>
      </c>
      <c r="O893" s="3">
        <f t="shared" si="83"/>
        <v>36038.86247189952</v>
      </c>
      <c r="P893" s="3">
        <v>5.9996809959411603</v>
      </c>
      <c r="Q893" s="3">
        <v>86.779998779296903</v>
      </c>
      <c r="R893" s="3">
        <v>1.3279999494552599</v>
      </c>
    </row>
    <row r="894" spans="1:18" x14ac:dyDescent="0.25">
      <c r="A894" s="7" t="s">
        <v>1188</v>
      </c>
      <c r="B894" s="7" t="s">
        <v>1189</v>
      </c>
      <c r="C894" s="3">
        <f t="shared" si="78"/>
        <v>3.151344900252699</v>
      </c>
      <c r="D894" s="3">
        <f t="shared" si="79"/>
        <v>3.8735077613687952</v>
      </c>
      <c r="E894" s="4">
        <f t="shared" si="80"/>
        <v>0.26268707716508261</v>
      </c>
      <c r="F894" s="5">
        <f t="shared" si="81"/>
        <v>80.179000854492202</v>
      </c>
      <c r="G894" s="5">
        <f t="shared" si="82"/>
        <v>6.51300001144409</v>
      </c>
      <c r="H894" s="3">
        <v>4.3013120000000002</v>
      </c>
      <c r="I894" s="3">
        <v>136.49131199999999</v>
      </c>
      <c r="J894" s="3">
        <v>1.110443625</v>
      </c>
      <c r="K894" s="3">
        <v>52.111000061035199</v>
      </c>
      <c r="L894" s="3">
        <v>40</v>
      </c>
      <c r="M894" s="3">
        <v>64</v>
      </c>
      <c r="N894" s="3">
        <v>44.490001678466797</v>
      </c>
      <c r="O894" s="3">
        <f t="shared" si="83"/>
        <v>6072.498699976135</v>
      </c>
      <c r="P894" s="3">
        <v>-5.7675000280141997E-2</v>
      </c>
      <c r="Q894" s="3">
        <v>80.179000854492202</v>
      </c>
      <c r="R894" s="3">
        <v>6.51300001144409</v>
      </c>
    </row>
    <row r="895" spans="1:18" x14ac:dyDescent="0.25">
      <c r="A895" s="7" t="s">
        <v>1190</v>
      </c>
      <c r="B895" s="7" t="s">
        <v>1191</v>
      </c>
      <c r="C895" s="3">
        <f t="shared" si="78"/>
        <v>2.3204757165253853</v>
      </c>
      <c r="D895" s="3">
        <f t="shared" si="79"/>
        <v>2.7735615722442875</v>
      </c>
      <c r="E895" s="4">
        <f t="shared" si="80"/>
        <v>0.5011398596247113</v>
      </c>
      <c r="F895" s="5">
        <f t="shared" si="81"/>
        <v>79.823997497558594</v>
      </c>
      <c r="G895" s="5">
        <f t="shared" si="82"/>
        <v>14.373999595642101</v>
      </c>
      <c r="H895" s="3">
        <v>4.29209</v>
      </c>
      <c r="I895" s="3">
        <v>184.96595199999999</v>
      </c>
      <c r="J895" s="3">
        <v>1.5475012500000001</v>
      </c>
      <c r="K895" s="3">
        <v>25</v>
      </c>
      <c r="L895" s="3">
        <v>22</v>
      </c>
      <c r="M895" s="3">
        <v>29</v>
      </c>
      <c r="N895" s="3">
        <v>25.0100002288818</v>
      </c>
      <c r="O895" s="3">
        <f t="shared" si="83"/>
        <v>4625.9985018553398</v>
      </c>
      <c r="P895" s="3">
        <v>12.3949165344238</v>
      </c>
      <c r="Q895" s="3">
        <v>79.823997497558594</v>
      </c>
      <c r="R895" s="3">
        <v>14.373999595642101</v>
      </c>
    </row>
    <row r="896" spans="1:18" x14ac:dyDescent="0.25">
      <c r="A896" s="7" t="s">
        <v>1192</v>
      </c>
      <c r="B896" s="7" t="s">
        <v>1193</v>
      </c>
      <c r="C896" s="3">
        <f t="shared" si="78"/>
        <v>2.729439126461795</v>
      </c>
      <c r="D896" s="3">
        <f t="shared" si="79"/>
        <v>4.7821074880922616</v>
      </c>
      <c r="E896" s="4">
        <f t="shared" si="80"/>
        <v>0.52719564546805009</v>
      </c>
      <c r="F896" s="5">
        <f t="shared" si="81"/>
        <v>79.274002075195298</v>
      </c>
      <c r="G896" s="5">
        <f t="shared" si="82"/>
        <v>10.680000305175801</v>
      </c>
      <c r="H896" s="3">
        <v>4.2897420000000004</v>
      </c>
      <c r="I896" s="3">
        <v>157.165696</v>
      </c>
      <c r="J896" s="3">
        <v>0.89704006250000001</v>
      </c>
      <c r="K896" s="3">
        <v>12.7729997634888</v>
      </c>
      <c r="L896" s="3">
        <v>9</v>
      </c>
      <c r="M896" s="3">
        <v>18</v>
      </c>
      <c r="N896" s="3">
        <v>13.079999923706101</v>
      </c>
      <c r="O896" s="3">
        <f t="shared" si="83"/>
        <v>2055.7272916892161</v>
      </c>
      <c r="P896" s="3">
        <v>3.38983106613159</v>
      </c>
      <c r="Q896" s="3">
        <v>79.274002075195298</v>
      </c>
      <c r="R896" s="3">
        <v>10.680000305175801</v>
      </c>
    </row>
    <row r="897" spans="1:18" x14ac:dyDescent="0.25">
      <c r="A897" s="7" t="s">
        <v>5030</v>
      </c>
      <c r="B897" s="7" t="s">
        <v>5031</v>
      </c>
      <c r="C897" s="3">
        <f t="shared" si="78"/>
        <v>7.4078664886907841</v>
      </c>
      <c r="D897" s="3">
        <f t="shared" si="79"/>
        <v>5.1849832059549854</v>
      </c>
      <c r="E897" s="4">
        <f t="shared" si="80"/>
        <v>0.13754219220666128</v>
      </c>
      <c r="F897" s="5">
        <f t="shared" si="81"/>
        <v>55.278999328613303</v>
      </c>
      <c r="G897" s="5">
        <f t="shared" si="82"/>
        <v>6.07200002670288</v>
      </c>
      <c r="H897" s="3">
        <v>4.2737249999999998</v>
      </c>
      <c r="I897" s="3">
        <v>57.691712000000003</v>
      </c>
      <c r="J897" s="3">
        <v>0.8242505</v>
      </c>
      <c r="K897" s="3">
        <v>57.400001525878899</v>
      </c>
      <c r="L897" s="3">
        <v>54</v>
      </c>
      <c r="M897" s="3">
        <v>61</v>
      </c>
      <c r="N897" s="3">
        <v>53.580001831054702</v>
      </c>
      <c r="O897" s="3">
        <f t="shared" si="83"/>
        <v>3091.1220345966808</v>
      </c>
      <c r="P897" s="3">
        <v>-17.9222621917725</v>
      </c>
      <c r="Q897" s="3">
        <v>55.278999328613303</v>
      </c>
      <c r="R897" s="3">
        <v>6.07200002670288</v>
      </c>
    </row>
    <row r="898" spans="1:18" x14ac:dyDescent="0.25">
      <c r="A898" s="7" t="s">
        <v>5032</v>
      </c>
      <c r="B898" s="7" t="s">
        <v>5033</v>
      </c>
      <c r="C898" s="3">
        <f t="shared" si="78"/>
        <v>3.2511647227520766</v>
      </c>
      <c r="D898" s="3">
        <f t="shared" si="79"/>
        <v>0.31522466696726037</v>
      </c>
      <c r="E898" s="4">
        <f t="shared" si="80"/>
        <v>0.5</v>
      </c>
      <c r="F898" s="5">
        <f t="shared" si="81"/>
        <v>8.8680000305175799</v>
      </c>
      <c r="G898" s="5">
        <f t="shared" si="82"/>
        <v>9.1219997406005895</v>
      </c>
      <c r="H898" s="3">
        <v>4.2708979999999999</v>
      </c>
      <c r="I898" s="3">
        <v>131.36516800000001</v>
      </c>
      <c r="J898" s="3">
        <v>13.548743</v>
      </c>
      <c r="K898" s="3">
        <v>30</v>
      </c>
      <c r="L898" s="3">
        <v>30</v>
      </c>
      <c r="M898" s="3">
        <v>30</v>
      </c>
      <c r="N898" s="3">
        <v>20.809999465942401</v>
      </c>
      <c r="O898" s="3">
        <f t="shared" si="83"/>
        <v>2733.7090759234338</v>
      </c>
      <c r="P898" s="3">
        <v>-0.37682598829269398</v>
      </c>
      <c r="Q898" s="3">
        <v>8.8680000305175799</v>
      </c>
      <c r="R898" s="3">
        <v>9.1219997406005895</v>
      </c>
    </row>
    <row r="899" spans="1:18" x14ac:dyDescent="0.25">
      <c r="A899" s="7" t="s">
        <v>1194</v>
      </c>
      <c r="B899" s="7" t="s">
        <v>1195</v>
      </c>
      <c r="C899" s="3">
        <f t="shared" si="78"/>
        <v>2.5112210718361756</v>
      </c>
      <c r="D899" s="3">
        <f t="shared" si="79"/>
        <v>3.748087181845507</v>
      </c>
      <c r="E899" s="4">
        <f t="shared" si="80"/>
        <v>4.2273245867122493E-2</v>
      </c>
      <c r="F899" s="5">
        <f t="shared" si="81"/>
        <v>80.813003540039105</v>
      </c>
      <c r="G899" s="5">
        <f t="shared" si="82"/>
        <v>7.1560001373290998</v>
      </c>
      <c r="H899" s="3">
        <v>4.2411859999999999</v>
      </c>
      <c r="I899" s="3">
        <v>168.88939199999999</v>
      </c>
      <c r="J899" s="3">
        <v>1.131560125</v>
      </c>
      <c r="K899" s="3">
        <v>204.08299255371099</v>
      </c>
      <c r="L899" s="3">
        <v>187</v>
      </c>
      <c r="M899" s="3">
        <v>225</v>
      </c>
      <c r="N899" s="3">
        <v>171.30999755859401</v>
      </c>
      <c r="O899" s="3">
        <f t="shared" si="83"/>
        <v>28932.441331192425</v>
      </c>
      <c r="P899" s="3">
        <v>4.7515358924865696</v>
      </c>
      <c r="Q899" s="3">
        <v>80.813003540039105</v>
      </c>
      <c r="R899" s="3">
        <v>7.1560001373290998</v>
      </c>
    </row>
    <row r="900" spans="1:18" x14ac:dyDescent="0.25">
      <c r="A900" s="7" t="s">
        <v>1196</v>
      </c>
      <c r="B900" s="7" t="s">
        <v>1197</v>
      </c>
      <c r="C900" s="3">
        <f t="shared" ref="C900:C963" si="84">H900/I900*100</f>
        <v>4.6223004907758121</v>
      </c>
      <c r="D900" s="3">
        <f t="shared" ref="D900:D963" si="85">H900/J900</f>
        <v>2.2058675262859135</v>
      </c>
      <c r="E900" s="4">
        <f t="shared" ref="E900:E963" si="86">IFERROR(_xlfn.NORM.DIST(N900,K900,(M900-L900)/2,1),50%)</f>
        <v>0.40436029869670165</v>
      </c>
      <c r="F900" s="5">
        <f t="shared" ref="F900:F963" si="87">Q900</f>
        <v>78.763000488281193</v>
      </c>
      <c r="G900" s="5">
        <f t="shared" ref="G900:G963" si="88">R900</f>
        <v>5.2389998435974103</v>
      </c>
      <c r="H900" s="3">
        <v>4.235773</v>
      </c>
      <c r="I900" s="3">
        <v>91.637767999999994</v>
      </c>
      <c r="J900" s="3">
        <v>1.9202300000000001</v>
      </c>
      <c r="K900" s="3">
        <v>45.166999816894503</v>
      </c>
      <c r="L900" s="3">
        <v>32</v>
      </c>
      <c r="M900" s="3">
        <v>58</v>
      </c>
      <c r="N900" s="3">
        <v>42.0200004577637</v>
      </c>
      <c r="O900" s="3">
        <f t="shared" ref="O900:O963" si="89">I900*N900</f>
        <v>3850.6190533084437</v>
      </c>
      <c r="P900" s="3">
        <v>5.71240186691284</v>
      </c>
      <c r="Q900" s="3">
        <v>78.763000488281193</v>
      </c>
      <c r="R900" s="3">
        <v>5.2389998435974103</v>
      </c>
    </row>
    <row r="901" spans="1:18" x14ac:dyDescent="0.25">
      <c r="A901" s="7" t="s">
        <v>1198</v>
      </c>
      <c r="B901" s="7" t="s">
        <v>1199</v>
      </c>
      <c r="C901" s="3">
        <f t="shared" si="84"/>
        <v>1.7931144947923643</v>
      </c>
      <c r="D901" s="3">
        <f t="shared" si="85"/>
        <v>0.65320131129578962</v>
      </c>
      <c r="E901" s="4">
        <f t="shared" si="86"/>
        <v>0.5</v>
      </c>
      <c r="F901" s="5">
        <f t="shared" si="87"/>
        <v>4.3829998970031703</v>
      </c>
      <c r="G901" s="5">
        <f t="shared" si="88"/>
        <v>4.4489998817443803</v>
      </c>
      <c r="H901" s="3">
        <v>4.2255729999999998</v>
      </c>
      <c r="I901" s="3">
        <v>235.65550400000001</v>
      </c>
      <c r="J901" s="3">
        <v>6.4690209999999997</v>
      </c>
      <c r="K901" s="3">
        <v>30</v>
      </c>
      <c r="L901" s="3">
        <v>30</v>
      </c>
      <c r="M901" s="3">
        <v>30</v>
      </c>
      <c r="N901" s="3">
        <v>16.209999084472699</v>
      </c>
      <c r="O901" s="3">
        <f t="shared" si="89"/>
        <v>3819.9755040909527</v>
      </c>
      <c r="P901" s="3">
        <v>0.75141698122024503</v>
      </c>
      <c r="Q901" s="3">
        <v>4.3829998970031703</v>
      </c>
      <c r="R901" s="3">
        <v>4.4489998817443803</v>
      </c>
    </row>
    <row r="902" spans="1:18" x14ac:dyDescent="0.25">
      <c r="A902" s="7" t="s">
        <v>1200</v>
      </c>
      <c r="B902" s="7" t="s">
        <v>1201</v>
      </c>
      <c r="C902" s="3">
        <f t="shared" si="84"/>
        <v>3.5785479942435057</v>
      </c>
      <c r="D902" s="3">
        <f t="shared" si="85"/>
        <v>3.9988669688635414</v>
      </c>
      <c r="E902" s="4">
        <f t="shared" si="86"/>
        <v>0.51856214647331722</v>
      </c>
      <c r="F902" s="5">
        <f t="shared" si="87"/>
        <v>85.041000366210895</v>
      </c>
      <c r="G902" s="5">
        <f t="shared" si="88"/>
        <v>5.2090001106262198</v>
      </c>
      <c r="H902" s="3">
        <v>4.2228709999999996</v>
      </c>
      <c r="I902" s="3">
        <v>118.005152</v>
      </c>
      <c r="J902" s="3">
        <v>1.0560168750000001</v>
      </c>
      <c r="K902" s="3">
        <v>14.5620002746582</v>
      </c>
      <c r="L902" s="3">
        <v>12</v>
      </c>
      <c r="M902" s="3">
        <v>17.5</v>
      </c>
      <c r="N902" s="3">
        <v>14.689999580383301</v>
      </c>
      <c r="O902" s="3">
        <f t="shared" si="89"/>
        <v>1733.4956333630676</v>
      </c>
      <c r="P902" s="3">
        <v>1.1363830566406199</v>
      </c>
      <c r="Q902" s="3">
        <v>85.041000366210895</v>
      </c>
      <c r="R902" s="3">
        <v>5.2090001106262198</v>
      </c>
    </row>
    <row r="903" spans="1:18" x14ac:dyDescent="0.25">
      <c r="A903" s="7" t="s">
        <v>1202</v>
      </c>
      <c r="B903" s="7" t="s">
        <v>1203</v>
      </c>
      <c r="C903" s="3">
        <f t="shared" si="84"/>
        <v>1.0397681865935073</v>
      </c>
      <c r="D903" s="3">
        <f t="shared" si="85"/>
        <v>1.8215686925950871</v>
      </c>
      <c r="E903" s="4">
        <f t="shared" si="86"/>
        <v>6.0745550783787169E-2</v>
      </c>
      <c r="F903" s="5">
        <f t="shared" si="87"/>
        <v>78.941001892089801</v>
      </c>
      <c r="G903" s="5">
        <f t="shared" si="88"/>
        <v>9.9020004272460902</v>
      </c>
      <c r="H903" s="3">
        <v>4.2217349999999998</v>
      </c>
      <c r="I903" s="3">
        <v>406.02656000000002</v>
      </c>
      <c r="J903" s="3">
        <v>2.3176369999999999</v>
      </c>
      <c r="K903" s="3">
        <v>41.416999816894503</v>
      </c>
      <c r="L903" s="3">
        <v>36</v>
      </c>
      <c r="M903" s="3">
        <v>47</v>
      </c>
      <c r="N903" s="3">
        <v>32.900001525878899</v>
      </c>
      <c r="O903" s="3">
        <f t="shared" si="89"/>
        <v>13358.274443547361</v>
      </c>
      <c r="P903" s="3">
        <v>3.03584504127502</v>
      </c>
      <c r="Q903" s="3">
        <v>78.941001892089801</v>
      </c>
      <c r="R903" s="3">
        <v>9.9020004272460902</v>
      </c>
    </row>
    <row r="904" spans="1:18" x14ac:dyDescent="0.25">
      <c r="A904" s="7" t="s">
        <v>5034</v>
      </c>
      <c r="B904" s="7" t="s">
        <v>5035</v>
      </c>
      <c r="C904" s="3">
        <f t="shared" si="84"/>
        <v>8.2606242049744747</v>
      </c>
      <c r="D904" s="3">
        <f t="shared" si="85"/>
        <v>10.311086661027867</v>
      </c>
      <c r="E904" s="4">
        <f t="shared" si="86"/>
        <v>7.0133145845741374E-2</v>
      </c>
      <c r="F904" s="5">
        <f t="shared" si="87"/>
        <v>55.622001647949197</v>
      </c>
      <c r="G904" s="5">
        <f t="shared" si="88"/>
        <v>35.483001708984403</v>
      </c>
      <c r="H904" s="3">
        <v>4.2171989999999999</v>
      </c>
      <c r="I904" s="3">
        <v>51.051819999999999</v>
      </c>
      <c r="J904" s="3">
        <v>0.40899656249999999</v>
      </c>
      <c r="K904" s="3">
        <v>33.714000701904297</v>
      </c>
      <c r="L904" s="3">
        <v>28</v>
      </c>
      <c r="M904" s="3">
        <v>38</v>
      </c>
      <c r="N904" s="3">
        <v>26.340000152587901</v>
      </c>
      <c r="O904" s="3">
        <f t="shared" si="89"/>
        <v>1344.7049465898901</v>
      </c>
      <c r="P904" s="3">
        <v>-11.954954147338899</v>
      </c>
      <c r="Q904" s="3">
        <v>55.622001647949197</v>
      </c>
      <c r="R904" s="3">
        <v>35.483001708984403</v>
      </c>
    </row>
    <row r="905" spans="1:18" x14ac:dyDescent="0.25">
      <c r="A905" s="7" t="s">
        <v>5036</v>
      </c>
      <c r="B905" s="7" t="s">
        <v>5037</v>
      </c>
      <c r="C905" s="3">
        <f t="shared" si="84"/>
        <v>7.2809000485687418</v>
      </c>
      <c r="D905" s="3">
        <f t="shared" si="85"/>
        <v>5.543481603859381</v>
      </c>
      <c r="E905" s="4">
        <f t="shared" si="86"/>
        <v>0.69483410812362678</v>
      </c>
      <c r="F905" s="5">
        <f t="shared" si="87"/>
        <v>86.135002136230497</v>
      </c>
      <c r="G905" s="5">
        <f t="shared" si="88"/>
        <v>2.43700003623962</v>
      </c>
      <c r="H905" s="3">
        <v>4.215446</v>
      </c>
      <c r="I905" s="3">
        <v>57.897320000000001</v>
      </c>
      <c r="J905" s="3">
        <v>0.76043293749999996</v>
      </c>
      <c r="K905" s="3">
        <v>46.200000762939503</v>
      </c>
      <c r="L905" s="3">
        <v>35</v>
      </c>
      <c r="M905" s="3">
        <v>60</v>
      </c>
      <c r="N905" s="3">
        <v>52.569999694824197</v>
      </c>
      <c r="O905" s="3">
        <f t="shared" si="89"/>
        <v>3043.662094731139</v>
      </c>
      <c r="P905" s="3">
        <v>-9.6081228256225604</v>
      </c>
      <c r="Q905" s="3">
        <v>86.135002136230497</v>
      </c>
      <c r="R905" s="3">
        <v>2.43700003623962</v>
      </c>
    </row>
    <row r="906" spans="1:18" x14ac:dyDescent="0.25">
      <c r="A906" s="7" t="s">
        <v>1204</v>
      </c>
      <c r="B906" s="7" t="s">
        <v>1205</v>
      </c>
      <c r="C906" s="3">
        <f t="shared" si="84"/>
        <v>7.5439106243321303</v>
      </c>
      <c r="D906" s="3">
        <f t="shared" si="85"/>
        <v>4.9662582449656814</v>
      </c>
      <c r="E906" s="4">
        <f t="shared" si="86"/>
        <v>0.39762316652823188</v>
      </c>
      <c r="F906" s="5">
        <f t="shared" si="87"/>
        <v>83.265998840332003</v>
      </c>
      <c r="G906" s="5">
        <f t="shared" si="88"/>
        <v>9.3000001907348597</v>
      </c>
      <c r="H906" s="3">
        <v>4.2149089999999996</v>
      </c>
      <c r="I906" s="3">
        <v>55.871671999999997</v>
      </c>
      <c r="J906" s="3">
        <v>0.84870918750000002</v>
      </c>
      <c r="K906" s="3">
        <v>200.44999694824199</v>
      </c>
      <c r="L906" s="3">
        <v>114</v>
      </c>
      <c r="M906" s="3">
        <v>235</v>
      </c>
      <c r="N906" s="3">
        <v>184.75</v>
      </c>
      <c r="O906" s="3">
        <f t="shared" si="89"/>
        <v>10322.291401999999</v>
      </c>
      <c r="P906" s="3">
        <v>5.4772381782531703</v>
      </c>
      <c r="Q906" s="3">
        <v>83.265998840332003</v>
      </c>
      <c r="R906" s="3">
        <v>9.3000001907348597</v>
      </c>
    </row>
    <row r="907" spans="1:18" x14ac:dyDescent="0.25">
      <c r="A907" s="7" t="s">
        <v>1206</v>
      </c>
      <c r="B907" s="7" t="s">
        <v>1207</v>
      </c>
      <c r="C907" s="3">
        <f t="shared" si="84"/>
        <v>9.4548556434217659</v>
      </c>
      <c r="D907" s="3">
        <f t="shared" si="85"/>
        <v>3.2027907700153078</v>
      </c>
      <c r="E907" s="4">
        <f t="shared" si="86"/>
        <v>0.73456102917728439</v>
      </c>
      <c r="F907" s="5">
        <f t="shared" si="87"/>
        <v>88.361000061035199</v>
      </c>
      <c r="G907" s="5">
        <f t="shared" si="88"/>
        <v>6.8670001029968297</v>
      </c>
      <c r="H907" s="3">
        <v>4.2111390000000002</v>
      </c>
      <c r="I907" s="3">
        <v>44.539431999999998</v>
      </c>
      <c r="J907" s="3">
        <v>1.3148342500000001</v>
      </c>
      <c r="K907" s="3">
        <v>35</v>
      </c>
      <c r="L907" s="3">
        <v>27</v>
      </c>
      <c r="M907" s="3">
        <v>39</v>
      </c>
      <c r="N907" s="3">
        <v>38.759998321533203</v>
      </c>
      <c r="O907" s="3">
        <f t="shared" si="89"/>
        <v>1726.3483095620422</v>
      </c>
      <c r="P907" s="3">
        <v>1.20049595832825</v>
      </c>
      <c r="Q907" s="3">
        <v>88.361000061035199</v>
      </c>
      <c r="R907" s="3">
        <v>6.8670001029968297</v>
      </c>
    </row>
    <row r="908" spans="1:18" x14ac:dyDescent="0.25">
      <c r="A908" s="7" t="s">
        <v>1208</v>
      </c>
      <c r="B908" s="7" t="s">
        <v>1209</v>
      </c>
      <c r="C908" s="3">
        <f t="shared" si="84"/>
        <v>2.5603853629865205</v>
      </c>
      <c r="D908" s="3">
        <f t="shared" si="85"/>
        <v>2.8354645338540614</v>
      </c>
      <c r="E908" s="4">
        <f t="shared" si="86"/>
        <v>0.23829754216679855</v>
      </c>
      <c r="F908" s="5">
        <f t="shared" si="87"/>
        <v>87.662002563476605</v>
      </c>
      <c r="G908" s="5">
        <f t="shared" si="88"/>
        <v>3.4059998989105198</v>
      </c>
      <c r="H908" s="3">
        <v>4.1993289999999996</v>
      </c>
      <c r="I908" s="3">
        <v>164.01159999999999</v>
      </c>
      <c r="J908" s="3">
        <v>1.4810021250000001</v>
      </c>
      <c r="K908" s="3">
        <v>52.812000274658203</v>
      </c>
      <c r="L908" s="3">
        <v>43</v>
      </c>
      <c r="M908" s="3">
        <v>62</v>
      </c>
      <c r="N908" s="3">
        <v>46.049999237060497</v>
      </c>
      <c r="O908" s="3">
        <f t="shared" si="89"/>
        <v>7552.7340548690709</v>
      </c>
      <c r="P908" s="3">
        <v>0.71557497978210405</v>
      </c>
      <c r="Q908" s="3">
        <v>87.662002563476605</v>
      </c>
      <c r="R908" s="3">
        <v>3.4059998989105198</v>
      </c>
    </row>
    <row r="909" spans="1:18" x14ac:dyDescent="0.25">
      <c r="A909" s="7" t="s">
        <v>1210</v>
      </c>
      <c r="B909" s="7" t="s">
        <v>1211</v>
      </c>
      <c r="C909" s="3">
        <f t="shared" si="84"/>
        <v>3.5215635819867113</v>
      </c>
      <c r="D909" s="3">
        <f t="shared" si="85"/>
        <v>8.7977119215683786</v>
      </c>
      <c r="E909" s="4">
        <f t="shared" si="86"/>
        <v>0.6175618314039294</v>
      </c>
      <c r="F909" s="5">
        <f t="shared" si="87"/>
        <v>71.705001831054702</v>
      </c>
      <c r="G909" s="5">
        <f t="shared" si="88"/>
        <v>17.992000579833999</v>
      </c>
      <c r="H909" s="3">
        <v>4.1933809999999996</v>
      </c>
      <c r="I909" s="3">
        <v>119.077248</v>
      </c>
      <c r="J909" s="3">
        <v>0.47664450000000003</v>
      </c>
      <c r="K909" s="3">
        <v>104.17299652099599</v>
      </c>
      <c r="L909" s="3">
        <v>52</v>
      </c>
      <c r="M909" s="3">
        <v>124</v>
      </c>
      <c r="N909" s="3">
        <v>114.94000244140599</v>
      </c>
      <c r="O909" s="3">
        <f t="shared" si="89"/>
        <v>13686.739175835906</v>
      </c>
      <c r="P909" s="3">
        <v>17.6939792633057</v>
      </c>
      <c r="Q909" s="3">
        <v>71.705001831054702</v>
      </c>
      <c r="R909" s="3">
        <v>17.992000579833999</v>
      </c>
    </row>
    <row r="910" spans="1:18" x14ac:dyDescent="0.25">
      <c r="A910" s="7" t="s">
        <v>1212</v>
      </c>
      <c r="B910" s="7" t="s">
        <v>1213</v>
      </c>
      <c r="C910" s="3">
        <f t="shared" si="84"/>
        <v>5.1510495305212638</v>
      </c>
      <c r="D910" s="3">
        <f t="shared" si="85"/>
        <v>7.5032541644125503</v>
      </c>
      <c r="E910" s="4">
        <f t="shared" si="86"/>
        <v>0.25070698095447108</v>
      </c>
      <c r="F910" s="5">
        <f t="shared" si="87"/>
        <v>87.137001037597699</v>
      </c>
      <c r="G910" s="5">
        <f t="shared" si="88"/>
        <v>6.6360001564025897</v>
      </c>
      <c r="H910" s="3">
        <v>4.1842680000000003</v>
      </c>
      <c r="I910" s="3">
        <v>81.231368000000003</v>
      </c>
      <c r="J910" s="3">
        <v>0.55766043750000005</v>
      </c>
      <c r="K910" s="3">
        <v>26.070999145507798</v>
      </c>
      <c r="L910" s="3">
        <v>24</v>
      </c>
      <c r="M910" s="3">
        <v>31.5</v>
      </c>
      <c r="N910" s="3">
        <v>23.549999237060501</v>
      </c>
      <c r="O910" s="3">
        <f t="shared" si="89"/>
        <v>1912.9986544253809</v>
      </c>
      <c r="P910" s="3">
        <v>0.478713989257813</v>
      </c>
      <c r="Q910" s="3">
        <v>87.137001037597699</v>
      </c>
      <c r="R910" s="3">
        <v>6.6360001564025897</v>
      </c>
    </row>
    <row r="911" spans="1:18" x14ac:dyDescent="0.25">
      <c r="A911" s="7" t="s">
        <v>5038</v>
      </c>
      <c r="B911" s="7" t="s">
        <v>5039</v>
      </c>
      <c r="C911" s="3">
        <f t="shared" si="84"/>
        <v>7.9438292539995166</v>
      </c>
      <c r="D911" s="3">
        <f t="shared" si="85"/>
        <v>11.962480437087081</v>
      </c>
      <c r="E911" s="4">
        <f t="shared" si="86"/>
        <v>0.52795054400424724</v>
      </c>
      <c r="F911" s="5">
        <f t="shared" si="87"/>
        <v>59.318000793457003</v>
      </c>
      <c r="G911" s="5">
        <f t="shared" si="88"/>
        <v>4.75</v>
      </c>
      <c r="H911" s="3">
        <v>4.170776</v>
      </c>
      <c r="I911" s="3">
        <v>52.503343999999998</v>
      </c>
      <c r="J911" s="3">
        <v>0.34865478124999999</v>
      </c>
      <c r="K911" s="3">
        <v>122</v>
      </c>
      <c r="L911" s="3">
        <v>36</v>
      </c>
      <c r="M911" s="3">
        <v>204</v>
      </c>
      <c r="N911" s="3">
        <v>127.889999389648</v>
      </c>
      <c r="O911" s="3">
        <f t="shared" si="89"/>
        <v>6714.6526321144784</v>
      </c>
      <c r="P911" s="3">
        <v>-27.4313259124756</v>
      </c>
      <c r="Q911" s="3">
        <v>59.318000793457003</v>
      </c>
      <c r="R911" s="3">
        <v>4.75</v>
      </c>
    </row>
    <row r="912" spans="1:18" x14ac:dyDescent="0.25">
      <c r="A912" s="7" t="s">
        <v>1214</v>
      </c>
      <c r="B912" s="7" t="s">
        <v>1215</v>
      </c>
      <c r="C912" s="3">
        <f t="shared" si="84"/>
        <v>1.978729065297546</v>
      </c>
      <c r="D912" s="3">
        <f t="shared" si="85"/>
        <v>2.1735116995909047</v>
      </c>
      <c r="E912" s="4">
        <f t="shared" si="86"/>
        <v>0.27344696487477521</v>
      </c>
      <c r="F912" s="5">
        <f t="shared" si="87"/>
        <v>77.310997009277301</v>
      </c>
      <c r="G912" s="5">
        <f t="shared" si="88"/>
        <v>7.5019998550415004</v>
      </c>
      <c r="H912" s="3">
        <v>4.1625829999999997</v>
      </c>
      <c r="I912" s="3">
        <v>210.36649600000001</v>
      </c>
      <c r="J912" s="3">
        <v>1.9151417500000001</v>
      </c>
      <c r="K912" s="3">
        <v>42.333000183105497</v>
      </c>
      <c r="L912" s="3">
        <v>31</v>
      </c>
      <c r="M912" s="3">
        <v>50</v>
      </c>
      <c r="N912" s="3">
        <v>36.610000610351598</v>
      </c>
      <c r="O912" s="3">
        <f t="shared" si="89"/>
        <v>7701.5175469575279</v>
      </c>
      <c r="P912" s="3">
        <v>6.2802767753601101</v>
      </c>
      <c r="Q912" s="3">
        <v>77.310997009277301</v>
      </c>
      <c r="R912" s="3">
        <v>7.5019998550415004</v>
      </c>
    </row>
    <row r="913" spans="1:18" x14ac:dyDescent="0.25">
      <c r="A913" s="7" t="s">
        <v>1216</v>
      </c>
      <c r="B913" s="7" t="s">
        <v>1217</v>
      </c>
      <c r="C913" s="3">
        <f t="shared" si="84"/>
        <v>1.4498984655930203</v>
      </c>
      <c r="D913" s="3">
        <f t="shared" si="85"/>
        <v>2.2840754776773511</v>
      </c>
      <c r="E913" s="4">
        <f t="shared" si="86"/>
        <v>0.32975127343305494</v>
      </c>
      <c r="F913" s="5">
        <f t="shared" si="87"/>
        <v>86.338996887207003</v>
      </c>
      <c r="G913" s="5">
        <f t="shared" si="88"/>
        <v>2.1389999389648402</v>
      </c>
      <c r="H913" s="3">
        <v>4.1515589999999998</v>
      </c>
      <c r="I913" s="3">
        <v>286.33446400000003</v>
      </c>
      <c r="J913" s="3">
        <v>1.81761025</v>
      </c>
      <c r="K913" s="3">
        <v>65.388999938964801</v>
      </c>
      <c r="L913" s="3">
        <v>47</v>
      </c>
      <c r="M913" s="3">
        <v>77</v>
      </c>
      <c r="N913" s="3">
        <v>58.779998779296903</v>
      </c>
      <c r="O913" s="3">
        <f t="shared" si="89"/>
        <v>16830.739444390634</v>
      </c>
      <c r="P913" s="3">
        <v>2.76365995407104</v>
      </c>
      <c r="Q913" s="3">
        <v>86.338996887207003</v>
      </c>
      <c r="R913" s="3">
        <v>2.1389999389648402</v>
      </c>
    </row>
    <row r="914" spans="1:18" x14ac:dyDescent="0.25">
      <c r="A914" s="7" t="s">
        <v>1218</v>
      </c>
      <c r="B914" s="7" t="s">
        <v>1219</v>
      </c>
      <c r="C914" s="3">
        <f t="shared" si="84"/>
        <v>6.603648757773291</v>
      </c>
      <c r="D914" s="3">
        <f t="shared" si="85"/>
        <v>5.7391262663052593</v>
      </c>
      <c r="E914" s="4">
        <f t="shared" si="86"/>
        <v>0.51381424570300949</v>
      </c>
      <c r="F914" s="5">
        <f t="shared" si="87"/>
        <v>87.027999877929702</v>
      </c>
      <c r="G914" s="5">
        <f t="shared" si="88"/>
        <v>2.9890000820159899</v>
      </c>
      <c r="H914" s="3">
        <v>4.130376</v>
      </c>
      <c r="I914" s="3">
        <v>62.546875999999997</v>
      </c>
      <c r="J914" s="3">
        <v>0.71968725</v>
      </c>
      <c r="K914" s="3">
        <v>205</v>
      </c>
      <c r="L914" s="3">
        <v>158</v>
      </c>
      <c r="M914" s="3">
        <v>240</v>
      </c>
      <c r="N914" s="3">
        <v>206.419998168945</v>
      </c>
      <c r="O914" s="3">
        <f t="shared" si="89"/>
        <v>12910.926029393229</v>
      </c>
      <c r="P914" s="3">
        <v>4.4989042282104501</v>
      </c>
      <c r="Q914" s="3">
        <v>87.027999877929702</v>
      </c>
      <c r="R914" s="3">
        <v>2.9890000820159899</v>
      </c>
    </row>
    <row r="915" spans="1:18" x14ac:dyDescent="0.25">
      <c r="A915" s="7" t="s">
        <v>1220</v>
      </c>
      <c r="B915" s="7" t="s">
        <v>1221</v>
      </c>
      <c r="C915" s="3">
        <f t="shared" si="84"/>
        <v>1.6774615775158728</v>
      </c>
      <c r="D915" s="3">
        <f t="shared" si="85"/>
        <v>3.800717280756535</v>
      </c>
      <c r="E915" s="4">
        <f t="shared" si="86"/>
        <v>0.2559121406521806</v>
      </c>
      <c r="F915" s="5">
        <f t="shared" si="87"/>
        <v>69.746002197265597</v>
      </c>
      <c r="G915" s="5">
        <f t="shared" si="88"/>
        <v>2.0520000457763699</v>
      </c>
      <c r="H915" s="3">
        <v>4.1270920000000002</v>
      </c>
      <c r="I915" s="3">
        <v>246.03198399999999</v>
      </c>
      <c r="J915" s="3">
        <v>1.085871875</v>
      </c>
      <c r="K915" s="3">
        <v>11.8999996185303</v>
      </c>
      <c r="L915" s="3">
        <v>11</v>
      </c>
      <c r="M915" s="3">
        <v>13.5</v>
      </c>
      <c r="N915" s="3">
        <v>11.079999923706101</v>
      </c>
      <c r="O915" s="3">
        <f t="shared" si="89"/>
        <v>2726.0343639492608</v>
      </c>
      <c r="P915" s="3">
        <v>3.33606004714966</v>
      </c>
      <c r="Q915" s="3">
        <v>69.746002197265597</v>
      </c>
      <c r="R915" s="3">
        <v>2.0520000457763699</v>
      </c>
    </row>
    <row r="916" spans="1:18" x14ac:dyDescent="0.25">
      <c r="A916" s="7" t="s">
        <v>1222</v>
      </c>
      <c r="B916" s="7" t="s">
        <v>1223</v>
      </c>
      <c r="C916" s="3">
        <f t="shared" si="84"/>
        <v>5.9482027880032406</v>
      </c>
      <c r="D916" s="3">
        <f t="shared" si="85"/>
        <v>9.9390162921036289</v>
      </c>
      <c r="E916" s="4">
        <f t="shared" si="86"/>
        <v>0.37197933904726588</v>
      </c>
      <c r="F916" s="5">
        <f t="shared" si="87"/>
        <v>71.956001281738295</v>
      </c>
      <c r="G916" s="5">
        <f t="shared" si="88"/>
        <v>5.1310000419616699</v>
      </c>
      <c r="H916" s="3">
        <v>4.116015</v>
      </c>
      <c r="I916" s="3">
        <v>69.197624000000005</v>
      </c>
      <c r="J916" s="3">
        <v>0.41412700000000002</v>
      </c>
      <c r="K916" s="3">
        <v>39.333000183105497</v>
      </c>
      <c r="L916" s="3">
        <v>35</v>
      </c>
      <c r="M916" s="3">
        <v>48</v>
      </c>
      <c r="N916" s="3">
        <v>37.209999084472699</v>
      </c>
      <c r="O916" s="3">
        <f t="shared" si="89"/>
        <v>2574.8435256876865</v>
      </c>
      <c r="P916" s="3">
        <v>1.3656749725341799</v>
      </c>
      <c r="Q916" s="3">
        <v>71.956001281738295</v>
      </c>
      <c r="R916" s="3">
        <v>5.1310000419616699</v>
      </c>
    </row>
    <row r="917" spans="1:18" x14ac:dyDescent="0.25">
      <c r="A917" s="7" t="s">
        <v>5040</v>
      </c>
      <c r="B917" s="7" t="s">
        <v>5041</v>
      </c>
      <c r="C917" s="3">
        <f t="shared" si="84"/>
        <v>14.252882504966157</v>
      </c>
      <c r="D917" s="3">
        <f t="shared" si="85"/>
        <v>10.578158223612361</v>
      </c>
      <c r="E917" s="4">
        <f t="shared" si="86"/>
        <v>0.48364120425208512</v>
      </c>
      <c r="F917" s="5">
        <f t="shared" si="87"/>
        <v>86.802001953125</v>
      </c>
      <c r="G917" s="5">
        <f t="shared" si="88"/>
        <v>3.73300004005432</v>
      </c>
      <c r="H917" s="3">
        <v>4.1150089999999997</v>
      </c>
      <c r="I917" s="3">
        <v>28.871416</v>
      </c>
      <c r="J917" s="3">
        <v>0.38900996874999999</v>
      </c>
      <c r="K917" s="3">
        <v>251.75</v>
      </c>
      <c r="L917" s="3">
        <v>170</v>
      </c>
      <c r="M917" s="3">
        <v>288</v>
      </c>
      <c r="N917" s="3">
        <v>249.330001831055</v>
      </c>
      <c r="O917" s="3">
        <f t="shared" si="89"/>
        <v>7198.510204145151</v>
      </c>
      <c r="P917" s="3">
        <v>-12.7536764144897</v>
      </c>
      <c r="Q917" s="3">
        <v>86.802001953125</v>
      </c>
      <c r="R917" s="3">
        <v>3.73300004005432</v>
      </c>
    </row>
    <row r="918" spans="1:18" x14ac:dyDescent="0.25">
      <c r="A918" s="7" t="s">
        <v>1224</v>
      </c>
      <c r="B918" s="7" t="s">
        <v>1225</v>
      </c>
      <c r="C918" s="3">
        <f t="shared" si="84"/>
        <v>8.3063278092070139</v>
      </c>
      <c r="D918" s="3">
        <f t="shared" si="85"/>
        <v>10.932212154192694</v>
      </c>
      <c r="E918" s="4">
        <f t="shared" si="86"/>
        <v>9.2356741589298838E-2</v>
      </c>
      <c r="F918" s="5">
        <f t="shared" si="87"/>
        <v>77.877998352050795</v>
      </c>
      <c r="G918" s="5">
        <f t="shared" si="88"/>
        <v>13.7040004730225</v>
      </c>
      <c r="H918" s="3">
        <v>4.1060749999999997</v>
      </c>
      <c r="I918" s="3">
        <v>49.433095999999999</v>
      </c>
      <c r="J918" s="3">
        <v>0.37559415624999998</v>
      </c>
      <c r="K918" s="3">
        <v>83.666999816894503</v>
      </c>
      <c r="L918" s="3">
        <v>75</v>
      </c>
      <c r="M918" s="3">
        <v>96</v>
      </c>
      <c r="N918" s="3">
        <v>69.739997863769503</v>
      </c>
      <c r="O918" s="3">
        <f t="shared" si="89"/>
        <v>3447.4640094395127</v>
      </c>
      <c r="P918" s="3">
        <v>-0.27423700690269498</v>
      </c>
      <c r="Q918" s="3">
        <v>77.877998352050795</v>
      </c>
      <c r="R918" s="3">
        <v>13.7040004730225</v>
      </c>
    </row>
    <row r="919" spans="1:18" x14ac:dyDescent="0.25">
      <c r="A919" s="7" t="s">
        <v>5042</v>
      </c>
      <c r="B919" s="7" t="s">
        <v>5043</v>
      </c>
      <c r="C919" s="3">
        <f t="shared" si="84"/>
        <v>6.975392878687499</v>
      </c>
      <c r="D919" s="3">
        <f t="shared" si="85"/>
        <v>4.3502686901196901</v>
      </c>
      <c r="E919" s="4">
        <f t="shared" si="86"/>
        <v>0.49478722381389889</v>
      </c>
      <c r="F919" s="5">
        <f t="shared" si="87"/>
        <v>67.903999328613295</v>
      </c>
      <c r="G919" s="5">
        <f t="shared" si="88"/>
        <v>9.2030000686645508</v>
      </c>
      <c r="H919" s="3">
        <v>4.1057980000000001</v>
      </c>
      <c r="I919" s="3">
        <v>58.861172000000003</v>
      </c>
      <c r="J919" s="3">
        <v>0.94380331250000005</v>
      </c>
      <c r="K919" s="3">
        <v>18.908000946044901</v>
      </c>
      <c r="L919" s="3">
        <v>13</v>
      </c>
      <c r="M919" s="3">
        <v>28</v>
      </c>
      <c r="N919" s="3">
        <v>18.809999465942401</v>
      </c>
      <c r="O919" s="3">
        <f t="shared" si="89"/>
        <v>1107.1786138847438</v>
      </c>
      <c r="P919" s="3">
        <v>-11.116621017456101</v>
      </c>
      <c r="Q919" s="3">
        <v>67.903999328613295</v>
      </c>
      <c r="R919" s="3">
        <v>9.2030000686645508</v>
      </c>
    </row>
    <row r="920" spans="1:18" x14ac:dyDescent="0.25">
      <c r="A920" s="7" t="s">
        <v>1226</v>
      </c>
      <c r="B920" s="7" t="s">
        <v>1227</v>
      </c>
      <c r="C920" s="3">
        <f t="shared" si="84"/>
        <v>1.8780404772794159</v>
      </c>
      <c r="D920" s="3">
        <f t="shared" si="85"/>
        <v>2.2782966559348745</v>
      </c>
      <c r="E920" s="4">
        <f t="shared" si="86"/>
        <v>0.27843394321608045</v>
      </c>
      <c r="F920" s="5">
        <f t="shared" si="87"/>
        <v>76.228996276855497</v>
      </c>
      <c r="G920" s="5">
        <f t="shared" si="88"/>
        <v>14.5909996032715</v>
      </c>
      <c r="H920" s="3">
        <v>4.098427</v>
      </c>
      <c r="I920" s="3">
        <v>218.22889599999999</v>
      </c>
      <c r="J920" s="3">
        <v>1.798899625</v>
      </c>
      <c r="K920" s="3">
        <v>10.625</v>
      </c>
      <c r="L920" s="3">
        <v>9</v>
      </c>
      <c r="M920" s="3">
        <v>13</v>
      </c>
      <c r="N920" s="3">
        <v>9.4499998092651403</v>
      </c>
      <c r="O920" s="3">
        <f t="shared" si="89"/>
        <v>2062.2630255761419</v>
      </c>
      <c r="P920" s="3">
        <v>0.56801897287368797</v>
      </c>
      <c r="Q920" s="3">
        <v>76.228996276855497</v>
      </c>
      <c r="R920" s="3">
        <v>14.5909996032715</v>
      </c>
    </row>
    <row r="921" spans="1:18" x14ac:dyDescent="0.25">
      <c r="A921" s="7" t="s">
        <v>5044</v>
      </c>
      <c r="B921" s="7" t="s">
        <v>5045</v>
      </c>
      <c r="C921" s="3">
        <f t="shared" si="84"/>
        <v>5.1314936300415681</v>
      </c>
      <c r="D921" s="3">
        <f t="shared" si="85"/>
        <v>3.367215704683304</v>
      </c>
      <c r="E921" s="4">
        <f t="shared" si="86"/>
        <v>8.7868174253821568E-2</v>
      </c>
      <c r="F921" s="5">
        <f t="shared" si="87"/>
        <v>74.639999389648395</v>
      </c>
      <c r="G921" s="5">
        <f t="shared" si="88"/>
        <v>13.1840000152588</v>
      </c>
      <c r="H921" s="3">
        <v>4.0671340000000002</v>
      </c>
      <c r="I921" s="3">
        <v>79.258287999999993</v>
      </c>
      <c r="J921" s="3">
        <v>1.207862625</v>
      </c>
      <c r="K921" s="3">
        <v>28.909000396728501</v>
      </c>
      <c r="L921" s="3">
        <v>25</v>
      </c>
      <c r="M921" s="3">
        <v>32</v>
      </c>
      <c r="N921" s="3">
        <v>24.170000076293899</v>
      </c>
      <c r="O921" s="3">
        <f t="shared" si="89"/>
        <v>1915.6728270069236</v>
      </c>
      <c r="P921" s="3">
        <v>-3.58162593841553</v>
      </c>
      <c r="Q921" s="3">
        <v>74.639999389648395</v>
      </c>
      <c r="R921" s="3">
        <v>13.1840000152588</v>
      </c>
    </row>
    <row r="922" spans="1:18" x14ac:dyDescent="0.25">
      <c r="A922" s="7" t="s">
        <v>5046</v>
      </c>
      <c r="B922" s="7" t="s">
        <v>5047</v>
      </c>
      <c r="C922" s="3">
        <f t="shared" si="84"/>
        <v>6.5388771322427184</v>
      </c>
      <c r="D922" s="3">
        <f t="shared" si="85"/>
        <v>5.2044502672239901</v>
      </c>
      <c r="E922" s="4">
        <f t="shared" si="86"/>
        <v>8.737123897587272E-2</v>
      </c>
      <c r="F922" s="5">
        <f t="shared" si="87"/>
        <v>84.879997253417997</v>
      </c>
      <c r="G922" s="5">
        <f t="shared" si="88"/>
        <v>6.7709999084472701</v>
      </c>
      <c r="H922" s="3">
        <v>4.0668290000000002</v>
      </c>
      <c r="I922" s="3">
        <v>62.194608000000002</v>
      </c>
      <c r="J922" s="3">
        <v>0.78141375000000002</v>
      </c>
      <c r="K922" s="3">
        <v>125.570999145508</v>
      </c>
      <c r="L922" s="3">
        <v>99</v>
      </c>
      <c r="M922" s="3">
        <v>140</v>
      </c>
      <c r="N922" s="3">
        <v>97.75</v>
      </c>
      <c r="O922" s="3">
        <f t="shared" si="89"/>
        <v>6079.5229319999999</v>
      </c>
      <c r="P922" s="3">
        <v>-10.0928401947021</v>
      </c>
      <c r="Q922" s="3">
        <v>84.879997253417997</v>
      </c>
      <c r="R922" s="3">
        <v>6.7709999084472701</v>
      </c>
    </row>
    <row r="923" spans="1:18" x14ac:dyDescent="0.25">
      <c r="A923" s="7" t="s">
        <v>1228</v>
      </c>
      <c r="B923" s="7" t="s">
        <v>1229</v>
      </c>
      <c r="C923" s="3">
        <f t="shared" si="84"/>
        <v>1.8458211110404767</v>
      </c>
      <c r="D923" s="3">
        <f t="shared" si="85"/>
        <v>2.8962024631034988</v>
      </c>
      <c r="E923" s="4">
        <f t="shared" si="86"/>
        <v>0.14757077862286738</v>
      </c>
      <c r="F923" s="5">
        <f t="shared" si="87"/>
        <v>86.329002380371094</v>
      </c>
      <c r="G923" s="5">
        <f t="shared" si="88"/>
        <v>6.8909997940063503</v>
      </c>
      <c r="H923" s="3">
        <v>4.064978</v>
      </c>
      <c r="I923" s="3">
        <v>220.226</v>
      </c>
      <c r="J923" s="3">
        <v>1.4035545</v>
      </c>
      <c r="K923" s="3">
        <v>18.388999938964801</v>
      </c>
      <c r="L923" s="3">
        <v>15</v>
      </c>
      <c r="M923" s="3">
        <v>20.5</v>
      </c>
      <c r="N923" s="3">
        <v>15.5100002288818</v>
      </c>
      <c r="O923" s="3">
        <f t="shared" si="89"/>
        <v>3415.7053104057231</v>
      </c>
      <c r="P923" s="3">
        <v>-5.2457571029663104</v>
      </c>
      <c r="Q923" s="3">
        <v>86.329002380371094</v>
      </c>
      <c r="R923" s="3">
        <v>6.8909997940063503</v>
      </c>
    </row>
    <row r="924" spans="1:18" x14ac:dyDescent="0.25">
      <c r="A924" s="7" t="s">
        <v>1230</v>
      </c>
      <c r="B924" s="7" t="s">
        <v>1231</v>
      </c>
      <c r="C924" s="3">
        <f t="shared" si="84"/>
        <v>3.1196601626299563</v>
      </c>
      <c r="D924" s="3">
        <f t="shared" si="85"/>
        <v>3.305924253665387</v>
      </c>
      <c r="E924" s="4">
        <f t="shared" si="86"/>
        <v>0.22303003395452978</v>
      </c>
      <c r="F924" s="5">
        <f t="shared" si="87"/>
        <v>83.710998535156193</v>
      </c>
      <c r="G924" s="5">
        <f t="shared" si="88"/>
        <v>8.3540000915527308</v>
      </c>
      <c r="H924" s="3">
        <v>4.0537830000000001</v>
      </c>
      <c r="I924" s="3">
        <v>129.943096</v>
      </c>
      <c r="J924" s="3">
        <v>1.22621775</v>
      </c>
      <c r="K924" s="3">
        <v>33.25</v>
      </c>
      <c r="L924" s="3">
        <v>27</v>
      </c>
      <c r="M924" s="3">
        <v>37</v>
      </c>
      <c r="N924" s="3">
        <v>29.440000534057599</v>
      </c>
      <c r="O924" s="3">
        <f t="shared" si="89"/>
        <v>3825.5248156370976</v>
      </c>
      <c r="P924" s="3">
        <v>3.0920488834381099</v>
      </c>
      <c r="Q924" s="3">
        <v>83.710998535156193</v>
      </c>
      <c r="R924" s="3">
        <v>8.3540000915527308</v>
      </c>
    </row>
    <row r="925" spans="1:18" x14ac:dyDescent="0.25">
      <c r="A925" s="7" t="s">
        <v>1232</v>
      </c>
      <c r="B925" s="7" t="s">
        <v>1233</v>
      </c>
      <c r="C925" s="3">
        <f t="shared" si="84"/>
        <v>8.0175888274262981</v>
      </c>
      <c r="D925" s="3">
        <f t="shared" si="85"/>
        <v>10.367922509220069</v>
      </c>
      <c r="E925" s="4">
        <f t="shared" si="86"/>
        <v>0.37003109994878608</v>
      </c>
      <c r="F925" s="5">
        <f t="shared" si="87"/>
        <v>85.108001708984403</v>
      </c>
      <c r="G925" s="5">
        <f t="shared" si="88"/>
        <v>7.63800001144409</v>
      </c>
      <c r="H925" s="3">
        <v>4.046513</v>
      </c>
      <c r="I925" s="3">
        <v>50.470447999999998</v>
      </c>
      <c r="J925" s="3">
        <v>0.39029159375</v>
      </c>
      <c r="K925" s="3">
        <v>66.422996520996094</v>
      </c>
      <c r="L925" s="3">
        <v>56</v>
      </c>
      <c r="M925" s="3">
        <v>73.5</v>
      </c>
      <c r="N925" s="3">
        <v>63.5200004577637</v>
      </c>
      <c r="O925" s="3">
        <f t="shared" si="89"/>
        <v>3205.8828800635388</v>
      </c>
      <c r="P925" s="3">
        <v>0.18865799903869601</v>
      </c>
      <c r="Q925" s="3">
        <v>85.108001708984403</v>
      </c>
      <c r="R925" s="3">
        <v>7.63800001144409</v>
      </c>
    </row>
    <row r="926" spans="1:18" x14ac:dyDescent="0.25">
      <c r="A926" s="7" t="s">
        <v>5048</v>
      </c>
      <c r="B926" s="7" t="s">
        <v>5049</v>
      </c>
      <c r="C926" s="3">
        <f t="shared" si="84"/>
        <v>3.8176926805071836</v>
      </c>
      <c r="D926" s="3">
        <f t="shared" si="85"/>
        <v>1.7781322358957017</v>
      </c>
      <c r="E926" s="4">
        <f t="shared" si="86"/>
        <v>0.46954260434238471</v>
      </c>
      <c r="F926" s="5">
        <f t="shared" si="87"/>
        <v>56.036998748779297</v>
      </c>
      <c r="G926" s="5">
        <f t="shared" si="88"/>
        <v>21.804000854492202</v>
      </c>
      <c r="H926" s="3">
        <v>4.0299060000000004</v>
      </c>
      <c r="I926" s="3">
        <v>105.55868</v>
      </c>
      <c r="J926" s="3">
        <v>2.26637025</v>
      </c>
      <c r="K926" s="3">
        <v>40.508998870849602</v>
      </c>
      <c r="L926" s="3">
        <v>33</v>
      </c>
      <c r="M926" s="3">
        <v>49.200000762939503</v>
      </c>
      <c r="N926" s="3">
        <v>39.889999389648402</v>
      </c>
      <c r="O926" s="3">
        <f t="shared" si="89"/>
        <v>4210.7356807720907</v>
      </c>
      <c r="P926" s="3">
        <v>-10.527584075927701</v>
      </c>
      <c r="Q926" s="3">
        <v>56.036998748779297</v>
      </c>
      <c r="R926" s="3">
        <v>21.804000854492202</v>
      </c>
    </row>
    <row r="927" spans="1:18" x14ac:dyDescent="0.25">
      <c r="A927" s="7" t="s">
        <v>5050</v>
      </c>
      <c r="B927" s="7" t="s">
        <v>5051</v>
      </c>
      <c r="C927" s="3">
        <f t="shared" si="84"/>
        <v>12.734605008396386</v>
      </c>
      <c r="D927" s="3">
        <f t="shared" si="85"/>
        <v>11.490700254752012</v>
      </c>
      <c r="E927" s="4">
        <f t="shared" si="86"/>
        <v>5.2941538539845864E-3</v>
      </c>
      <c r="F927" s="5">
        <f t="shared" si="87"/>
        <v>59.553001403808601</v>
      </c>
      <c r="G927" s="5">
        <f t="shared" si="88"/>
        <v>22.613000869751001</v>
      </c>
      <c r="H927" s="3">
        <v>4.0289020000000004</v>
      </c>
      <c r="I927" s="3">
        <v>31.637432</v>
      </c>
      <c r="J927" s="3">
        <v>0.35062284375000002</v>
      </c>
      <c r="K927" s="3">
        <v>32.5</v>
      </c>
      <c r="L927" s="3">
        <v>25</v>
      </c>
      <c r="M927" s="3">
        <v>35</v>
      </c>
      <c r="N927" s="3">
        <v>19.719999313354499</v>
      </c>
      <c r="O927" s="3">
        <f t="shared" si="89"/>
        <v>623.89013731629973</v>
      </c>
      <c r="P927" s="3">
        <v>-41.884487152099602</v>
      </c>
      <c r="Q927" s="3">
        <v>59.553001403808601</v>
      </c>
      <c r="R927" s="3">
        <v>22.613000869751001</v>
      </c>
    </row>
    <row r="928" spans="1:18" x14ac:dyDescent="0.25">
      <c r="A928" s="7" t="s">
        <v>1236</v>
      </c>
      <c r="B928" s="7" t="s">
        <v>1237</v>
      </c>
      <c r="C928" s="3">
        <f t="shared" si="84"/>
        <v>2.1052323742205288</v>
      </c>
      <c r="D928" s="3">
        <f t="shared" si="85"/>
        <v>3.6867018278291517</v>
      </c>
      <c r="E928" s="4">
        <f t="shared" si="86"/>
        <v>0.35329577490047659</v>
      </c>
      <c r="F928" s="5">
        <f t="shared" si="87"/>
        <v>78.341003417968807</v>
      </c>
      <c r="G928" s="5">
        <f t="shared" si="88"/>
        <v>7.1789999008178702</v>
      </c>
      <c r="H928" s="3">
        <v>4.0068140000000003</v>
      </c>
      <c r="I928" s="3">
        <v>190.326448</v>
      </c>
      <c r="J928" s="3">
        <v>1.0868288749999999</v>
      </c>
      <c r="K928" s="3">
        <v>82.833000183105497</v>
      </c>
      <c r="L928" s="3">
        <v>65</v>
      </c>
      <c r="M928" s="3">
        <v>97</v>
      </c>
      <c r="N928" s="3">
        <v>76.809997558593807</v>
      </c>
      <c r="O928" s="3">
        <f t="shared" si="89"/>
        <v>14618.974006215831</v>
      </c>
      <c r="P928" s="3">
        <v>2.4752779006957999</v>
      </c>
      <c r="Q928" s="3">
        <v>78.341003417968807</v>
      </c>
      <c r="R928" s="3">
        <v>7.1789999008178702</v>
      </c>
    </row>
    <row r="929" spans="1:18" x14ac:dyDescent="0.25">
      <c r="A929" s="7" t="s">
        <v>5052</v>
      </c>
      <c r="B929" s="7" t="s">
        <v>5053</v>
      </c>
      <c r="C929" s="3">
        <f t="shared" si="84"/>
        <v>5.1060173562420026</v>
      </c>
      <c r="D929" s="3">
        <f t="shared" si="85"/>
        <v>4.4179228142081213</v>
      </c>
      <c r="E929" s="4">
        <f t="shared" si="86"/>
        <v>0.36316938461008713</v>
      </c>
      <c r="F929" s="5">
        <f t="shared" si="87"/>
        <v>38.9539985656738</v>
      </c>
      <c r="G929" s="5">
        <f t="shared" si="88"/>
        <v>13.2370004653931</v>
      </c>
      <c r="H929" s="3">
        <v>4.0044079999999997</v>
      </c>
      <c r="I929" s="3">
        <v>78.425272000000007</v>
      </c>
      <c r="J929" s="3">
        <v>0.90640062499999996</v>
      </c>
      <c r="K929" s="3">
        <v>16</v>
      </c>
      <c r="L929" s="3">
        <v>12</v>
      </c>
      <c r="M929" s="3">
        <v>20</v>
      </c>
      <c r="N929" s="3">
        <v>14.6000003814697</v>
      </c>
      <c r="O929" s="3">
        <f t="shared" si="89"/>
        <v>1145.009001116865</v>
      </c>
      <c r="P929" s="3">
        <v>-41.582771301269503</v>
      </c>
      <c r="Q929" s="3">
        <v>38.9539985656738</v>
      </c>
      <c r="R929" s="3">
        <v>13.2370004653931</v>
      </c>
    </row>
    <row r="930" spans="1:18" x14ac:dyDescent="0.25">
      <c r="A930" s="7" t="s">
        <v>5054</v>
      </c>
      <c r="B930" s="7" t="s">
        <v>5055</v>
      </c>
      <c r="C930" s="3">
        <f t="shared" si="84"/>
        <v>6.5592085557231563</v>
      </c>
      <c r="D930" s="3">
        <f t="shared" si="85"/>
        <v>6.1805992958857194</v>
      </c>
      <c r="E930" s="4">
        <f t="shared" si="86"/>
        <v>0.61511816992239499</v>
      </c>
      <c r="F930" s="5">
        <f t="shared" si="87"/>
        <v>56.673000335693402</v>
      </c>
      <c r="G930" s="5">
        <f t="shared" si="88"/>
        <v>27.708000183105501</v>
      </c>
      <c r="H930" s="3">
        <v>3.999511</v>
      </c>
      <c r="I930" s="3">
        <v>60.975512000000002</v>
      </c>
      <c r="J930" s="3">
        <v>0.64710731249999998</v>
      </c>
      <c r="K930" s="3">
        <v>70.929000854492202</v>
      </c>
      <c r="L930" s="3">
        <v>52</v>
      </c>
      <c r="M930" s="3">
        <v>90</v>
      </c>
      <c r="N930" s="3">
        <v>76.489997863769503</v>
      </c>
      <c r="O930" s="3">
        <f t="shared" si="89"/>
        <v>4664.0167826222514</v>
      </c>
      <c r="P930" s="3">
        <v>-11.066784858703601</v>
      </c>
      <c r="Q930" s="3">
        <v>56.673000335693402</v>
      </c>
      <c r="R930" s="3">
        <v>27.708000183105501</v>
      </c>
    </row>
    <row r="931" spans="1:18" x14ac:dyDescent="0.25">
      <c r="A931" s="7" t="s">
        <v>1238</v>
      </c>
      <c r="B931" s="7" t="s">
        <v>1239</v>
      </c>
      <c r="C931" s="3">
        <f t="shared" si="84"/>
        <v>3.0239592903322525</v>
      </c>
      <c r="D931" s="3">
        <f t="shared" si="85"/>
        <v>6.914351988940556</v>
      </c>
      <c r="E931" s="4">
        <f t="shared" si="86"/>
        <v>6.767499710365503E-2</v>
      </c>
      <c r="F931" s="5">
        <f t="shared" si="87"/>
        <v>76.262001037597699</v>
      </c>
      <c r="G931" s="5">
        <f t="shared" si="88"/>
        <v>11.6510000228882</v>
      </c>
      <c r="H931" s="3">
        <v>3.9987720000000002</v>
      </c>
      <c r="I931" s="3">
        <v>132.23630399999999</v>
      </c>
      <c r="J931" s="3">
        <v>0.57832925000000002</v>
      </c>
      <c r="K931" s="3">
        <v>11.75</v>
      </c>
      <c r="L931" s="3">
        <v>11</v>
      </c>
      <c r="M931" s="3">
        <v>12.5</v>
      </c>
      <c r="N931" s="3">
        <v>10.6300001144409</v>
      </c>
      <c r="O931" s="3">
        <f t="shared" si="89"/>
        <v>1405.6719266532416</v>
      </c>
      <c r="P931" s="3">
        <v>9.58752346038818</v>
      </c>
      <c r="Q931" s="3">
        <v>76.262001037597699</v>
      </c>
      <c r="R931" s="3">
        <v>11.6510000228882</v>
      </c>
    </row>
    <row r="932" spans="1:18" x14ac:dyDescent="0.25">
      <c r="A932" s="7" t="s">
        <v>1240</v>
      </c>
      <c r="B932" s="7" t="s">
        <v>1241</v>
      </c>
      <c r="C932" s="3">
        <f t="shared" si="84"/>
        <v>2.2987703923825213</v>
      </c>
      <c r="D932" s="3">
        <f t="shared" si="85"/>
        <v>3.3232009491295953</v>
      </c>
      <c r="E932" s="4">
        <f t="shared" si="86"/>
        <v>0.40305208852070884</v>
      </c>
      <c r="F932" s="5">
        <f t="shared" si="87"/>
        <v>88.872001647949205</v>
      </c>
      <c r="G932" s="5">
        <f t="shared" si="88"/>
        <v>2.07599997520447</v>
      </c>
      <c r="H932" s="3">
        <v>3.9935990000000001</v>
      </c>
      <c r="I932" s="3">
        <v>173.72761600000001</v>
      </c>
      <c r="J932" s="3">
        <v>1.201732625</v>
      </c>
      <c r="K932" s="3">
        <v>42.200000762939503</v>
      </c>
      <c r="L932" s="3">
        <v>37</v>
      </c>
      <c r="M932" s="3">
        <v>48</v>
      </c>
      <c r="N932" s="3">
        <v>40.849998474121101</v>
      </c>
      <c r="O932" s="3">
        <f t="shared" si="89"/>
        <v>7096.7728485126972</v>
      </c>
      <c r="P932" s="3">
        <v>3.1619970798492401</v>
      </c>
      <c r="Q932" s="3">
        <v>88.872001647949205</v>
      </c>
      <c r="R932" s="3">
        <v>2.07599997520447</v>
      </c>
    </row>
    <row r="933" spans="1:18" x14ac:dyDescent="0.25">
      <c r="A933" s="7" t="s">
        <v>1242</v>
      </c>
      <c r="B933" s="7" t="s">
        <v>1243</v>
      </c>
      <c r="C933" s="3">
        <f t="shared" si="84"/>
        <v>3.7498603194418276</v>
      </c>
      <c r="D933" s="3">
        <f t="shared" si="85"/>
        <v>2.5090255007783755</v>
      </c>
      <c r="E933" s="4">
        <f t="shared" si="86"/>
        <v>0.70211107694811037</v>
      </c>
      <c r="F933" s="5">
        <f t="shared" si="87"/>
        <v>86.139999389648395</v>
      </c>
      <c r="G933" s="5">
        <f t="shared" si="88"/>
        <v>1.9309999942779501</v>
      </c>
      <c r="H933" s="3">
        <v>3.9919959999999999</v>
      </c>
      <c r="I933" s="3">
        <v>106.45719200000001</v>
      </c>
      <c r="J933" s="3">
        <v>1.5910543749999999</v>
      </c>
      <c r="K933" s="3">
        <v>131.35000610351599</v>
      </c>
      <c r="L933" s="3">
        <v>50</v>
      </c>
      <c r="M933" s="3">
        <v>216</v>
      </c>
      <c r="N933" s="3">
        <v>175.38000488281199</v>
      </c>
      <c r="O933" s="3">
        <f t="shared" si="89"/>
        <v>18670.462852770455</v>
      </c>
      <c r="P933" s="3">
        <v>4.1529178619384801</v>
      </c>
      <c r="Q933" s="3">
        <v>86.139999389648395</v>
      </c>
      <c r="R933" s="3">
        <v>1.9309999942779501</v>
      </c>
    </row>
    <row r="934" spans="1:18" x14ac:dyDescent="0.25">
      <c r="A934" s="7" t="s">
        <v>5056</v>
      </c>
      <c r="B934" s="7" t="s">
        <v>5057</v>
      </c>
      <c r="C934" s="3">
        <f t="shared" si="84"/>
        <v>1.7794036292319737</v>
      </c>
      <c r="D934" s="3">
        <f t="shared" si="85"/>
        <v>2.8462101093817211</v>
      </c>
      <c r="E934" s="4">
        <f t="shared" si="86"/>
        <v>0.42191036158707873</v>
      </c>
      <c r="F934" s="5">
        <f t="shared" si="87"/>
        <v>99.954002380371094</v>
      </c>
      <c r="G934" s="5">
        <f t="shared" si="88"/>
        <v>0</v>
      </c>
      <c r="H934" s="3">
        <v>3.9915400000000001</v>
      </c>
      <c r="I934" s="3">
        <v>224.31897599999999</v>
      </c>
      <c r="J934" s="3">
        <v>1.4024052499999999</v>
      </c>
      <c r="K934" s="3">
        <v>31.316999435424801</v>
      </c>
      <c r="L934" s="3">
        <v>28.799999237060501</v>
      </c>
      <c r="M934" s="3">
        <v>34.150001525878899</v>
      </c>
      <c r="N934" s="3">
        <v>30.790000915527301</v>
      </c>
      <c r="O934" s="3">
        <f t="shared" si="89"/>
        <v>6906.7814764101468</v>
      </c>
      <c r="P934" s="3">
        <v>-4.7038040161132804</v>
      </c>
      <c r="Q934" s="3">
        <v>99.954002380371094</v>
      </c>
      <c r="R934" s="3">
        <v>0</v>
      </c>
    </row>
    <row r="935" spans="1:18" x14ac:dyDescent="0.25">
      <c r="A935" s="7" t="s">
        <v>5058</v>
      </c>
      <c r="B935" s="7" t="s">
        <v>5059</v>
      </c>
      <c r="C935" s="3">
        <f t="shared" si="84"/>
        <v>7.0913971699104215</v>
      </c>
      <c r="D935" s="3">
        <f t="shared" si="85"/>
        <v>4.3950066917123731</v>
      </c>
      <c r="E935" s="4">
        <f t="shared" si="86"/>
        <v>0.23653285154212916</v>
      </c>
      <c r="F935" s="5">
        <f t="shared" si="87"/>
        <v>59.567001342773402</v>
      </c>
      <c r="G935" s="5">
        <f t="shared" si="88"/>
        <v>33.097000122070298</v>
      </c>
      <c r="H935" s="3">
        <v>3.9856500000000001</v>
      </c>
      <c r="I935" s="3">
        <v>56.204016000000003</v>
      </c>
      <c r="J935" s="3">
        <v>0.90685868749999998</v>
      </c>
      <c r="K935" s="3">
        <v>30.799999237060501</v>
      </c>
      <c r="L935" s="3">
        <v>14</v>
      </c>
      <c r="M935" s="3">
        <v>38</v>
      </c>
      <c r="N935" s="3">
        <v>22.190000534057599</v>
      </c>
      <c r="O935" s="3">
        <f t="shared" si="89"/>
        <v>1247.1671450561819</v>
      </c>
      <c r="P935" s="3">
        <v>-43.549533843994098</v>
      </c>
      <c r="Q935" s="3">
        <v>59.567001342773402</v>
      </c>
      <c r="R935" s="3">
        <v>33.097000122070298</v>
      </c>
    </row>
    <row r="936" spans="1:18" x14ac:dyDescent="0.25">
      <c r="A936" s="7" t="s">
        <v>1244</v>
      </c>
      <c r="B936" s="7" t="s">
        <v>1245</v>
      </c>
      <c r="C936" s="3">
        <f t="shared" si="84"/>
        <v>12.130746695718509</v>
      </c>
      <c r="D936" s="3">
        <f t="shared" si="85"/>
        <v>11.207709405148124</v>
      </c>
      <c r="E936" s="4">
        <f t="shared" si="86"/>
        <v>0.5073135726875142</v>
      </c>
      <c r="F936" s="5">
        <f t="shared" si="87"/>
        <v>88.879997253417997</v>
      </c>
      <c r="G936" s="5">
        <f t="shared" si="88"/>
        <v>4.8260002136230504</v>
      </c>
      <c r="H936" s="3">
        <v>3.9818060000000002</v>
      </c>
      <c r="I936" s="3">
        <v>32.824080000000002</v>
      </c>
      <c r="J936" s="3">
        <v>0.35527384374999998</v>
      </c>
      <c r="K936" s="3">
        <v>36.200000762939503</v>
      </c>
      <c r="L936" s="3">
        <v>29</v>
      </c>
      <c r="M936" s="3">
        <v>41</v>
      </c>
      <c r="N936" s="3">
        <v>36.310001373291001</v>
      </c>
      <c r="O936" s="3">
        <f t="shared" si="89"/>
        <v>1191.8423898770138</v>
      </c>
      <c r="P936" s="3">
        <v>1.04509496688843</v>
      </c>
      <c r="Q936" s="3">
        <v>88.879997253417997</v>
      </c>
      <c r="R936" s="3">
        <v>4.8260002136230504</v>
      </c>
    </row>
    <row r="937" spans="1:18" x14ac:dyDescent="0.25">
      <c r="A937" s="7" t="s">
        <v>1248</v>
      </c>
      <c r="B937" s="7" t="s">
        <v>1249</v>
      </c>
      <c r="C937" s="3">
        <f t="shared" si="84"/>
        <v>3.5421544642857143</v>
      </c>
      <c r="D937" s="3">
        <f t="shared" si="85"/>
        <v>6.1801213136141921</v>
      </c>
      <c r="E937" s="4">
        <f t="shared" si="86"/>
        <v>0.58666836250411958</v>
      </c>
      <c r="F937" s="5">
        <f t="shared" si="87"/>
        <v>77.166000366210895</v>
      </c>
      <c r="G937" s="5">
        <f t="shared" si="88"/>
        <v>4.4400000572204599</v>
      </c>
      <c r="H937" s="3">
        <v>3.9672130000000001</v>
      </c>
      <c r="I937" s="3">
        <v>112</v>
      </c>
      <c r="J937" s="3">
        <v>0.64193124999999995</v>
      </c>
      <c r="K937" s="3">
        <v>112.800003051758</v>
      </c>
      <c r="L937" s="3">
        <v>91</v>
      </c>
      <c r="M937" s="3">
        <v>150</v>
      </c>
      <c r="N937" s="3">
        <v>119.26000213623</v>
      </c>
      <c r="O937" s="3">
        <f t="shared" si="89"/>
        <v>13357.12023925776</v>
      </c>
      <c r="P937" s="3">
        <v>4.89725589752197</v>
      </c>
      <c r="Q937" s="3">
        <v>77.166000366210895</v>
      </c>
      <c r="R937" s="3">
        <v>4.4400000572204599</v>
      </c>
    </row>
    <row r="938" spans="1:18" x14ac:dyDescent="0.25">
      <c r="A938" s="7" t="s">
        <v>1250</v>
      </c>
      <c r="B938" s="7" t="s">
        <v>1251</v>
      </c>
      <c r="C938" s="3">
        <f t="shared" si="84"/>
        <v>0.9188522374662581</v>
      </c>
      <c r="D938" s="3">
        <f t="shared" si="85"/>
        <v>1.6490712923448132</v>
      </c>
      <c r="E938" s="4">
        <f t="shared" si="86"/>
        <v>0.2651657180915522</v>
      </c>
      <c r="F938" s="5">
        <f t="shared" si="87"/>
        <v>85.634002685546903</v>
      </c>
      <c r="G938" s="5">
        <f t="shared" si="88"/>
        <v>1.5060000419616699</v>
      </c>
      <c r="H938" s="3">
        <v>3.96299</v>
      </c>
      <c r="I938" s="3">
        <v>431.29785600000002</v>
      </c>
      <c r="J938" s="3">
        <v>2.4031647500000002</v>
      </c>
      <c r="K938" s="3">
        <v>176</v>
      </c>
      <c r="L938" s="3">
        <v>157</v>
      </c>
      <c r="M938" s="3">
        <v>197</v>
      </c>
      <c r="N938" s="3">
        <v>163.44999694824199</v>
      </c>
      <c r="O938" s="3">
        <f t="shared" si="89"/>
        <v>70495.633246983314</v>
      </c>
      <c r="P938" s="3">
        <v>1.9577339887619001</v>
      </c>
      <c r="Q938" s="3">
        <v>85.634002685546903</v>
      </c>
      <c r="R938" s="3">
        <v>1.5060000419616699</v>
      </c>
    </row>
    <row r="939" spans="1:18" x14ac:dyDescent="0.25">
      <c r="A939" s="7" t="s">
        <v>5060</v>
      </c>
      <c r="B939" s="7" t="s">
        <v>5061</v>
      </c>
      <c r="C939" s="3">
        <f t="shared" si="84"/>
        <v>2.4023885137004455</v>
      </c>
      <c r="D939" s="3">
        <f t="shared" si="85"/>
        <v>3.8702295350392388</v>
      </c>
      <c r="E939" s="4">
        <f t="shared" si="86"/>
        <v>4.9044881735847404E-9</v>
      </c>
      <c r="F939" s="5">
        <f t="shared" si="87"/>
        <v>84.015998840332003</v>
      </c>
      <c r="G939" s="5">
        <f t="shared" si="88"/>
        <v>7.0149998664856001</v>
      </c>
      <c r="H939" s="3">
        <v>3.9597090000000001</v>
      </c>
      <c r="I939" s="3">
        <v>164.82383999999999</v>
      </c>
      <c r="J939" s="3">
        <v>1.0231199375</v>
      </c>
      <c r="K939" s="3">
        <v>13.666999816894499</v>
      </c>
      <c r="L939" s="3">
        <v>13</v>
      </c>
      <c r="M939" s="3">
        <v>14</v>
      </c>
      <c r="N939" s="3">
        <v>10.800000190734901</v>
      </c>
      <c r="O939" s="3">
        <f t="shared" si="89"/>
        <v>1780.0975034376586</v>
      </c>
      <c r="P939" s="3">
        <v>-2.0591111183166499</v>
      </c>
      <c r="Q939" s="3">
        <v>84.015998840332003</v>
      </c>
      <c r="R939" s="3">
        <v>7.0149998664856001</v>
      </c>
    </row>
    <row r="940" spans="1:18" x14ac:dyDescent="0.25">
      <c r="A940" s="7" t="s">
        <v>1252</v>
      </c>
      <c r="B940" s="7" t="s">
        <v>1253</v>
      </c>
      <c r="C940" s="3">
        <f t="shared" si="84"/>
        <v>11.994531227429416</v>
      </c>
      <c r="D940" s="3">
        <f t="shared" si="85"/>
        <v>9.1121953285981796</v>
      </c>
      <c r="E940" s="4">
        <f t="shared" si="86"/>
        <v>0.50339088130120158</v>
      </c>
      <c r="F940" s="5">
        <f t="shared" si="87"/>
        <v>71.818000793457003</v>
      </c>
      <c r="G940" s="5">
        <f t="shared" si="88"/>
        <v>20.040000915527301</v>
      </c>
      <c r="H940" s="3">
        <v>3.9524599999999999</v>
      </c>
      <c r="I940" s="3">
        <v>32.952184000000003</v>
      </c>
      <c r="J940" s="3">
        <v>0.43375496875000003</v>
      </c>
      <c r="K940" s="3">
        <v>101.93800354003901</v>
      </c>
      <c r="L940" s="3">
        <v>91</v>
      </c>
      <c r="M940" s="3">
        <v>115</v>
      </c>
      <c r="N940" s="3">
        <v>102.040000915527</v>
      </c>
      <c r="O940" s="3">
        <f t="shared" si="89"/>
        <v>3362.4408855286147</v>
      </c>
      <c r="P940" s="3">
        <v>5.5095520019531197</v>
      </c>
      <c r="Q940" s="3">
        <v>71.818000793457003</v>
      </c>
      <c r="R940" s="3">
        <v>20.040000915527301</v>
      </c>
    </row>
    <row r="941" spans="1:18" x14ac:dyDescent="0.25">
      <c r="A941" s="7" t="s">
        <v>5062</v>
      </c>
      <c r="B941" s="7" t="s">
        <v>5063</v>
      </c>
      <c r="C941" s="3">
        <f t="shared" si="84"/>
        <v>12.142558093042426</v>
      </c>
      <c r="D941" s="3">
        <f t="shared" si="85"/>
        <v>11.810692425940264</v>
      </c>
      <c r="E941" s="4">
        <f t="shared" si="86"/>
        <v>0.79806706244877679</v>
      </c>
      <c r="F941" s="5">
        <f t="shared" si="87"/>
        <v>76.980003356933594</v>
      </c>
      <c r="G941" s="5">
        <f t="shared" si="88"/>
        <v>12.227999687194799</v>
      </c>
      <c r="H941" s="3">
        <v>3.9455290000000001</v>
      </c>
      <c r="I941" s="3">
        <v>32.493392</v>
      </c>
      <c r="J941" s="3">
        <v>0.33406415625000002</v>
      </c>
      <c r="K941" s="3">
        <v>36.799999237060497</v>
      </c>
      <c r="L941" s="3">
        <v>23</v>
      </c>
      <c r="M941" s="3">
        <v>42</v>
      </c>
      <c r="N941" s="3">
        <v>44.7299995422363</v>
      </c>
      <c r="O941" s="3">
        <f t="shared" si="89"/>
        <v>1453.4294092857047</v>
      </c>
      <c r="P941" s="3">
        <v>-3.1127130985260001</v>
      </c>
      <c r="Q941" s="3">
        <v>76.980003356933594</v>
      </c>
      <c r="R941" s="3">
        <v>12.227999687194799</v>
      </c>
    </row>
    <row r="942" spans="1:18" x14ac:dyDescent="0.25">
      <c r="A942" s="7" t="s">
        <v>1254</v>
      </c>
      <c r="B942" s="7" t="s">
        <v>1255</v>
      </c>
      <c r="C942" s="3">
        <f t="shared" si="84"/>
        <v>6.7731830920982548</v>
      </c>
      <c r="D942" s="3">
        <f t="shared" si="85"/>
        <v>2.5999165857434123</v>
      </c>
      <c r="E942" s="4">
        <f t="shared" si="86"/>
        <v>0.17800359797620879</v>
      </c>
      <c r="F942" s="5">
        <f t="shared" si="87"/>
        <v>72.341003417968807</v>
      </c>
      <c r="G942" s="5">
        <f t="shared" si="88"/>
        <v>21.224000930786101</v>
      </c>
      <c r="H942" s="3">
        <v>3.9444029999999999</v>
      </c>
      <c r="I942" s="3">
        <v>58.235588</v>
      </c>
      <c r="J942" s="3">
        <v>1.5171267500000001</v>
      </c>
      <c r="K942" s="3">
        <v>33.777999877929702</v>
      </c>
      <c r="L942" s="3">
        <v>27</v>
      </c>
      <c r="M942" s="3">
        <v>39</v>
      </c>
      <c r="N942" s="3">
        <v>28.2399997711182</v>
      </c>
      <c r="O942" s="3">
        <f t="shared" si="89"/>
        <v>1644.5729917909337</v>
      </c>
      <c r="P942" s="3">
        <v>-0.42117100954055797</v>
      </c>
      <c r="Q942" s="3">
        <v>72.341003417968807</v>
      </c>
      <c r="R942" s="3">
        <v>21.224000930786101</v>
      </c>
    </row>
    <row r="943" spans="1:18" x14ac:dyDescent="0.25">
      <c r="A943" s="7" t="s">
        <v>1256</v>
      </c>
      <c r="B943" s="7" t="s">
        <v>1257</v>
      </c>
      <c r="C943" s="3">
        <f t="shared" si="84"/>
        <v>2.4922012921053707</v>
      </c>
      <c r="D943" s="3">
        <f t="shared" si="85"/>
        <v>3.0064530870240183</v>
      </c>
      <c r="E943" s="4">
        <f t="shared" si="86"/>
        <v>0.38792654831088347</v>
      </c>
      <c r="F943" s="5">
        <f t="shared" si="87"/>
        <v>70.180000305175795</v>
      </c>
      <c r="G943" s="5">
        <f t="shared" si="88"/>
        <v>23.3980007171631</v>
      </c>
      <c r="H943" s="3">
        <v>3.93424</v>
      </c>
      <c r="I943" s="3">
        <v>157.86204799999999</v>
      </c>
      <c r="J943" s="3">
        <v>1.3085985</v>
      </c>
      <c r="K943" s="3">
        <v>26.2859992980957</v>
      </c>
      <c r="L943" s="3">
        <v>21</v>
      </c>
      <c r="M943" s="3">
        <v>32</v>
      </c>
      <c r="N943" s="3">
        <v>24.719999313354499</v>
      </c>
      <c r="O943" s="3">
        <f t="shared" si="89"/>
        <v>3902.3497181647349</v>
      </c>
      <c r="P943" s="3">
        <v>-11.5902442932129</v>
      </c>
      <c r="Q943" s="3">
        <v>70.180000305175795</v>
      </c>
      <c r="R943" s="3">
        <v>23.3980007171631</v>
      </c>
    </row>
    <row r="944" spans="1:18" x14ac:dyDescent="0.25">
      <c r="A944" s="7" t="s">
        <v>5064</v>
      </c>
      <c r="B944" s="7" t="s">
        <v>5065</v>
      </c>
      <c r="C944" s="3">
        <f t="shared" si="84"/>
        <v>6.9829093402246425</v>
      </c>
      <c r="D944" s="3">
        <f t="shared" si="85"/>
        <v>4.765411506249297</v>
      </c>
      <c r="E944" s="4">
        <f t="shared" si="86"/>
        <v>0.43020107004198216</v>
      </c>
      <c r="F944" s="5">
        <f t="shared" si="87"/>
        <v>44.631999969482401</v>
      </c>
      <c r="G944" s="5">
        <f t="shared" si="88"/>
        <v>10.4750003814697</v>
      </c>
      <c r="H944" s="3">
        <v>3.932979</v>
      </c>
      <c r="I944" s="3">
        <v>56.322927999999997</v>
      </c>
      <c r="J944" s="3">
        <v>0.82531781250000003</v>
      </c>
      <c r="K944" s="3">
        <v>96</v>
      </c>
      <c r="L944" s="3">
        <v>88</v>
      </c>
      <c r="M944" s="3">
        <v>117</v>
      </c>
      <c r="N944" s="3">
        <v>93.449996948242202</v>
      </c>
      <c r="O944" s="3">
        <f t="shared" si="89"/>
        <v>5263.3774497160648</v>
      </c>
      <c r="P944" s="3">
        <v>-17.8050727844238</v>
      </c>
      <c r="Q944" s="3">
        <v>44.631999969482401</v>
      </c>
      <c r="R944" s="3">
        <v>10.4750003814697</v>
      </c>
    </row>
    <row r="945" spans="1:18" x14ac:dyDescent="0.25">
      <c r="A945" s="7" t="s">
        <v>1258</v>
      </c>
      <c r="B945" s="7" t="s">
        <v>1259</v>
      </c>
      <c r="C945" s="3">
        <f t="shared" si="84"/>
        <v>1.5583943452979319</v>
      </c>
      <c r="D945" s="3">
        <f t="shared" si="85"/>
        <v>2.380850662623109</v>
      </c>
      <c r="E945" s="4">
        <f t="shared" si="86"/>
        <v>0.1347785541911449</v>
      </c>
      <c r="F945" s="5">
        <f t="shared" si="87"/>
        <v>65.693000793457003</v>
      </c>
      <c r="G945" s="5">
        <f t="shared" si="88"/>
        <v>17.596000671386701</v>
      </c>
      <c r="H945" s="3">
        <v>3.9314239999999998</v>
      </c>
      <c r="I945" s="3">
        <v>252.27401599999999</v>
      </c>
      <c r="J945" s="3">
        <v>1.6512686249999999</v>
      </c>
      <c r="K945" s="3">
        <v>73.908996582031193</v>
      </c>
      <c r="L945" s="3">
        <v>61</v>
      </c>
      <c r="M945" s="3">
        <v>85</v>
      </c>
      <c r="N945" s="3">
        <v>60.659999847412102</v>
      </c>
      <c r="O945" s="3">
        <f t="shared" si="89"/>
        <v>15302.941772066037</v>
      </c>
      <c r="P945" s="3">
        <v>2.96732497215271</v>
      </c>
      <c r="Q945" s="3">
        <v>65.693000793457003</v>
      </c>
      <c r="R945" s="3">
        <v>17.596000671386701</v>
      </c>
    </row>
    <row r="946" spans="1:18" x14ac:dyDescent="0.25">
      <c r="A946" s="7" t="s">
        <v>1260</v>
      </c>
      <c r="B946" s="7" t="s">
        <v>1261</v>
      </c>
      <c r="C946" s="3">
        <f t="shared" si="84"/>
        <v>6.8675460666558426</v>
      </c>
      <c r="D946" s="3">
        <f t="shared" si="85"/>
        <v>7.1588979810274225</v>
      </c>
      <c r="E946" s="4">
        <f t="shared" si="86"/>
        <v>0.50090870919162911</v>
      </c>
      <c r="F946" s="5">
        <f t="shared" si="87"/>
        <v>80.032997131347699</v>
      </c>
      <c r="G946" s="5">
        <f t="shared" si="88"/>
        <v>8.4490003585815394</v>
      </c>
      <c r="H946" s="3">
        <v>3.9286050000000001</v>
      </c>
      <c r="I946" s="3">
        <v>57.205368</v>
      </c>
      <c r="J946" s="3">
        <v>0.54877231250000003</v>
      </c>
      <c r="K946" s="3">
        <v>40.429000854492202</v>
      </c>
      <c r="L946" s="3">
        <v>20</v>
      </c>
      <c r="M946" s="3">
        <v>56</v>
      </c>
      <c r="N946" s="3">
        <v>40.470001220703097</v>
      </c>
      <c r="O946" s="3">
        <f t="shared" si="89"/>
        <v>2315.10131279077</v>
      </c>
      <c r="P946" s="3">
        <v>3.2916998863220202</v>
      </c>
      <c r="Q946" s="3">
        <v>80.032997131347699</v>
      </c>
      <c r="R946" s="3">
        <v>8.4490003585815394</v>
      </c>
    </row>
    <row r="947" spans="1:18" x14ac:dyDescent="0.25">
      <c r="A947" s="7" t="s">
        <v>1262</v>
      </c>
      <c r="B947" s="7" t="s">
        <v>1263</v>
      </c>
      <c r="C947" s="3">
        <f t="shared" si="84"/>
        <v>16.133308648041961</v>
      </c>
      <c r="D947" s="3">
        <f t="shared" si="85"/>
        <v>1.8441252230913039</v>
      </c>
      <c r="E947" s="4">
        <f t="shared" si="86"/>
        <v>0.55228374986826068</v>
      </c>
      <c r="F947" s="5">
        <f t="shared" si="87"/>
        <v>39.970001220703097</v>
      </c>
      <c r="G947" s="5">
        <f t="shared" si="88"/>
        <v>2.38800001144409</v>
      </c>
      <c r="H947" s="3">
        <v>3.9161290000000002</v>
      </c>
      <c r="I947" s="3">
        <v>24.273564</v>
      </c>
      <c r="J947" s="3">
        <v>2.12357</v>
      </c>
      <c r="K947" s="3">
        <v>71.666999816894503</v>
      </c>
      <c r="L947" s="3">
        <v>40</v>
      </c>
      <c r="M947" s="3">
        <v>100</v>
      </c>
      <c r="N947" s="3">
        <v>75.610000610351605</v>
      </c>
      <c r="O947" s="3">
        <f t="shared" si="89"/>
        <v>1835.3241888554087</v>
      </c>
      <c r="P947" s="3">
        <v>30.932775497436499</v>
      </c>
      <c r="Q947" s="3">
        <v>39.970001220703097</v>
      </c>
      <c r="R947" s="3">
        <v>2.38800001144409</v>
      </c>
    </row>
    <row r="948" spans="1:18" x14ac:dyDescent="0.25">
      <c r="A948" s="7" t="s">
        <v>5066</v>
      </c>
      <c r="B948" s="7" t="s">
        <v>5067</v>
      </c>
      <c r="C948" s="3">
        <f t="shared" si="84"/>
        <v>8.8640257029290694</v>
      </c>
      <c r="D948" s="3">
        <f t="shared" si="85"/>
        <v>5.1783923643159095</v>
      </c>
      <c r="E948" s="4">
        <f t="shared" si="86"/>
        <v>0.47548913812222343</v>
      </c>
      <c r="F948" s="5">
        <f t="shared" si="87"/>
        <v>82.622001647949205</v>
      </c>
      <c r="G948" s="5">
        <f t="shared" si="88"/>
        <v>7.3439998626709002</v>
      </c>
      <c r="H948" s="3">
        <v>3.9059620000000002</v>
      </c>
      <c r="I948" s="3">
        <v>44.065328000000001</v>
      </c>
      <c r="J948" s="3">
        <v>0.75428081250000001</v>
      </c>
      <c r="K948" s="3">
        <v>69.666999816894503</v>
      </c>
      <c r="L948" s="3">
        <v>55</v>
      </c>
      <c r="M948" s="3">
        <v>78</v>
      </c>
      <c r="N948" s="3">
        <v>68.959999084472699</v>
      </c>
      <c r="O948" s="3">
        <f t="shared" si="89"/>
        <v>3038.744978536989</v>
      </c>
      <c r="P948" s="3">
        <v>-22.792533874511701</v>
      </c>
      <c r="Q948" s="3">
        <v>82.622001647949205</v>
      </c>
      <c r="R948" s="3">
        <v>7.3439998626709002</v>
      </c>
    </row>
    <row r="949" spans="1:18" x14ac:dyDescent="0.25">
      <c r="A949" s="7" t="s">
        <v>1266</v>
      </c>
      <c r="B949" s="7" t="s">
        <v>1267</v>
      </c>
      <c r="C949" s="3">
        <f t="shared" si="84"/>
        <v>1.4401387980084548</v>
      </c>
      <c r="D949" s="3">
        <f t="shared" si="85"/>
        <v>1.7573328703776203</v>
      </c>
      <c r="E949" s="4">
        <f t="shared" si="86"/>
        <v>8.1591720548056718E-2</v>
      </c>
      <c r="F949" s="5">
        <f t="shared" si="87"/>
        <v>77.911003112792997</v>
      </c>
      <c r="G949" s="5">
        <f t="shared" si="88"/>
        <v>12.4209995269775</v>
      </c>
      <c r="H949" s="3">
        <v>3.8996529999999998</v>
      </c>
      <c r="I949" s="3">
        <v>270.78313600000001</v>
      </c>
      <c r="J949" s="3">
        <v>2.2190747499999999</v>
      </c>
      <c r="K949" s="3">
        <v>19.159999847412099</v>
      </c>
      <c r="L949" s="3">
        <v>17</v>
      </c>
      <c r="M949" s="3">
        <v>20.600000381469702</v>
      </c>
      <c r="N949" s="3">
        <v>16.649999618530298</v>
      </c>
      <c r="O949" s="3">
        <f t="shared" si="89"/>
        <v>4508.5391111044382</v>
      </c>
      <c r="P949" s="3">
        <v>1.8297810554504399</v>
      </c>
      <c r="Q949" s="3">
        <v>77.911003112792997</v>
      </c>
      <c r="R949" s="3">
        <v>12.4209995269775</v>
      </c>
    </row>
    <row r="950" spans="1:18" x14ac:dyDescent="0.25">
      <c r="A950" s="7" t="s">
        <v>1270</v>
      </c>
      <c r="B950" s="7" t="s">
        <v>1271</v>
      </c>
      <c r="C950" s="3">
        <f t="shared" si="84"/>
        <v>2.8654310537404184</v>
      </c>
      <c r="D950" s="3">
        <f t="shared" si="85"/>
        <v>3.276318161281679</v>
      </c>
      <c r="E950" s="4">
        <f t="shared" si="86"/>
        <v>0.12208736627458404</v>
      </c>
      <c r="F950" s="5">
        <f t="shared" si="87"/>
        <v>76.056999206542997</v>
      </c>
      <c r="G950" s="5">
        <f t="shared" si="88"/>
        <v>16.745000839233398</v>
      </c>
      <c r="H950" s="3">
        <v>3.8850720000000001</v>
      </c>
      <c r="I950" s="3">
        <v>135.58420799999999</v>
      </c>
      <c r="J950" s="3">
        <v>1.1858042499999999</v>
      </c>
      <c r="K950" s="3">
        <v>43.700000762939503</v>
      </c>
      <c r="L950" s="3">
        <v>39</v>
      </c>
      <c r="M950" s="3">
        <v>52</v>
      </c>
      <c r="N950" s="3">
        <v>36.130001068115199</v>
      </c>
      <c r="O950" s="3">
        <f t="shared" si="89"/>
        <v>4898.6575798595532</v>
      </c>
      <c r="P950" s="3">
        <v>2.03966093063354</v>
      </c>
      <c r="Q950" s="3">
        <v>76.056999206542997</v>
      </c>
      <c r="R950" s="3">
        <v>16.745000839233398</v>
      </c>
    </row>
    <row r="951" spans="1:18" x14ac:dyDescent="0.25">
      <c r="A951" s="7" t="s">
        <v>5068</v>
      </c>
      <c r="B951" s="7" t="s">
        <v>5069</v>
      </c>
      <c r="C951" s="3">
        <f t="shared" si="84"/>
        <v>2.6886289549079398</v>
      </c>
      <c r="D951" s="3">
        <f t="shared" si="85"/>
        <v>2.7102869734525408</v>
      </c>
      <c r="E951" s="4">
        <f t="shared" si="86"/>
        <v>1.67933064484488E-2</v>
      </c>
      <c r="F951" s="5">
        <f t="shared" si="87"/>
        <v>69.874000549316406</v>
      </c>
      <c r="G951" s="5">
        <f t="shared" si="88"/>
        <v>24.778999328613299</v>
      </c>
      <c r="H951" s="3">
        <v>3.8831639999999998</v>
      </c>
      <c r="I951" s="3">
        <v>144.42915199999999</v>
      </c>
      <c r="J951" s="3">
        <v>1.4327501250000001</v>
      </c>
      <c r="K951" s="3">
        <v>22</v>
      </c>
      <c r="L951" s="3">
        <v>20</v>
      </c>
      <c r="M951" s="3">
        <v>24</v>
      </c>
      <c r="N951" s="3">
        <v>17.75</v>
      </c>
      <c r="O951" s="3">
        <f t="shared" si="89"/>
        <v>2563.617448</v>
      </c>
      <c r="P951" s="3">
        <v>-0.3627789914608</v>
      </c>
      <c r="Q951" s="3">
        <v>69.874000549316406</v>
      </c>
      <c r="R951" s="3">
        <v>24.778999328613299</v>
      </c>
    </row>
    <row r="952" spans="1:18" x14ac:dyDescent="0.25">
      <c r="A952" s="7" t="s">
        <v>1272</v>
      </c>
      <c r="B952" s="7" t="s">
        <v>1273</v>
      </c>
      <c r="C952" s="3">
        <f t="shared" si="84"/>
        <v>1.2854442354062876</v>
      </c>
      <c r="D952" s="3">
        <f t="shared" si="85"/>
        <v>2.0413130032767226</v>
      </c>
      <c r="E952" s="4">
        <f t="shared" si="86"/>
        <v>0.37028444469922495</v>
      </c>
      <c r="F952" s="5">
        <f t="shared" si="87"/>
        <v>77.166000366210895</v>
      </c>
      <c r="G952" s="5">
        <f t="shared" si="88"/>
        <v>1.1940000057220499</v>
      </c>
      <c r="H952" s="3">
        <v>3.8811279999999999</v>
      </c>
      <c r="I952" s="3">
        <v>301.92892799999998</v>
      </c>
      <c r="J952" s="3">
        <v>1.9012899999999999</v>
      </c>
      <c r="K952" s="3">
        <v>56.111000061035199</v>
      </c>
      <c r="L952" s="3">
        <v>44</v>
      </c>
      <c r="M952" s="3">
        <v>64</v>
      </c>
      <c r="N952" s="3">
        <v>52.799999237060497</v>
      </c>
      <c r="O952" s="3">
        <f t="shared" si="89"/>
        <v>15941.847168046494</v>
      </c>
      <c r="P952" s="3">
        <v>2.264004945755</v>
      </c>
      <c r="Q952" s="3">
        <v>77.166000366210895</v>
      </c>
      <c r="R952" s="3">
        <v>1.1940000057220499</v>
      </c>
    </row>
    <row r="953" spans="1:18" x14ac:dyDescent="0.25">
      <c r="A953" s="7" t="s">
        <v>5070</v>
      </c>
      <c r="B953" s="7" t="s">
        <v>5071</v>
      </c>
      <c r="C953" s="3">
        <f t="shared" si="84"/>
        <v>5.2404220597193136</v>
      </c>
      <c r="D953" s="3">
        <f t="shared" si="85"/>
        <v>1.5728336231381492</v>
      </c>
      <c r="E953" s="4">
        <f t="shared" si="86"/>
        <v>0.58003213526848896</v>
      </c>
      <c r="F953" s="5">
        <f t="shared" si="87"/>
        <v>63.0929985046387</v>
      </c>
      <c r="G953" s="5">
        <f t="shared" si="88"/>
        <v>5.4930000305175799</v>
      </c>
      <c r="H953" s="3">
        <v>3.8734500000000001</v>
      </c>
      <c r="I953" s="3">
        <v>73.914848000000006</v>
      </c>
      <c r="J953" s="3">
        <v>2.4627207499999999</v>
      </c>
      <c r="K953" s="3">
        <v>152.86700439453099</v>
      </c>
      <c r="L953" s="3">
        <v>45</v>
      </c>
      <c r="M953" s="3">
        <v>210</v>
      </c>
      <c r="N953" s="3">
        <v>169.52999877929699</v>
      </c>
      <c r="O953" s="3">
        <f t="shared" si="89"/>
        <v>12530.784091211923</v>
      </c>
      <c r="P953" s="3">
        <v>-19.158798217773398</v>
      </c>
      <c r="Q953" s="3">
        <v>63.0929985046387</v>
      </c>
      <c r="R953" s="3">
        <v>5.4930000305175799</v>
      </c>
    </row>
    <row r="954" spans="1:18" x14ac:dyDescent="0.25">
      <c r="A954" s="7" t="s">
        <v>1276</v>
      </c>
      <c r="B954" s="7" t="s">
        <v>1277</v>
      </c>
      <c r="C954" s="3">
        <f t="shared" si="84"/>
        <v>1.3486499875109839</v>
      </c>
      <c r="D954" s="3">
        <f t="shared" si="85"/>
        <v>2.6330181427553012</v>
      </c>
      <c r="E954" s="4">
        <f t="shared" si="86"/>
        <v>0.29758178424742426</v>
      </c>
      <c r="F954" s="5">
        <f t="shared" si="87"/>
        <v>84.758003234863295</v>
      </c>
      <c r="G954" s="5">
        <f t="shared" si="88"/>
        <v>1.1670000553131099</v>
      </c>
      <c r="H954" s="3">
        <v>3.87025</v>
      </c>
      <c r="I954" s="3">
        <v>286.97215999999997</v>
      </c>
      <c r="J954" s="3">
        <v>1.469891125</v>
      </c>
      <c r="K954" s="3">
        <v>165.47399902343801</v>
      </c>
      <c r="L954" s="3">
        <v>137</v>
      </c>
      <c r="M954" s="3">
        <v>194</v>
      </c>
      <c r="N954" s="3">
        <v>150.330001831055</v>
      </c>
      <c r="O954" s="3">
        <f t="shared" si="89"/>
        <v>43140.525338261803</v>
      </c>
      <c r="P954" s="3">
        <v>6.3245759010314897</v>
      </c>
      <c r="Q954" s="3">
        <v>84.758003234863295</v>
      </c>
      <c r="R954" s="3">
        <v>1.1670000553131099</v>
      </c>
    </row>
    <row r="955" spans="1:18" x14ac:dyDescent="0.25">
      <c r="A955" s="7" t="s">
        <v>1278</v>
      </c>
      <c r="B955" s="7" t="s">
        <v>1279</v>
      </c>
      <c r="C955" s="3">
        <f t="shared" si="84"/>
        <v>0.87023805602097493</v>
      </c>
      <c r="D955" s="3">
        <f t="shared" si="85"/>
        <v>1.5449880967542151</v>
      </c>
      <c r="E955" s="4">
        <f t="shared" si="86"/>
        <v>0.38532306036203828</v>
      </c>
      <c r="F955" s="5">
        <f t="shared" si="87"/>
        <v>81.279998779296903</v>
      </c>
      <c r="G955" s="5">
        <f t="shared" si="88"/>
        <v>2.6429998874664302</v>
      </c>
      <c r="H955" s="3">
        <v>3.854765</v>
      </c>
      <c r="I955" s="3">
        <v>442.95523200000002</v>
      </c>
      <c r="J955" s="3">
        <v>2.4950127499999999</v>
      </c>
      <c r="K955" s="3">
        <v>394.13299560546898</v>
      </c>
      <c r="L955" s="3">
        <v>235</v>
      </c>
      <c r="M955" s="3">
        <v>435</v>
      </c>
      <c r="N955" s="3">
        <v>364.98001098632801</v>
      </c>
      <c r="O955" s="3">
        <f t="shared" si="89"/>
        <v>161669.80544181148</v>
      </c>
      <c r="P955" s="3">
        <v>7.7457718849182102</v>
      </c>
      <c r="Q955" s="3">
        <v>81.279998779296903</v>
      </c>
      <c r="R955" s="3">
        <v>2.6429998874664302</v>
      </c>
    </row>
    <row r="956" spans="1:18" x14ac:dyDescent="0.25">
      <c r="A956" s="7" t="s">
        <v>1280</v>
      </c>
      <c r="B956" s="7" t="s">
        <v>1281</v>
      </c>
      <c r="C956" s="3">
        <f t="shared" si="84"/>
        <v>0.38964138436816259</v>
      </c>
      <c r="D956" s="3">
        <f t="shared" si="85"/>
        <v>0.94902679224292108</v>
      </c>
      <c r="E956" s="4">
        <f t="shared" si="86"/>
        <v>0.22055732819094523</v>
      </c>
      <c r="F956" s="5">
        <f t="shared" si="87"/>
        <v>73.860000610351605</v>
      </c>
      <c r="G956" s="5">
        <f t="shared" si="88"/>
        <v>2.7839999198913601</v>
      </c>
      <c r="H956" s="3">
        <v>3.8514900000000001</v>
      </c>
      <c r="I956" s="3">
        <v>988.47046399999999</v>
      </c>
      <c r="J956" s="3">
        <v>4.0583574999999996</v>
      </c>
      <c r="K956" s="3">
        <v>377</v>
      </c>
      <c r="L956" s="3">
        <v>312</v>
      </c>
      <c r="M956" s="3">
        <v>440</v>
      </c>
      <c r="N956" s="3">
        <v>327.70001220703102</v>
      </c>
      <c r="O956" s="3">
        <f t="shared" si="89"/>
        <v>323921.78311908961</v>
      </c>
      <c r="P956" s="3">
        <v>23.364307403564499</v>
      </c>
      <c r="Q956" s="3">
        <v>73.860000610351605</v>
      </c>
      <c r="R956" s="3">
        <v>2.7839999198913601</v>
      </c>
    </row>
    <row r="957" spans="1:18" x14ac:dyDescent="0.25">
      <c r="A957" s="7" t="s">
        <v>5072</v>
      </c>
      <c r="B957" s="7" t="s">
        <v>5073</v>
      </c>
      <c r="C957" s="3">
        <f t="shared" si="84"/>
        <v>4.7416417863193487</v>
      </c>
      <c r="D957" s="3">
        <f t="shared" si="85"/>
        <v>3.3193938029357879</v>
      </c>
      <c r="E957" s="4">
        <f t="shared" si="86"/>
        <v>0.22919519594520243</v>
      </c>
      <c r="F957" s="5">
        <f t="shared" si="87"/>
        <v>45.487998962402301</v>
      </c>
      <c r="G957" s="5">
        <f t="shared" si="88"/>
        <v>2.18400001525879</v>
      </c>
      <c r="H957" s="3">
        <v>3.845987</v>
      </c>
      <c r="I957" s="3">
        <v>81.110872000000001</v>
      </c>
      <c r="J957" s="3">
        <v>1.158641375</v>
      </c>
      <c r="K957" s="3">
        <v>33.785999298095703</v>
      </c>
      <c r="L957" s="3">
        <v>29</v>
      </c>
      <c r="M957" s="3">
        <v>37</v>
      </c>
      <c r="N957" s="3">
        <v>30.819999694824201</v>
      </c>
      <c r="O957" s="3">
        <f t="shared" si="89"/>
        <v>2499.8370502869248</v>
      </c>
      <c r="P957" s="3">
        <v>-0.64664500951767001</v>
      </c>
      <c r="Q957" s="3">
        <v>45.487998962402301</v>
      </c>
      <c r="R957" s="3">
        <v>2.18400001525879</v>
      </c>
    </row>
    <row r="958" spans="1:18" x14ac:dyDescent="0.25">
      <c r="A958" s="7" t="s">
        <v>1282</v>
      </c>
      <c r="B958" s="7" t="s">
        <v>1283</v>
      </c>
      <c r="C958" s="3">
        <f t="shared" si="84"/>
        <v>2.3716400622749099</v>
      </c>
      <c r="D958" s="3">
        <f t="shared" si="85"/>
        <v>2.8332266516049942</v>
      </c>
      <c r="E958" s="4">
        <f t="shared" si="86"/>
        <v>0.47563539390778747</v>
      </c>
      <c r="F958" s="5">
        <f t="shared" si="87"/>
        <v>84.707000732421903</v>
      </c>
      <c r="G958" s="5">
        <f t="shared" si="88"/>
        <v>6.0180001258850098</v>
      </c>
      <c r="H958" s="3">
        <v>3.8436810000000001</v>
      </c>
      <c r="I958" s="3">
        <v>162.06847999999999</v>
      </c>
      <c r="J958" s="3">
        <v>1.3566443749999999</v>
      </c>
      <c r="K958" s="3">
        <v>67</v>
      </c>
      <c r="L958" s="3">
        <v>48</v>
      </c>
      <c r="M958" s="3">
        <v>84</v>
      </c>
      <c r="N958" s="3">
        <v>65.900001525878906</v>
      </c>
      <c r="O958" s="3">
        <f t="shared" si="89"/>
        <v>10680.313079296875</v>
      </c>
      <c r="P958" s="3">
        <v>9.5814161300659197</v>
      </c>
      <c r="Q958" s="3">
        <v>84.707000732421903</v>
      </c>
      <c r="R958" s="3">
        <v>6.0180001258850098</v>
      </c>
    </row>
    <row r="959" spans="1:18" x14ac:dyDescent="0.25">
      <c r="A959" s="7" t="s">
        <v>1284</v>
      </c>
      <c r="B959" s="7" t="s">
        <v>1285</v>
      </c>
      <c r="C959" s="3">
        <f t="shared" si="84"/>
        <v>1.4908442459330564</v>
      </c>
      <c r="D959" s="3">
        <f t="shared" si="85"/>
        <v>2.3598917991180364</v>
      </c>
      <c r="E959" s="4">
        <f t="shared" si="86"/>
        <v>0.24881722556610691</v>
      </c>
      <c r="F959" s="5">
        <f t="shared" si="87"/>
        <v>82.746002197265597</v>
      </c>
      <c r="G959" s="5">
        <f t="shared" si="88"/>
        <v>6.1869997978210396</v>
      </c>
      <c r="H959" s="3">
        <v>3.8413360000000001</v>
      </c>
      <c r="I959" s="3">
        <v>257.66179199999999</v>
      </c>
      <c r="J959" s="3">
        <v>1.6277593749999999</v>
      </c>
      <c r="K959" s="3">
        <v>87.067001342773395</v>
      </c>
      <c r="L959" s="3">
        <v>66</v>
      </c>
      <c r="M959" s="3">
        <v>103</v>
      </c>
      <c r="N959" s="3">
        <v>74.519996643066406</v>
      </c>
      <c r="O959" s="3">
        <f t="shared" si="89"/>
        <v>19200.955874886473</v>
      </c>
      <c r="P959" s="3">
        <v>16.355890274047901</v>
      </c>
      <c r="Q959" s="3">
        <v>82.746002197265597</v>
      </c>
      <c r="R959" s="3">
        <v>6.1869997978210396</v>
      </c>
    </row>
    <row r="960" spans="1:18" x14ac:dyDescent="0.25">
      <c r="A960" s="7" t="s">
        <v>1286</v>
      </c>
      <c r="B960" s="7" t="s">
        <v>1287</v>
      </c>
      <c r="C960" s="3">
        <f t="shared" si="84"/>
        <v>2.2677123919683009</v>
      </c>
      <c r="D960" s="3">
        <f t="shared" si="85"/>
        <v>3.3432151629542877</v>
      </c>
      <c r="E960" s="4">
        <f t="shared" si="86"/>
        <v>0.23970552901609621</v>
      </c>
      <c r="F960" s="5">
        <f t="shared" si="87"/>
        <v>83.586997985839801</v>
      </c>
      <c r="G960" s="5">
        <f t="shared" si="88"/>
        <v>10.1660003662109</v>
      </c>
      <c r="H960" s="3">
        <v>3.8347099999999998</v>
      </c>
      <c r="I960" s="3">
        <v>169.100368</v>
      </c>
      <c r="J960" s="3">
        <v>1.1470126249999999</v>
      </c>
      <c r="K960" s="3">
        <v>22.429000854492202</v>
      </c>
      <c r="L960" s="3">
        <v>19</v>
      </c>
      <c r="M960" s="3">
        <v>27</v>
      </c>
      <c r="N960" s="3">
        <v>19.600000381469702</v>
      </c>
      <c r="O960" s="3">
        <f t="shared" si="89"/>
        <v>3314.3672773066669</v>
      </c>
      <c r="P960" s="3">
        <v>0.48120999336242698</v>
      </c>
      <c r="Q960" s="3">
        <v>83.586997985839801</v>
      </c>
      <c r="R960" s="3">
        <v>10.1660003662109</v>
      </c>
    </row>
    <row r="961" spans="1:18" x14ac:dyDescent="0.25">
      <c r="A961" s="7" t="s">
        <v>1288</v>
      </c>
      <c r="B961" s="7" t="s">
        <v>1289</v>
      </c>
      <c r="C961" s="3">
        <f t="shared" si="84"/>
        <v>10.626374772188534</v>
      </c>
      <c r="D961" s="3">
        <f t="shared" si="85"/>
        <v>10.157675644600399</v>
      </c>
      <c r="E961" s="4">
        <f t="shared" si="86"/>
        <v>0.52363898805339781</v>
      </c>
      <c r="F961" s="5">
        <f t="shared" si="87"/>
        <v>87.086997985839801</v>
      </c>
      <c r="G961" s="5">
        <f t="shared" si="88"/>
        <v>6.5570001602172896</v>
      </c>
      <c r="H961" s="3">
        <v>3.8319260000000002</v>
      </c>
      <c r="I961" s="3">
        <v>36.060519999999997</v>
      </c>
      <c r="J961" s="3">
        <v>0.37724437500000002</v>
      </c>
      <c r="K961" s="3">
        <v>136.31199645996099</v>
      </c>
      <c r="L961" s="3">
        <v>70</v>
      </c>
      <c r="M961" s="3">
        <v>160</v>
      </c>
      <c r="N961" s="3">
        <v>138.97999572753901</v>
      </c>
      <c r="O961" s="3">
        <f t="shared" si="89"/>
        <v>5011.690915532834</v>
      </c>
      <c r="P961" s="3">
        <v>2.5329749584197998</v>
      </c>
      <c r="Q961" s="3">
        <v>87.086997985839801</v>
      </c>
      <c r="R961" s="3">
        <v>6.5570001602172896</v>
      </c>
    </row>
    <row r="962" spans="1:18" x14ac:dyDescent="0.25">
      <c r="A962" s="7" t="s">
        <v>1290</v>
      </c>
      <c r="B962" s="7" t="s">
        <v>1291</v>
      </c>
      <c r="C962" s="3">
        <f t="shared" si="84"/>
        <v>3.2817453365289975</v>
      </c>
      <c r="D962" s="3">
        <f t="shared" si="85"/>
        <v>5.6376376729834741</v>
      </c>
      <c r="E962" s="4">
        <f t="shared" si="86"/>
        <v>0.12917807850971222</v>
      </c>
      <c r="F962" s="5">
        <f t="shared" si="87"/>
        <v>78.225997924804702</v>
      </c>
      <c r="G962" s="5">
        <f t="shared" si="88"/>
        <v>12.5839996337891</v>
      </c>
      <c r="H962" s="3">
        <v>3.8318159999999999</v>
      </c>
      <c r="I962" s="3">
        <v>116.761528</v>
      </c>
      <c r="J962" s="3">
        <v>0.6796846875</v>
      </c>
      <c r="K962" s="3">
        <v>43.285999298095703</v>
      </c>
      <c r="L962" s="3">
        <v>40</v>
      </c>
      <c r="M962" s="3">
        <v>47</v>
      </c>
      <c r="N962" s="3">
        <v>39.330001831054702</v>
      </c>
      <c r="O962" s="3">
        <f t="shared" si="89"/>
        <v>4592.2311100367451</v>
      </c>
      <c r="P962" s="3">
        <v>1.8846969604492201</v>
      </c>
      <c r="Q962" s="3">
        <v>78.225997924804702</v>
      </c>
      <c r="R962" s="3">
        <v>12.5839996337891</v>
      </c>
    </row>
    <row r="963" spans="1:18" x14ac:dyDescent="0.25">
      <c r="A963" s="7" t="s">
        <v>1292</v>
      </c>
      <c r="B963" s="7" t="s">
        <v>1293</v>
      </c>
      <c r="C963" s="3">
        <f t="shared" si="84"/>
        <v>6.8016259929984946</v>
      </c>
      <c r="D963" s="3">
        <f t="shared" si="85"/>
        <v>11.382935596194395</v>
      </c>
      <c r="E963" s="4">
        <f t="shared" si="86"/>
        <v>0.98888456119293378</v>
      </c>
      <c r="F963" s="5">
        <f t="shared" si="87"/>
        <v>84.929000854492202</v>
      </c>
      <c r="G963" s="5">
        <f t="shared" si="88"/>
        <v>5.1849999427795401</v>
      </c>
      <c r="H963" s="3">
        <v>3.8225470000000001</v>
      </c>
      <c r="I963" s="3">
        <v>56.200488</v>
      </c>
      <c r="J963" s="3">
        <v>0.33581381249999998</v>
      </c>
      <c r="K963" s="3">
        <v>32.714000701904297</v>
      </c>
      <c r="L963" s="3">
        <v>30</v>
      </c>
      <c r="M963" s="3">
        <v>35</v>
      </c>
      <c r="N963" s="3">
        <v>38.430000305175803</v>
      </c>
      <c r="O963" s="3">
        <f t="shared" si="89"/>
        <v>2159.7847709910288</v>
      </c>
      <c r="P963" s="3">
        <v>0.59054100513458296</v>
      </c>
      <c r="Q963" s="3">
        <v>84.929000854492202</v>
      </c>
      <c r="R963" s="3">
        <v>5.1849999427795401</v>
      </c>
    </row>
    <row r="964" spans="1:18" x14ac:dyDescent="0.25">
      <c r="A964" s="7" t="s">
        <v>1294</v>
      </c>
      <c r="B964" s="7" t="s">
        <v>1295</v>
      </c>
      <c r="C964" s="3">
        <f t="shared" ref="C964:C1027" si="90">H964/I964*100</f>
        <v>1.413770830190419</v>
      </c>
      <c r="D964" s="3">
        <f t="shared" ref="D964:D1027" si="91">H964/J964</f>
        <v>2.168042857796975</v>
      </c>
      <c r="E964" s="4">
        <f t="shared" ref="E964:E1027" si="92">IFERROR(_xlfn.NORM.DIST(N964,K964,(M964-L964)/2,1),50%)</f>
        <v>0.49889463536995826</v>
      </c>
      <c r="F964" s="5">
        <f t="shared" ref="F964:F1027" si="93">Q964</f>
        <v>86.963996887207003</v>
      </c>
      <c r="G964" s="5">
        <f t="shared" ref="G964:G1027" si="94">R964</f>
        <v>1.6799999475479099</v>
      </c>
      <c r="H964" s="3">
        <v>3.8175400000000002</v>
      </c>
      <c r="I964" s="3">
        <v>270.02537599999999</v>
      </c>
      <c r="J964" s="3">
        <v>1.7608231249999999</v>
      </c>
      <c r="K964" s="3">
        <v>135.83299255371099</v>
      </c>
      <c r="L964" s="3">
        <v>75</v>
      </c>
      <c r="M964" s="3">
        <v>171</v>
      </c>
      <c r="N964" s="3">
        <v>135.69999694824199</v>
      </c>
      <c r="O964" s="3">
        <f t="shared" ref="O964:O1027" si="95">I964*N964</f>
        <v>36642.442699147898</v>
      </c>
      <c r="P964" s="3">
        <v>11.8095502853394</v>
      </c>
      <c r="Q964" s="3">
        <v>86.963996887207003</v>
      </c>
      <c r="R964" s="3">
        <v>1.6799999475479099</v>
      </c>
    </row>
    <row r="965" spans="1:18" x14ac:dyDescent="0.25">
      <c r="A965" s="7" t="s">
        <v>1296</v>
      </c>
      <c r="B965" s="7" t="s">
        <v>1297</v>
      </c>
      <c r="C965" s="3">
        <f t="shared" si="90"/>
        <v>1.1419284849953104</v>
      </c>
      <c r="D965" s="3">
        <f t="shared" si="91"/>
        <v>2.5408001892381624</v>
      </c>
      <c r="E965" s="4">
        <f t="shared" si="92"/>
        <v>0.39902960900250911</v>
      </c>
      <c r="F965" s="5">
        <f t="shared" si="93"/>
        <v>66.263000488281193</v>
      </c>
      <c r="G965" s="5">
        <f t="shared" si="94"/>
        <v>1.625</v>
      </c>
      <c r="H965" s="3">
        <v>3.8131170000000001</v>
      </c>
      <c r="I965" s="3">
        <v>333.91907200000003</v>
      </c>
      <c r="J965" s="3">
        <v>1.5007543750000001</v>
      </c>
      <c r="K965" s="3">
        <v>95.181999206542997</v>
      </c>
      <c r="L965" s="3">
        <v>62</v>
      </c>
      <c r="M965" s="3">
        <v>119</v>
      </c>
      <c r="N965" s="3">
        <v>87.889999389648395</v>
      </c>
      <c r="O965" s="3">
        <f t="shared" si="95"/>
        <v>29348.147034271962</v>
      </c>
      <c r="P965" s="3">
        <v>3.8058099746704102</v>
      </c>
      <c r="Q965" s="3">
        <v>66.263000488281193</v>
      </c>
      <c r="R965" s="3">
        <v>1.625</v>
      </c>
    </row>
    <row r="966" spans="1:18" x14ac:dyDescent="0.25">
      <c r="A966" s="7" t="s">
        <v>5074</v>
      </c>
      <c r="B966" s="7" t="s">
        <v>5075</v>
      </c>
      <c r="C966" s="3">
        <f t="shared" si="90"/>
        <v>9.8981757341139502</v>
      </c>
      <c r="D966" s="3">
        <f t="shared" si="91"/>
        <v>6.9021002512817224</v>
      </c>
      <c r="E966" s="4">
        <f t="shared" si="92"/>
        <v>0.60834184999642249</v>
      </c>
      <c r="F966" s="5">
        <f t="shared" si="93"/>
        <v>79.681999206542997</v>
      </c>
      <c r="G966" s="5">
        <f t="shared" si="94"/>
        <v>13.989000320434601</v>
      </c>
      <c r="H966" s="3">
        <v>3.8087230000000001</v>
      </c>
      <c r="I966" s="3">
        <v>38.479039999999998</v>
      </c>
      <c r="J966" s="3">
        <v>0.55182087499999999</v>
      </c>
      <c r="K966" s="3">
        <v>65.125</v>
      </c>
      <c r="L966" s="3">
        <v>45</v>
      </c>
      <c r="M966" s="3">
        <v>83</v>
      </c>
      <c r="N966" s="3">
        <v>70.349998474121094</v>
      </c>
      <c r="O966" s="3">
        <f t="shared" si="95"/>
        <v>2707.0004052856443</v>
      </c>
      <c r="P966" s="3">
        <v>-2.0629251003265399</v>
      </c>
      <c r="Q966" s="3">
        <v>79.681999206542997</v>
      </c>
      <c r="R966" s="3">
        <v>13.989000320434601</v>
      </c>
    </row>
    <row r="967" spans="1:18" x14ac:dyDescent="0.25">
      <c r="A967" s="7" t="s">
        <v>5076</v>
      </c>
      <c r="B967" s="7" t="s">
        <v>5077</v>
      </c>
      <c r="C967" s="3">
        <f t="shared" si="90"/>
        <v>6.5470951597159104</v>
      </c>
      <c r="D967" s="3">
        <f t="shared" si="91"/>
        <v>7.2952793944745329</v>
      </c>
      <c r="E967" s="4">
        <f t="shared" si="92"/>
        <v>0.17845991972708214</v>
      </c>
      <c r="F967" s="5">
        <f t="shared" si="93"/>
        <v>73.608001708984403</v>
      </c>
      <c r="G967" s="5">
        <f t="shared" si="94"/>
        <v>20.948999404907202</v>
      </c>
      <c r="H967" s="3">
        <v>3.8080539999999998</v>
      </c>
      <c r="I967" s="3">
        <v>58.164023999999998</v>
      </c>
      <c r="J967" s="3">
        <v>0.52198878125000003</v>
      </c>
      <c r="K967" s="3">
        <v>94.785003662109403</v>
      </c>
      <c r="L967" s="3">
        <v>76</v>
      </c>
      <c r="M967" s="3">
        <v>116</v>
      </c>
      <c r="N967" s="3">
        <v>76.360000610351605</v>
      </c>
      <c r="O967" s="3">
        <f t="shared" si="95"/>
        <v>4441.4049081405055</v>
      </c>
      <c r="P967" s="3">
        <v>-29.463403701782202</v>
      </c>
      <c r="Q967" s="3">
        <v>73.608001708984403</v>
      </c>
      <c r="R967" s="3">
        <v>20.948999404907202</v>
      </c>
    </row>
    <row r="968" spans="1:18" x14ac:dyDescent="0.25">
      <c r="A968" s="7" t="s">
        <v>1298</v>
      </c>
      <c r="B968" s="7" t="s">
        <v>1299</v>
      </c>
      <c r="C968" s="3">
        <f t="shared" si="90"/>
        <v>3.3799499992823954</v>
      </c>
      <c r="D968" s="3">
        <f t="shared" si="91"/>
        <v>4.6045789409129059</v>
      </c>
      <c r="E968" s="4">
        <f t="shared" si="92"/>
        <v>0.26493654111331777</v>
      </c>
      <c r="F968" s="5">
        <f t="shared" si="93"/>
        <v>83.614997863769503</v>
      </c>
      <c r="G968" s="5">
        <f t="shared" si="94"/>
        <v>6.1640000343322798</v>
      </c>
      <c r="H968" s="3">
        <v>3.8057150000000002</v>
      </c>
      <c r="I968" s="3">
        <v>112.596784</v>
      </c>
      <c r="J968" s="3">
        <v>0.82650662500000005</v>
      </c>
      <c r="K968" s="3">
        <v>86.922996520996094</v>
      </c>
      <c r="L968" s="3">
        <v>76</v>
      </c>
      <c r="M968" s="3">
        <v>106</v>
      </c>
      <c r="N968" s="3">
        <v>77.5</v>
      </c>
      <c r="O968" s="3">
        <f t="shared" si="95"/>
        <v>8726.2507600000008</v>
      </c>
      <c r="P968" s="3">
        <v>3.3251919746398899</v>
      </c>
      <c r="Q968" s="3">
        <v>83.614997863769503</v>
      </c>
      <c r="R968" s="3">
        <v>6.1640000343322798</v>
      </c>
    </row>
    <row r="969" spans="1:18" x14ac:dyDescent="0.25">
      <c r="A969" s="7" t="s">
        <v>5078</v>
      </c>
      <c r="B969" s="7" t="s">
        <v>5079</v>
      </c>
      <c r="C969" s="3">
        <f t="shared" si="90"/>
        <v>3.8615673828997124</v>
      </c>
      <c r="D969" s="3">
        <f t="shared" si="91"/>
        <v>3.586701893324872</v>
      </c>
      <c r="E969" s="4">
        <f t="shared" si="92"/>
        <v>0.37600111508492456</v>
      </c>
      <c r="F969" s="5">
        <f t="shared" si="93"/>
        <v>78.166000366210895</v>
      </c>
      <c r="G969" s="5">
        <f t="shared" si="94"/>
        <v>12.4130001068115</v>
      </c>
      <c r="H969" s="3">
        <v>3.8051020000000002</v>
      </c>
      <c r="I969" s="3">
        <v>98.537760000000006</v>
      </c>
      <c r="J969" s="3">
        <v>1.060891625</v>
      </c>
      <c r="K969" s="3">
        <v>39.25</v>
      </c>
      <c r="L969" s="3">
        <v>37</v>
      </c>
      <c r="M969" s="3">
        <v>42</v>
      </c>
      <c r="N969" s="3">
        <v>38.459999084472699</v>
      </c>
      <c r="O969" s="3">
        <f t="shared" si="95"/>
        <v>3789.7621593859908</v>
      </c>
      <c r="P969" s="3">
        <v>-1.1296190023422199</v>
      </c>
      <c r="Q969" s="3">
        <v>78.166000366210895</v>
      </c>
      <c r="R969" s="3">
        <v>12.4130001068115</v>
      </c>
    </row>
    <row r="970" spans="1:18" x14ac:dyDescent="0.25">
      <c r="A970" s="7" t="s">
        <v>5080</v>
      </c>
      <c r="B970" s="7" t="s">
        <v>5081</v>
      </c>
      <c r="C970" s="3">
        <f t="shared" si="90"/>
        <v>7.469873331427614</v>
      </c>
      <c r="D970" s="3">
        <f t="shared" si="91"/>
        <v>8.6832662953011592</v>
      </c>
      <c r="E970" s="4">
        <f t="shared" si="92"/>
        <v>0.21134258162263472</v>
      </c>
      <c r="F970" s="5">
        <f t="shared" si="93"/>
        <v>60.549999237060497</v>
      </c>
      <c r="G970" s="5">
        <f t="shared" si="94"/>
        <v>23.2730007171631</v>
      </c>
      <c r="H970" s="3">
        <v>3.8026430000000002</v>
      </c>
      <c r="I970" s="3">
        <v>50.906391999999997</v>
      </c>
      <c r="J970" s="3">
        <v>0.43792771874999997</v>
      </c>
      <c r="K970" s="3">
        <v>245.92300415039099</v>
      </c>
      <c r="L970" s="3">
        <v>195</v>
      </c>
      <c r="M970" s="3">
        <v>300</v>
      </c>
      <c r="N970" s="3">
        <v>203.830001831055</v>
      </c>
      <c r="O970" s="3">
        <f t="shared" si="95"/>
        <v>10376.249974572404</v>
      </c>
      <c r="P970" s="3">
        <v>-60.378028869628899</v>
      </c>
      <c r="Q970" s="3">
        <v>60.549999237060497</v>
      </c>
      <c r="R970" s="3">
        <v>23.2730007171631</v>
      </c>
    </row>
    <row r="971" spans="1:18" x14ac:dyDescent="0.25">
      <c r="A971" s="7" t="s">
        <v>1302</v>
      </c>
      <c r="B971" s="7" t="s">
        <v>1303</v>
      </c>
      <c r="C971" s="3">
        <f t="shared" si="90"/>
        <v>1.1189581059916633</v>
      </c>
      <c r="D971" s="3">
        <f t="shared" si="91"/>
        <v>2.7848329040571085</v>
      </c>
      <c r="E971" s="4">
        <f t="shared" si="92"/>
        <v>0.34036753365625688</v>
      </c>
      <c r="F971" s="5">
        <f t="shared" si="93"/>
        <v>86.668998718261705</v>
      </c>
      <c r="G971" s="5">
        <f t="shared" si="94"/>
        <v>4.63800001144409</v>
      </c>
      <c r="H971" s="3">
        <v>3.7862710000000002</v>
      </c>
      <c r="I971" s="3">
        <v>338.37468799999999</v>
      </c>
      <c r="J971" s="3">
        <v>1.359604375</v>
      </c>
      <c r="K971" s="3">
        <v>177.09100341796901</v>
      </c>
      <c r="L971" s="3">
        <v>142</v>
      </c>
      <c r="M971" s="3">
        <v>205</v>
      </c>
      <c r="N971" s="3">
        <v>164.13000488281199</v>
      </c>
      <c r="O971" s="3">
        <f t="shared" si="95"/>
        <v>55537.439193659979</v>
      </c>
      <c r="P971" s="3">
        <v>7.1612172126770002</v>
      </c>
      <c r="Q971" s="3">
        <v>86.668998718261705</v>
      </c>
      <c r="R971" s="3">
        <v>4.63800001144409</v>
      </c>
    </row>
    <row r="972" spans="1:18" x14ac:dyDescent="0.25">
      <c r="A972" s="7" t="s">
        <v>1304</v>
      </c>
      <c r="B972" s="7" t="s">
        <v>1305</v>
      </c>
      <c r="C972" s="3">
        <f t="shared" si="90"/>
        <v>0.92764452742512948</v>
      </c>
      <c r="D972" s="3">
        <f t="shared" si="91"/>
        <v>2.2076378606313227</v>
      </c>
      <c r="E972" s="4">
        <f t="shared" si="92"/>
        <v>0.47453823897931013</v>
      </c>
      <c r="F972" s="5">
        <f t="shared" si="93"/>
        <v>86.986000061035199</v>
      </c>
      <c r="G972" s="5">
        <f t="shared" si="94"/>
        <v>1.02699995040894</v>
      </c>
      <c r="H972" s="3">
        <v>3.7728519999999999</v>
      </c>
      <c r="I972" s="3">
        <v>406.71312</v>
      </c>
      <c r="J972" s="3">
        <v>1.7089995</v>
      </c>
      <c r="K972" s="3">
        <v>470.09698486328102</v>
      </c>
      <c r="L972" s="3">
        <v>350</v>
      </c>
      <c r="M972" s="3">
        <v>545</v>
      </c>
      <c r="N972" s="3">
        <v>463.86999511718801</v>
      </c>
      <c r="O972" s="3">
        <f t="shared" si="95"/>
        <v>188662.01298849631</v>
      </c>
      <c r="P972" s="3">
        <v>4.12756395339966</v>
      </c>
      <c r="Q972" s="3">
        <v>86.986000061035199</v>
      </c>
      <c r="R972" s="3">
        <v>1.02699995040894</v>
      </c>
    </row>
    <row r="973" spans="1:18" x14ac:dyDescent="0.25">
      <c r="A973" s="7" t="s">
        <v>5082</v>
      </c>
      <c r="B973" s="7" t="s">
        <v>5083</v>
      </c>
      <c r="C973" s="3">
        <f t="shared" si="90"/>
        <v>5.5185044327903583</v>
      </c>
      <c r="D973" s="3">
        <f t="shared" si="91"/>
        <v>7.1382599548101959</v>
      </c>
      <c r="E973" s="4">
        <f t="shared" si="92"/>
        <v>0.50516397984811034</v>
      </c>
      <c r="F973" s="5">
        <f t="shared" si="93"/>
        <v>53.386001586914098</v>
      </c>
      <c r="G973" s="5">
        <f t="shared" si="94"/>
        <v>16.568000793456999</v>
      </c>
      <c r="H973" s="3">
        <v>3.7715339999999999</v>
      </c>
      <c r="I973" s="3">
        <v>68.343407999999997</v>
      </c>
      <c r="J973" s="3">
        <v>0.52835481250000005</v>
      </c>
      <c r="K973" s="3">
        <v>59.666999816894503</v>
      </c>
      <c r="L973" s="3">
        <v>42</v>
      </c>
      <c r="M973" s="3">
        <v>78</v>
      </c>
      <c r="N973" s="3">
        <v>59.900001525878899</v>
      </c>
      <c r="O973" s="3">
        <f t="shared" si="95"/>
        <v>4093.7702434837638</v>
      </c>
      <c r="P973" s="3">
        <v>-4.0921812057495099</v>
      </c>
      <c r="Q973" s="3">
        <v>53.386001586914098</v>
      </c>
      <c r="R973" s="3">
        <v>16.568000793456999</v>
      </c>
    </row>
    <row r="974" spans="1:18" x14ac:dyDescent="0.25">
      <c r="A974" s="7" t="s">
        <v>1306</v>
      </c>
      <c r="B974" s="7" t="s">
        <v>1307</v>
      </c>
      <c r="C974" s="3">
        <f t="shared" si="90"/>
        <v>4.7716014972051832</v>
      </c>
      <c r="D974" s="3">
        <f t="shared" si="91"/>
        <v>9.2763562047967341</v>
      </c>
      <c r="E974" s="4">
        <f t="shared" si="92"/>
        <v>0.15576905224741069</v>
      </c>
      <c r="F974" s="5">
        <f t="shared" si="93"/>
        <v>85.708999633789105</v>
      </c>
      <c r="G974" s="5">
        <f t="shared" si="94"/>
        <v>5.8169999122619602</v>
      </c>
      <c r="H974" s="3">
        <v>3.7655620000000001</v>
      </c>
      <c r="I974" s="3">
        <v>78.916104000000004</v>
      </c>
      <c r="J974" s="3">
        <v>0.40593115624999998</v>
      </c>
      <c r="K974" s="3">
        <v>22.75</v>
      </c>
      <c r="L974" s="3">
        <v>18</v>
      </c>
      <c r="M974" s="3">
        <v>28</v>
      </c>
      <c r="N974" s="3">
        <v>17.690000534057599</v>
      </c>
      <c r="O974" s="3">
        <f t="shared" si="95"/>
        <v>1396.0259219057452</v>
      </c>
      <c r="P974" s="3">
        <v>0.69731402397155795</v>
      </c>
      <c r="Q974" s="3">
        <v>85.708999633789105</v>
      </c>
      <c r="R974" s="3">
        <v>5.8169999122619602</v>
      </c>
    </row>
    <row r="975" spans="1:18" x14ac:dyDescent="0.25">
      <c r="A975" s="7" t="s">
        <v>1310</v>
      </c>
      <c r="B975" s="7" t="s">
        <v>1311</v>
      </c>
      <c r="C975" s="3">
        <f t="shared" si="90"/>
        <v>1.6348065934225005</v>
      </c>
      <c r="D975" s="3">
        <f t="shared" si="91"/>
        <v>3.2360960480233656</v>
      </c>
      <c r="E975" s="4">
        <f t="shared" si="92"/>
        <v>0.23772941387084642</v>
      </c>
      <c r="F975" s="5">
        <f t="shared" si="93"/>
        <v>81.779998779296903</v>
      </c>
      <c r="G975" s="5">
        <f t="shared" si="94"/>
        <v>6.7680001258850098</v>
      </c>
      <c r="H975" s="3">
        <v>3.7585139999999999</v>
      </c>
      <c r="I975" s="3">
        <v>229.90572800000001</v>
      </c>
      <c r="J975" s="3">
        <v>1.1614346250000001</v>
      </c>
      <c r="K975" s="3">
        <v>46.719001770019503</v>
      </c>
      <c r="L975" s="3">
        <v>36</v>
      </c>
      <c r="M975" s="3">
        <v>52</v>
      </c>
      <c r="N975" s="3">
        <v>41.009998321533203</v>
      </c>
      <c r="O975" s="3">
        <f t="shared" si="95"/>
        <v>9428.4335193908701</v>
      </c>
      <c r="P975" s="3">
        <v>5.25805616378784</v>
      </c>
      <c r="Q975" s="3">
        <v>81.779998779296903</v>
      </c>
      <c r="R975" s="3">
        <v>6.7680001258850098</v>
      </c>
    </row>
    <row r="976" spans="1:18" x14ac:dyDescent="0.25">
      <c r="A976" s="7" t="s">
        <v>1312</v>
      </c>
      <c r="B976" s="7" t="s">
        <v>1313</v>
      </c>
      <c r="C976" s="3">
        <f t="shared" si="90"/>
        <v>1.582660080326356</v>
      </c>
      <c r="D976" s="3">
        <f t="shared" si="91"/>
        <v>2.728532804703077</v>
      </c>
      <c r="E976" s="4">
        <f t="shared" si="92"/>
        <v>0.38664989383450898</v>
      </c>
      <c r="F976" s="5">
        <f t="shared" si="93"/>
        <v>87.866996765136705</v>
      </c>
      <c r="G976" s="5">
        <f t="shared" si="94"/>
        <v>1.1100000143051101</v>
      </c>
      <c r="H976" s="3">
        <v>3.7383130000000002</v>
      </c>
      <c r="I976" s="3">
        <v>236.20441600000001</v>
      </c>
      <c r="J976" s="3">
        <v>1.37008175</v>
      </c>
      <c r="K976" s="3">
        <v>155.125</v>
      </c>
      <c r="L976" s="3">
        <v>87</v>
      </c>
      <c r="M976" s="3">
        <v>185</v>
      </c>
      <c r="N976" s="3">
        <v>141.00999450683599</v>
      </c>
      <c r="O976" s="3">
        <f t="shared" si="95"/>
        <v>33307.183402650408</v>
      </c>
      <c r="P976" s="3">
        <v>8.6427812576293892</v>
      </c>
      <c r="Q976" s="3">
        <v>87.866996765136705</v>
      </c>
      <c r="R976" s="3">
        <v>1.1100000143051101</v>
      </c>
    </row>
    <row r="977" spans="1:18" x14ac:dyDescent="0.25">
      <c r="A977" s="7" t="s">
        <v>5084</v>
      </c>
      <c r="B977" s="7" t="s">
        <v>5085</v>
      </c>
      <c r="C977" s="3">
        <f t="shared" si="90"/>
        <v>3.731650532611086</v>
      </c>
      <c r="D977" s="3">
        <f t="shared" si="91"/>
        <v>3.0998259545882418</v>
      </c>
      <c r="E977" s="4">
        <f t="shared" si="92"/>
        <v>0.46953113071914537</v>
      </c>
      <c r="F977" s="5">
        <f t="shared" si="93"/>
        <v>69.790000915527301</v>
      </c>
      <c r="G977" s="5">
        <f t="shared" si="94"/>
        <v>11.3649997711182</v>
      </c>
      <c r="H977" s="3">
        <v>3.73062</v>
      </c>
      <c r="I977" s="3">
        <v>99.972384000000005</v>
      </c>
      <c r="J977" s="3">
        <v>1.2034933750000001</v>
      </c>
      <c r="K977" s="3">
        <v>154</v>
      </c>
      <c r="L977" s="3">
        <v>83</v>
      </c>
      <c r="M977" s="3">
        <v>190</v>
      </c>
      <c r="N977" s="3">
        <v>149.91000366210901</v>
      </c>
      <c r="O977" s="3">
        <f t="shared" si="95"/>
        <v>14986.860451549768</v>
      </c>
      <c r="P977" s="3">
        <v>-16.761165618896499</v>
      </c>
      <c r="Q977" s="3">
        <v>69.790000915527301</v>
      </c>
      <c r="R977" s="3">
        <v>11.3649997711182</v>
      </c>
    </row>
    <row r="978" spans="1:18" x14ac:dyDescent="0.25">
      <c r="A978" s="7" t="s">
        <v>1314</v>
      </c>
      <c r="B978" s="7" t="s">
        <v>1315</v>
      </c>
      <c r="C978" s="3">
        <f t="shared" si="90"/>
        <v>2.1575174475896164</v>
      </c>
      <c r="D978" s="3">
        <f t="shared" si="91"/>
        <v>4.8239350129748511</v>
      </c>
      <c r="E978" s="4">
        <f t="shared" si="92"/>
        <v>0.22213595403546019</v>
      </c>
      <c r="F978" s="5">
        <f t="shared" si="93"/>
        <v>74.625</v>
      </c>
      <c r="G978" s="5">
        <f t="shared" si="94"/>
        <v>10.263999938964799</v>
      </c>
      <c r="H978" s="3">
        <v>3.7269739999999998</v>
      </c>
      <c r="I978" s="3">
        <v>172.74363199999999</v>
      </c>
      <c r="J978" s="3">
        <v>0.77260037500000001</v>
      </c>
      <c r="K978" s="3">
        <v>55.25</v>
      </c>
      <c r="L978" s="3">
        <v>53</v>
      </c>
      <c r="M978" s="3">
        <v>57</v>
      </c>
      <c r="N978" s="3">
        <v>53.720001220703097</v>
      </c>
      <c r="O978" s="3">
        <f t="shared" si="95"/>
        <v>9279.7881219086867</v>
      </c>
      <c r="P978" s="3">
        <v>3.4092769622802699</v>
      </c>
      <c r="Q978" s="3">
        <v>74.625</v>
      </c>
      <c r="R978" s="3">
        <v>10.263999938964799</v>
      </c>
    </row>
    <row r="979" spans="1:18" x14ac:dyDescent="0.25">
      <c r="A979" s="7" t="s">
        <v>1316</v>
      </c>
      <c r="B979" s="7" t="s">
        <v>1317</v>
      </c>
      <c r="C979" s="3">
        <f t="shared" si="90"/>
        <v>2.4214714429795374</v>
      </c>
      <c r="D979" s="3">
        <f t="shared" si="91"/>
        <v>2.9834082798569348</v>
      </c>
      <c r="E979" s="4">
        <f t="shared" si="92"/>
        <v>0.42628805089921568</v>
      </c>
      <c r="F979" s="5">
        <f t="shared" si="93"/>
        <v>81.5780029296875</v>
      </c>
      <c r="G979" s="5">
        <f t="shared" si="94"/>
        <v>7.1630001068115199</v>
      </c>
      <c r="H979" s="3">
        <v>3.7261989999999998</v>
      </c>
      <c r="I979" s="3">
        <v>153.88159999999999</v>
      </c>
      <c r="J979" s="3">
        <v>1.2489738749999999</v>
      </c>
      <c r="K979" s="3">
        <v>297.22198486328102</v>
      </c>
      <c r="L979" s="3">
        <v>175</v>
      </c>
      <c r="M979" s="3">
        <v>450</v>
      </c>
      <c r="N979" s="3">
        <v>271.67001342773398</v>
      </c>
      <c r="O979" s="3">
        <f t="shared" si="95"/>
        <v>41805.016338281188</v>
      </c>
      <c r="P979" s="3">
        <v>19.3917751312256</v>
      </c>
      <c r="Q979" s="3">
        <v>81.5780029296875</v>
      </c>
      <c r="R979" s="3">
        <v>7.1630001068115199</v>
      </c>
    </row>
    <row r="980" spans="1:18" x14ac:dyDescent="0.25">
      <c r="A980" s="7" t="s">
        <v>1318</v>
      </c>
      <c r="B980" s="7" t="s">
        <v>1319</v>
      </c>
      <c r="C980" s="3">
        <f t="shared" si="90"/>
        <v>1.2198753599983836</v>
      </c>
      <c r="D980" s="3">
        <f t="shared" si="91"/>
        <v>2.2550691164742811</v>
      </c>
      <c r="E980" s="4">
        <f t="shared" si="92"/>
        <v>0.2660766427033362</v>
      </c>
      <c r="F980" s="5">
        <f t="shared" si="93"/>
        <v>80.716003417968807</v>
      </c>
      <c r="G980" s="5">
        <f t="shared" si="94"/>
        <v>4.2529997825622603</v>
      </c>
      <c r="H980" s="3">
        <v>3.7092510000000001</v>
      </c>
      <c r="I980" s="3">
        <v>304.06803200000002</v>
      </c>
      <c r="J980" s="3">
        <v>1.64485025</v>
      </c>
      <c r="K980" s="3">
        <v>120.764999389648</v>
      </c>
      <c r="L980" s="3">
        <v>103</v>
      </c>
      <c r="M980" s="3">
        <v>139</v>
      </c>
      <c r="N980" s="3">
        <v>109.51999664306599</v>
      </c>
      <c r="O980" s="3">
        <f t="shared" si="95"/>
        <v>33301.529843903685</v>
      </c>
      <c r="P980" s="3">
        <v>3.8757619857788099</v>
      </c>
      <c r="Q980" s="3">
        <v>80.716003417968807</v>
      </c>
      <c r="R980" s="3">
        <v>4.2529997825622603</v>
      </c>
    </row>
    <row r="981" spans="1:18" x14ac:dyDescent="0.25">
      <c r="A981" s="7" t="s">
        <v>1322</v>
      </c>
      <c r="B981" s="7" t="s">
        <v>1323</v>
      </c>
      <c r="C981" s="3">
        <f t="shared" si="90"/>
        <v>0.85010074149473058</v>
      </c>
      <c r="D981" s="3">
        <f t="shared" si="91"/>
        <v>3.7374643923631106</v>
      </c>
      <c r="E981" s="4">
        <f t="shared" si="92"/>
        <v>0.38437889484434684</v>
      </c>
      <c r="F981" s="5">
        <f t="shared" si="93"/>
        <v>10.600999832153301</v>
      </c>
      <c r="G981" s="5">
        <f t="shared" si="94"/>
        <v>0.81199997663497903</v>
      </c>
      <c r="H981" s="3">
        <v>3.7019760000000002</v>
      </c>
      <c r="I981" s="3">
        <v>435.47497600000003</v>
      </c>
      <c r="J981" s="3">
        <v>0.99050468749999998</v>
      </c>
      <c r="K981" s="3">
        <v>6.1880002021789604</v>
      </c>
      <c r="L981" s="3">
        <v>4</v>
      </c>
      <c r="M981" s="3">
        <v>8</v>
      </c>
      <c r="N981" s="3">
        <v>5.5999999046325701</v>
      </c>
      <c r="O981" s="3">
        <f t="shared" si="95"/>
        <v>2438.6598240698709</v>
      </c>
      <c r="P981" s="3">
        <v>8.2610003650188002E-2</v>
      </c>
      <c r="Q981" s="3">
        <v>10.600999832153301</v>
      </c>
      <c r="R981" s="3">
        <v>0.81199997663497903</v>
      </c>
    </row>
    <row r="982" spans="1:18" x14ac:dyDescent="0.25">
      <c r="A982" s="7" t="s">
        <v>1324</v>
      </c>
      <c r="B982" s="7" t="s">
        <v>1325</v>
      </c>
      <c r="C982" s="3">
        <f t="shared" si="90"/>
        <v>5.3248155075549946</v>
      </c>
      <c r="D982" s="3">
        <f t="shared" si="91"/>
        <v>5.6290426642747118</v>
      </c>
      <c r="E982" s="4">
        <f t="shared" si="92"/>
        <v>0.40588086632939113</v>
      </c>
      <c r="F982" s="5">
        <f t="shared" si="93"/>
        <v>77.964996337890597</v>
      </c>
      <c r="G982" s="5">
        <f t="shared" si="94"/>
        <v>8.9750003814697301</v>
      </c>
      <c r="H982" s="3">
        <v>3.6998160000000002</v>
      </c>
      <c r="I982" s="3">
        <v>69.482519999999994</v>
      </c>
      <c r="J982" s="3">
        <v>0.65727268750000001</v>
      </c>
      <c r="K982" s="3">
        <v>80.695999145507798</v>
      </c>
      <c r="L982" s="3">
        <v>67</v>
      </c>
      <c r="M982" s="3">
        <v>93</v>
      </c>
      <c r="N982" s="3">
        <v>77.599998474121094</v>
      </c>
      <c r="O982" s="3">
        <f t="shared" si="95"/>
        <v>5391.8434459780883</v>
      </c>
      <c r="P982" s="3">
        <v>2.6902949810028098</v>
      </c>
      <c r="Q982" s="3">
        <v>77.964996337890597</v>
      </c>
      <c r="R982" s="3">
        <v>8.9750003814697301</v>
      </c>
    </row>
    <row r="983" spans="1:18" x14ac:dyDescent="0.25">
      <c r="A983" s="7" t="s">
        <v>1326</v>
      </c>
      <c r="B983" s="7" t="s">
        <v>1327</v>
      </c>
      <c r="C983" s="3">
        <f t="shared" si="90"/>
        <v>1.5240333127343944</v>
      </c>
      <c r="D983" s="3">
        <f t="shared" si="91"/>
        <v>3.8742526648226634</v>
      </c>
      <c r="E983" s="4">
        <f t="shared" si="92"/>
        <v>0.87848124632301883</v>
      </c>
      <c r="F983" s="5">
        <f t="shared" si="93"/>
        <v>28.573999404907202</v>
      </c>
      <c r="G983" s="5">
        <f t="shared" si="94"/>
        <v>5.1110000610351598</v>
      </c>
      <c r="H983" s="3">
        <v>3.69496</v>
      </c>
      <c r="I983" s="3">
        <v>242.446144</v>
      </c>
      <c r="J983" s="3">
        <v>0.95372199999999996</v>
      </c>
      <c r="K983" s="3">
        <v>15.166999816894499</v>
      </c>
      <c r="L983" s="3">
        <v>13</v>
      </c>
      <c r="M983" s="3">
        <v>16.5</v>
      </c>
      <c r="N983" s="3">
        <v>17.209999084472699</v>
      </c>
      <c r="O983" s="3">
        <f t="shared" si="95"/>
        <v>4172.4979162739364</v>
      </c>
      <c r="P983" s="3">
        <v>6.5100212097168004</v>
      </c>
      <c r="Q983" s="3">
        <v>28.573999404907202</v>
      </c>
      <c r="R983" s="3">
        <v>5.1110000610351598</v>
      </c>
    </row>
    <row r="984" spans="1:18" x14ac:dyDescent="0.25">
      <c r="A984" s="7" t="s">
        <v>1328</v>
      </c>
      <c r="B984" s="7" t="s">
        <v>1329</v>
      </c>
      <c r="C984" s="3">
        <f t="shared" si="90"/>
        <v>1.6813581677003753</v>
      </c>
      <c r="D984" s="3">
        <f t="shared" si="91"/>
        <v>0.90833640282234507</v>
      </c>
      <c r="E984" s="4">
        <f t="shared" si="92"/>
        <v>0.19176009552305776</v>
      </c>
      <c r="F984" s="5">
        <f t="shared" si="93"/>
        <v>79.266998291015597</v>
      </c>
      <c r="G984" s="5">
        <f t="shared" si="94"/>
        <v>7.6609997749328604</v>
      </c>
      <c r="H984" s="3">
        <v>3.677476</v>
      </c>
      <c r="I984" s="3">
        <v>218.72056000000001</v>
      </c>
      <c r="J984" s="3">
        <v>4.0485837499999997</v>
      </c>
      <c r="K984" s="3">
        <v>177</v>
      </c>
      <c r="L984" s="3">
        <v>165</v>
      </c>
      <c r="M984" s="3">
        <v>200</v>
      </c>
      <c r="N984" s="3">
        <v>161.75</v>
      </c>
      <c r="O984" s="3">
        <f t="shared" si="95"/>
        <v>35378.050580000003</v>
      </c>
      <c r="P984" s="3">
        <v>5.9116158485412598</v>
      </c>
      <c r="Q984" s="3">
        <v>79.266998291015597</v>
      </c>
      <c r="R984" s="3">
        <v>7.6609997749328604</v>
      </c>
    </row>
    <row r="985" spans="1:18" x14ac:dyDescent="0.25">
      <c r="A985" s="7" t="s">
        <v>1330</v>
      </c>
      <c r="B985" s="7" t="s">
        <v>1331</v>
      </c>
      <c r="C985" s="3">
        <f t="shared" si="90"/>
        <v>1.1600941583972433</v>
      </c>
      <c r="D985" s="3">
        <f t="shared" si="91"/>
        <v>4.0533435036727195</v>
      </c>
      <c r="E985" s="4">
        <f t="shared" si="92"/>
        <v>0.37854100477222752</v>
      </c>
      <c r="F985" s="5">
        <f t="shared" si="93"/>
        <v>80.138000488281193</v>
      </c>
      <c r="G985" s="5">
        <f t="shared" si="94"/>
        <v>1.2109999656677299</v>
      </c>
      <c r="H985" s="3">
        <v>3.6719330000000001</v>
      </c>
      <c r="I985" s="3">
        <v>316.52025600000002</v>
      </c>
      <c r="J985" s="3">
        <v>0.90590225000000002</v>
      </c>
      <c r="K985" s="3">
        <v>211</v>
      </c>
      <c r="L985" s="3">
        <v>162</v>
      </c>
      <c r="M985" s="3">
        <v>235</v>
      </c>
      <c r="N985" s="3">
        <v>199.71000671386699</v>
      </c>
      <c r="O985" s="3">
        <f t="shared" si="95"/>
        <v>63212.262450834904</v>
      </c>
      <c r="P985" s="3">
        <v>14.100334167480501</v>
      </c>
      <c r="Q985" s="3">
        <v>80.138000488281193</v>
      </c>
      <c r="R985" s="3">
        <v>1.2109999656677299</v>
      </c>
    </row>
    <row r="986" spans="1:18" x14ac:dyDescent="0.25">
      <c r="A986" s="7" t="s">
        <v>5086</v>
      </c>
      <c r="B986" s="7" t="s">
        <v>5087</v>
      </c>
      <c r="C986" s="3">
        <f t="shared" si="90"/>
        <v>11.714611235688874</v>
      </c>
      <c r="D986" s="3">
        <f t="shared" si="91"/>
        <v>8.1586891699073831</v>
      </c>
      <c r="E986" s="4">
        <f t="shared" si="92"/>
        <v>0.39220561656947706</v>
      </c>
      <c r="F986" s="5">
        <f t="shared" si="93"/>
        <v>84.875999450683594</v>
      </c>
      <c r="G986" s="5">
        <f t="shared" si="94"/>
        <v>11.873999595642101</v>
      </c>
      <c r="H986" s="3">
        <v>3.6711079999999998</v>
      </c>
      <c r="I986" s="3">
        <v>31.337855999999999</v>
      </c>
      <c r="J986" s="3">
        <v>0.44996296875000003</v>
      </c>
      <c r="K986" s="3">
        <v>88.333000183105497</v>
      </c>
      <c r="L986" s="3">
        <v>60</v>
      </c>
      <c r="M986" s="3">
        <v>140</v>
      </c>
      <c r="N986" s="3">
        <v>77.389999389648395</v>
      </c>
      <c r="O986" s="3">
        <f t="shared" si="95"/>
        <v>2425.2366567128893</v>
      </c>
      <c r="P986" s="3">
        <v>-10.2845058441162</v>
      </c>
      <c r="Q986" s="3">
        <v>84.875999450683594</v>
      </c>
      <c r="R986" s="3">
        <v>11.873999595642101</v>
      </c>
    </row>
    <row r="987" spans="1:18" x14ac:dyDescent="0.25">
      <c r="A987" s="7" t="s">
        <v>5088</v>
      </c>
      <c r="B987" s="7" t="s">
        <v>5089</v>
      </c>
      <c r="C987" s="3">
        <f t="shared" si="90"/>
        <v>8.8730884246287598</v>
      </c>
      <c r="D987" s="3">
        <f t="shared" si="91"/>
        <v>6.2902184115550623</v>
      </c>
      <c r="E987" s="4">
        <f t="shared" si="92"/>
        <v>0.56828122350483623</v>
      </c>
      <c r="F987" s="5">
        <f t="shared" si="93"/>
        <v>82.672996520996094</v>
      </c>
      <c r="G987" s="5">
        <f t="shared" si="94"/>
        <v>4.0430002212524396</v>
      </c>
      <c r="H987" s="3">
        <v>3.6598480000000002</v>
      </c>
      <c r="I987" s="3">
        <v>41.246608000000002</v>
      </c>
      <c r="J987" s="3">
        <v>0.58183162499999996</v>
      </c>
      <c r="K987" s="3">
        <v>29.399999618530298</v>
      </c>
      <c r="L987" s="3">
        <v>15</v>
      </c>
      <c r="M987" s="3">
        <v>40</v>
      </c>
      <c r="N987" s="3">
        <v>31.549999237060501</v>
      </c>
      <c r="O987" s="3">
        <f t="shared" si="95"/>
        <v>1301.3304509313336</v>
      </c>
      <c r="P987" s="3">
        <v>-31.798698425293001</v>
      </c>
      <c r="Q987" s="3">
        <v>82.672996520996094</v>
      </c>
      <c r="R987" s="3">
        <v>4.0430002212524396</v>
      </c>
    </row>
    <row r="988" spans="1:18" x14ac:dyDescent="0.25">
      <c r="A988" s="7" t="s">
        <v>1332</v>
      </c>
      <c r="B988" s="7" t="s">
        <v>1333</v>
      </c>
      <c r="C988" s="3">
        <f t="shared" si="90"/>
        <v>2.2126215163788898</v>
      </c>
      <c r="D988" s="3">
        <f t="shared" si="91"/>
        <v>5.2194983736971343</v>
      </c>
      <c r="E988" s="4">
        <f t="shared" si="92"/>
        <v>0.14200973590457422</v>
      </c>
      <c r="F988" s="5">
        <f t="shared" si="93"/>
        <v>87.458000183105497</v>
      </c>
      <c r="G988" s="5">
        <f t="shared" si="94"/>
        <v>1.91999995708466</v>
      </c>
      <c r="H988" s="3">
        <v>3.6589459999999998</v>
      </c>
      <c r="I988" s="3">
        <v>165.367008</v>
      </c>
      <c r="J988" s="3">
        <v>0.70101487500000004</v>
      </c>
      <c r="K988" s="3">
        <v>19.166999816894499</v>
      </c>
      <c r="L988" s="3">
        <v>18</v>
      </c>
      <c r="M988" s="3">
        <v>21</v>
      </c>
      <c r="N988" s="3">
        <v>17.559999465942401</v>
      </c>
      <c r="O988" s="3">
        <f t="shared" si="95"/>
        <v>2903.8445721644925</v>
      </c>
      <c r="P988" s="3">
        <v>1.0440260171890301</v>
      </c>
      <c r="Q988" s="3">
        <v>87.458000183105497</v>
      </c>
      <c r="R988" s="3">
        <v>1.91999995708466</v>
      </c>
    </row>
    <row r="989" spans="1:18" x14ac:dyDescent="0.25">
      <c r="A989" s="7" t="s">
        <v>1334</v>
      </c>
      <c r="B989" s="7" t="s">
        <v>1335</v>
      </c>
      <c r="C989" s="3">
        <f t="shared" si="90"/>
        <v>4.3303646524937527</v>
      </c>
      <c r="D989" s="3">
        <f t="shared" si="91"/>
        <v>8.4176753377091842</v>
      </c>
      <c r="E989" s="4">
        <f t="shared" si="92"/>
        <v>0.69666975605646708</v>
      </c>
      <c r="F989" s="5">
        <f t="shared" si="93"/>
        <v>81.824996948242202</v>
      </c>
      <c r="G989" s="5">
        <f t="shared" si="94"/>
        <v>2.2170000076293901</v>
      </c>
      <c r="H989" s="3">
        <v>3.6493139999999999</v>
      </c>
      <c r="I989" s="3">
        <v>84.272672</v>
      </c>
      <c r="J989" s="3">
        <v>0.43352990624999999</v>
      </c>
      <c r="K989" s="3">
        <v>63.166999816894503</v>
      </c>
      <c r="L989" s="3">
        <v>47</v>
      </c>
      <c r="M989" s="3">
        <v>73</v>
      </c>
      <c r="N989" s="3">
        <v>69.860000610351605</v>
      </c>
      <c r="O989" s="3">
        <f t="shared" si="95"/>
        <v>5887.2889173559606</v>
      </c>
      <c r="P989" s="3">
        <v>1.6607689857482899</v>
      </c>
      <c r="Q989" s="3">
        <v>81.824996948242202</v>
      </c>
      <c r="R989" s="3">
        <v>2.2170000076293901</v>
      </c>
    </row>
    <row r="990" spans="1:18" x14ac:dyDescent="0.25">
      <c r="A990" s="7" t="s">
        <v>1336</v>
      </c>
      <c r="B990" s="7" t="s">
        <v>1337</v>
      </c>
      <c r="C990" s="3">
        <f t="shared" si="90"/>
        <v>1.3994512288786483</v>
      </c>
      <c r="D990" s="3">
        <f t="shared" si="91"/>
        <v>4.365351320396166</v>
      </c>
      <c r="E990" s="4">
        <f t="shared" si="92"/>
        <v>0.3751045970618645</v>
      </c>
      <c r="F990" s="5">
        <f t="shared" si="93"/>
        <v>37.160999298095703</v>
      </c>
      <c r="G990" s="5">
        <f t="shared" si="94"/>
        <v>5.0349998474121103</v>
      </c>
      <c r="H990" s="3">
        <v>3.644171</v>
      </c>
      <c r="I990" s="3">
        <v>260.39999999999998</v>
      </c>
      <c r="J990" s="3">
        <v>0.83479443750000004</v>
      </c>
      <c r="K990" s="3">
        <v>27.570999145507798</v>
      </c>
      <c r="L990" s="3">
        <v>22</v>
      </c>
      <c r="M990" s="3">
        <v>33</v>
      </c>
      <c r="N990" s="3">
        <v>25.819999694824201</v>
      </c>
      <c r="O990" s="3">
        <f t="shared" si="95"/>
        <v>6723.5279205322213</v>
      </c>
      <c r="P990" s="3">
        <v>4.39737892150879</v>
      </c>
      <c r="Q990" s="3">
        <v>37.160999298095703</v>
      </c>
      <c r="R990" s="3">
        <v>5.0349998474121103</v>
      </c>
    </row>
    <row r="991" spans="1:18" x14ac:dyDescent="0.25">
      <c r="A991" s="7" t="s">
        <v>1338</v>
      </c>
      <c r="B991" s="7" t="s">
        <v>1339</v>
      </c>
      <c r="C991" s="3">
        <f t="shared" si="90"/>
        <v>6.9717761706957555</v>
      </c>
      <c r="D991" s="3">
        <f t="shared" si="91"/>
        <v>19.322596721189718</v>
      </c>
      <c r="E991" s="4">
        <f t="shared" si="92"/>
        <v>0.89941679727276558</v>
      </c>
      <c r="F991" s="5">
        <f t="shared" si="93"/>
        <v>63.743000030517599</v>
      </c>
      <c r="G991" s="5">
        <f t="shared" si="94"/>
        <v>11.0380001068115</v>
      </c>
      <c r="H991" s="3">
        <v>3.6422020000000002</v>
      </c>
      <c r="I991" s="3">
        <v>52.242095999999997</v>
      </c>
      <c r="J991" s="3">
        <v>0.1884944375</v>
      </c>
      <c r="K991" s="3">
        <v>52</v>
      </c>
      <c r="L991" s="3">
        <v>35</v>
      </c>
      <c r="M991" s="3">
        <v>69</v>
      </c>
      <c r="N991" s="3">
        <v>73.730003356933594</v>
      </c>
      <c r="O991" s="3">
        <f t="shared" si="95"/>
        <v>3851.8099134532467</v>
      </c>
      <c r="P991" s="3">
        <v>19.541326522827099</v>
      </c>
      <c r="Q991" s="3">
        <v>63.743000030517599</v>
      </c>
      <c r="R991" s="3">
        <v>11.0380001068115</v>
      </c>
    </row>
    <row r="992" spans="1:18" x14ac:dyDescent="0.25">
      <c r="A992" s="7" t="s">
        <v>5090</v>
      </c>
      <c r="B992" s="7" t="s">
        <v>5091</v>
      </c>
      <c r="C992" s="3">
        <f t="shared" si="90"/>
        <v>1.106001977316931</v>
      </c>
      <c r="D992" s="3">
        <f t="shared" si="91"/>
        <v>0.92583826605942476</v>
      </c>
      <c r="E992" s="4">
        <f t="shared" si="92"/>
        <v>0.20333214575249015</v>
      </c>
      <c r="F992" s="5">
        <f t="shared" si="93"/>
        <v>75.521003723144503</v>
      </c>
      <c r="G992" s="5">
        <f t="shared" si="94"/>
        <v>17.701999664306602</v>
      </c>
      <c r="H992" s="3">
        <v>3.6322510000000001</v>
      </c>
      <c r="I992" s="3">
        <v>328.41270400000002</v>
      </c>
      <c r="J992" s="3">
        <v>3.9232024999999999</v>
      </c>
      <c r="K992" s="3">
        <v>24.4440002441406</v>
      </c>
      <c r="L992" s="3">
        <v>20</v>
      </c>
      <c r="M992" s="3">
        <v>29</v>
      </c>
      <c r="N992" s="3">
        <v>20.709999084472699</v>
      </c>
      <c r="O992" s="3">
        <f t="shared" si="95"/>
        <v>6801.4267991692041</v>
      </c>
      <c r="P992" s="3">
        <v>-10.676866531372101</v>
      </c>
      <c r="Q992" s="3">
        <v>75.521003723144503</v>
      </c>
      <c r="R992" s="3">
        <v>17.701999664306602</v>
      </c>
    </row>
    <row r="993" spans="1:18" x14ac:dyDescent="0.25">
      <c r="A993" s="7" t="s">
        <v>5092</v>
      </c>
      <c r="B993" s="7" t="s">
        <v>5093</v>
      </c>
      <c r="C993" s="3">
        <f t="shared" si="90"/>
        <v>1.9133822848672075</v>
      </c>
      <c r="D993" s="3">
        <f t="shared" si="91"/>
        <v>2.9769798513688128</v>
      </c>
      <c r="E993" s="4">
        <f t="shared" si="92"/>
        <v>0.62860497738774124</v>
      </c>
      <c r="F993" s="5">
        <f t="shared" si="93"/>
        <v>59.705001831054702</v>
      </c>
      <c r="G993" s="5">
        <f t="shared" si="94"/>
        <v>3.93799996376038</v>
      </c>
      <c r="H993" s="3">
        <v>3.6275080000000002</v>
      </c>
      <c r="I993" s="3">
        <v>189.58616000000001</v>
      </c>
      <c r="J993" s="3">
        <v>1.2185195</v>
      </c>
      <c r="K993" s="3">
        <v>290.0830078125</v>
      </c>
      <c r="L993" s="3">
        <v>142</v>
      </c>
      <c r="M993" s="3">
        <v>428</v>
      </c>
      <c r="N993" s="3">
        <v>337.010009765625</v>
      </c>
      <c r="O993" s="3">
        <f t="shared" si="95"/>
        <v>63892.433633027344</v>
      </c>
      <c r="P993" s="3">
        <v>-12.3148145675659</v>
      </c>
      <c r="Q993" s="3">
        <v>59.705001831054702</v>
      </c>
      <c r="R993" s="3">
        <v>3.93799996376038</v>
      </c>
    </row>
    <row r="994" spans="1:18" x14ac:dyDescent="0.25">
      <c r="A994" s="7" t="s">
        <v>5094</v>
      </c>
      <c r="B994" s="7" t="s">
        <v>5095</v>
      </c>
      <c r="C994" s="3">
        <f t="shared" si="90"/>
        <v>6.3476245517922818</v>
      </c>
      <c r="D994" s="3">
        <f t="shared" si="91"/>
        <v>9.4042595616181774</v>
      </c>
      <c r="E994" s="4">
        <f t="shared" si="92"/>
        <v>8.9348300494258119E-3</v>
      </c>
      <c r="F994" s="5">
        <f t="shared" si="93"/>
        <v>46.925998687744098</v>
      </c>
      <c r="G994" s="5">
        <f t="shared" si="94"/>
        <v>19.166999816894499</v>
      </c>
      <c r="H994" s="3">
        <v>3.6139199999999998</v>
      </c>
      <c r="I994" s="3">
        <v>56.933424000000002</v>
      </c>
      <c r="J994" s="3">
        <v>0.38428543749999999</v>
      </c>
      <c r="K994" s="3">
        <v>76.818000793457003</v>
      </c>
      <c r="L994" s="3">
        <v>65</v>
      </c>
      <c r="M994" s="3">
        <v>91</v>
      </c>
      <c r="N994" s="3">
        <v>46.029998779296903</v>
      </c>
      <c r="O994" s="3">
        <f t="shared" si="95"/>
        <v>2620.6454372211933</v>
      </c>
      <c r="P994" s="3">
        <v>-41.391799926757798</v>
      </c>
      <c r="Q994" s="3">
        <v>46.925998687744098</v>
      </c>
      <c r="R994" s="3">
        <v>19.166999816894499</v>
      </c>
    </row>
    <row r="995" spans="1:18" x14ac:dyDescent="0.25">
      <c r="A995" s="7" t="s">
        <v>5096</v>
      </c>
      <c r="B995" s="7" t="s">
        <v>5097</v>
      </c>
      <c r="C995" s="3">
        <f t="shared" si="90"/>
        <v>7.1490226031203443</v>
      </c>
      <c r="D995" s="3">
        <f t="shared" si="91"/>
        <v>3.8151140945169297</v>
      </c>
      <c r="E995" s="4">
        <f t="shared" si="92"/>
        <v>0.16431758502324287</v>
      </c>
      <c r="F995" s="5">
        <f t="shared" si="93"/>
        <v>61.716999053955099</v>
      </c>
      <c r="G995" s="5">
        <f t="shared" si="94"/>
        <v>28.371000289916999</v>
      </c>
      <c r="H995" s="3">
        <v>3.607291</v>
      </c>
      <c r="I995" s="3">
        <v>50.45852</v>
      </c>
      <c r="J995" s="3">
        <v>0.94552637500000003</v>
      </c>
      <c r="K995" s="3">
        <v>37.333000183105497</v>
      </c>
      <c r="L995" s="3">
        <v>27</v>
      </c>
      <c r="M995" s="3">
        <v>57</v>
      </c>
      <c r="N995" s="3">
        <v>22.680000305175799</v>
      </c>
      <c r="O995" s="3">
        <f t="shared" si="95"/>
        <v>1144.3992489987193</v>
      </c>
      <c r="P995" s="3">
        <v>-1.3280680179595901</v>
      </c>
      <c r="Q995" s="3">
        <v>61.716999053955099</v>
      </c>
      <c r="R995" s="3">
        <v>28.371000289916999</v>
      </c>
    </row>
    <row r="996" spans="1:18" x14ac:dyDescent="0.25">
      <c r="A996" s="7" t="s">
        <v>5098</v>
      </c>
      <c r="B996" s="7" t="s">
        <v>5099</v>
      </c>
      <c r="C996" s="3">
        <f t="shared" si="90"/>
        <v>7.9365086353165619</v>
      </c>
      <c r="D996" s="3">
        <f t="shared" si="91"/>
        <v>5.6645006905429733</v>
      </c>
      <c r="E996" s="4">
        <f t="shared" si="92"/>
        <v>0.19860896167817166</v>
      </c>
      <c r="F996" s="5">
        <f t="shared" si="93"/>
        <v>69.728996276855497</v>
      </c>
      <c r="G996" s="5">
        <f t="shared" si="94"/>
        <v>20.922000885009801</v>
      </c>
      <c r="H996" s="3">
        <v>3.6054599999999999</v>
      </c>
      <c r="I996" s="3">
        <v>45.428792000000001</v>
      </c>
      <c r="J996" s="3">
        <v>0.63650093750000003</v>
      </c>
      <c r="K996" s="3">
        <v>45.083000183105497</v>
      </c>
      <c r="L996" s="3">
        <v>40</v>
      </c>
      <c r="M996" s="3">
        <v>50</v>
      </c>
      <c r="N996" s="3">
        <v>40.849998474121101</v>
      </c>
      <c r="O996" s="3">
        <f t="shared" si="95"/>
        <v>1855.7660838811648</v>
      </c>
      <c r="P996" s="3">
        <v>9.8295003175735002E-2</v>
      </c>
      <c r="Q996" s="3">
        <v>69.728996276855497</v>
      </c>
      <c r="R996" s="3">
        <v>20.922000885009801</v>
      </c>
    </row>
    <row r="997" spans="1:18" x14ac:dyDescent="0.25">
      <c r="A997" s="7" t="s">
        <v>5100</v>
      </c>
      <c r="B997" s="7" t="s">
        <v>5101</v>
      </c>
      <c r="C997" s="3">
        <f t="shared" si="90"/>
        <v>1.5893788762713352</v>
      </c>
      <c r="D997" s="3">
        <f t="shared" si="91"/>
        <v>0.82879858051721234</v>
      </c>
      <c r="E997" s="4">
        <f t="shared" si="92"/>
        <v>0.47949197435291036</v>
      </c>
      <c r="F997" s="5">
        <f t="shared" si="93"/>
        <v>3.6889998912811302</v>
      </c>
      <c r="G997" s="5">
        <f t="shared" si="94"/>
        <v>9.2250003814697301</v>
      </c>
      <c r="H997" s="3">
        <v>3.6032009999999999</v>
      </c>
      <c r="I997" s="3">
        <v>226.70497599999999</v>
      </c>
      <c r="J997" s="3">
        <v>4.347499</v>
      </c>
      <c r="K997" s="3">
        <v>26.5</v>
      </c>
      <c r="L997" s="3">
        <v>23</v>
      </c>
      <c r="M997" s="3">
        <v>30</v>
      </c>
      <c r="N997" s="3">
        <v>26.319999694824201</v>
      </c>
      <c r="O997" s="3">
        <f t="shared" si="95"/>
        <v>5966.8748991351276</v>
      </c>
      <c r="P997" s="3">
        <v>-0.72948002815246604</v>
      </c>
      <c r="Q997" s="3">
        <v>3.6889998912811302</v>
      </c>
      <c r="R997" s="3">
        <v>9.2250003814697301</v>
      </c>
    </row>
    <row r="998" spans="1:18" x14ac:dyDescent="0.25">
      <c r="A998" s="7" t="s">
        <v>1340</v>
      </c>
      <c r="B998" s="7" t="s">
        <v>1341</v>
      </c>
      <c r="C998" s="3">
        <f t="shared" si="90"/>
        <v>0.6876363395894336</v>
      </c>
      <c r="D998" s="3">
        <f t="shared" si="91"/>
        <v>2.2535983734940843</v>
      </c>
      <c r="E998" s="4">
        <f t="shared" si="92"/>
        <v>0.26388948275858293</v>
      </c>
      <c r="F998" s="5">
        <f t="shared" si="93"/>
        <v>83.888000488281193</v>
      </c>
      <c r="G998" s="5">
        <f t="shared" si="94"/>
        <v>2.20099997520447</v>
      </c>
      <c r="H998" s="3">
        <v>3.598678</v>
      </c>
      <c r="I998" s="3">
        <v>523.34028799999999</v>
      </c>
      <c r="J998" s="3">
        <v>1.5968586250000001</v>
      </c>
      <c r="K998" s="3">
        <v>284.10800170898398</v>
      </c>
      <c r="L998" s="3">
        <v>230.49099731445301</v>
      </c>
      <c r="M998" s="3">
        <v>320</v>
      </c>
      <c r="N998" s="3">
        <v>255.85000610351599</v>
      </c>
      <c r="O998" s="3">
        <f t="shared" si="95"/>
        <v>133896.61587901582</v>
      </c>
      <c r="P998" s="3">
        <v>2.6130080223083501</v>
      </c>
      <c r="Q998" s="3">
        <v>83.888000488281193</v>
      </c>
      <c r="R998" s="3">
        <v>2.20099997520447</v>
      </c>
    </row>
    <row r="999" spans="1:18" x14ac:dyDescent="0.25">
      <c r="A999" s="7" t="s">
        <v>5102</v>
      </c>
      <c r="B999" s="7" t="s">
        <v>5103</v>
      </c>
      <c r="C999" s="3">
        <f t="shared" si="90"/>
        <v>5.6245592072535677</v>
      </c>
      <c r="D999" s="3">
        <f t="shared" si="91"/>
        <v>12.02993471134072</v>
      </c>
      <c r="E999" s="4">
        <f t="shared" si="92"/>
        <v>0.10598224800813334</v>
      </c>
      <c r="F999" s="5">
        <f t="shared" si="93"/>
        <v>53.522998809814503</v>
      </c>
      <c r="G999" s="5">
        <f t="shared" si="94"/>
        <v>16.3910007476807</v>
      </c>
      <c r="H999" s="3">
        <v>3.5986669999999998</v>
      </c>
      <c r="I999" s="3">
        <v>63.981316</v>
      </c>
      <c r="J999" s="3">
        <v>0.2991426875</v>
      </c>
      <c r="K999" s="3">
        <v>32.25</v>
      </c>
      <c r="L999" s="3">
        <v>20</v>
      </c>
      <c r="M999" s="3">
        <v>42</v>
      </c>
      <c r="N999" s="3">
        <v>18.5200004577637</v>
      </c>
      <c r="O999" s="3">
        <f t="shared" si="95"/>
        <v>1184.934001608324</v>
      </c>
      <c r="P999" s="3">
        <v>-59.567947387695298</v>
      </c>
      <c r="Q999" s="3">
        <v>53.522998809814503</v>
      </c>
      <c r="R999" s="3">
        <v>16.3910007476807</v>
      </c>
    </row>
    <row r="1000" spans="1:18" x14ac:dyDescent="0.25">
      <c r="A1000" s="7" t="s">
        <v>1342</v>
      </c>
      <c r="B1000" s="7" t="s">
        <v>1343</v>
      </c>
      <c r="C1000" s="3">
        <f t="shared" si="90"/>
        <v>0.85040137413220396</v>
      </c>
      <c r="D1000" s="3">
        <f t="shared" si="91"/>
        <v>2.2821950507816084</v>
      </c>
      <c r="E1000" s="4">
        <f t="shared" si="92"/>
        <v>0.30592348594975732</v>
      </c>
      <c r="F1000" s="5">
        <f t="shared" si="93"/>
        <v>79.629997253417997</v>
      </c>
      <c r="G1000" s="5">
        <f t="shared" si="94"/>
        <v>1.64199995994568</v>
      </c>
      <c r="H1000" s="3">
        <v>3.5938490000000001</v>
      </c>
      <c r="I1000" s="3">
        <v>422.60620799999998</v>
      </c>
      <c r="J1000" s="3">
        <v>1.5747335</v>
      </c>
      <c r="K1000" s="3">
        <v>128.41200256347699</v>
      </c>
      <c r="L1000" s="3">
        <v>103</v>
      </c>
      <c r="M1000" s="3">
        <v>160</v>
      </c>
      <c r="N1000" s="3">
        <v>113.949996948242</v>
      </c>
      <c r="O1000" s="3">
        <f t="shared" si="95"/>
        <v>48155.976111908123</v>
      </c>
      <c r="P1000" s="3">
        <v>5.8017392158508301</v>
      </c>
      <c r="Q1000" s="3">
        <v>79.629997253417997</v>
      </c>
      <c r="R1000" s="3">
        <v>1.64199995994568</v>
      </c>
    </row>
    <row r="1001" spans="1:18" x14ac:dyDescent="0.25">
      <c r="A1001" s="7" t="s">
        <v>1344</v>
      </c>
      <c r="B1001" s="7" t="s">
        <v>1345</v>
      </c>
      <c r="C1001" s="3">
        <f t="shared" si="90"/>
        <v>2.1631036979576708</v>
      </c>
      <c r="D1001" s="3">
        <f t="shared" si="91"/>
        <v>1.9158946911746941</v>
      </c>
      <c r="E1001" s="4">
        <f t="shared" si="92"/>
        <v>0.40736312077405734</v>
      </c>
      <c r="F1001" s="5">
        <f t="shared" si="93"/>
        <v>81.394996643066406</v>
      </c>
      <c r="G1001" s="5">
        <f t="shared" si="94"/>
        <v>4.4229998588562003</v>
      </c>
      <c r="H1001" s="3">
        <v>3.5925199999999999</v>
      </c>
      <c r="I1001" s="3">
        <v>166.081728</v>
      </c>
      <c r="J1001" s="3">
        <v>1.8751135000000001</v>
      </c>
      <c r="K1001" s="3">
        <v>170.16000366210901</v>
      </c>
      <c r="L1001" s="3">
        <v>140</v>
      </c>
      <c r="M1001" s="3">
        <v>200</v>
      </c>
      <c r="N1001" s="3">
        <v>163.13000488281199</v>
      </c>
      <c r="O1001" s="3">
        <f t="shared" si="95"/>
        <v>27092.91309958585</v>
      </c>
      <c r="P1001" s="3">
        <v>16.3839817047119</v>
      </c>
      <c r="Q1001" s="3">
        <v>81.394996643066406</v>
      </c>
      <c r="R1001" s="3">
        <v>4.4229998588562003</v>
      </c>
    </row>
    <row r="1002" spans="1:18" x14ac:dyDescent="0.25">
      <c r="A1002" s="7" t="s">
        <v>1346</v>
      </c>
      <c r="B1002" s="7" t="s">
        <v>1347</v>
      </c>
      <c r="C1002" s="3">
        <f t="shared" si="90"/>
        <v>1.465734061163227</v>
      </c>
      <c r="D1002" s="3">
        <f t="shared" si="91"/>
        <v>1.9831347715141536</v>
      </c>
      <c r="E1002" s="4">
        <f t="shared" si="92"/>
        <v>0.40024444827730954</v>
      </c>
      <c r="F1002" s="5">
        <f t="shared" si="93"/>
        <v>83.501998901367202</v>
      </c>
      <c r="G1002" s="5">
        <f t="shared" si="94"/>
        <v>9.1890001296997106</v>
      </c>
      <c r="H1002" s="3">
        <v>3.5918770000000002</v>
      </c>
      <c r="I1002" s="3">
        <v>245.05652799999999</v>
      </c>
      <c r="J1002" s="3">
        <v>1.81121175</v>
      </c>
      <c r="K1002" s="3">
        <v>36.638999938964801</v>
      </c>
      <c r="L1002" s="3">
        <v>29</v>
      </c>
      <c r="M1002" s="3">
        <v>43</v>
      </c>
      <c r="N1002" s="3">
        <v>34.869998931884801</v>
      </c>
      <c r="O1002" s="3">
        <f t="shared" si="95"/>
        <v>8545.1208696113972</v>
      </c>
      <c r="P1002" s="3">
        <v>13.935198783874499</v>
      </c>
      <c r="Q1002" s="3">
        <v>83.501998901367202</v>
      </c>
      <c r="R1002" s="3">
        <v>9.1890001296997106</v>
      </c>
    </row>
    <row r="1003" spans="1:18" x14ac:dyDescent="0.25">
      <c r="A1003" s="7" t="s">
        <v>1348</v>
      </c>
      <c r="B1003" s="7" t="s">
        <v>1349</v>
      </c>
      <c r="C1003" s="3">
        <f t="shared" si="90"/>
        <v>0.70639899133769357</v>
      </c>
      <c r="D1003" s="3">
        <f t="shared" si="91"/>
        <v>2.2279689060948766</v>
      </c>
      <c r="E1003" s="4">
        <f t="shared" si="92"/>
        <v>0.36211919646255619</v>
      </c>
      <c r="F1003" s="5">
        <f t="shared" si="93"/>
        <v>85.898002624511705</v>
      </c>
      <c r="G1003" s="5">
        <f t="shared" si="94"/>
        <v>1.1009999513626101</v>
      </c>
      <c r="H1003" s="3">
        <v>3.582789</v>
      </c>
      <c r="I1003" s="3">
        <v>507.19056</v>
      </c>
      <c r="J1003" s="3">
        <v>1.6080965</v>
      </c>
      <c r="K1003" s="3">
        <v>118.31600189209</v>
      </c>
      <c r="L1003" s="3">
        <v>92</v>
      </c>
      <c r="M1003" s="3">
        <v>132</v>
      </c>
      <c r="N1003" s="3">
        <v>111.26000213623</v>
      </c>
      <c r="O1003" s="3">
        <f t="shared" si="95"/>
        <v>56430.022789075687</v>
      </c>
      <c r="P1003" s="3">
        <v>6.3752388954162598</v>
      </c>
      <c r="Q1003" s="3">
        <v>85.898002624511705</v>
      </c>
      <c r="R1003" s="3">
        <v>1.1009999513626101</v>
      </c>
    </row>
    <row r="1004" spans="1:18" x14ac:dyDescent="0.25">
      <c r="A1004" s="7" t="s">
        <v>1350</v>
      </c>
      <c r="B1004" s="7" t="s">
        <v>1351</v>
      </c>
      <c r="C1004" s="3">
        <f t="shared" si="90"/>
        <v>0.85817619083792451</v>
      </c>
      <c r="D1004" s="3">
        <f t="shared" si="91"/>
        <v>2.3236387864173715</v>
      </c>
      <c r="E1004" s="4">
        <f t="shared" si="92"/>
        <v>0.27930448060277158</v>
      </c>
      <c r="F1004" s="5">
        <f t="shared" si="93"/>
        <v>34.242000579833999</v>
      </c>
      <c r="G1004" s="5">
        <f t="shared" si="94"/>
        <v>1.96399998664856</v>
      </c>
      <c r="H1004" s="3">
        <v>3.571698</v>
      </c>
      <c r="I1004" s="3">
        <v>416.19635199999999</v>
      </c>
      <c r="J1004" s="3">
        <v>1.537114125</v>
      </c>
      <c r="K1004" s="3">
        <v>18.066999435424801</v>
      </c>
      <c r="L1004" s="3">
        <v>14</v>
      </c>
      <c r="M1004" s="3">
        <v>25</v>
      </c>
      <c r="N1004" s="3">
        <v>14.8500003814697</v>
      </c>
      <c r="O1004" s="3">
        <f t="shared" si="95"/>
        <v>6180.5159859662972</v>
      </c>
      <c r="P1004" s="3">
        <v>4.6164631843566903</v>
      </c>
      <c r="Q1004" s="3">
        <v>34.242000579833999</v>
      </c>
      <c r="R1004" s="3">
        <v>1.96399998664856</v>
      </c>
    </row>
    <row r="1005" spans="1:18" x14ac:dyDescent="0.25">
      <c r="A1005" s="7" t="s">
        <v>1352</v>
      </c>
      <c r="B1005" s="7" t="s">
        <v>1353</v>
      </c>
      <c r="C1005" s="3">
        <f t="shared" si="90"/>
        <v>2.5932868158892242</v>
      </c>
      <c r="D1005" s="3">
        <f t="shared" si="91"/>
        <v>4.3921232514549304</v>
      </c>
      <c r="E1005" s="4">
        <f t="shared" si="92"/>
        <v>0.28925736075397196</v>
      </c>
      <c r="F1005" s="5">
        <f t="shared" si="93"/>
        <v>83.572998046875</v>
      </c>
      <c r="G1005" s="5">
        <f t="shared" si="94"/>
        <v>7.1370000839233398</v>
      </c>
      <c r="H1005" s="3">
        <v>3.5691950000000001</v>
      </c>
      <c r="I1005" s="3">
        <v>137.63209599999999</v>
      </c>
      <c r="J1005" s="3">
        <v>0.8126354375</v>
      </c>
      <c r="K1005" s="3">
        <v>44.25</v>
      </c>
      <c r="L1005" s="3">
        <v>40</v>
      </c>
      <c r="M1005" s="3">
        <v>49</v>
      </c>
      <c r="N1005" s="3">
        <v>41.75</v>
      </c>
      <c r="O1005" s="3">
        <f t="shared" si="95"/>
        <v>5746.1400079999994</v>
      </c>
      <c r="P1005" s="3">
        <v>0.95362097024917603</v>
      </c>
      <c r="Q1005" s="3">
        <v>83.572998046875</v>
      </c>
      <c r="R1005" s="3">
        <v>7.1370000839233398</v>
      </c>
    </row>
    <row r="1006" spans="1:18" x14ac:dyDescent="0.25">
      <c r="A1006" s="7" t="s">
        <v>1354</v>
      </c>
      <c r="B1006" s="7" t="s">
        <v>1355</v>
      </c>
      <c r="C1006" s="3">
        <f t="shared" si="90"/>
        <v>3.0417096585346135</v>
      </c>
      <c r="D1006" s="3">
        <f t="shared" si="91"/>
        <v>7.5676577349916867</v>
      </c>
      <c r="E1006" s="4">
        <f t="shared" si="92"/>
        <v>0.62677847283092858</v>
      </c>
      <c r="F1006" s="5">
        <f t="shared" si="93"/>
        <v>87.928001403808594</v>
      </c>
      <c r="G1006" s="5">
        <f t="shared" si="94"/>
        <v>1.22699999809265</v>
      </c>
      <c r="H1006" s="3">
        <v>3.5630109999999999</v>
      </c>
      <c r="I1006" s="3">
        <v>117.13843199999999</v>
      </c>
      <c r="J1006" s="3">
        <v>0.47082084375</v>
      </c>
      <c r="K1006" s="3">
        <v>66.625</v>
      </c>
      <c r="L1006" s="3">
        <v>53</v>
      </c>
      <c r="M1006" s="3">
        <v>74</v>
      </c>
      <c r="N1006" s="3">
        <v>70.019996643066406</v>
      </c>
      <c r="O1006" s="3">
        <f t="shared" si="95"/>
        <v>8202.0326154140621</v>
      </c>
      <c r="P1006" s="3">
        <v>1.19279301166534</v>
      </c>
      <c r="Q1006" s="3">
        <v>87.928001403808594</v>
      </c>
      <c r="R1006" s="3">
        <v>1.22699999809265</v>
      </c>
    </row>
    <row r="1007" spans="1:18" x14ac:dyDescent="0.25">
      <c r="A1007" s="7" t="s">
        <v>5104</v>
      </c>
      <c r="B1007" s="7" t="s">
        <v>5105</v>
      </c>
      <c r="C1007" s="3">
        <f t="shared" si="90"/>
        <v>3.6094947463469031</v>
      </c>
      <c r="D1007" s="3">
        <f t="shared" si="91"/>
        <v>1.6990935162730161</v>
      </c>
      <c r="E1007" s="4">
        <f t="shared" si="92"/>
        <v>0.38377698187498122</v>
      </c>
      <c r="F1007" s="5">
        <f t="shared" si="93"/>
        <v>51.956001281738303</v>
      </c>
      <c r="G1007" s="5">
        <f t="shared" si="94"/>
        <v>26.610000610351602</v>
      </c>
      <c r="H1007" s="3">
        <v>3.559304</v>
      </c>
      <c r="I1007" s="3">
        <v>98.609480000000005</v>
      </c>
      <c r="J1007" s="3">
        <v>2.09482525</v>
      </c>
      <c r="K1007" s="3">
        <v>52.727001190185497</v>
      </c>
      <c r="L1007" s="3">
        <v>33</v>
      </c>
      <c r="M1007" s="3">
        <v>66</v>
      </c>
      <c r="N1007" s="3">
        <v>47.849998474121101</v>
      </c>
      <c r="O1007" s="3">
        <f t="shared" si="95"/>
        <v>4718.4634675338757</v>
      </c>
      <c r="P1007" s="3">
        <v>-6.9530692100524902</v>
      </c>
      <c r="Q1007" s="3">
        <v>51.956001281738303</v>
      </c>
      <c r="R1007" s="3">
        <v>26.610000610351602</v>
      </c>
    </row>
    <row r="1008" spans="1:18" x14ac:dyDescent="0.25">
      <c r="A1008" s="7" t="s">
        <v>1356</v>
      </c>
      <c r="B1008" s="7" t="s">
        <v>1357</v>
      </c>
      <c r="C1008" s="3">
        <f t="shared" si="90"/>
        <v>0.98434437724199664</v>
      </c>
      <c r="D1008" s="3">
        <f t="shared" si="91"/>
        <v>1.892259597349006</v>
      </c>
      <c r="E1008" s="4">
        <f t="shared" si="92"/>
        <v>4.2445964910708338E-2</v>
      </c>
      <c r="F1008" s="5">
        <f t="shared" si="93"/>
        <v>86.279998779296903</v>
      </c>
      <c r="G1008" s="5">
        <f t="shared" si="94"/>
        <v>3.8269999027252202</v>
      </c>
      <c r="H1008" s="3">
        <v>3.556114</v>
      </c>
      <c r="I1008" s="3">
        <v>361.26726400000001</v>
      </c>
      <c r="J1008" s="3">
        <v>1.8792949999999999</v>
      </c>
      <c r="K1008" s="3">
        <v>259.69601440429699</v>
      </c>
      <c r="L1008" s="3">
        <v>229</v>
      </c>
      <c r="M1008" s="3">
        <v>280</v>
      </c>
      <c r="N1008" s="3">
        <v>215.75999450683599</v>
      </c>
      <c r="O1008" s="3">
        <f t="shared" si="95"/>
        <v>77947.022896139664</v>
      </c>
      <c r="P1008" s="3">
        <v>3.3662440776825</v>
      </c>
      <c r="Q1008" s="3">
        <v>86.279998779296903</v>
      </c>
      <c r="R1008" s="3">
        <v>3.8269999027252202</v>
      </c>
    </row>
    <row r="1009" spans="1:18" x14ac:dyDescent="0.25">
      <c r="A1009" s="7" t="s">
        <v>5106</v>
      </c>
      <c r="B1009" s="7" t="s">
        <v>5107</v>
      </c>
      <c r="C1009" s="3">
        <f t="shared" si="90"/>
        <v>9.6975355191256831</v>
      </c>
      <c r="D1009" s="3">
        <f t="shared" si="91"/>
        <v>20.213574088547446</v>
      </c>
      <c r="E1009" s="4">
        <f t="shared" si="92"/>
        <v>0.66380369158469577</v>
      </c>
      <c r="F1009" s="5">
        <f t="shared" si="93"/>
        <v>25.479000091552699</v>
      </c>
      <c r="G1009" s="5">
        <f t="shared" si="94"/>
        <v>23.153999328613299</v>
      </c>
      <c r="H1009" s="3">
        <v>3.5492979999999998</v>
      </c>
      <c r="I1009" s="3">
        <v>36.6</v>
      </c>
      <c r="J1009" s="3">
        <v>0.17558982812500001</v>
      </c>
      <c r="K1009" s="3">
        <v>58.856998443603501</v>
      </c>
      <c r="L1009" s="3">
        <v>42</v>
      </c>
      <c r="M1009" s="3">
        <v>72</v>
      </c>
      <c r="N1009" s="3">
        <v>65.199996948242202</v>
      </c>
      <c r="O1009" s="3">
        <f t="shared" si="95"/>
        <v>2386.3198883056648</v>
      </c>
      <c r="P1009" s="3">
        <v>-21.807722091674801</v>
      </c>
      <c r="Q1009" s="3">
        <v>25.479000091552699</v>
      </c>
      <c r="R1009" s="3">
        <v>23.153999328613299</v>
      </c>
    </row>
    <row r="1010" spans="1:18" x14ac:dyDescent="0.25">
      <c r="A1010" s="7" t="s">
        <v>1358</v>
      </c>
      <c r="B1010" s="7" t="s">
        <v>1359</v>
      </c>
      <c r="C1010" s="3">
        <f t="shared" si="90"/>
        <v>7.2153074706357332</v>
      </c>
      <c r="D1010" s="3">
        <f t="shared" si="91"/>
        <v>6.8648016229282813</v>
      </c>
      <c r="E1010" s="4">
        <f t="shared" si="92"/>
        <v>0.6316926416666655</v>
      </c>
      <c r="F1010" s="5">
        <f t="shared" si="93"/>
        <v>78.660003662109403</v>
      </c>
      <c r="G1010" s="5">
        <f t="shared" si="94"/>
        <v>5.3860001564025897</v>
      </c>
      <c r="H1010" s="3">
        <v>3.543587</v>
      </c>
      <c r="I1010" s="3">
        <v>49.112071999999998</v>
      </c>
      <c r="J1010" s="3">
        <v>0.51619656250000001</v>
      </c>
      <c r="K1010" s="3">
        <v>87.666999816894503</v>
      </c>
      <c r="L1010" s="3">
        <v>67</v>
      </c>
      <c r="M1010" s="3">
        <v>120</v>
      </c>
      <c r="N1010" s="3">
        <v>96.580001831054702</v>
      </c>
      <c r="O1010" s="3">
        <f t="shared" si="95"/>
        <v>4743.2440036868902</v>
      </c>
      <c r="P1010" s="3">
        <v>12.4967155456543</v>
      </c>
      <c r="Q1010" s="3">
        <v>78.660003662109403</v>
      </c>
      <c r="R1010" s="3">
        <v>5.3860001564025897</v>
      </c>
    </row>
    <row r="1011" spans="1:18" x14ac:dyDescent="0.25">
      <c r="A1011" s="7" t="s">
        <v>5108</v>
      </c>
      <c r="B1011" s="7" t="s">
        <v>5109</v>
      </c>
      <c r="C1011" s="3">
        <f t="shared" si="90"/>
        <v>3.3499993642843116</v>
      </c>
      <c r="D1011" s="3">
        <f t="shared" si="91"/>
        <v>5.8912139111773323</v>
      </c>
      <c r="E1011" s="4">
        <f t="shared" si="92"/>
        <v>9.1211219725867876E-2</v>
      </c>
      <c r="F1011" s="5">
        <f t="shared" si="93"/>
        <v>82.5469970703125</v>
      </c>
      <c r="G1011" s="5">
        <f t="shared" si="94"/>
        <v>10.0909996032715</v>
      </c>
      <c r="H1011" s="3">
        <v>3.5412050000000002</v>
      </c>
      <c r="I1011" s="3">
        <v>105.707632</v>
      </c>
      <c r="J1011" s="3">
        <v>0.60109937499999999</v>
      </c>
      <c r="K1011" s="3">
        <v>27.200000762939499</v>
      </c>
      <c r="L1011" s="3">
        <v>24</v>
      </c>
      <c r="M1011" s="3">
        <v>33</v>
      </c>
      <c r="N1011" s="3">
        <v>21.200000762939499</v>
      </c>
      <c r="O1011" s="3">
        <f t="shared" si="95"/>
        <v>2241.0018790485278</v>
      </c>
      <c r="P1011" s="3">
        <v>-5.4777550697326696</v>
      </c>
      <c r="Q1011" s="3">
        <v>82.5469970703125</v>
      </c>
      <c r="R1011" s="3">
        <v>10.0909996032715</v>
      </c>
    </row>
    <row r="1012" spans="1:18" x14ac:dyDescent="0.25">
      <c r="A1012" s="7" t="s">
        <v>1360</v>
      </c>
      <c r="B1012" s="7" t="s">
        <v>1361</v>
      </c>
      <c r="C1012" s="3">
        <f t="shared" si="90"/>
        <v>9.7669226468153436</v>
      </c>
      <c r="D1012" s="3">
        <f t="shared" si="91"/>
        <v>6.5151415909970929</v>
      </c>
      <c r="E1012" s="4">
        <f t="shared" si="92"/>
        <v>0.57830270013585872</v>
      </c>
      <c r="F1012" s="5">
        <f t="shared" si="93"/>
        <v>81.134002685546903</v>
      </c>
      <c r="G1012" s="5">
        <f t="shared" si="94"/>
        <v>8.6890001296997106</v>
      </c>
      <c r="H1012" s="3">
        <v>3.5187050000000002</v>
      </c>
      <c r="I1012" s="3">
        <v>36.026752000000002</v>
      </c>
      <c r="J1012" s="3">
        <v>0.54008112500000005</v>
      </c>
      <c r="K1012" s="3">
        <v>113.625</v>
      </c>
      <c r="L1012" s="3">
        <v>50</v>
      </c>
      <c r="M1012" s="3">
        <v>144</v>
      </c>
      <c r="N1012" s="3">
        <v>122.91000366210901</v>
      </c>
      <c r="O1012" s="3">
        <f t="shared" si="95"/>
        <v>4428.0482202538933</v>
      </c>
      <c r="P1012" s="3">
        <v>7.4964890480041504</v>
      </c>
      <c r="Q1012" s="3">
        <v>81.134002685546903</v>
      </c>
      <c r="R1012" s="3">
        <v>8.6890001296997106</v>
      </c>
    </row>
    <row r="1013" spans="1:18" x14ac:dyDescent="0.25">
      <c r="A1013" s="7" t="s">
        <v>5110</v>
      </c>
      <c r="B1013" s="7" t="s">
        <v>5111</v>
      </c>
      <c r="C1013" s="3">
        <f t="shared" si="90"/>
        <v>7.2123008362431476</v>
      </c>
      <c r="D1013" s="3">
        <f t="shared" si="91"/>
        <v>9.5135771870562635</v>
      </c>
      <c r="E1013" s="4">
        <f t="shared" si="92"/>
        <v>0.14485679033177568</v>
      </c>
      <c r="F1013" s="5">
        <f t="shared" si="93"/>
        <v>38.5060005187988</v>
      </c>
      <c r="G1013" s="5">
        <f t="shared" si="94"/>
        <v>22.308000564575199</v>
      </c>
      <c r="H1013" s="3">
        <v>3.5172340000000002</v>
      </c>
      <c r="I1013" s="3">
        <v>48.767156</v>
      </c>
      <c r="J1013" s="3">
        <v>0.36970678125000001</v>
      </c>
      <c r="K1013" s="3">
        <v>92.400001525878906</v>
      </c>
      <c r="L1013" s="3">
        <v>85</v>
      </c>
      <c r="M1013" s="3">
        <v>101</v>
      </c>
      <c r="N1013" s="3">
        <v>83.930000305175795</v>
      </c>
      <c r="O1013" s="3">
        <f t="shared" si="95"/>
        <v>4093.0274179625558</v>
      </c>
      <c r="P1013" s="3">
        <v>-30.429439544677699</v>
      </c>
      <c r="Q1013" s="3">
        <v>38.5060005187988</v>
      </c>
      <c r="R1013" s="3">
        <v>22.308000564575199</v>
      </c>
    </row>
    <row r="1014" spans="1:18" x14ac:dyDescent="0.25">
      <c r="A1014" s="7" t="s">
        <v>1362</v>
      </c>
      <c r="B1014" s="7" t="s">
        <v>1363</v>
      </c>
      <c r="C1014" s="3">
        <f t="shared" si="90"/>
        <v>2.0765252990186509</v>
      </c>
      <c r="D1014" s="3">
        <f t="shared" si="91"/>
        <v>3.2998816355835876</v>
      </c>
      <c r="E1014" s="4">
        <f t="shared" si="92"/>
        <v>0.62345300424081196</v>
      </c>
      <c r="F1014" s="5">
        <f t="shared" si="93"/>
        <v>84.758003234863295</v>
      </c>
      <c r="G1014" s="5">
        <f t="shared" si="94"/>
        <v>3.4900000095367401</v>
      </c>
      <c r="H1014" s="3">
        <v>3.5148450000000002</v>
      </c>
      <c r="I1014" s="3">
        <v>169.26569599999999</v>
      </c>
      <c r="J1014" s="3">
        <v>1.0651427499999999</v>
      </c>
      <c r="K1014" s="3">
        <v>89.357002258300795</v>
      </c>
      <c r="L1014" s="3">
        <v>71</v>
      </c>
      <c r="M1014" s="3">
        <v>103</v>
      </c>
      <c r="N1014" s="3">
        <v>94.389999389648395</v>
      </c>
      <c r="O1014" s="3">
        <f t="shared" si="95"/>
        <v>15976.98894212841</v>
      </c>
      <c r="P1014" s="3">
        <v>15.743223190307599</v>
      </c>
      <c r="Q1014" s="3">
        <v>84.758003234863295</v>
      </c>
      <c r="R1014" s="3">
        <v>3.4900000095367401</v>
      </c>
    </row>
    <row r="1015" spans="1:18" x14ac:dyDescent="0.25">
      <c r="A1015" s="7" t="s">
        <v>5112</v>
      </c>
      <c r="B1015" s="7" t="s">
        <v>5113</v>
      </c>
      <c r="C1015" s="3">
        <f t="shared" si="90"/>
        <v>6.3991583138120349</v>
      </c>
      <c r="D1015" s="3">
        <f t="shared" si="91"/>
        <v>15.311350694354017</v>
      </c>
      <c r="E1015" s="4">
        <f t="shared" si="92"/>
        <v>1.5291407758015751E-3</v>
      </c>
      <c r="F1015" s="5">
        <f t="shared" si="93"/>
        <v>32.305000305175803</v>
      </c>
      <c r="G1015" s="5">
        <f t="shared" si="94"/>
        <v>5.3949999809265101</v>
      </c>
      <c r="H1015" s="3">
        <v>3.5091410000000001</v>
      </c>
      <c r="I1015" s="3">
        <v>54.837539999999997</v>
      </c>
      <c r="J1015" s="3">
        <v>0.22918559375</v>
      </c>
      <c r="K1015" s="3">
        <v>52</v>
      </c>
      <c r="L1015" s="3">
        <v>46</v>
      </c>
      <c r="M1015" s="3">
        <v>57</v>
      </c>
      <c r="N1015" s="3">
        <v>35.709999084472699</v>
      </c>
      <c r="O1015" s="3">
        <f t="shared" si="95"/>
        <v>1958.2485031947349</v>
      </c>
      <c r="P1015" s="3">
        <v>-32.995662689208999</v>
      </c>
      <c r="Q1015" s="3">
        <v>32.305000305175803</v>
      </c>
      <c r="R1015" s="3">
        <v>5.3949999809265101</v>
      </c>
    </row>
    <row r="1016" spans="1:18" x14ac:dyDescent="0.25">
      <c r="A1016" s="7" t="s">
        <v>1364</v>
      </c>
      <c r="B1016" s="7" t="s">
        <v>1365</v>
      </c>
      <c r="C1016" s="3">
        <f t="shared" si="90"/>
        <v>3.5392134347034454</v>
      </c>
      <c r="D1016" s="3">
        <f t="shared" si="91"/>
        <v>3.7652625798366559</v>
      </c>
      <c r="E1016" s="4">
        <f t="shared" si="92"/>
        <v>0.14351338131235616</v>
      </c>
      <c r="F1016" s="5">
        <f t="shared" si="93"/>
        <v>86.224998474121094</v>
      </c>
      <c r="G1016" s="5">
        <f t="shared" si="94"/>
        <v>4.3049998283386204</v>
      </c>
      <c r="H1016" s="3">
        <v>3.4963679999999999</v>
      </c>
      <c r="I1016" s="3">
        <v>98.789407999999995</v>
      </c>
      <c r="J1016" s="3">
        <v>0.9285854375</v>
      </c>
      <c r="K1016" s="3">
        <v>19.357000350952099</v>
      </c>
      <c r="L1016" s="3">
        <v>18</v>
      </c>
      <c r="M1016" s="3">
        <v>21</v>
      </c>
      <c r="N1016" s="3">
        <v>17.7600002288818</v>
      </c>
      <c r="O1016" s="3">
        <f t="shared" si="95"/>
        <v>1754.4999086910975</v>
      </c>
      <c r="P1016" s="3">
        <v>0.26501300930976901</v>
      </c>
      <c r="Q1016" s="3">
        <v>86.224998474121094</v>
      </c>
      <c r="R1016" s="3">
        <v>4.3049998283386204</v>
      </c>
    </row>
    <row r="1017" spans="1:18" x14ac:dyDescent="0.25">
      <c r="A1017" s="7" t="s">
        <v>5114</v>
      </c>
      <c r="B1017" s="7" t="s">
        <v>5115</v>
      </c>
      <c r="C1017" s="3">
        <f t="shared" si="90"/>
        <v>3.0039799702477437</v>
      </c>
      <c r="D1017" s="3">
        <f t="shared" si="91"/>
        <v>4.6713550243912723</v>
      </c>
      <c r="E1017" s="4">
        <f t="shared" si="92"/>
        <v>0.52246487133264263</v>
      </c>
      <c r="F1017" s="5">
        <f t="shared" si="93"/>
        <v>85.334999084472699</v>
      </c>
      <c r="G1017" s="5">
        <f t="shared" si="94"/>
        <v>6.3379998207092303</v>
      </c>
      <c r="H1017" s="3">
        <v>3.4900470000000001</v>
      </c>
      <c r="I1017" s="3">
        <v>116.180768</v>
      </c>
      <c r="J1017" s="3">
        <v>0.74711662499999998</v>
      </c>
      <c r="K1017" s="3">
        <v>166.21699523925801</v>
      </c>
      <c r="L1017" s="3">
        <v>90</v>
      </c>
      <c r="M1017" s="3">
        <v>225</v>
      </c>
      <c r="N1017" s="3">
        <v>170.02000427246099</v>
      </c>
      <c r="O1017" s="3">
        <f t="shared" si="95"/>
        <v>19753.054671737798</v>
      </c>
      <c r="P1017" s="3">
        <v>-30.4647102355957</v>
      </c>
      <c r="Q1017" s="3">
        <v>85.334999084472699</v>
      </c>
      <c r="R1017" s="3">
        <v>6.3379998207092303</v>
      </c>
    </row>
    <row r="1018" spans="1:18" x14ac:dyDescent="0.25">
      <c r="A1018" s="7" t="s">
        <v>1366</v>
      </c>
      <c r="B1018" s="7" t="s">
        <v>1367</v>
      </c>
      <c r="C1018" s="3">
        <f t="shared" si="90"/>
        <v>6.6028537328094519</v>
      </c>
      <c r="D1018" s="3">
        <f t="shared" si="91"/>
        <v>4.7409930707966703</v>
      </c>
      <c r="E1018" s="4">
        <f t="shared" si="92"/>
        <v>0.6222331989720169</v>
      </c>
      <c r="F1018" s="5">
        <f t="shared" si="93"/>
        <v>78.458000183105497</v>
      </c>
      <c r="G1018" s="5">
        <f t="shared" si="94"/>
        <v>15.0659999847412</v>
      </c>
      <c r="H1018" s="3">
        <v>3.4780259999999998</v>
      </c>
      <c r="I1018" s="3">
        <v>52.674588</v>
      </c>
      <c r="J1018" s="3">
        <v>0.73360706249999996</v>
      </c>
      <c r="K1018" s="3">
        <v>41</v>
      </c>
      <c r="L1018" s="3">
        <v>23</v>
      </c>
      <c r="M1018" s="3">
        <v>60</v>
      </c>
      <c r="N1018" s="3">
        <v>46.759998321533203</v>
      </c>
      <c r="O1018" s="3">
        <f t="shared" si="95"/>
        <v>2463.0636464674531</v>
      </c>
      <c r="P1018" s="3">
        <v>-4.3092908859252903</v>
      </c>
      <c r="Q1018" s="3">
        <v>78.458000183105497</v>
      </c>
      <c r="R1018" s="3">
        <v>15.0659999847412</v>
      </c>
    </row>
    <row r="1019" spans="1:18" x14ac:dyDescent="0.25">
      <c r="A1019" s="7" t="s">
        <v>1368</v>
      </c>
      <c r="B1019" s="7" t="s">
        <v>1369</v>
      </c>
      <c r="C1019" s="3">
        <f t="shared" si="90"/>
        <v>7.6199302746574018</v>
      </c>
      <c r="D1019" s="3">
        <f t="shared" si="91"/>
        <v>10.595301472782269</v>
      </c>
      <c r="E1019" s="4">
        <f t="shared" si="92"/>
        <v>1.1052130870040521E-2</v>
      </c>
      <c r="F1019" s="5">
        <f t="shared" si="93"/>
        <v>87.268997192382798</v>
      </c>
      <c r="G1019" s="5">
        <f t="shared" si="94"/>
        <v>3.23699998855591</v>
      </c>
      <c r="H1019" s="3">
        <v>3.473163</v>
      </c>
      <c r="I1019" s="3">
        <v>45.579984000000003</v>
      </c>
      <c r="J1019" s="3">
        <v>0.32780218750000001</v>
      </c>
      <c r="K1019" s="3">
        <v>50</v>
      </c>
      <c r="L1019" s="3">
        <v>41</v>
      </c>
      <c r="M1019" s="3">
        <v>55</v>
      </c>
      <c r="N1019" s="3">
        <v>33.9799995422363</v>
      </c>
      <c r="O1019" s="3">
        <f t="shared" si="95"/>
        <v>1548.807835455138</v>
      </c>
      <c r="P1019" s="3">
        <v>3.5327160358428999</v>
      </c>
      <c r="Q1019" s="3">
        <v>87.268997192382798</v>
      </c>
      <c r="R1019" s="3">
        <v>3.23699998855591</v>
      </c>
    </row>
    <row r="1020" spans="1:18" x14ac:dyDescent="0.25">
      <c r="A1020" s="7" t="s">
        <v>5116</v>
      </c>
      <c r="B1020" s="7" t="s">
        <v>5117</v>
      </c>
      <c r="C1020" s="3">
        <f t="shared" si="90"/>
        <v>8.6788417877586763</v>
      </c>
      <c r="D1020" s="3">
        <f t="shared" si="91"/>
        <v>8.0149567150202117</v>
      </c>
      <c r="E1020" s="4">
        <f t="shared" si="92"/>
        <v>0.59284020639712076</v>
      </c>
      <c r="F1020" s="5">
        <f t="shared" si="93"/>
        <v>70.220001220703097</v>
      </c>
      <c r="G1020" s="5">
        <f t="shared" si="94"/>
        <v>11.253999710083001</v>
      </c>
      <c r="H1020" s="3">
        <v>3.4625680000000001</v>
      </c>
      <c r="I1020" s="3">
        <v>39.896659999999997</v>
      </c>
      <c r="J1020" s="3">
        <v>0.43201331250000002</v>
      </c>
      <c r="K1020" s="3">
        <v>90</v>
      </c>
      <c r="L1020" s="3">
        <v>60</v>
      </c>
      <c r="M1020" s="3">
        <v>130</v>
      </c>
      <c r="N1020" s="3">
        <v>98.220001220703097</v>
      </c>
      <c r="O1020" s="3">
        <f t="shared" si="95"/>
        <v>3918.6499939019759</v>
      </c>
      <c r="P1020" s="3">
        <v>-8.6958236694335902</v>
      </c>
      <c r="Q1020" s="3">
        <v>70.220001220703097</v>
      </c>
      <c r="R1020" s="3">
        <v>11.253999710083001</v>
      </c>
    </row>
    <row r="1021" spans="1:18" x14ac:dyDescent="0.25">
      <c r="A1021" s="7" t="s">
        <v>5118</v>
      </c>
      <c r="B1021" s="7" t="s">
        <v>5119</v>
      </c>
      <c r="C1021" s="3">
        <f t="shared" si="90"/>
        <v>9.2688797724947918</v>
      </c>
      <c r="D1021" s="3">
        <f t="shared" si="91"/>
        <v>11.504885588839837</v>
      </c>
      <c r="E1021" s="4">
        <f t="shared" si="92"/>
        <v>0.15644925392414974</v>
      </c>
      <c r="F1021" s="5">
        <f t="shared" si="93"/>
        <v>46.507999420166001</v>
      </c>
      <c r="G1021" s="5">
        <f t="shared" si="94"/>
        <v>18.811000823974599</v>
      </c>
      <c r="H1021" s="3">
        <v>3.461389</v>
      </c>
      <c r="I1021" s="3">
        <v>37.344200000000001</v>
      </c>
      <c r="J1021" s="3">
        <v>0.30086253125000001</v>
      </c>
      <c r="K1021" s="3">
        <v>146.15400695800801</v>
      </c>
      <c r="L1021" s="3">
        <v>65</v>
      </c>
      <c r="M1021" s="3">
        <v>210</v>
      </c>
      <c r="N1021" s="3">
        <v>72.989997863769503</v>
      </c>
      <c r="O1021" s="3">
        <f t="shared" si="95"/>
        <v>2725.7530782241811</v>
      </c>
      <c r="P1021" s="3">
        <v>-79.447959899902301</v>
      </c>
      <c r="Q1021" s="3">
        <v>46.507999420166001</v>
      </c>
      <c r="R1021" s="3">
        <v>18.811000823974599</v>
      </c>
    </row>
    <row r="1022" spans="1:18" x14ac:dyDescent="0.25">
      <c r="A1022" s="7" t="s">
        <v>1370</v>
      </c>
      <c r="B1022" s="7" t="s">
        <v>1371</v>
      </c>
      <c r="C1022" s="3">
        <f t="shared" si="90"/>
        <v>6.2093432588802449</v>
      </c>
      <c r="D1022" s="3">
        <f t="shared" si="91"/>
        <v>6.8008466228128039</v>
      </c>
      <c r="E1022" s="4">
        <f t="shared" si="92"/>
        <v>0.34118646832234267</v>
      </c>
      <c r="F1022" s="5">
        <f t="shared" si="93"/>
        <v>75.797996520996094</v>
      </c>
      <c r="G1022" s="5">
        <f t="shared" si="94"/>
        <v>12.4490003585815</v>
      </c>
      <c r="H1022" s="3">
        <v>3.4594740000000002</v>
      </c>
      <c r="I1022" s="3">
        <v>55.714008</v>
      </c>
      <c r="J1022" s="3">
        <v>0.50868284374999995</v>
      </c>
      <c r="K1022" s="3">
        <v>184.05599975585901</v>
      </c>
      <c r="L1022" s="3">
        <v>145</v>
      </c>
      <c r="M1022" s="3">
        <v>233</v>
      </c>
      <c r="N1022" s="3">
        <v>166.05000305175801</v>
      </c>
      <c r="O1022" s="3">
        <f t="shared" si="95"/>
        <v>9251.3111984256702</v>
      </c>
      <c r="P1022" s="3">
        <v>3.0320971012115501</v>
      </c>
      <c r="Q1022" s="3">
        <v>75.797996520996094</v>
      </c>
      <c r="R1022" s="3">
        <v>12.4490003585815</v>
      </c>
    </row>
    <row r="1023" spans="1:18" x14ac:dyDescent="0.25">
      <c r="A1023" s="7" t="s">
        <v>1372</v>
      </c>
      <c r="B1023" s="7" t="s">
        <v>1373</v>
      </c>
      <c r="C1023" s="3">
        <f t="shared" si="90"/>
        <v>3.5962639907693204</v>
      </c>
      <c r="D1023" s="3">
        <f t="shared" si="91"/>
        <v>3.7134678097437099</v>
      </c>
      <c r="E1023" s="4">
        <f t="shared" si="92"/>
        <v>0.28743061359818811</v>
      </c>
      <c r="F1023" s="5">
        <f t="shared" si="93"/>
        <v>88.726997375488295</v>
      </c>
      <c r="G1023" s="5">
        <f t="shared" si="94"/>
        <v>2.64199995994568</v>
      </c>
      <c r="H1023" s="3">
        <v>3.4534060000000002</v>
      </c>
      <c r="I1023" s="3">
        <v>96.027600000000007</v>
      </c>
      <c r="J1023" s="3">
        <v>0.92996793749999995</v>
      </c>
      <c r="K1023" s="3">
        <v>445.55599975585898</v>
      </c>
      <c r="L1023" s="3">
        <v>240</v>
      </c>
      <c r="M1023" s="3">
        <v>540</v>
      </c>
      <c r="N1023" s="3">
        <v>361.42001342773398</v>
      </c>
      <c r="O1023" s="3">
        <f t="shared" si="95"/>
        <v>34706.29648143307</v>
      </c>
      <c r="P1023" s="3">
        <v>7.6791439056396502</v>
      </c>
      <c r="Q1023" s="3">
        <v>88.726997375488295</v>
      </c>
      <c r="R1023" s="3">
        <v>2.64199995994568</v>
      </c>
    </row>
    <row r="1024" spans="1:18" x14ac:dyDescent="0.25">
      <c r="A1024" s="7" t="s">
        <v>1374</v>
      </c>
      <c r="B1024" s="7" t="s">
        <v>1375</v>
      </c>
      <c r="C1024" s="3">
        <f t="shared" si="90"/>
        <v>4.0147796806873544</v>
      </c>
      <c r="D1024" s="3">
        <f t="shared" si="91"/>
        <v>3.6861813433440505</v>
      </c>
      <c r="E1024" s="4">
        <f t="shared" si="92"/>
        <v>1.1993593971470427E-2</v>
      </c>
      <c r="F1024" s="5">
        <f t="shared" si="93"/>
        <v>78.592002868652301</v>
      </c>
      <c r="G1024" s="5">
        <f t="shared" si="94"/>
        <v>9.3039999008178693</v>
      </c>
      <c r="H1024" s="3">
        <v>3.4460809999999999</v>
      </c>
      <c r="I1024" s="3">
        <v>85.834872000000004</v>
      </c>
      <c r="J1024" s="3">
        <v>0.93486475000000002</v>
      </c>
      <c r="K1024" s="3">
        <v>50.443000793457003</v>
      </c>
      <c r="L1024" s="3">
        <v>50</v>
      </c>
      <c r="M1024" s="3">
        <v>51.5</v>
      </c>
      <c r="N1024" s="3">
        <v>48.75</v>
      </c>
      <c r="O1024" s="3">
        <f t="shared" si="95"/>
        <v>4184.4500100000005</v>
      </c>
      <c r="P1024" s="3">
        <v>2.6277110576629599</v>
      </c>
      <c r="Q1024" s="3">
        <v>78.592002868652301</v>
      </c>
      <c r="R1024" s="3">
        <v>9.3039999008178693</v>
      </c>
    </row>
    <row r="1025" spans="1:18" x14ac:dyDescent="0.25">
      <c r="A1025" s="7" t="s">
        <v>5120</v>
      </c>
      <c r="B1025" s="7" t="s">
        <v>5121</v>
      </c>
      <c r="C1025" s="3">
        <f t="shared" si="90"/>
        <v>7.7424895732528709</v>
      </c>
      <c r="D1025" s="3">
        <f t="shared" si="91"/>
        <v>5.5077791922046204</v>
      </c>
      <c r="E1025" s="4">
        <f t="shared" si="92"/>
        <v>0.11093702035369722</v>
      </c>
      <c r="F1025" s="5">
        <f t="shared" si="93"/>
        <v>53.494998931884801</v>
      </c>
      <c r="G1025" s="5">
        <f t="shared" si="94"/>
        <v>22.974000930786101</v>
      </c>
      <c r="H1025" s="3">
        <v>3.445109</v>
      </c>
      <c r="I1025" s="3">
        <v>44.496139999999997</v>
      </c>
      <c r="J1025" s="3">
        <v>0.62549874999999999</v>
      </c>
      <c r="K1025" s="3">
        <v>68.789001464843807</v>
      </c>
      <c r="L1025" s="3">
        <v>42</v>
      </c>
      <c r="M1025" s="3">
        <v>92</v>
      </c>
      <c r="N1025" s="3">
        <v>38.25</v>
      </c>
      <c r="O1025" s="3">
        <f t="shared" si="95"/>
        <v>1701.977355</v>
      </c>
      <c r="P1025" s="3">
        <v>-40.3238525390625</v>
      </c>
      <c r="Q1025" s="3">
        <v>53.494998931884801</v>
      </c>
      <c r="R1025" s="3">
        <v>22.974000930786101</v>
      </c>
    </row>
    <row r="1026" spans="1:18" x14ac:dyDescent="0.25">
      <c r="A1026" s="7" t="s">
        <v>1376</v>
      </c>
      <c r="B1026" s="7" t="s">
        <v>1377</v>
      </c>
      <c r="C1026" s="3">
        <f t="shared" si="90"/>
        <v>2.1740935854015984</v>
      </c>
      <c r="D1026" s="3">
        <f t="shared" si="91"/>
        <v>4.0176326534423712</v>
      </c>
      <c r="E1026" s="4">
        <f t="shared" si="92"/>
        <v>0.49409576509956127</v>
      </c>
      <c r="F1026" s="5">
        <f t="shared" si="93"/>
        <v>89.678001403808594</v>
      </c>
      <c r="G1026" s="5">
        <f t="shared" si="94"/>
        <v>2.83899998664856</v>
      </c>
      <c r="H1026" s="3">
        <v>3.4419300000000002</v>
      </c>
      <c r="I1026" s="3">
        <v>158.31563199999999</v>
      </c>
      <c r="J1026" s="3">
        <v>0.85670599999999997</v>
      </c>
      <c r="K1026" s="3">
        <v>12.3570003509521</v>
      </c>
      <c r="L1026" s="3">
        <v>9</v>
      </c>
      <c r="M1026" s="3">
        <v>14</v>
      </c>
      <c r="N1026" s="3">
        <v>12.319999694824199</v>
      </c>
      <c r="O1026" s="3">
        <f t="shared" si="95"/>
        <v>1950.4485379259002</v>
      </c>
      <c r="P1026" s="3">
        <v>5.27028512954712</v>
      </c>
      <c r="Q1026" s="3">
        <v>89.678001403808594</v>
      </c>
      <c r="R1026" s="3">
        <v>2.83899998664856</v>
      </c>
    </row>
    <row r="1027" spans="1:18" x14ac:dyDescent="0.25">
      <c r="A1027" s="7" t="s">
        <v>1378</v>
      </c>
      <c r="B1027" s="7" t="s">
        <v>1379</v>
      </c>
      <c r="C1027" s="3">
        <f t="shared" si="90"/>
        <v>4.1840323587945889</v>
      </c>
      <c r="D1027" s="3">
        <f t="shared" si="91"/>
        <v>8.6967910273052897</v>
      </c>
      <c r="E1027" s="4">
        <f t="shared" si="92"/>
        <v>0.36003568455556223</v>
      </c>
      <c r="F1027" s="5">
        <f t="shared" si="93"/>
        <v>87.583000183105497</v>
      </c>
      <c r="G1027" s="5">
        <f t="shared" si="94"/>
        <v>2.2019999027252202</v>
      </c>
      <c r="H1027" s="3">
        <v>3.43391</v>
      </c>
      <c r="I1027" s="3">
        <v>82.071783999999994</v>
      </c>
      <c r="J1027" s="3">
        <v>0.39484793750000002</v>
      </c>
      <c r="K1027" s="3">
        <v>32.090999603271499</v>
      </c>
      <c r="L1027" s="3">
        <v>27</v>
      </c>
      <c r="M1027" s="3">
        <v>38</v>
      </c>
      <c r="N1027" s="3">
        <v>30.120000839233398</v>
      </c>
      <c r="O1027" s="3">
        <f t="shared" si="95"/>
        <v>2472.002202957382</v>
      </c>
      <c r="P1027" s="3">
        <v>1.3240499496460001</v>
      </c>
      <c r="Q1027" s="3">
        <v>87.583000183105497</v>
      </c>
      <c r="R1027" s="3">
        <v>2.2019999027252202</v>
      </c>
    </row>
    <row r="1028" spans="1:18" x14ac:dyDescent="0.25">
      <c r="A1028" s="7" t="s">
        <v>1380</v>
      </c>
      <c r="B1028" s="7" t="s">
        <v>1381</v>
      </c>
      <c r="C1028" s="3">
        <f t="shared" ref="C1028:C1091" si="96">H1028/I1028*100</f>
        <v>1.4495711058959684</v>
      </c>
      <c r="D1028" s="3">
        <f t="shared" ref="D1028:D1091" si="97">H1028/J1028</f>
        <v>2.904606564635166</v>
      </c>
      <c r="E1028" s="4">
        <f t="shared" ref="E1028:E1091" si="98">IFERROR(_xlfn.NORM.DIST(N1028,K1028,(M1028-L1028)/2,1),50%)</f>
        <v>0.17685198117965253</v>
      </c>
      <c r="F1028" s="5">
        <f t="shared" ref="F1028:F1091" si="99">Q1028</f>
        <v>75.676002502441406</v>
      </c>
      <c r="G1028" s="5">
        <f t="shared" ref="G1028:G1091" si="100">R1028</f>
        <v>5.4089999198913601</v>
      </c>
      <c r="H1028" s="3">
        <v>3.422914</v>
      </c>
      <c r="I1028" s="3">
        <v>236.13288</v>
      </c>
      <c r="J1028" s="3">
        <v>1.1784432499999999</v>
      </c>
      <c r="K1028" s="3">
        <v>126.5</v>
      </c>
      <c r="L1028" s="3">
        <v>108</v>
      </c>
      <c r="M1028" s="3">
        <v>143</v>
      </c>
      <c r="N1028" s="3">
        <v>110.26999664306599</v>
      </c>
      <c r="O1028" s="3">
        <f t="shared" ref="O1028:O1091" si="101">I1028*N1028</f>
        <v>26038.371884917506</v>
      </c>
      <c r="P1028" s="3">
        <v>20.676031112670898</v>
      </c>
      <c r="Q1028" s="3">
        <v>75.676002502441406</v>
      </c>
      <c r="R1028" s="3">
        <v>5.4089999198913601</v>
      </c>
    </row>
    <row r="1029" spans="1:18" x14ac:dyDescent="0.25">
      <c r="A1029" s="7" t="s">
        <v>1382</v>
      </c>
      <c r="B1029" s="7" t="s">
        <v>1383</v>
      </c>
      <c r="C1029" s="3">
        <f t="shared" si="96"/>
        <v>2.016844306010896</v>
      </c>
      <c r="D1029" s="3">
        <f t="shared" si="97"/>
        <v>3.0962842176370819</v>
      </c>
      <c r="E1029" s="4">
        <f t="shared" si="98"/>
        <v>0.40105833006318437</v>
      </c>
      <c r="F1029" s="5">
        <f t="shared" si="99"/>
        <v>76.438003540039105</v>
      </c>
      <c r="G1029" s="5">
        <f t="shared" si="100"/>
        <v>2.56299996376038</v>
      </c>
      <c r="H1029" s="3">
        <v>3.4221840000000001</v>
      </c>
      <c r="I1029" s="3">
        <v>169.680128</v>
      </c>
      <c r="J1029" s="3">
        <v>1.105255125</v>
      </c>
      <c r="K1029" s="3">
        <v>50.812000274658203</v>
      </c>
      <c r="L1029" s="3">
        <v>38</v>
      </c>
      <c r="M1029" s="3">
        <v>61</v>
      </c>
      <c r="N1029" s="3">
        <v>47.930000305175803</v>
      </c>
      <c r="O1029" s="3">
        <f t="shared" si="101"/>
        <v>8132.7685868222688</v>
      </c>
      <c r="P1029" s="3">
        <v>0.42142501473426802</v>
      </c>
      <c r="Q1029" s="3">
        <v>76.438003540039105</v>
      </c>
      <c r="R1029" s="3">
        <v>2.56299996376038</v>
      </c>
    </row>
    <row r="1030" spans="1:18" x14ac:dyDescent="0.25">
      <c r="A1030" s="7" t="s">
        <v>1384</v>
      </c>
      <c r="B1030" s="7" t="s">
        <v>1385</v>
      </c>
      <c r="C1030" s="3">
        <f t="shared" si="96"/>
        <v>4.6519901276387596</v>
      </c>
      <c r="D1030" s="3">
        <f t="shared" si="97"/>
        <v>5.94087556815869</v>
      </c>
      <c r="E1030" s="4">
        <f t="shared" si="98"/>
        <v>0.51774702383961579</v>
      </c>
      <c r="F1030" s="5">
        <f t="shared" si="99"/>
        <v>43.436000823974602</v>
      </c>
      <c r="G1030" s="5">
        <f t="shared" si="100"/>
        <v>0.40900000929832497</v>
      </c>
      <c r="H1030" s="3">
        <v>3.4207839999999998</v>
      </c>
      <c r="I1030" s="3">
        <v>73.533776000000003</v>
      </c>
      <c r="J1030" s="3">
        <v>0.57580468750000002</v>
      </c>
      <c r="K1030" s="3">
        <v>20.222000122070298</v>
      </c>
      <c r="L1030" s="3">
        <v>16</v>
      </c>
      <c r="M1030" s="3">
        <v>24</v>
      </c>
      <c r="N1030" s="3">
        <v>20.399999618530298</v>
      </c>
      <c r="O1030" s="3">
        <f t="shared" si="101"/>
        <v>1500.0890023490924</v>
      </c>
      <c r="P1030" s="3">
        <v>-0.69155102968215898</v>
      </c>
      <c r="Q1030" s="3">
        <v>43.436000823974602</v>
      </c>
      <c r="R1030" s="3">
        <v>0.40900000929832497</v>
      </c>
    </row>
    <row r="1031" spans="1:18" x14ac:dyDescent="0.25">
      <c r="A1031" s="7" t="s">
        <v>1386</v>
      </c>
      <c r="B1031" s="7" t="s">
        <v>1387</v>
      </c>
      <c r="C1031" s="3">
        <f t="shared" si="96"/>
        <v>11.381690940671655</v>
      </c>
      <c r="D1031" s="3">
        <f t="shared" si="97"/>
        <v>11.532711985740431</v>
      </c>
      <c r="E1031" s="4">
        <f t="shared" si="98"/>
        <v>0.30264149972680759</v>
      </c>
      <c r="F1031" s="5">
        <f t="shared" si="99"/>
        <v>66.505996704101605</v>
      </c>
      <c r="G1031" s="5">
        <f t="shared" si="100"/>
        <v>4.4770002365112296</v>
      </c>
      <c r="H1031" s="3">
        <v>3.4168509999999999</v>
      </c>
      <c r="I1031" s="3">
        <v>30.020592000000001</v>
      </c>
      <c r="J1031" s="3">
        <v>0.29627471875</v>
      </c>
      <c r="K1031" s="3">
        <v>49.875</v>
      </c>
      <c r="L1031" s="3">
        <v>40</v>
      </c>
      <c r="M1031" s="3">
        <v>62</v>
      </c>
      <c r="N1031" s="3">
        <v>44.189998626708999</v>
      </c>
      <c r="O1031" s="3">
        <f t="shared" si="101"/>
        <v>1326.6099192529912</v>
      </c>
      <c r="P1031" s="3">
        <v>-1.6378530263900799</v>
      </c>
      <c r="Q1031" s="3">
        <v>66.505996704101605</v>
      </c>
      <c r="R1031" s="3">
        <v>4.4770002365112296</v>
      </c>
    </row>
    <row r="1032" spans="1:18" x14ac:dyDescent="0.25">
      <c r="A1032" s="7" t="s">
        <v>1388</v>
      </c>
      <c r="B1032" s="7" t="s">
        <v>1389</v>
      </c>
      <c r="C1032" s="3">
        <f t="shared" si="96"/>
        <v>11.275682502294424</v>
      </c>
      <c r="D1032" s="3">
        <f t="shared" si="97"/>
        <v>8.5641655496183429</v>
      </c>
      <c r="E1032" s="4">
        <f t="shared" si="98"/>
        <v>0.13135694606628937</v>
      </c>
      <c r="F1032" s="5">
        <f t="shared" si="99"/>
        <v>80.639999389648395</v>
      </c>
      <c r="G1032" s="5">
        <f t="shared" si="100"/>
        <v>8.0959997177124006</v>
      </c>
      <c r="H1032" s="3">
        <v>3.4145129999999999</v>
      </c>
      <c r="I1032" s="3">
        <v>30.282095999999999</v>
      </c>
      <c r="J1032" s="3">
        <v>0.39869768750000001</v>
      </c>
      <c r="K1032" s="3">
        <v>43.25</v>
      </c>
      <c r="L1032" s="3">
        <v>40</v>
      </c>
      <c r="M1032" s="3">
        <v>45</v>
      </c>
      <c r="N1032" s="3">
        <v>40.450000762939503</v>
      </c>
      <c r="O1032" s="3">
        <f t="shared" si="101"/>
        <v>1224.9108063034073</v>
      </c>
      <c r="P1032" s="3">
        <v>2.7316560745239298</v>
      </c>
      <c r="Q1032" s="3">
        <v>80.639999389648395</v>
      </c>
      <c r="R1032" s="3">
        <v>8.0959997177124006</v>
      </c>
    </row>
    <row r="1033" spans="1:18" x14ac:dyDescent="0.25">
      <c r="A1033" s="7" t="s">
        <v>5122</v>
      </c>
      <c r="B1033" s="7" t="s">
        <v>5123</v>
      </c>
      <c r="C1033" s="3">
        <f t="shared" si="96"/>
        <v>8.9431294736693587</v>
      </c>
      <c r="D1033" s="3">
        <f t="shared" si="97"/>
        <v>5.1466025935813873</v>
      </c>
      <c r="E1033" s="4">
        <f t="shared" si="98"/>
        <v>7.991509247287043E-2</v>
      </c>
      <c r="F1033" s="5">
        <f t="shared" si="99"/>
        <v>54.501998901367202</v>
      </c>
      <c r="G1033" s="5">
        <f t="shared" si="100"/>
        <v>28.056999206543001</v>
      </c>
      <c r="H1033" s="3">
        <v>3.3973010000000001</v>
      </c>
      <c r="I1033" s="3">
        <v>37.987831999999997</v>
      </c>
      <c r="J1033" s="3">
        <v>0.66010556249999996</v>
      </c>
      <c r="K1033" s="3">
        <v>46.888999938964801</v>
      </c>
      <c r="L1033" s="3">
        <v>37</v>
      </c>
      <c r="M1033" s="3">
        <v>65</v>
      </c>
      <c r="N1033" s="3">
        <v>27.209999084472699</v>
      </c>
      <c r="O1033" s="3">
        <f t="shared" si="101"/>
        <v>1033.6488739411027</v>
      </c>
      <c r="P1033" s="3">
        <v>-27.9316291809082</v>
      </c>
      <c r="Q1033" s="3">
        <v>54.501998901367202</v>
      </c>
      <c r="R1033" s="3">
        <v>28.056999206543001</v>
      </c>
    </row>
    <row r="1034" spans="1:18" x14ac:dyDescent="0.25">
      <c r="A1034" s="7" t="s">
        <v>5124</v>
      </c>
      <c r="B1034" s="7" t="s">
        <v>5125</v>
      </c>
      <c r="C1034" s="3">
        <f t="shared" si="96"/>
        <v>5.984435319538191</v>
      </c>
      <c r="D1034" s="3">
        <f t="shared" si="97"/>
        <v>6.8405118762176311</v>
      </c>
      <c r="E1034" s="4">
        <f t="shared" si="98"/>
        <v>0.48600659799703355</v>
      </c>
      <c r="F1034" s="5">
        <f t="shared" si="99"/>
        <v>69.25</v>
      </c>
      <c r="G1034" s="5">
        <f t="shared" si="100"/>
        <v>12.942999839782701</v>
      </c>
      <c r="H1034" s="3">
        <v>3.393554</v>
      </c>
      <c r="I1034" s="3">
        <v>56.706336</v>
      </c>
      <c r="J1034" s="3">
        <v>0.4960965</v>
      </c>
      <c r="K1034" s="3">
        <v>41.111000061035199</v>
      </c>
      <c r="L1034" s="3">
        <v>29</v>
      </c>
      <c r="M1034" s="3">
        <v>53</v>
      </c>
      <c r="N1034" s="3">
        <v>40.689998626708999</v>
      </c>
      <c r="O1034" s="3">
        <f t="shared" si="101"/>
        <v>2307.3807339656992</v>
      </c>
      <c r="P1034" s="3">
        <v>-18.6840705871582</v>
      </c>
      <c r="Q1034" s="3">
        <v>69.25</v>
      </c>
      <c r="R1034" s="3">
        <v>12.942999839782701</v>
      </c>
    </row>
    <row r="1035" spans="1:18" x14ac:dyDescent="0.25">
      <c r="A1035" s="7" t="s">
        <v>1390</v>
      </c>
      <c r="B1035" s="7" t="s">
        <v>1391</v>
      </c>
      <c r="C1035" s="3">
        <f t="shared" si="96"/>
        <v>2.5320668933457262</v>
      </c>
      <c r="D1035" s="3">
        <f t="shared" si="97"/>
        <v>4.0247286539070233</v>
      </c>
      <c r="E1035" s="4">
        <f t="shared" si="98"/>
        <v>3.3453383096336928E-2</v>
      </c>
      <c r="F1035" s="5">
        <f t="shared" si="99"/>
        <v>68.529998779296903</v>
      </c>
      <c r="G1035" s="5">
        <f t="shared" si="100"/>
        <v>18.3880004882812</v>
      </c>
      <c r="H1035" s="3">
        <v>3.390282</v>
      </c>
      <c r="I1035" s="3">
        <v>133.893856</v>
      </c>
      <c r="J1035" s="3">
        <v>0.84236287499999996</v>
      </c>
      <c r="K1035" s="3">
        <v>68.932998657226605</v>
      </c>
      <c r="L1035" s="3">
        <v>60</v>
      </c>
      <c r="M1035" s="3">
        <v>80</v>
      </c>
      <c r="N1035" s="3">
        <v>50.610000610351598</v>
      </c>
      <c r="O1035" s="3">
        <f t="shared" si="101"/>
        <v>6776.3681338823289</v>
      </c>
      <c r="P1035" s="3">
        <v>3.37051606178284</v>
      </c>
      <c r="Q1035" s="3">
        <v>68.529998779296903</v>
      </c>
      <c r="R1035" s="3">
        <v>18.3880004882812</v>
      </c>
    </row>
    <row r="1036" spans="1:18" x14ac:dyDescent="0.25">
      <c r="A1036" s="7" t="s">
        <v>5126</v>
      </c>
      <c r="B1036" s="7" t="s">
        <v>5127</v>
      </c>
      <c r="C1036" s="3">
        <f t="shared" si="96"/>
        <v>3.6000711138582906</v>
      </c>
      <c r="D1036" s="3">
        <f t="shared" si="97"/>
        <v>4.6376176983544992</v>
      </c>
      <c r="E1036" s="4">
        <f t="shared" si="98"/>
        <v>0.19113015997193972</v>
      </c>
      <c r="F1036" s="5">
        <f t="shared" si="99"/>
        <v>72.952003479003906</v>
      </c>
      <c r="G1036" s="5">
        <f t="shared" si="100"/>
        <v>20.429000854492202</v>
      </c>
      <c r="H1036" s="3">
        <v>3.3901910000000002</v>
      </c>
      <c r="I1036" s="3">
        <v>94.170112000000003</v>
      </c>
      <c r="J1036" s="3">
        <v>0.73101993750000005</v>
      </c>
      <c r="K1036" s="3">
        <v>42.818000793457003</v>
      </c>
      <c r="L1036" s="3">
        <v>32</v>
      </c>
      <c r="M1036" s="3">
        <v>55</v>
      </c>
      <c r="N1036" s="3">
        <v>32.7700004577637</v>
      </c>
      <c r="O1036" s="3">
        <f t="shared" si="101"/>
        <v>3085.9546133476592</v>
      </c>
      <c r="P1036" s="3">
        <v>-5.3099060058593803</v>
      </c>
      <c r="Q1036" s="3">
        <v>72.952003479003906</v>
      </c>
      <c r="R1036" s="3">
        <v>20.429000854492202</v>
      </c>
    </row>
    <row r="1037" spans="1:18" x14ac:dyDescent="0.25">
      <c r="A1037" s="7" t="s">
        <v>1392</v>
      </c>
      <c r="B1037" s="7" t="s">
        <v>1393</v>
      </c>
      <c r="C1037" s="3">
        <f t="shared" si="96"/>
        <v>2.4376686728686594</v>
      </c>
      <c r="D1037" s="3">
        <f t="shared" si="97"/>
        <v>4.0318436479681354</v>
      </c>
      <c r="E1037" s="4">
        <f t="shared" si="98"/>
        <v>0.31419306450977413</v>
      </c>
      <c r="F1037" s="5">
        <f t="shared" si="99"/>
        <v>85.944999694824205</v>
      </c>
      <c r="G1037" s="5">
        <f t="shared" si="100"/>
        <v>6.3940000534057599</v>
      </c>
      <c r="H1037" s="3">
        <v>3.387994</v>
      </c>
      <c r="I1037" s="3">
        <v>138.98500799999999</v>
      </c>
      <c r="J1037" s="3">
        <v>0.84030887499999996</v>
      </c>
      <c r="K1037" s="3">
        <v>24</v>
      </c>
      <c r="L1037" s="3">
        <v>22</v>
      </c>
      <c r="M1037" s="3">
        <v>27</v>
      </c>
      <c r="N1037" s="3">
        <v>22.790000915527301</v>
      </c>
      <c r="O1037" s="3">
        <f t="shared" si="101"/>
        <v>3167.468459564569</v>
      </c>
      <c r="P1037" s="3">
        <v>1.37953400611877</v>
      </c>
      <c r="Q1037" s="3">
        <v>85.944999694824205</v>
      </c>
      <c r="R1037" s="3">
        <v>6.3940000534057599</v>
      </c>
    </row>
    <row r="1038" spans="1:18" x14ac:dyDescent="0.25">
      <c r="A1038" s="7" t="s">
        <v>1394</v>
      </c>
      <c r="B1038" s="7" t="s">
        <v>1395</v>
      </c>
      <c r="C1038" s="3">
        <f t="shared" si="96"/>
        <v>1.2974963094608736</v>
      </c>
      <c r="D1038" s="3">
        <f t="shared" si="97"/>
        <v>2.1103686800602399</v>
      </c>
      <c r="E1038" s="4">
        <f t="shared" si="98"/>
        <v>0.22353013685963011</v>
      </c>
      <c r="F1038" s="5">
        <f t="shared" si="99"/>
        <v>86.017997741699205</v>
      </c>
      <c r="G1038" s="5">
        <f t="shared" si="100"/>
        <v>3.4170000553131099</v>
      </c>
      <c r="H1038" s="3">
        <v>3.3739819999999998</v>
      </c>
      <c r="I1038" s="3">
        <v>260.03788800000001</v>
      </c>
      <c r="J1038" s="3">
        <v>1.5987642500000001</v>
      </c>
      <c r="K1038" s="3">
        <v>284.39999389648398</v>
      </c>
      <c r="L1038" s="3">
        <v>220</v>
      </c>
      <c r="M1038" s="3">
        <v>343</v>
      </c>
      <c r="N1038" s="3">
        <v>237.63999938964801</v>
      </c>
      <c r="O1038" s="3">
        <f t="shared" si="101"/>
        <v>61795.403545605361</v>
      </c>
      <c r="P1038" s="3">
        <v>28.599748611450199</v>
      </c>
      <c r="Q1038" s="3">
        <v>86.017997741699205</v>
      </c>
      <c r="R1038" s="3">
        <v>3.4170000553131099</v>
      </c>
    </row>
    <row r="1039" spans="1:18" x14ac:dyDescent="0.25">
      <c r="A1039" s="7" t="s">
        <v>1398</v>
      </c>
      <c r="B1039" s="7" t="s">
        <v>1399</v>
      </c>
      <c r="C1039" s="3">
        <f t="shared" si="96"/>
        <v>6.6840578958083023</v>
      </c>
      <c r="D1039" s="3">
        <f t="shared" si="97"/>
        <v>8.4563340632064499</v>
      </c>
      <c r="E1039" s="4">
        <f t="shared" si="98"/>
        <v>0.48187250244781349</v>
      </c>
      <c r="F1039" s="5">
        <f t="shared" si="99"/>
        <v>88.589996337890597</v>
      </c>
      <c r="G1039" s="5">
        <f t="shared" si="100"/>
        <v>4.8689999580383301</v>
      </c>
      <c r="H1039" s="3">
        <v>3.348967</v>
      </c>
      <c r="I1039" s="3">
        <v>50.1038</v>
      </c>
      <c r="J1039" s="3">
        <v>0.39603059374999999</v>
      </c>
      <c r="K1039" s="3">
        <v>42.75</v>
      </c>
      <c r="L1039" s="3">
        <v>37</v>
      </c>
      <c r="M1039" s="3">
        <v>48</v>
      </c>
      <c r="N1039" s="3">
        <v>42.5</v>
      </c>
      <c r="O1039" s="3">
        <f t="shared" si="101"/>
        <v>2129.4115000000002</v>
      </c>
      <c r="P1039" s="3">
        <v>4.7368440628051802</v>
      </c>
      <c r="Q1039" s="3">
        <v>88.589996337890597</v>
      </c>
      <c r="R1039" s="3">
        <v>4.8689999580383301</v>
      </c>
    </row>
    <row r="1040" spans="1:18" x14ac:dyDescent="0.25">
      <c r="A1040" s="7" t="s">
        <v>5128</v>
      </c>
      <c r="B1040" s="7" t="s">
        <v>5129</v>
      </c>
      <c r="C1040" s="3">
        <f t="shared" si="96"/>
        <v>5.8248091852567434</v>
      </c>
      <c r="D1040" s="3">
        <f t="shared" si="97"/>
        <v>11.581375626540973</v>
      </c>
      <c r="E1040" s="4">
        <f t="shared" si="98"/>
        <v>0.43562581393066513</v>
      </c>
      <c r="F1040" s="5">
        <f t="shared" si="99"/>
        <v>90.5780029296875</v>
      </c>
      <c r="G1040" s="5">
        <f t="shared" si="100"/>
        <v>3.9930000305175799</v>
      </c>
      <c r="H1040" s="3">
        <v>3.3466559999999999</v>
      </c>
      <c r="I1040" s="3">
        <v>57.455204000000002</v>
      </c>
      <c r="J1040" s="3">
        <v>0.28896878124999997</v>
      </c>
      <c r="K1040" s="3">
        <v>51</v>
      </c>
      <c r="L1040" s="3">
        <v>31</v>
      </c>
      <c r="M1040" s="3">
        <v>60</v>
      </c>
      <c r="N1040" s="3">
        <v>48.650001525878899</v>
      </c>
      <c r="O1040" s="3">
        <f t="shared" si="101"/>
        <v>2795.1957622696837</v>
      </c>
      <c r="P1040" s="3">
        <v>-12.3899803161621</v>
      </c>
      <c r="Q1040" s="3">
        <v>90.5780029296875</v>
      </c>
      <c r="R1040" s="3">
        <v>3.9930000305175799</v>
      </c>
    </row>
    <row r="1041" spans="1:18" x14ac:dyDescent="0.25">
      <c r="A1041" s="7" t="s">
        <v>1400</v>
      </c>
      <c r="B1041" s="7" t="s">
        <v>1401</v>
      </c>
      <c r="C1041" s="3">
        <f t="shared" si="96"/>
        <v>1.6849137853859542</v>
      </c>
      <c r="D1041" s="3">
        <f t="shared" si="97"/>
        <v>1.4809840218730603</v>
      </c>
      <c r="E1041" s="4">
        <f t="shared" si="98"/>
        <v>0.63937926157009972</v>
      </c>
      <c r="F1041" s="5">
        <f t="shared" si="99"/>
        <v>65.575996398925795</v>
      </c>
      <c r="G1041" s="5">
        <f t="shared" si="100"/>
        <v>22.886999130248999</v>
      </c>
      <c r="H1041" s="3">
        <v>3.3426149999999999</v>
      </c>
      <c r="I1041" s="3">
        <v>198.384928</v>
      </c>
      <c r="J1041" s="3">
        <v>2.2570229999999998</v>
      </c>
      <c r="K1041" s="3">
        <v>19.2859992980957</v>
      </c>
      <c r="L1041" s="3">
        <v>13</v>
      </c>
      <c r="M1041" s="3">
        <v>23</v>
      </c>
      <c r="N1041" s="3">
        <v>21.069999694824201</v>
      </c>
      <c r="O1041" s="3">
        <f t="shared" si="101"/>
        <v>4179.9703724177207</v>
      </c>
      <c r="P1041" s="3">
        <v>1.2891099452972401</v>
      </c>
      <c r="Q1041" s="3">
        <v>65.575996398925795</v>
      </c>
      <c r="R1041" s="3">
        <v>22.886999130248999</v>
      </c>
    </row>
    <row r="1042" spans="1:18" x14ac:dyDescent="0.25">
      <c r="A1042" s="7" t="s">
        <v>1402</v>
      </c>
      <c r="B1042" s="7" t="s">
        <v>1403</v>
      </c>
      <c r="C1042" s="3">
        <f t="shared" si="96"/>
        <v>1.0592794077381409</v>
      </c>
      <c r="D1042" s="3">
        <f t="shared" si="97"/>
        <v>2.7122453261858195</v>
      </c>
      <c r="E1042" s="4">
        <f t="shared" si="98"/>
        <v>0.3072518233020276</v>
      </c>
      <c r="F1042" s="5">
        <f t="shared" si="99"/>
        <v>86.353996276855497</v>
      </c>
      <c r="G1042" s="5">
        <f t="shared" si="100"/>
        <v>1.1950000524520901</v>
      </c>
      <c r="H1042" s="3">
        <v>3.3413330000000001</v>
      </c>
      <c r="I1042" s="3">
        <v>315.434528</v>
      </c>
      <c r="J1042" s="3">
        <v>1.2319435000000001</v>
      </c>
      <c r="K1042" s="3">
        <v>96.642997741699205</v>
      </c>
      <c r="L1042" s="3">
        <v>83</v>
      </c>
      <c r="M1042" s="3">
        <v>112</v>
      </c>
      <c r="N1042" s="3">
        <v>89.339996337890597</v>
      </c>
      <c r="O1042" s="3">
        <f t="shared" si="101"/>
        <v>28180.919576364249</v>
      </c>
      <c r="P1042" s="3">
        <v>3.45562696456909</v>
      </c>
      <c r="Q1042" s="3">
        <v>86.353996276855497</v>
      </c>
      <c r="R1042" s="3">
        <v>1.1950000524520901</v>
      </c>
    </row>
    <row r="1043" spans="1:18" x14ac:dyDescent="0.25">
      <c r="A1043" s="7" t="s">
        <v>5130</v>
      </c>
      <c r="B1043" s="7" t="s">
        <v>5131</v>
      </c>
      <c r="C1043" s="3">
        <f t="shared" si="96"/>
        <v>5.5031176351013738</v>
      </c>
      <c r="D1043" s="3">
        <f t="shared" si="97"/>
        <v>4.582064904906102</v>
      </c>
      <c r="E1043" s="4">
        <f t="shared" si="98"/>
        <v>0.56329315166726057</v>
      </c>
      <c r="F1043" s="5">
        <f t="shared" si="99"/>
        <v>56.937000274658203</v>
      </c>
      <c r="G1043" s="5">
        <f t="shared" si="100"/>
        <v>34.499000549316399</v>
      </c>
      <c r="H1043" s="3">
        <v>3.3331119999999999</v>
      </c>
      <c r="I1043" s="3">
        <v>60.567703999999999</v>
      </c>
      <c r="J1043" s="3">
        <v>0.72742574999999998</v>
      </c>
      <c r="K1043" s="3">
        <v>134.36799621582</v>
      </c>
      <c r="L1043" s="3">
        <v>33</v>
      </c>
      <c r="M1043" s="3">
        <v>175</v>
      </c>
      <c r="N1043" s="3">
        <v>145.67999267578099</v>
      </c>
      <c r="O1043" s="3">
        <f t="shared" si="101"/>
        <v>8823.5026751088717</v>
      </c>
      <c r="P1043" s="3">
        <v>-4.7890319824218803</v>
      </c>
      <c r="Q1043" s="3">
        <v>56.937000274658203</v>
      </c>
      <c r="R1043" s="3">
        <v>34.499000549316399</v>
      </c>
    </row>
    <row r="1044" spans="1:18" x14ac:dyDescent="0.25">
      <c r="A1044" s="7" t="s">
        <v>1404</v>
      </c>
      <c r="B1044" s="7" t="s">
        <v>1405</v>
      </c>
      <c r="C1044" s="3">
        <f t="shared" si="96"/>
        <v>2.460508790277153</v>
      </c>
      <c r="D1044" s="3">
        <f t="shared" si="97"/>
        <v>3.303567138818202</v>
      </c>
      <c r="E1044" s="4">
        <f t="shared" si="98"/>
        <v>6.776639636569599E-4</v>
      </c>
      <c r="F1044" s="5">
        <f t="shared" si="99"/>
        <v>86.152000427246094</v>
      </c>
      <c r="G1044" s="5">
        <f t="shared" si="100"/>
        <v>3.2920000553131099</v>
      </c>
      <c r="H1044" s="3">
        <v>3.3322579999999999</v>
      </c>
      <c r="I1044" s="3">
        <v>135.429632</v>
      </c>
      <c r="J1044" s="3">
        <v>1.0086848125000001</v>
      </c>
      <c r="K1044" s="3">
        <v>62.5</v>
      </c>
      <c r="L1044" s="3">
        <v>60</v>
      </c>
      <c r="M1044" s="3">
        <v>65</v>
      </c>
      <c r="N1044" s="3">
        <v>54.490001678466797</v>
      </c>
      <c r="O1044" s="3">
        <f t="shared" si="101"/>
        <v>7379.5608749941402</v>
      </c>
      <c r="P1044" s="3">
        <v>10.4719324111938</v>
      </c>
      <c r="Q1044" s="3">
        <v>86.152000427246094</v>
      </c>
      <c r="R1044" s="3">
        <v>3.2920000553131099</v>
      </c>
    </row>
    <row r="1045" spans="1:18" x14ac:dyDescent="0.25">
      <c r="A1045" s="7" t="s">
        <v>5132</v>
      </c>
      <c r="B1045" s="7" t="s">
        <v>5133</v>
      </c>
      <c r="C1045" s="3">
        <f t="shared" si="96"/>
        <v>2.8569951191625291</v>
      </c>
      <c r="D1045" s="3">
        <f t="shared" si="97"/>
        <v>4.7371741053723966</v>
      </c>
      <c r="E1045" s="4">
        <f t="shared" si="98"/>
        <v>8.4696981836572427E-2</v>
      </c>
      <c r="F1045" s="5">
        <f t="shared" si="99"/>
        <v>17.191999435424801</v>
      </c>
      <c r="G1045" s="5">
        <f t="shared" si="100"/>
        <v>5.0689997673034703</v>
      </c>
      <c r="H1045" s="3">
        <v>3.331153</v>
      </c>
      <c r="I1045" s="3">
        <v>116.596384</v>
      </c>
      <c r="J1045" s="3">
        <v>0.703194125</v>
      </c>
      <c r="K1045" s="3">
        <v>45.222000122070298</v>
      </c>
      <c r="L1045" s="3">
        <v>42</v>
      </c>
      <c r="M1045" s="3">
        <v>55</v>
      </c>
      <c r="N1045" s="3">
        <v>36.290000915527301</v>
      </c>
      <c r="O1045" s="3">
        <f t="shared" si="101"/>
        <v>4231.2828821071726</v>
      </c>
      <c r="P1045" s="3">
        <v>-3.7083549499511701</v>
      </c>
      <c r="Q1045" s="3">
        <v>17.191999435424801</v>
      </c>
      <c r="R1045" s="3">
        <v>5.0689997673034703</v>
      </c>
    </row>
    <row r="1046" spans="1:18" x14ac:dyDescent="0.25">
      <c r="A1046" s="7" t="s">
        <v>5134</v>
      </c>
      <c r="B1046" s="7" t="s">
        <v>5135</v>
      </c>
      <c r="C1046" s="3">
        <f t="shared" si="96"/>
        <v>13.66399112028731</v>
      </c>
      <c r="D1046" s="3">
        <f t="shared" si="97"/>
        <v>5.9338629011939892</v>
      </c>
      <c r="E1046" s="4">
        <f t="shared" si="98"/>
        <v>0.12343899026351873</v>
      </c>
      <c r="F1046" s="5">
        <f t="shared" si="99"/>
        <v>43.659000396728501</v>
      </c>
      <c r="G1046" s="5">
        <f t="shared" si="100"/>
        <v>9.3680000305175799</v>
      </c>
      <c r="H1046" s="3">
        <v>3.3296899999999998</v>
      </c>
      <c r="I1046" s="3">
        <v>24.368355999999999</v>
      </c>
      <c r="J1046" s="3">
        <v>0.56113362499999997</v>
      </c>
      <c r="K1046" s="3">
        <v>119.111000061035</v>
      </c>
      <c r="L1046" s="3">
        <v>68</v>
      </c>
      <c r="M1046" s="3">
        <v>185</v>
      </c>
      <c r="N1046" s="3">
        <v>51.369998931884801</v>
      </c>
      <c r="O1046" s="3">
        <f t="shared" si="101"/>
        <v>1251.8024216917886</v>
      </c>
      <c r="P1046" s="3">
        <v>-49.112396240234403</v>
      </c>
      <c r="Q1046" s="3">
        <v>43.659000396728501</v>
      </c>
      <c r="R1046" s="3">
        <v>9.3680000305175799</v>
      </c>
    </row>
    <row r="1047" spans="1:18" x14ac:dyDescent="0.25">
      <c r="A1047" s="7" t="s">
        <v>1406</v>
      </c>
      <c r="B1047" s="7" t="s">
        <v>1407</v>
      </c>
      <c r="C1047" s="3">
        <f t="shared" si="96"/>
        <v>2.5601122335064597</v>
      </c>
      <c r="D1047" s="3">
        <f t="shared" si="97"/>
        <v>2.8753103025644755</v>
      </c>
      <c r="E1047" s="4">
        <f t="shared" si="98"/>
        <v>4.7108178027504685E-3</v>
      </c>
      <c r="F1047" s="5">
        <f t="shared" si="99"/>
        <v>76.352996826171903</v>
      </c>
      <c r="G1047" s="5">
        <f t="shared" si="100"/>
        <v>13.0340003967285</v>
      </c>
      <c r="H1047" s="3">
        <v>3.3219150000000002</v>
      </c>
      <c r="I1047" s="3">
        <v>129.75661600000001</v>
      </c>
      <c r="J1047" s="3">
        <v>1.155324</v>
      </c>
      <c r="K1047" s="3">
        <v>54</v>
      </c>
      <c r="L1047" s="3">
        <v>47</v>
      </c>
      <c r="M1047" s="3">
        <v>58</v>
      </c>
      <c r="N1047" s="3">
        <v>39.720001220703097</v>
      </c>
      <c r="O1047" s="3">
        <f t="shared" si="101"/>
        <v>5153.9329459143037</v>
      </c>
      <c r="P1047" s="3">
        <v>-3.9306998252868999E-2</v>
      </c>
      <c r="Q1047" s="3">
        <v>76.352996826171903</v>
      </c>
      <c r="R1047" s="3">
        <v>13.0340003967285</v>
      </c>
    </row>
    <row r="1048" spans="1:18" x14ac:dyDescent="0.25">
      <c r="A1048" s="7" t="s">
        <v>5136</v>
      </c>
      <c r="B1048" s="7" t="s">
        <v>5137</v>
      </c>
      <c r="C1048" s="3">
        <f t="shared" si="96"/>
        <v>6.832458591184996</v>
      </c>
      <c r="D1048" s="3">
        <f t="shared" si="97"/>
        <v>7.9225090979750847</v>
      </c>
      <c r="E1048" s="4">
        <f t="shared" si="98"/>
        <v>0.32134845491644376</v>
      </c>
      <c r="F1048" s="5">
        <f t="shared" si="99"/>
        <v>84.750999450683594</v>
      </c>
      <c r="G1048" s="5">
        <f t="shared" si="100"/>
        <v>8.4499998092651403</v>
      </c>
      <c r="H1048" s="3">
        <v>3.3203299999999998</v>
      </c>
      <c r="I1048" s="3">
        <v>48.596415999999998</v>
      </c>
      <c r="J1048" s="3">
        <v>0.41910081249999998</v>
      </c>
      <c r="K1048" s="3">
        <v>72.857002258300795</v>
      </c>
      <c r="L1048" s="3">
        <v>60</v>
      </c>
      <c r="M1048" s="3">
        <v>89</v>
      </c>
      <c r="N1048" s="3">
        <v>66.129997253417997</v>
      </c>
      <c r="O1048" s="3">
        <f t="shared" si="101"/>
        <v>3213.6808566059581</v>
      </c>
      <c r="P1048" s="3">
        <v>-8.2827854156494105</v>
      </c>
      <c r="Q1048" s="3">
        <v>84.750999450683594</v>
      </c>
      <c r="R1048" s="3">
        <v>8.4499998092651403</v>
      </c>
    </row>
    <row r="1049" spans="1:18" x14ac:dyDescent="0.25">
      <c r="A1049" s="7" t="s">
        <v>1408</v>
      </c>
      <c r="B1049" s="7" t="s">
        <v>1409</v>
      </c>
      <c r="C1049" s="3">
        <f t="shared" si="96"/>
        <v>0.83655230952552706</v>
      </c>
      <c r="D1049" s="3">
        <f t="shared" si="97"/>
        <v>0.88708043177838203</v>
      </c>
      <c r="E1049" s="4">
        <f t="shared" si="98"/>
        <v>0.15778571355557547</v>
      </c>
      <c r="F1049" s="5">
        <f t="shared" si="99"/>
        <v>79.124000549316406</v>
      </c>
      <c r="G1049" s="5">
        <f t="shared" si="100"/>
        <v>4.2680001258850098</v>
      </c>
      <c r="H1049" s="3">
        <v>3.3176990000000002</v>
      </c>
      <c r="I1049" s="3">
        <v>396.59193599999998</v>
      </c>
      <c r="J1049" s="3">
        <v>3.7400205</v>
      </c>
      <c r="K1049" s="3">
        <v>103.44400024414099</v>
      </c>
      <c r="L1049" s="3">
        <v>89</v>
      </c>
      <c r="M1049" s="3">
        <v>119</v>
      </c>
      <c r="N1049" s="3">
        <v>88.389999389648395</v>
      </c>
      <c r="O1049" s="3">
        <f t="shared" si="101"/>
        <v>35054.760980979474</v>
      </c>
      <c r="P1049" s="3">
        <v>5.4043149948120099</v>
      </c>
      <c r="Q1049" s="3">
        <v>79.124000549316406</v>
      </c>
      <c r="R1049" s="3">
        <v>4.2680001258850098</v>
      </c>
    </row>
    <row r="1050" spans="1:18" x14ac:dyDescent="0.25">
      <c r="A1050" s="7" t="s">
        <v>1410</v>
      </c>
      <c r="B1050" s="7" t="s">
        <v>1411</v>
      </c>
      <c r="C1050" s="3">
        <f t="shared" si="96"/>
        <v>3.486606206694455</v>
      </c>
      <c r="D1050" s="3">
        <f t="shared" si="97"/>
        <v>7.5706320254493233</v>
      </c>
      <c r="E1050" s="4">
        <f t="shared" si="98"/>
        <v>0.42794825017559884</v>
      </c>
      <c r="F1050" s="5">
        <f t="shared" si="99"/>
        <v>87.114997863769503</v>
      </c>
      <c r="G1050" s="5">
        <f t="shared" si="100"/>
        <v>6.6430001258850098</v>
      </c>
      <c r="H1050" s="3">
        <v>3.3066990000000001</v>
      </c>
      <c r="I1050" s="3">
        <v>94.840047999999996</v>
      </c>
      <c r="J1050" s="3">
        <v>0.43677978125</v>
      </c>
      <c r="K1050" s="3">
        <v>13.916999816894499</v>
      </c>
      <c r="L1050" s="3">
        <v>12.5</v>
      </c>
      <c r="M1050" s="3">
        <v>15</v>
      </c>
      <c r="N1050" s="3">
        <v>13.689999580383301</v>
      </c>
      <c r="O1050" s="3">
        <f t="shared" si="101"/>
        <v>1298.360217323532</v>
      </c>
      <c r="P1050" s="3">
        <v>1.5083589553832999</v>
      </c>
      <c r="Q1050" s="3">
        <v>87.114997863769503</v>
      </c>
      <c r="R1050" s="3">
        <v>6.6430001258850098</v>
      </c>
    </row>
    <row r="1051" spans="1:18" x14ac:dyDescent="0.25">
      <c r="A1051" s="7" t="s">
        <v>1412</v>
      </c>
      <c r="B1051" s="7" t="s">
        <v>1413</v>
      </c>
      <c r="C1051" s="3">
        <f t="shared" si="96"/>
        <v>5.2309891655359948</v>
      </c>
      <c r="D1051" s="3">
        <f t="shared" si="97"/>
        <v>4.4316211949485265</v>
      </c>
      <c r="E1051" s="4">
        <f t="shared" si="98"/>
        <v>1.5435658065732428E-2</v>
      </c>
      <c r="F1051" s="5">
        <f t="shared" si="99"/>
        <v>83.158996582031193</v>
      </c>
      <c r="G1051" s="5">
        <f t="shared" si="100"/>
        <v>5.8969998359680202</v>
      </c>
      <c r="H1051" s="3">
        <v>3.2966470000000001</v>
      </c>
      <c r="I1051" s="3">
        <v>63.021484000000001</v>
      </c>
      <c r="J1051" s="3">
        <v>0.74389187499999998</v>
      </c>
      <c r="K1051" s="3">
        <v>76.773002624511705</v>
      </c>
      <c r="L1051" s="3">
        <v>72</v>
      </c>
      <c r="M1051" s="3">
        <v>83</v>
      </c>
      <c r="N1051" s="3">
        <v>64.900001525878906</v>
      </c>
      <c r="O1051" s="3">
        <f t="shared" si="101"/>
        <v>4090.094407763153</v>
      </c>
      <c r="P1051" s="3">
        <v>2.97568702697754</v>
      </c>
      <c r="Q1051" s="3">
        <v>83.158996582031193</v>
      </c>
      <c r="R1051" s="3">
        <v>5.8969998359680202</v>
      </c>
    </row>
    <row r="1052" spans="1:18" x14ac:dyDescent="0.25">
      <c r="A1052" s="7" t="s">
        <v>1414</v>
      </c>
      <c r="B1052" s="7" t="s">
        <v>1415</v>
      </c>
      <c r="C1052" s="3">
        <f t="shared" si="96"/>
        <v>0.65639588107545765</v>
      </c>
      <c r="D1052" s="3">
        <f t="shared" si="97"/>
        <v>0.89534457921462962</v>
      </c>
      <c r="E1052" s="4">
        <f t="shared" si="98"/>
        <v>0.24086824197566553</v>
      </c>
      <c r="F1052" s="5">
        <f t="shared" si="99"/>
        <v>67.663002014160199</v>
      </c>
      <c r="G1052" s="5">
        <f t="shared" si="100"/>
        <v>2.65700006484985</v>
      </c>
      <c r="H1052" s="3">
        <v>3.2934739999999998</v>
      </c>
      <c r="I1052" s="3">
        <v>501.75116800000001</v>
      </c>
      <c r="J1052" s="3">
        <v>3.6784430000000001</v>
      </c>
      <c r="K1052" s="3">
        <v>3836.8798828125</v>
      </c>
      <c r="L1052" s="3">
        <v>3048</v>
      </c>
      <c r="M1052" s="3">
        <v>4500</v>
      </c>
      <c r="N1052" s="3">
        <v>3326.1298828125</v>
      </c>
      <c r="O1052" s="3">
        <f t="shared" si="101"/>
        <v>1668889.5536208751</v>
      </c>
      <c r="P1052" s="3">
        <v>7.2211899757385298</v>
      </c>
      <c r="Q1052" s="3">
        <v>67.663002014160199</v>
      </c>
      <c r="R1052" s="3">
        <v>2.65700006484985</v>
      </c>
    </row>
    <row r="1053" spans="1:18" x14ac:dyDescent="0.25">
      <c r="A1053" s="7" t="s">
        <v>1416</v>
      </c>
      <c r="B1053" s="7" t="s">
        <v>1417</v>
      </c>
      <c r="C1053" s="3">
        <f t="shared" si="96"/>
        <v>2.8616245237504208</v>
      </c>
      <c r="D1053" s="3">
        <f t="shared" si="97"/>
        <v>2.2618114662921589</v>
      </c>
      <c r="E1053" s="4">
        <f t="shared" si="98"/>
        <v>0.48655588990837645</v>
      </c>
      <c r="F1053" s="5">
        <f t="shared" si="99"/>
        <v>82.724998474121094</v>
      </c>
      <c r="G1053" s="5">
        <f t="shared" si="100"/>
        <v>5.5460000038146999</v>
      </c>
      <c r="H1053" s="3">
        <v>3.2914870000000001</v>
      </c>
      <c r="I1053" s="3">
        <v>115.021624</v>
      </c>
      <c r="J1053" s="3">
        <v>1.4552437499999999</v>
      </c>
      <c r="K1053" s="3">
        <v>200.92599487304699</v>
      </c>
      <c r="L1053" s="3">
        <v>172</v>
      </c>
      <c r="M1053" s="3">
        <v>240</v>
      </c>
      <c r="N1053" s="3">
        <v>199.77999877929699</v>
      </c>
      <c r="O1053" s="3">
        <f t="shared" si="101"/>
        <v>22979.019902312757</v>
      </c>
      <c r="P1053" s="3">
        <v>8.9039192199706996</v>
      </c>
      <c r="Q1053" s="3">
        <v>82.724998474121094</v>
      </c>
      <c r="R1053" s="3">
        <v>5.5460000038146999</v>
      </c>
    </row>
    <row r="1054" spans="1:18" x14ac:dyDescent="0.25">
      <c r="A1054" s="7" t="s">
        <v>1418</v>
      </c>
      <c r="B1054" s="7" t="s">
        <v>1419</v>
      </c>
      <c r="C1054" s="3">
        <f t="shared" si="96"/>
        <v>6.0321665812380205</v>
      </c>
      <c r="D1054" s="3">
        <f t="shared" si="97"/>
        <v>8.8339483004589407</v>
      </c>
      <c r="E1054" s="4">
        <f t="shared" si="98"/>
        <v>0.38278224131967209</v>
      </c>
      <c r="F1054" s="5">
        <f t="shared" si="99"/>
        <v>84.125</v>
      </c>
      <c r="G1054" s="5">
        <f t="shared" si="100"/>
        <v>6.5879998207092303</v>
      </c>
      <c r="H1054" s="3">
        <v>3.2890410000000001</v>
      </c>
      <c r="I1054" s="3">
        <v>54.525036</v>
      </c>
      <c r="J1054" s="3">
        <v>0.37231834375</v>
      </c>
      <c r="K1054" s="3">
        <v>39</v>
      </c>
      <c r="L1054" s="3">
        <v>30</v>
      </c>
      <c r="M1054" s="3">
        <v>52</v>
      </c>
      <c r="N1054" s="3">
        <v>35.720001220703097</v>
      </c>
      <c r="O1054" s="3">
        <f t="shared" si="101"/>
        <v>1947.6343524788804</v>
      </c>
      <c r="P1054" s="3">
        <v>1.9420260190963701</v>
      </c>
      <c r="Q1054" s="3">
        <v>84.125</v>
      </c>
      <c r="R1054" s="3">
        <v>6.5879998207092303</v>
      </c>
    </row>
    <row r="1055" spans="1:18" x14ac:dyDescent="0.25">
      <c r="A1055" s="7" t="s">
        <v>1420</v>
      </c>
      <c r="B1055" s="7" t="s">
        <v>1421</v>
      </c>
      <c r="C1055" s="3">
        <f t="shared" si="96"/>
        <v>5.334129997403946</v>
      </c>
      <c r="D1055" s="3">
        <f t="shared" si="97"/>
        <v>4.7844403462774263</v>
      </c>
      <c r="E1055" s="4">
        <f t="shared" si="98"/>
        <v>0.53526211679609648</v>
      </c>
      <c r="F1055" s="5">
        <f t="shared" si="99"/>
        <v>76.442001342773395</v>
      </c>
      <c r="G1055" s="5">
        <f t="shared" si="100"/>
        <v>10.8140001296997</v>
      </c>
      <c r="H1055" s="3">
        <v>3.287531</v>
      </c>
      <c r="I1055" s="3">
        <v>61.631999999999998</v>
      </c>
      <c r="J1055" s="3">
        <v>0.68712968750000003</v>
      </c>
      <c r="K1055" s="3">
        <v>203.47099304199199</v>
      </c>
      <c r="L1055" s="3">
        <v>140</v>
      </c>
      <c r="M1055" s="3">
        <v>255</v>
      </c>
      <c r="N1055" s="3">
        <v>208.55999755859401</v>
      </c>
      <c r="O1055" s="3">
        <f t="shared" si="101"/>
        <v>12853.969769531266</v>
      </c>
      <c r="P1055" s="3">
        <v>6.7601637840270996</v>
      </c>
      <c r="Q1055" s="3">
        <v>76.442001342773395</v>
      </c>
      <c r="R1055" s="3">
        <v>10.8140001296997</v>
      </c>
    </row>
    <row r="1056" spans="1:18" x14ac:dyDescent="0.25">
      <c r="A1056" s="7" t="s">
        <v>1424</v>
      </c>
      <c r="B1056" s="7" t="s">
        <v>1425</v>
      </c>
      <c r="C1056" s="3">
        <f t="shared" si="96"/>
        <v>7.4416319885092106</v>
      </c>
      <c r="D1056" s="3">
        <f t="shared" si="97"/>
        <v>8.7463692920106908</v>
      </c>
      <c r="E1056" s="4">
        <f t="shared" si="98"/>
        <v>0.12757415715425305</v>
      </c>
      <c r="F1056" s="5">
        <f t="shared" si="99"/>
        <v>76.682998657226605</v>
      </c>
      <c r="G1056" s="5">
        <f t="shared" si="100"/>
        <v>14.697999954223601</v>
      </c>
      <c r="H1056" s="3">
        <v>3.2776679999999998</v>
      </c>
      <c r="I1056" s="3">
        <v>44.045015999999997</v>
      </c>
      <c r="J1056" s="3">
        <v>0.37474612499999999</v>
      </c>
      <c r="K1056" s="3">
        <v>130.90899658203099</v>
      </c>
      <c r="L1056" s="3">
        <v>115</v>
      </c>
      <c r="M1056" s="3">
        <v>145</v>
      </c>
      <c r="N1056" s="3">
        <v>113.83999633789099</v>
      </c>
      <c r="O1056" s="3">
        <f t="shared" si="101"/>
        <v>5014.0844601423496</v>
      </c>
      <c r="P1056" s="3">
        <v>4.0914688110351598</v>
      </c>
      <c r="Q1056" s="3">
        <v>76.682998657226605</v>
      </c>
      <c r="R1056" s="3">
        <v>14.697999954223601</v>
      </c>
    </row>
    <row r="1057" spans="1:18" x14ac:dyDescent="0.25">
      <c r="A1057" s="7" t="s">
        <v>1426</v>
      </c>
      <c r="B1057" s="7" t="s">
        <v>1427</v>
      </c>
      <c r="C1057" s="3">
        <f t="shared" si="96"/>
        <v>5.8975185617834862</v>
      </c>
      <c r="D1057" s="3">
        <f t="shared" si="97"/>
        <v>10.106538439735129</v>
      </c>
      <c r="E1057" s="4">
        <f t="shared" si="98"/>
        <v>0.40990489524782048</v>
      </c>
      <c r="F1057" s="5">
        <f t="shared" si="99"/>
        <v>73.488998413085895</v>
      </c>
      <c r="G1057" s="5">
        <f t="shared" si="100"/>
        <v>17.531999588012699</v>
      </c>
      <c r="H1057" s="3">
        <v>3.275922</v>
      </c>
      <c r="I1057" s="3">
        <v>55.547463999999998</v>
      </c>
      <c r="J1057" s="3">
        <v>0.32413887499999999</v>
      </c>
      <c r="K1057" s="3">
        <v>61.444000244140597</v>
      </c>
      <c r="L1057" s="3">
        <v>53</v>
      </c>
      <c r="M1057" s="3">
        <v>72</v>
      </c>
      <c r="N1057" s="3">
        <v>59.279998779296903</v>
      </c>
      <c r="O1057" s="3">
        <f t="shared" si="101"/>
        <v>3292.8535981130385</v>
      </c>
      <c r="P1057" s="3">
        <v>-1.71469497680664</v>
      </c>
      <c r="Q1057" s="3">
        <v>73.488998413085895</v>
      </c>
      <c r="R1057" s="3">
        <v>17.531999588012699</v>
      </c>
    </row>
    <row r="1058" spans="1:18" x14ac:dyDescent="0.25">
      <c r="A1058" s="7" t="s">
        <v>5138</v>
      </c>
      <c r="B1058" s="7" t="s">
        <v>5139</v>
      </c>
      <c r="C1058" s="3">
        <f t="shared" si="96"/>
        <v>11.917962890141419</v>
      </c>
      <c r="D1058" s="3">
        <f t="shared" si="97"/>
        <v>7.6417578370434276</v>
      </c>
      <c r="E1058" s="4">
        <f t="shared" si="98"/>
        <v>0.85531248613861566</v>
      </c>
      <c r="F1058" s="5">
        <f t="shared" si="99"/>
        <v>70.482002258300795</v>
      </c>
      <c r="G1058" s="5">
        <f t="shared" si="100"/>
        <v>16.9869995117188</v>
      </c>
      <c r="H1058" s="3">
        <v>3.2731970000000001</v>
      </c>
      <c r="I1058" s="3">
        <v>27.464400000000001</v>
      </c>
      <c r="J1058" s="3">
        <v>0.42833037499999999</v>
      </c>
      <c r="K1058" s="3">
        <v>78.599998474121094</v>
      </c>
      <c r="L1058" s="3">
        <v>31</v>
      </c>
      <c r="M1058" s="3">
        <v>110</v>
      </c>
      <c r="N1058" s="3">
        <v>120.449996948242</v>
      </c>
      <c r="O1058" s="3">
        <f t="shared" si="101"/>
        <v>3308.086896185298</v>
      </c>
      <c r="P1058" s="3">
        <v>-9.0690755844116193</v>
      </c>
      <c r="Q1058" s="3">
        <v>70.482002258300795</v>
      </c>
      <c r="R1058" s="3">
        <v>16.9869995117188</v>
      </c>
    </row>
    <row r="1059" spans="1:18" x14ac:dyDescent="0.25">
      <c r="A1059" s="7" t="s">
        <v>1428</v>
      </c>
      <c r="B1059" s="7" t="s">
        <v>1429</v>
      </c>
      <c r="C1059" s="3">
        <f t="shared" si="96"/>
        <v>1.4283047689205364</v>
      </c>
      <c r="D1059" s="3">
        <f t="shared" si="97"/>
        <v>1.5861071620474492</v>
      </c>
      <c r="E1059" s="4">
        <f t="shared" si="98"/>
        <v>0.29963048609576809</v>
      </c>
      <c r="F1059" s="5">
        <f t="shared" si="99"/>
        <v>75.186996459960895</v>
      </c>
      <c r="G1059" s="5">
        <f t="shared" si="100"/>
        <v>11.414999961853001</v>
      </c>
      <c r="H1059" s="3">
        <v>3.2710059999999999</v>
      </c>
      <c r="I1059" s="3">
        <v>229.01316800000001</v>
      </c>
      <c r="J1059" s="3">
        <v>2.0622856249999999</v>
      </c>
      <c r="K1059" s="3">
        <v>32.976001739502003</v>
      </c>
      <c r="L1059" s="3">
        <v>19.5</v>
      </c>
      <c r="M1059" s="3">
        <v>40</v>
      </c>
      <c r="N1059" s="3">
        <v>27.590000152587901</v>
      </c>
      <c r="O1059" s="3">
        <f t="shared" si="101"/>
        <v>6318.4733400646392</v>
      </c>
      <c r="P1059" s="3">
        <v>-9.7241678237915004</v>
      </c>
      <c r="Q1059" s="3">
        <v>75.186996459960895</v>
      </c>
      <c r="R1059" s="3">
        <v>11.414999961853001</v>
      </c>
    </row>
    <row r="1060" spans="1:18" x14ac:dyDescent="0.25">
      <c r="A1060" s="7" t="s">
        <v>1430</v>
      </c>
      <c r="B1060" s="7" t="s">
        <v>1431</v>
      </c>
      <c r="C1060" s="3">
        <f t="shared" si="96"/>
        <v>5.3651587774437486</v>
      </c>
      <c r="D1060" s="3">
        <f t="shared" si="97"/>
        <v>3.2822192554642182</v>
      </c>
      <c r="E1060" s="4">
        <f t="shared" si="98"/>
        <v>0.43704663676651284</v>
      </c>
      <c r="F1060" s="5">
        <f t="shared" si="99"/>
        <v>48.838001251220703</v>
      </c>
      <c r="G1060" s="5">
        <f t="shared" si="100"/>
        <v>48.458000183105497</v>
      </c>
      <c r="H1060" s="3">
        <v>3.2692109999999999</v>
      </c>
      <c r="I1060" s="3">
        <v>60.934095999999997</v>
      </c>
      <c r="J1060" s="3">
        <v>0.99603675000000003</v>
      </c>
      <c r="K1060" s="3">
        <v>38.5</v>
      </c>
      <c r="L1060" s="3">
        <v>32</v>
      </c>
      <c r="M1060" s="3">
        <v>45</v>
      </c>
      <c r="N1060" s="3">
        <v>37.470001220703097</v>
      </c>
      <c r="O1060" s="3">
        <f t="shared" si="101"/>
        <v>2283.2006515024395</v>
      </c>
      <c r="P1060" s="3">
        <v>0.59104400873184204</v>
      </c>
      <c r="Q1060" s="3">
        <v>48.838001251220703</v>
      </c>
      <c r="R1060" s="3">
        <v>48.458000183105497</v>
      </c>
    </row>
    <row r="1061" spans="1:18" x14ac:dyDescent="0.25">
      <c r="A1061" s="7" t="s">
        <v>5140</v>
      </c>
      <c r="B1061" s="7" t="s">
        <v>5141</v>
      </c>
      <c r="C1061" s="3">
        <f t="shared" si="96"/>
        <v>1.7067262594435546</v>
      </c>
      <c r="D1061" s="3">
        <f t="shared" si="97"/>
        <v>3.1005268451946142</v>
      </c>
      <c r="E1061" s="4">
        <f t="shared" si="98"/>
        <v>0.27640893528255378</v>
      </c>
      <c r="F1061" s="5">
        <f t="shared" si="99"/>
        <v>47.326000213622997</v>
      </c>
      <c r="G1061" s="5">
        <f t="shared" si="100"/>
        <v>11.682000160217299</v>
      </c>
      <c r="H1061" s="3">
        <v>3.2677649999999998</v>
      </c>
      <c r="I1061" s="3">
        <v>191.46392</v>
      </c>
      <c r="J1061" s="3">
        <v>1.053938625</v>
      </c>
      <c r="K1061" s="3">
        <v>53.076999664306598</v>
      </c>
      <c r="L1061" s="3">
        <v>41</v>
      </c>
      <c r="M1061" s="3">
        <v>76</v>
      </c>
      <c r="N1061" s="3">
        <v>42.689998626708999</v>
      </c>
      <c r="O1061" s="3">
        <f t="shared" si="101"/>
        <v>8173.594481864322</v>
      </c>
      <c r="P1061" s="3">
        <v>0.536252021789551</v>
      </c>
      <c r="Q1061" s="3">
        <v>47.326000213622997</v>
      </c>
      <c r="R1061" s="3">
        <v>11.682000160217299</v>
      </c>
    </row>
    <row r="1062" spans="1:18" x14ac:dyDescent="0.25">
      <c r="A1062" s="7" t="s">
        <v>1432</v>
      </c>
      <c r="B1062" s="7" t="s">
        <v>1433</v>
      </c>
      <c r="C1062" s="3">
        <f t="shared" si="96"/>
        <v>5.2889935114635298</v>
      </c>
      <c r="D1062" s="3">
        <f t="shared" si="97"/>
        <v>3.9205072879519114</v>
      </c>
      <c r="E1062" s="4">
        <f t="shared" si="98"/>
        <v>0.92823902531039493</v>
      </c>
      <c r="F1062" s="5">
        <f t="shared" si="99"/>
        <v>64.228996276855497</v>
      </c>
      <c r="G1062" s="5">
        <f t="shared" si="100"/>
        <v>16.947999954223601</v>
      </c>
      <c r="H1062" s="3">
        <v>3.2671670000000002</v>
      </c>
      <c r="I1062" s="3">
        <v>61.772944000000003</v>
      </c>
      <c r="J1062" s="3">
        <v>0.83335312500000003</v>
      </c>
      <c r="K1062" s="3">
        <v>32.333000183105497</v>
      </c>
      <c r="L1062" s="3">
        <v>30</v>
      </c>
      <c r="M1062" s="3">
        <v>35</v>
      </c>
      <c r="N1062" s="3">
        <v>35.990001678466797</v>
      </c>
      <c r="O1062" s="3">
        <f t="shared" si="101"/>
        <v>2223.2083582438354</v>
      </c>
      <c r="P1062" s="3">
        <v>2.8151559829711901</v>
      </c>
      <c r="Q1062" s="3">
        <v>64.228996276855497</v>
      </c>
      <c r="R1062" s="3">
        <v>16.947999954223601</v>
      </c>
    </row>
    <row r="1063" spans="1:18" x14ac:dyDescent="0.25">
      <c r="A1063" s="7" t="s">
        <v>1434</v>
      </c>
      <c r="B1063" s="7" t="s">
        <v>1435</v>
      </c>
      <c r="C1063" s="3">
        <f t="shared" si="96"/>
        <v>11.765763591166193</v>
      </c>
      <c r="D1063" s="3">
        <f t="shared" si="97"/>
        <v>8.8257033490204577</v>
      </c>
      <c r="E1063" s="4">
        <f t="shared" si="98"/>
        <v>0.8329064236484216</v>
      </c>
      <c r="F1063" s="5">
        <f t="shared" si="99"/>
        <v>78.233001708984403</v>
      </c>
      <c r="G1063" s="5">
        <f t="shared" si="100"/>
        <v>10.46399974823</v>
      </c>
      <c r="H1063" s="3">
        <v>3.2658230000000001</v>
      </c>
      <c r="I1063" s="3">
        <v>27.757000000000001</v>
      </c>
      <c r="J1063" s="3">
        <v>0.37003543750000001</v>
      </c>
      <c r="K1063" s="3">
        <v>74.5</v>
      </c>
      <c r="L1063" s="3">
        <v>52</v>
      </c>
      <c r="M1063" s="3">
        <v>108</v>
      </c>
      <c r="N1063" s="3">
        <v>101.540000915527</v>
      </c>
      <c r="O1063" s="3">
        <f t="shared" si="101"/>
        <v>2818.4458054122833</v>
      </c>
      <c r="P1063" s="3">
        <v>12.8817596435547</v>
      </c>
      <c r="Q1063" s="3">
        <v>78.233001708984403</v>
      </c>
      <c r="R1063" s="3">
        <v>10.46399974823</v>
      </c>
    </row>
    <row r="1064" spans="1:18" x14ac:dyDescent="0.25">
      <c r="A1064" s="7" t="s">
        <v>1436</v>
      </c>
      <c r="B1064" s="7" t="s">
        <v>1437</v>
      </c>
      <c r="C1064" s="3">
        <f t="shared" si="96"/>
        <v>2.5745542418998415</v>
      </c>
      <c r="D1064" s="3">
        <f t="shared" si="97"/>
        <v>0.48872810246778042</v>
      </c>
      <c r="E1064" s="4">
        <f t="shared" si="98"/>
        <v>1.5888696473648663E-3</v>
      </c>
      <c r="F1064" s="5">
        <f t="shared" si="99"/>
        <v>15.352999687194799</v>
      </c>
      <c r="G1064" s="5">
        <f t="shared" si="100"/>
        <v>16.719999313354499</v>
      </c>
      <c r="H1064" s="3">
        <v>3.2642039999999999</v>
      </c>
      <c r="I1064" s="3">
        <v>126.78715200000001</v>
      </c>
      <c r="J1064" s="3">
        <v>6.6789775000000002</v>
      </c>
      <c r="K1064" s="3">
        <v>35</v>
      </c>
      <c r="L1064" s="3">
        <v>30</v>
      </c>
      <c r="M1064" s="3">
        <v>40</v>
      </c>
      <c r="N1064" s="3">
        <v>20.25</v>
      </c>
      <c r="O1064" s="3">
        <f t="shared" si="101"/>
        <v>2567.439828</v>
      </c>
      <c r="P1064" s="3">
        <v>0.160234004259109</v>
      </c>
      <c r="Q1064" s="3">
        <v>15.352999687194799</v>
      </c>
      <c r="R1064" s="3">
        <v>16.719999313354499</v>
      </c>
    </row>
    <row r="1065" spans="1:18" x14ac:dyDescent="0.25">
      <c r="A1065" s="7" t="s">
        <v>1438</v>
      </c>
      <c r="B1065" s="7" t="s">
        <v>1439</v>
      </c>
      <c r="C1065" s="3">
        <f t="shared" si="96"/>
        <v>3.679223844783027</v>
      </c>
      <c r="D1065" s="3">
        <f t="shared" si="97"/>
        <v>0.99323055018681095</v>
      </c>
      <c r="E1065" s="4">
        <f t="shared" si="98"/>
        <v>0.68438628103551868</v>
      </c>
      <c r="F1065" s="5">
        <f t="shared" si="99"/>
        <v>69.376998901367202</v>
      </c>
      <c r="G1065" s="5">
        <f t="shared" si="100"/>
        <v>13.3780002593994</v>
      </c>
      <c r="H1065" s="3">
        <v>3.2633649999999998</v>
      </c>
      <c r="I1065" s="3">
        <v>88.697103999999996</v>
      </c>
      <c r="J1065" s="3">
        <v>3.2856067499999999</v>
      </c>
      <c r="K1065" s="3">
        <v>51.5</v>
      </c>
      <c r="L1065" s="3">
        <v>31.5</v>
      </c>
      <c r="M1065" s="3">
        <v>75</v>
      </c>
      <c r="N1065" s="3">
        <v>61.939998626708999</v>
      </c>
      <c r="O1065" s="3">
        <f t="shared" si="101"/>
        <v>5493.8984999530649</v>
      </c>
      <c r="P1065" s="3">
        <v>17.661663055419901</v>
      </c>
      <c r="Q1065" s="3">
        <v>69.376998901367202</v>
      </c>
      <c r="R1065" s="3">
        <v>13.3780002593994</v>
      </c>
    </row>
    <row r="1066" spans="1:18" x14ac:dyDescent="0.25">
      <c r="A1066" s="7" t="s">
        <v>1440</v>
      </c>
      <c r="B1066" s="7" t="s">
        <v>1441</v>
      </c>
      <c r="C1066" s="3">
        <f t="shared" si="96"/>
        <v>2.4423241005041887</v>
      </c>
      <c r="D1066" s="3">
        <f t="shared" si="97"/>
        <v>4.2036798493520937</v>
      </c>
      <c r="E1066" s="4">
        <f t="shared" si="98"/>
        <v>0.40066110009328598</v>
      </c>
      <c r="F1066" s="5">
        <f t="shared" si="99"/>
        <v>86.566001892089801</v>
      </c>
      <c r="G1066" s="5">
        <f t="shared" si="100"/>
        <v>6.2810001373290998</v>
      </c>
      <c r="H1066" s="3">
        <v>3.2611409999999998</v>
      </c>
      <c r="I1066" s="3">
        <v>133.52613600000001</v>
      </c>
      <c r="J1066" s="3">
        <v>0.77578243749999998</v>
      </c>
      <c r="K1066" s="3">
        <v>52.549999237060497</v>
      </c>
      <c r="L1066" s="3">
        <v>32.5</v>
      </c>
      <c r="M1066" s="3">
        <v>60</v>
      </c>
      <c r="N1066" s="3">
        <v>49.090000152587898</v>
      </c>
      <c r="O1066" s="3">
        <f t="shared" si="101"/>
        <v>6554.7980366144729</v>
      </c>
      <c r="P1066" s="3">
        <v>-2.1707699298858598</v>
      </c>
      <c r="Q1066" s="3">
        <v>86.566001892089801</v>
      </c>
      <c r="R1066" s="3">
        <v>6.2810001373290998</v>
      </c>
    </row>
    <row r="1067" spans="1:18" x14ac:dyDescent="0.25">
      <c r="A1067" s="7" t="s">
        <v>1442</v>
      </c>
      <c r="B1067" s="7" t="s">
        <v>1443</v>
      </c>
      <c r="C1067" s="3">
        <f t="shared" si="96"/>
        <v>1.0719195131659098</v>
      </c>
      <c r="D1067" s="3">
        <f t="shared" si="97"/>
        <v>1.580011908350061</v>
      </c>
      <c r="E1067" s="4">
        <f t="shared" si="98"/>
        <v>0.5</v>
      </c>
      <c r="F1067" s="5">
        <f t="shared" si="99"/>
        <v>77.748001098632798</v>
      </c>
      <c r="G1067" s="5">
        <f t="shared" si="100"/>
        <v>7.26300001144409</v>
      </c>
      <c r="H1067" s="3">
        <v>3.259309</v>
      </c>
      <c r="I1067" s="3">
        <v>304.06284799999997</v>
      </c>
      <c r="J1067" s="3">
        <v>2.06283825</v>
      </c>
      <c r="K1067" s="3">
        <v>21</v>
      </c>
      <c r="L1067" s="3">
        <v>21</v>
      </c>
      <c r="M1067" s="3">
        <v>21</v>
      </c>
      <c r="N1067" s="3">
        <v>18.530000686645501</v>
      </c>
      <c r="O1067" s="3">
        <f t="shared" si="101"/>
        <v>5634.2847822233862</v>
      </c>
      <c r="P1067" s="3">
        <v>1.4492490291595499</v>
      </c>
      <c r="Q1067" s="3">
        <v>77.748001098632798</v>
      </c>
      <c r="R1067" s="3">
        <v>7.26300001144409</v>
      </c>
    </row>
    <row r="1068" spans="1:18" x14ac:dyDescent="0.25">
      <c r="A1068" s="7" t="s">
        <v>1444</v>
      </c>
      <c r="B1068" s="7" t="s">
        <v>1445</v>
      </c>
      <c r="C1068" s="3">
        <f t="shared" si="96"/>
        <v>4.6691763803166708</v>
      </c>
      <c r="D1068" s="3">
        <f t="shared" si="97"/>
        <v>8.2838627938772618</v>
      </c>
      <c r="E1068" s="4">
        <f t="shared" si="98"/>
        <v>0.57551951089067677</v>
      </c>
      <c r="F1068" s="5">
        <f t="shared" si="99"/>
        <v>72.941001892089801</v>
      </c>
      <c r="G1068" s="5">
        <f t="shared" si="100"/>
        <v>6.0500001907348597</v>
      </c>
      <c r="H1068" s="3">
        <v>3.2528709999999998</v>
      </c>
      <c r="I1068" s="3">
        <v>69.666911999999996</v>
      </c>
      <c r="J1068" s="3">
        <v>0.39267562499999997</v>
      </c>
      <c r="K1068" s="3">
        <v>14.833000183105501</v>
      </c>
      <c r="L1068" s="3">
        <v>12</v>
      </c>
      <c r="M1068" s="3">
        <v>21</v>
      </c>
      <c r="N1068" s="3">
        <v>15.689999580383301</v>
      </c>
      <c r="O1068" s="3">
        <f t="shared" si="101"/>
        <v>1093.0738200466003</v>
      </c>
      <c r="P1068" s="3">
        <v>0.99813598394393899</v>
      </c>
      <c r="Q1068" s="3">
        <v>72.941001892089801</v>
      </c>
      <c r="R1068" s="3">
        <v>6.0500001907348597</v>
      </c>
    </row>
    <row r="1069" spans="1:18" x14ac:dyDescent="0.25">
      <c r="A1069" s="7" t="s">
        <v>1446</v>
      </c>
      <c r="B1069" s="7" t="s">
        <v>1447</v>
      </c>
      <c r="C1069" s="3">
        <f t="shared" si="96"/>
        <v>3.0086669896936336</v>
      </c>
      <c r="D1069" s="3">
        <f t="shared" si="97"/>
        <v>5.6031800837669046</v>
      </c>
      <c r="E1069" s="4">
        <f t="shared" si="98"/>
        <v>0.82978944772027452</v>
      </c>
      <c r="F1069" s="5">
        <f t="shared" si="99"/>
        <v>77.337997436523395</v>
      </c>
      <c r="G1069" s="5">
        <f t="shared" si="100"/>
        <v>3.67400002479553</v>
      </c>
      <c r="H1069" s="3">
        <v>3.2516970000000001</v>
      </c>
      <c r="I1069" s="3">
        <v>108.077664</v>
      </c>
      <c r="J1069" s="3">
        <v>0.58033062499999999</v>
      </c>
      <c r="K1069" s="3">
        <v>22.799999237060501</v>
      </c>
      <c r="L1069" s="3">
        <v>19</v>
      </c>
      <c r="M1069" s="3">
        <v>25</v>
      </c>
      <c r="N1069" s="3">
        <v>25.659999847412099</v>
      </c>
      <c r="O1069" s="3">
        <f t="shared" si="101"/>
        <v>2773.272841748656</v>
      </c>
      <c r="P1069" s="3">
        <v>1.16877794265747</v>
      </c>
      <c r="Q1069" s="3">
        <v>77.337997436523395</v>
      </c>
      <c r="R1069" s="3">
        <v>3.67400002479553</v>
      </c>
    </row>
    <row r="1070" spans="1:18" x14ac:dyDescent="0.25">
      <c r="A1070" s="7" t="s">
        <v>1448</v>
      </c>
      <c r="B1070" s="7" t="s">
        <v>1449</v>
      </c>
      <c r="C1070" s="3">
        <f t="shared" si="96"/>
        <v>1.4203399334329883</v>
      </c>
      <c r="D1070" s="3">
        <f t="shared" si="97"/>
        <v>3.2592585537249588</v>
      </c>
      <c r="E1070" s="4">
        <f t="shared" si="98"/>
        <v>0.53827578566038348</v>
      </c>
      <c r="F1070" s="5">
        <f t="shared" si="99"/>
        <v>91.108001708984403</v>
      </c>
      <c r="G1070" s="5">
        <f t="shared" si="100"/>
        <v>1.02300000190735</v>
      </c>
      <c r="H1070" s="3">
        <v>3.2508020000000002</v>
      </c>
      <c r="I1070" s="3">
        <v>228.87492800000001</v>
      </c>
      <c r="J1070" s="3">
        <v>0.99740537500000004</v>
      </c>
      <c r="K1070" s="3">
        <v>48.533000946044901</v>
      </c>
      <c r="L1070" s="3">
        <v>38</v>
      </c>
      <c r="M1070" s="3">
        <v>60</v>
      </c>
      <c r="N1070" s="3">
        <v>49.590000152587898</v>
      </c>
      <c r="O1070" s="3">
        <f t="shared" si="101"/>
        <v>11349.907714443545</v>
      </c>
      <c r="P1070" s="3">
        <v>2.0316920280456499</v>
      </c>
      <c r="Q1070" s="3">
        <v>91.108001708984403</v>
      </c>
      <c r="R1070" s="3">
        <v>1.02300000190735</v>
      </c>
    </row>
    <row r="1071" spans="1:18" x14ac:dyDescent="0.25">
      <c r="A1071" s="7" t="s">
        <v>1450</v>
      </c>
      <c r="B1071" s="7" t="s">
        <v>1451</v>
      </c>
      <c r="C1071" s="3">
        <f t="shared" si="96"/>
        <v>2.5731698066377864</v>
      </c>
      <c r="D1071" s="3">
        <f t="shared" si="97"/>
        <v>4.5498922570460838</v>
      </c>
      <c r="E1071" s="4">
        <f t="shared" si="98"/>
        <v>5.4283620931047889E-2</v>
      </c>
      <c r="F1071" s="5">
        <f t="shared" si="99"/>
        <v>85.105003356933594</v>
      </c>
      <c r="G1071" s="5">
        <f t="shared" si="100"/>
        <v>5.6209998130798304</v>
      </c>
      <c r="H1071" s="3">
        <v>3.242934</v>
      </c>
      <c r="I1071" s="3">
        <v>126.02876000000001</v>
      </c>
      <c r="J1071" s="3">
        <v>0.71274962500000005</v>
      </c>
      <c r="K1071" s="3">
        <v>18.666999816894499</v>
      </c>
      <c r="L1071" s="3">
        <v>17</v>
      </c>
      <c r="M1071" s="3">
        <v>20</v>
      </c>
      <c r="N1071" s="3">
        <v>16.2600002288818</v>
      </c>
      <c r="O1071" s="3">
        <f t="shared" si="101"/>
        <v>2049.2276664456895</v>
      </c>
      <c r="P1071" s="3">
        <v>9.9282169342040998</v>
      </c>
      <c r="Q1071" s="3">
        <v>85.105003356933594</v>
      </c>
      <c r="R1071" s="3">
        <v>5.6209998130798304</v>
      </c>
    </row>
    <row r="1072" spans="1:18" x14ac:dyDescent="0.25">
      <c r="A1072" s="7" t="s">
        <v>1452</v>
      </c>
      <c r="B1072" s="7" t="s">
        <v>1453</v>
      </c>
      <c r="C1072" s="3">
        <f t="shared" si="96"/>
        <v>3.1452043140230916</v>
      </c>
      <c r="D1072" s="3">
        <f t="shared" si="97"/>
        <v>5.1149879627260431</v>
      </c>
      <c r="E1072" s="4">
        <f t="shared" si="98"/>
        <v>0.42021905745945431</v>
      </c>
      <c r="F1072" s="5">
        <f t="shared" si="99"/>
        <v>82.961997985839801</v>
      </c>
      <c r="G1072" s="5">
        <f t="shared" si="100"/>
        <v>3.0699999332428001</v>
      </c>
      <c r="H1072" s="3">
        <v>3.2396859999999998</v>
      </c>
      <c r="I1072" s="3">
        <v>103.003992</v>
      </c>
      <c r="J1072" s="3">
        <v>0.63337118749999999</v>
      </c>
      <c r="K1072" s="3">
        <v>53</v>
      </c>
      <c r="L1072" s="3">
        <v>41</v>
      </c>
      <c r="M1072" s="3">
        <v>56</v>
      </c>
      <c r="N1072" s="3">
        <v>51.490001678466797</v>
      </c>
      <c r="O1072" s="3">
        <f t="shared" si="101"/>
        <v>5303.6757209687803</v>
      </c>
      <c r="P1072" s="3">
        <v>1.79317402839661</v>
      </c>
      <c r="Q1072" s="3">
        <v>82.961997985839801</v>
      </c>
      <c r="R1072" s="3">
        <v>3.0699999332428001</v>
      </c>
    </row>
    <row r="1073" spans="1:18" x14ac:dyDescent="0.25">
      <c r="A1073" s="7" t="s">
        <v>1454</v>
      </c>
      <c r="B1073" s="7" t="s">
        <v>1455</v>
      </c>
      <c r="C1073" s="3">
        <f t="shared" si="96"/>
        <v>2.2047501348227816</v>
      </c>
      <c r="D1073" s="3">
        <f t="shared" si="97"/>
        <v>3.9413692190690357</v>
      </c>
      <c r="E1073" s="4">
        <f t="shared" si="98"/>
        <v>0.4214973011247003</v>
      </c>
      <c r="F1073" s="5">
        <f t="shared" si="99"/>
        <v>88.012001037597699</v>
      </c>
      <c r="G1073" s="5">
        <f t="shared" si="100"/>
        <v>2.6670000553131099</v>
      </c>
      <c r="H1073" s="3">
        <v>3.2267640000000002</v>
      </c>
      <c r="I1073" s="3">
        <v>146.35508799999999</v>
      </c>
      <c r="J1073" s="3">
        <v>0.81869112499999996</v>
      </c>
      <c r="K1073" s="3">
        <v>80</v>
      </c>
      <c r="L1073" s="3">
        <v>59</v>
      </c>
      <c r="M1073" s="3">
        <v>90</v>
      </c>
      <c r="N1073" s="3">
        <v>76.930000305175795</v>
      </c>
      <c r="O1073" s="3">
        <f t="shared" si="101"/>
        <v>11259.09696450403</v>
      </c>
      <c r="P1073" s="3">
        <v>7.7630181312561</v>
      </c>
      <c r="Q1073" s="3">
        <v>88.012001037597699</v>
      </c>
      <c r="R1073" s="3">
        <v>2.6670000553131099</v>
      </c>
    </row>
    <row r="1074" spans="1:18" x14ac:dyDescent="0.25">
      <c r="A1074" s="7" t="s">
        <v>1456</v>
      </c>
      <c r="B1074" s="7" t="s">
        <v>1457</v>
      </c>
      <c r="C1074" s="3">
        <f t="shared" si="96"/>
        <v>6.9328767119754486</v>
      </c>
      <c r="D1074" s="3">
        <f t="shared" si="97"/>
        <v>7.8153632235188635</v>
      </c>
      <c r="E1074" s="4">
        <f t="shared" si="98"/>
        <v>0.33527814040122139</v>
      </c>
      <c r="F1074" s="5">
        <f t="shared" si="99"/>
        <v>67.128997802734403</v>
      </c>
      <c r="G1074" s="5">
        <f t="shared" si="100"/>
        <v>18.183000564575199</v>
      </c>
      <c r="H1074" s="3">
        <v>3.2255549999999999</v>
      </c>
      <c r="I1074" s="3">
        <v>46.525492</v>
      </c>
      <c r="J1074" s="3">
        <v>0.41271978124999997</v>
      </c>
      <c r="K1074" s="3">
        <v>33.5</v>
      </c>
      <c r="L1074" s="3">
        <v>22</v>
      </c>
      <c r="M1074" s="3">
        <v>48</v>
      </c>
      <c r="N1074" s="3">
        <v>27.969999313354499</v>
      </c>
      <c r="O1074" s="3">
        <f t="shared" si="101"/>
        <v>1301.3179792934802</v>
      </c>
      <c r="P1074" s="3">
        <v>2.71354103088379</v>
      </c>
      <c r="Q1074" s="3">
        <v>67.128997802734403</v>
      </c>
      <c r="R1074" s="3">
        <v>18.183000564575199</v>
      </c>
    </row>
    <row r="1075" spans="1:18" x14ac:dyDescent="0.25">
      <c r="A1075" s="7" t="s">
        <v>1458</v>
      </c>
      <c r="B1075" s="7" t="s">
        <v>1459</v>
      </c>
      <c r="C1075" s="3">
        <f t="shared" si="96"/>
        <v>1.2249869306914314</v>
      </c>
      <c r="D1075" s="3">
        <f t="shared" si="97"/>
        <v>1.8992142895394943</v>
      </c>
      <c r="E1075" s="4">
        <f t="shared" si="98"/>
        <v>0.30437735278829237</v>
      </c>
      <c r="F1075" s="5">
        <f t="shared" si="99"/>
        <v>84.071998596191406</v>
      </c>
      <c r="G1075" s="5">
        <f t="shared" si="100"/>
        <v>5.59899997711182</v>
      </c>
      <c r="H1075" s="3">
        <v>3.2228140000000001</v>
      </c>
      <c r="I1075" s="3">
        <v>263.08966400000003</v>
      </c>
      <c r="J1075" s="3">
        <v>1.696919625</v>
      </c>
      <c r="K1075" s="3">
        <v>50.75</v>
      </c>
      <c r="L1075" s="3">
        <v>34</v>
      </c>
      <c r="M1075" s="3">
        <v>61</v>
      </c>
      <c r="N1075" s="3">
        <v>43.840000152587898</v>
      </c>
      <c r="O1075" s="3">
        <f t="shared" si="101"/>
        <v>11533.8509099043</v>
      </c>
      <c r="P1075" s="3">
        <v>-2.3445611000061</v>
      </c>
      <c r="Q1075" s="3">
        <v>84.071998596191406</v>
      </c>
      <c r="R1075" s="3">
        <v>5.59899997711182</v>
      </c>
    </row>
    <row r="1076" spans="1:18" x14ac:dyDescent="0.25">
      <c r="A1076" s="7" t="s">
        <v>1460</v>
      </c>
      <c r="B1076" s="7" t="s">
        <v>1461</v>
      </c>
      <c r="C1076" s="3">
        <f t="shared" si="96"/>
        <v>8.141220262851439</v>
      </c>
      <c r="D1076" s="3">
        <f t="shared" si="97"/>
        <v>7.0289298688175794</v>
      </c>
      <c r="E1076" s="4">
        <f t="shared" si="98"/>
        <v>7.0587640397105744E-2</v>
      </c>
      <c r="F1076" s="5">
        <f t="shared" si="99"/>
        <v>33.712001800537102</v>
      </c>
      <c r="G1076" s="5">
        <f t="shared" si="100"/>
        <v>3.7000000476837198</v>
      </c>
      <c r="H1076" s="3">
        <v>3.2102590000000002</v>
      </c>
      <c r="I1076" s="3">
        <v>39.432160000000003</v>
      </c>
      <c r="J1076" s="3">
        <v>0.45672087500000003</v>
      </c>
      <c r="K1076" s="3">
        <v>36.5</v>
      </c>
      <c r="L1076" s="3">
        <v>29</v>
      </c>
      <c r="M1076" s="3">
        <v>43</v>
      </c>
      <c r="N1076" s="3">
        <v>26.200000762939499</v>
      </c>
      <c r="O1076" s="3">
        <f t="shared" si="101"/>
        <v>1033.1226220843525</v>
      </c>
      <c r="P1076" s="3">
        <v>4.2664327621459996</v>
      </c>
      <c r="Q1076" s="3">
        <v>33.712001800537102</v>
      </c>
      <c r="R1076" s="3">
        <v>3.7000000476837198</v>
      </c>
    </row>
    <row r="1077" spans="1:18" x14ac:dyDescent="0.25">
      <c r="A1077" s="7" t="s">
        <v>1462</v>
      </c>
      <c r="B1077" s="7" t="s">
        <v>1463</v>
      </c>
      <c r="C1077" s="3">
        <f t="shared" si="96"/>
        <v>6.3350400117856767</v>
      </c>
      <c r="D1077" s="3">
        <f t="shared" si="97"/>
        <v>12.644170954268688</v>
      </c>
      <c r="E1077" s="4">
        <f t="shared" si="98"/>
        <v>0.23520306649461722</v>
      </c>
      <c r="F1077" s="5">
        <f t="shared" si="99"/>
        <v>50.2299995422363</v>
      </c>
      <c r="G1077" s="5">
        <f t="shared" si="100"/>
        <v>9.6110000610351598</v>
      </c>
      <c r="H1077" s="3">
        <v>3.2062010000000001</v>
      </c>
      <c r="I1077" s="3">
        <v>50.610588</v>
      </c>
      <c r="J1077" s="3">
        <v>0.25357146874999997</v>
      </c>
      <c r="K1077" s="3">
        <v>53.900001525878899</v>
      </c>
      <c r="L1077" s="3">
        <v>50</v>
      </c>
      <c r="M1077" s="3">
        <v>61</v>
      </c>
      <c r="N1077" s="3">
        <v>49.930000305175803</v>
      </c>
      <c r="O1077" s="3">
        <f t="shared" si="101"/>
        <v>2526.9866742851268</v>
      </c>
      <c r="P1077" s="3">
        <v>0.46327701210975603</v>
      </c>
      <c r="Q1077" s="3">
        <v>50.2299995422363</v>
      </c>
      <c r="R1077" s="3">
        <v>9.6110000610351598</v>
      </c>
    </row>
    <row r="1078" spans="1:18" x14ac:dyDescent="0.25">
      <c r="A1078" s="7" t="s">
        <v>1468</v>
      </c>
      <c r="B1078" s="7" t="s">
        <v>1469</v>
      </c>
      <c r="C1078" s="3">
        <f t="shared" si="96"/>
        <v>3.3130487007604832</v>
      </c>
      <c r="D1078" s="3">
        <f t="shared" si="97"/>
        <v>5.6282071445611743</v>
      </c>
      <c r="E1078" s="4">
        <f t="shared" si="98"/>
        <v>0.3544500811555924</v>
      </c>
      <c r="F1078" s="5">
        <f t="shared" si="99"/>
        <v>90.579002380371094</v>
      </c>
      <c r="G1078" s="5">
        <f t="shared" si="100"/>
        <v>1.76300001144409</v>
      </c>
      <c r="H1078" s="3">
        <v>3.1849180000000001</v>
      </c>
      <c r="I1078" s="3">
        <v>96.132543999999996</v>
      </c>
      <c r="J1078" s="3">
        <v>0.56588499999999997</v>
      </c>
      <c r="K1078" s="3">
        <v>37.5</v>
      </c>
      <c r="L1078" s="3">
        <v>32</v>
      </c>
      <c r="M1078" s="3">
        <v>44</v>
      </c>
      <c r="N1078" s="3">
        <v>35.259998321533203</v>
      </c>
      <c r="O1078" s="3">
        <f t="shared" si="101"/>
        <v>3389.6333400847166</v>
      </c>
      <c r="P1078" s="3">
        <v>3.9006969928741499</v>
      </c>
      <c r="Q1078" s="3">
        <v>90.579002380371094</v>
      </c>
      <c r="R1078" s="3">
        <v>1.76300001144409</v>
      </c>
    </row>
    <row r="1079" spans="1:18" x14ac:dyDescent="0.25">
      <c r="A1079" s="7" t="s">
        <v>1470</v>
      </c>
      <c r="B1079" s="7" t="s">
        <v>1471</v>
      </c>
      <c r="C1079" s="3">
        <f t="shared" si="96"/>
        <v>3.8677947123248435</v>
      </c>
      <c r="D1079" s="3">
        <f t="shared" si="97"/>
        <v>1.7692685756581537</v>
      </c>
      <c r="E1079" s="4">
        <f t="shared" si="98"/>
        <v>0.73610146027568246</v>
      </c>
      <c r="F1079" s="5">
        <f t="shared" si="99"/>
        <v>81.129997253417997</v>
      </c>
      <c r="G1079" s="5">
        <f t="shared" si="100"/>
        <v>8.4720001220703107</v>
      </c>
      <c r="H1079" s="3">
        <v>3.18452</v>
      </c>
      <c r="I1079" s="3">
        <v>82.334255999999996</v>
      </c>
      <c r="J1079" s="3">
        <v>1.7999076249999999</v>
      </c>
      <c r="K1079" s="3">
        <v>11.7200002670288</v>
      </c>
      <c r="L1079" s="3">
        <v>9</v>
      </c>
      <c r="M1079" s="3">
        <v>14.1000003814697</v>
      </c>
      <c r="N1079" s="3">
        <v>13.329999923706101</v>
      </c>
      <c r="O1079" s="3">
        <f t="shared" si="101"/>
        <v>1097.5156261983984</v>
      </c>
      <c r="P1079" s="3">
        <v>0.47833499312400801</v>
      </c>
      <c r="Q1079" s="3">
        <v>81.129997253417997</v>
      </c>
      <c r="R1079" s="3">
        <v>8.4720001220703107</v>
      </c>
    </row>
    <row r="1080" spans="1:18" x14ac:dyDescent="0.25">
      <c r="A1080" s="7" t="s">
        <v>1472</v>
      </c>
      <c r="B1080" s="7" t="s">
        <v>1473</v>
      </c>
      <c r="C1080" s="3">
        <f t="shared" si="96"/>
        <v>2.6478426549572975</v>
      </c>
      <c r="D1080" s="3">
        <f t="shared" si="97"/>
        <v>2.9009739281853646</v>
      </c>
      <c r="E1080" s="4">
        <f t="shared" si="98"/>
        <v>0.58394652384217149</v>
      </c>
      <c r="F1080" s="5">
        <f t="shared" si="99"/>
        <v>70.746002197265597</v>
      </c>
      <c r="G1080" s="5">
        <f t="shared" si="100"/>
        <v>4.7940001487731898</v>
      </c>
      <c r="H1080" s="3">
        <v>3.1844929999999998</v>
      </c>
      <c r="I1080" s="3">
        <v>120.267456</v>
      </c>
      <c r="J1080" s="3">
        <v>1.0977323750000001</v>
      </c>
      <c r="K1080" s="3">
        <v>10.083000183105501</v>
      </c>
      <c r="L1080" s="3">
        <v>7</v>
      </c>
      <c r="M1080" s="3">
        <v>11.5</v>
      </c>
      <c r="N1080" s="3">
        <v>10.560000419616699</v>
      </c>
      <c r="O1080" s="3">
        <f t="shared" si="101"/>
        <v>1270.0243858262329</v>
      </c>
      <c r="P1080" s="3">
        <v>0.58432900905609098</v>
      </c>
      <c r="Q1080" s="3">
        <v>70.746002197265597</v>
      </c>
      <c r="R1080" s="3">
        <v>4.7940001487731898</v>
      </c>
    </row>
    <row r="1081" spans="1:18" x14ac:dyDescent="0.25">
      <c r="A1081" s="7" t="s">
        <v>1474</v>
      </c>
      <c r="B1081" s="7" t="s">
        <v>1475</v>
      </c>
      <c r="C1081" s="3">
        <f t="shared" si="96"/>
        <v>6.2361541418279893</v>
      </c>
      <c r="D1081" s="3">
        <f t="shared" si="97"/>
        <v>2.8349598453228744</v>
      </c>
      <c r="E1081" s="4">
        <f t="shared" si="98"/>
        <v>0.31893939346784755</v>
      </c>
      <c r="F1081" s="5">
        <f t="shared" si="99"/>
        <v>62.957000732421903</v>
      </c>
      <c r="G1081" s="5">
        <f t="shared" si="100"/>
        <v>23.521999359130898</v>
      </c>
      <c r="H1081" s="3">
        <v>3.1825160000000001</v>
      </c>
      <c r="I1081" s="3">
        <v>51.033312000000002</v>
      </c>
      <c r="J1081" s="3">
        <v>1.1225965</v>
      </c>
      <c r="K1081" s="3">
        <v>24.777999877929702</v>
      </c>
      <c r="L1081" s="3">
        <v>20</v>
      </c>
      <c r="M1081" s="3">
        <v>29</v>
      </c>
      <c r="N1081" s="3">
        <v>22.659999847412099</v>
      </c>
      <c r="O1081" s="3">
        <f t="shared" si="101"/>
        <v>1156.4148421329342</v>
      </c>
      <c r="P1081" s="3">
        <v>2.11323809623718</v>
      </c>
      <c r="Q1081" s="3">
        <v>62.957000732421903</v>
      </c>
      <c r="R1081" s="3">
        <v>23.521999359130898</v>
      </c>
    </row>
    <row r="1082" spans="1:18" x14ac:dyDescent="0.25">
      <c r="A1082" s="7" t="s">
        <v>1476</v>
      </c>
      <c r="B1082" s="7" t="s">
        <v>1477</v>
      </c>
      <c r="C1082" s="3">
        <f t="shared" si="96"/>
        <v>2.7252187190491912</v>
      </c>
      <c r="D1082" s="3">
        <f t="shared" si="97"/>
        <v>3.061565398954639</v>
      </c>
      <c r="E1082" s="4">
        <f t="shared" si="98"/>
        <v>0.46922624279515113</v>
      </c>
      <c r="F1082" s="5">
        <f t="shared" si="99"/>
        <v>79.275001525878906</v>
      </c>
      <c r="G1082" s="5">
        <f t="shared" si="100"/>
        <v>6.4920001029968297</v>
      </c>
      <c r="H1082" s="3">
        <v>3.1803659999999998</v>
      </c>
      <c r="I1082" s="3">
        <v>116.701312</v>
      </c>
      <c r="J1082" s="3">
        <v>1.0388038749999999</v>
      </c>
      <c r="K1082" s="3">
        <v>15.0249996185303</v>
      </c>
      <c r="L1082" s="3">
        <v>10.6000003814697</v>
      </c>
      <c r="M1082" s="3">
        <v>18.5</v>
      </c>
      <c r="N1082" s="3">
        <v>14.7200002670288</v>
      </c>
      <c r="O1082" s="3">
        <f t="shared" si="101"/>
        <v>1717.8433438026113</v>
      </c>
      <c r="P1082" s="3">
        <v>2.5966210365295401</v>
      </c>
      <c r="Q1082" s="3">
        <v>79.275001525878906</v>
      </c>
      <c r="R1082" s="3">
        <v>6.4920001029968297</v>
      </c>
    </row>
    <row r="1083" spans="1:18" x14ac:dyDescent="0.25">
      <c r="A1083" s="7" t="s">
        <v>1478</v>
      </c>
      <c r="B1083" s="7" t="s">
        <v>1479</v>
      </c>
      <c r="C1083" s="3">
        <f t="shared" si="96"/>
        <v>11.550633463404251</v>
      </c>
      <c r="D1083" s="3">
        <f t="shared" si="97"/>
        <v>7.9031470856585351</v>
      </c>
      <c r="E1083" s="4">
        <f t="shared" si="98"/>
        <v>6.8832348752554725E-3</v>
      </c>
      <c r="F1083" s="5">
        <f t="shared" si="99"/>
        <v>77.240997314453097</v>
      </c>
      <c r="G1083" s="5">
        <f t="shared" si="100"/>
        <v>15.088000297546399</v>
      </c>
      <c r="H1083" s="3">
        <v>3.1784219999999999</v>
      </c>
      <c r="I1083" s="3">
        <v>27.517296000000002</v>
      </c>
      <c r="J1083" s="3">
        <v>0.40217168749999999</v>
      </c>
      <c r="K1083" s="3">
        <v>79.833000183105497</v>
      </c>
      <c r="L1083" s="3">
        <v>67</v>
      </c>
      <c r="M1083" s="3">
        <v>87</v>
      </c>
      <c r="N1083" s="3">
        <v>55.200000762939503</v>
      </c>
      <c r="O1083" s="3">
        <f t="shared" si="101"/>
        <v>1518.9547601940321</v>
      </c>
      <c r="P1083" s="3">
        <v>-3.9675779342651398</v>
      </c>
      <c r="Q1083" s="3">
        <v>77.240997314453097</v>
      </c>
      <c r="R1083" s="3">
        <v>15.088000297546399</v>
      </c>
    </row>
    <row r="1084" spans="1:18" x14ac:dyDescent="0.25">
      <c r="A1084" s="7" t="s">
        <v>1480</v>
      </c>
      <c r="B1084" s="7" t="s">
        <v>1481</v>
      </c>
      <c r="C1084" s="3">
        <f t="shared" si="96"/>
        <v>2.4443838687510842</v>
      </c>
      <c r="D1084" s="3">
        <f t="shared" si="97"/>
        <v>5.2920570822039759</v>
      </c>
      <c r="E1084" s="4">
        <f t="shared" si="98"/>
        <v>0.61409223140136338</v>
      </c>
      <c r="F1084" s="5">
        <f t="shared" si="99"/>
        <v>84.095001220703097</v>
      </c>
      <c r="G1084" s="5">
        <f t="shared" si="100"/>
        <v>4.1770000457763699</v>
      </c>
      <c r="H1084" s="3">
        <v>3.1718899999999999</v>
      </c>
      <c r="I1084" s="3">
        <v>129.76235199999999</v>
      </c>
      <c r="J1084" s="3">
        <v>0.59936806249999997</v>
      </c>
      <c r="K1084" s="3">
        <v>33.25</v>
      </c>
      <c r="L1084" s="3">
        <v>32</v>
      </c>
      <c r="M1084" s="3">
        <v>34</v>
      </c>
      <c r="N1084" s="3">
        <v>33.540000915527301</v>
      </c>
      <c r="O1084" s="3">
        <f t="shared" si="101"/>
        <v>4352.2294048809754</v>
      </c>
      <c r="P1084" s="3">
        <v>1.1380130052566499</v>
      </c>
      <c r="Q1084" s="3">
        <v>84.095001220703097</v>
      </c>
      <c r="R1084" s="3">
        <v>4.1770000457763699</v>
      </c>
    </row>
    <row r="1085" spans="1:18" x14ac:dyDescent="0.25">
      <c r="A1085" s="7" t="s">
        <v>5142</v>
      </c>
      <c r="B1085" s="7" t="s">
        <v>5143</v>
      </c>
      <c r="C1085" s="3">
        <f t="shared" si="96"/>
        <v>12.252999874236622</v>
      </c>
      <c r="D1085" s="3">
        <f t="shared" si="97"/>
        <v>1.1768501507328175</v>
      </c>
      <c r="E1085" s="4">
        <f t="shared" si="98"/>
        <v>0.27555608805996723</v>
      </c>
      <c r="F1085" s="5">
        <f t="shared" si="99"/>
        <v>60.008998870849602</v>
      </c>
      <c r="G1085" s="5">
        <f t="shared" si="100"/>
        <v>14.730999946594199</v>
      </c>
      <c r="H1085" s="3">
        <v>3.1683910000000002</v>
      </c>
      <c r="I1085" s="3">
        <v>25.858084000000002</v>
      </c>
      <c r="J1085" s="3">
        <v>2.69226375</v>
      </c>
      <c r="K1085" s="3">
        <v>96.583000183105497</v>
      </c>
      <c r="L1085" s="3">
        <v>46</v>
      </c>
      <c r="M1085" s="3">
        <v>152</v>
      </c>
      <c r="N1085" s="3">
        <v>64.989997863769503</v>
      </c>
      <c r="O1085" s="3">
        <f t="shared" si="101"/>
        <v>1680.5168239211725</v>
      </c>
      <c r="P1085" s="3">
        <v>-41.144203186035199</v>
      </c>
      <c r="Q1085" s="3">
        <v>60.008998870849602</v>
      </c>
      <c r="R1085" s="3">
        <v>14.730999946594199</v>
      </c>
    </row>
    <row r="1086" spans="1:18" x14ac:dyDescent="0.25">
      <c r="A1086" s="7" t="s">
        <v>1482</v>
      </c>
      <c r="B1086" s="7" t="s">
        <v>1483</v>
      </c>
      <c r="C1086" s="3">
        <f t="shared" si="96"/>
        <v>1.4493254209608057</v>
      </c>
      <c r="D1086" s="3">
        <f t="shared" si="97"/>
        <v>2.623395836065971</v>
      </c>
      <c r="E1086" s="4">
        <f t="shared" si="98"/>
        <v>0.50869624398005964</v>
      </c>
      <c r="F1086" s="5">
        <f t="shared" si="99"/>
        <v>89.717002868652301</v>
      </c>
      <c r="G1086" s="5">
        <f t="shared" si="100"/>
        <v>1.10199999809265</v>
      </c>
      <c r="H1086" s="3">
        <v>3.1675770000000001</v>
      </c>
      <c r="I1086" s="3">
        <v>218.55526399999999</v>
      </c>
      <c r="J1086" s="3">
        <v>1.207433875</v>
      </c>
      <c r="K1086" s="3">
        <v>56.833000183105497</v>
      </c>
      <c r="L1086" s="3">
        <v>40</v>
      </c>
      <c r="M1086" s="3">
        <v>70</v>
      </c>
      <c r="N1086" s="3">
        <v>57.159999847412102</v>
      </c>
      <c r="O1086" s="3">
        <f t="shared" si="101"/>
        <v>12492.618856891111</v>
      </c>
      <c r="P1086" s="3">
        <v>-0.91758501529693604</v>
      </c>
      <c r="Q1086" s="3">
        <v>89.717002868652301</v>
      </c>
      <c r="R1086" s="3">
        <v>1.10199999809265</v>
      </c>
    </row>
    <row r="1087" spans="1:18" x14ac:dyDescent="0.25">
      <c r="A1087" s="7" t="s">
        <v>1484</v>
      </c>
      <c r="B1087" s="7" t="s">
        <v>1485</v>
      </c>
      <c r="C1087" s="3">
        <f t="shared" si="96"/>
        <v>2.8282656670865958</v>
      </c>
      <c r="D1087" s="3">
        <f t="shared" si="97"/>
        <v>3.8921040737953914</v>
      </c>
      <c r="E1087" s="4">
        <f t="shared" si="98"/>
        <v>0.43443017053220473</v>
      </c>
      <c r="F1087" s="5">
        <f t="shared" si="99"/>
        <v>82.569000244140597</v>
      </c>
      <c r="G1087" s="5">
        <f t="shared" si="100"/>
        <v>10.413999557495099</v>
      </c>
      <c r="H1087" s="3">
        <v>3.1669360000000002</v>
      </c>
      <c r="I1087" s="3">
        <v>111.97448799999999</v>
      </c>
      <c r="J1087" s="3">
        <v>0.81368225000000005</v>
      </c>
      <c r="K1087" s="3">
        <v>154</v>
      </c>
      <c r="L1087" s="3">
        <v>99</v>
      </c>
      <c r="M1087" s="3">
        <v>193</v>
      </c>
      <c r="N1087" s="3">
        <v>146.24000549316401</v>
      </c>
      <c r="O1087" s="3">
        <f t="shared" si="101"/>
        <v>16375.149740214227</v>
      </c>
      <c r="P1087" s="3">
        <v>6.1705417633056596</v>
      </c>
      <c r="Q1087" s="3">
        <v>82.569000244140597</v>
      </c>
      <c r="R1087" s="3">
        <v>10.413999557495099</v>
      </c>
    </row>
    <row r="1088" spans="1:18" x14ac:dyDescent="0.25">
      <c r="A1088" s="7" t="s">
        <v>1486</v>
      </c>
      <c r="B1088" s="7" t="s">
        <v>1487</v>
      </c>
      <c r="C1088" s="3">
        <f t="shared" si="96"/>
        <v>2.7435946488197738</v>
      </c>
      <c r="D1088" s="3">
        <f t="shared" si="97"/>
        <v>2.9461012903303954</v>
      </c>
      <c r="E1088" s="4">
        <f t="shared" si="98"/>
        <v>0.30737113859625798</v>
      </c>
      <c r="F1088" s="5">
        <f t="shared" si="99"/>
        <v>69.5260009765625</v>
      </c>
      <c r="G1088" s="5">
        <f t="shared" si="100"/>
        <v>5.0920000076293999</v>
      </c>
      <c r="H1088" s="3">
        <v>3.1620240000000002</v>
      </c>
      <c r="I1088" s="3">
        <v>115.251136</v>
      </c>
      <c r="J1088" s="3">
        <v>1.073291</v>
      </c>
      <c r="K1088" s="3">
        <v>67.932998657226605</v>
      </c>
      <c r="L1088" s="3">
        <v>53</v>
      </c>
      <c r="M1088" s="3">
        <v>91</v>
      </c>
      <c r="N1088" s="3">
        <v>58.369998931884801</v>
      </c>
      <c r="O1088" s="3">
        <f t="shared" si="101"/>
        <v>6727.2086852185103</v>
      </c>
      <c r="P1088" s="3">
        <v>1.94495797157288</v>
      </c>
      <c r="Q1088" s="3">
        <v>69.5260009765625</v>
      </c>
      <c r="R1088" s="3">
        <v>5.0920000076293999</v>
      </c>
    </row>
    <row r="1089" spans="1:18" x14ac:dyDescent="0.25">
      <c r="A1089" s="7" t="s">
        <v>5144</v>
      </c>
      <c r="B1089" s="7" t="s">
        <v>5145</v>
      </c>
      <c r="C1089" s="3">
        <f t="shared" si="96"/>
        <v>3.7690538558937052</v>
      </c>
      <c r="D1089" s="3">
        <f t="shared" si="97"/>
        <v>5.9803130237511821</v>
      </c>
      <c r="E1089" s="4">
        <f t="shared" si="98"/>
        <v>0.41553779006433478</v>
      </c>
      <c r="F1089" s="5">
        <f t="shared" si="99"/>
        <v>86.720001220703097</v>
      </c>
      <c r="G1089" s="5">
        <f t="shared" si="100"/>
        <v>5.9260001182556197</v>
      </c>
      <c r="H1089" s="3">
        <v>3.1567400000000001</v>
      </c>
      <c r="I1089" s="3">
        <v>83.754176000000001</v>
      </c>
      <c r="J1089" s="3">
        <v>0.52785531249999995</v>
      </c>
      <c r="K1089" s="3">
        <v>128.27299499511699</v>
      </c>
      <c r="L1089" s="3">
        <v>88</v>
      </c>
      <c r="M1089" s="3">
        <v>150</v>
      </c>
      <c r="N1089" s="3">
        <v>121.66000366210901</v>
      </c>
      <c r="O1089" s="3">
        <f t="shared" si="101"/>
        <v>10189.533358876923</v>
      </c>
      <c r="P1089" s="3">
        <v>-1.4278160333633401</v>
      </c>
      <c r="Q1089" s="3">
        <v>86.720001220703097</v>
      </c>
      <c r="R1089" s="3">
        <v>5.9260001182556197</v>
      </c>
    </row>
    <row r="1090" spans="1:18" x14ac:dyDescent="0.25">
      <c r="A1090" s="7" t="s">
        <v>1488</v>
      </c>
      <c r="B1090" s="7" t="s">
        <v>1489</v>
      </c>
      <c r="C1090" s="3">
        <f t="shared" si="96"/>
        <v>6.4160370178131876</v>
      </c>
      <c r="D1090" s="3">
        <f t="shared" si="97"/>
        <v>3.4203189873428017</v>
      </c>
      <c r="E1090" s="4">
        <f t="shared" si="98"/>
        <v>0.12221201825345182</v>
      </c>
      <c r="F1090" s="5">
        <f t="shared" si="99"/>
        <v>79.027999877929702</v>
      </c>
      <c r="G1090" s="5">
        <f t="shared" si="100"/>
        <v>10.975999832153301</v>
      </c>
      <c r="H1090" s="3">
        <v>3.1550880000000001</v>
      </c>
      <c r="I1090" s="3">
        <v>49.175027999999998</v>
      </c>
      <c r="J1090" s="3">
        <v>0.92245431249999998</v>
      </c>
      <c r="K1090" s="3">
        <v>41</v>
      </c>
      <c r="L1090" s="3">
        <v>31</v>
      </c>
      <c r="M1090" s="3">
        <v>46</v>
      </c>
      <c r="N1090" s="3">
        <v>32.2700004577637</v>
      </c>
      <c r="O1090" s="3">
        <f t="shared" si="101"/>
        <v>1586.8781760705426</v>
      </c>
      <c r="P1090" s="3">
        <v>1.4798400402069101</v>
      </c>
      <c r="Q1090" s="3">
        <v>79.027999877929702</v>
      </c>
      <c r="R1090" s="3">
        <v>10.975999832153301</v>
      </c>
    </row>
    <row r="1091" spans="1:18" x14ac:dyDescent="0.25">
      <c r="A1091" s="7" t="s">
        <v>1490</v>
      </c>
      <c r="B1091" s="7" t="s">
        <v>1491</v>
      </c>
      <c r="C1091" s="3">
        <f t="shared" si="96"/>
        <v>1.6621555648318482</v>
      </c>
      <c r="D1091" s="3">
        <f t="shared" si="97"/>
        <v>4.0451274359325957</v>
      </c>
      <c r="E1091" s="4">
        <f t="shared" si="98"/>
        <v>0.11416594299345452</v>
      </c>
      <c r="F1091" s="5">
        <f t="shared" si="99"/>
        <v>80.529998779296903</v>
      </c>
      <c r="G1091" s="5">
        <f t="shared" si="100"/>
        <v>3.2509999275207502</v>
      </c>
      <c r="H1091" s="3">
        <v>3.1472530000000001</v>
      </c>
      <c r="I1091" s="3">
        <v>189.34768</v>
      </c>
      <c r="J1091" s="3">
        <v>0.77803556250000006</v>
      </c>
      <c r="K1091" s="3">
        <v>46.111000061035199</v>
      </c>
      <c r="L1091" s="3">
        <v>41</v>
      </c>
      <c r="M1091" s="3">
        <v>50</v>
      </c>
      <c r="N1091" s="3">
        <v>40.689998626708999</v>
      </c>
      <c r="O1091" s="3">
        <f t="shared" si="101"/>
        <v>7704.5568391705347</v>
      </c>
      <c r="P1091" s="3">
        <v>7.0885939598083496</v>
      </c>
      <c r="Q1091" s="3">
        <v>80.529998779296903</v>
      </c>
      <c r="R1091" s="3">
        <v>3.2509999275207502</v>
      </c>
    </row>
    <row r="1092" spans="1:18" x14ac:dyDescent="0.25">
      <c r="A1092" s="7" t="s">
        <v>1492</v>
      </c>
      <c r="B1092" s="7" t="s">
        <v>1493</v>
      </c>
      <c r="C1092" s="3">
        <f t="shared" ref="C1092:C1155" si="102">H1092/I1092*100</f>
        <v>1.1075785512758194</v>
      </c>
      <c r="D1092" s="3">
        <f t="shared" ref="D1092:D1155" si="103">H1092/J1092</f>
        <v>3.2882497345790473</v>
      </c>
      <c r="E1092" s="4">
        <f t="shared" ref="E1092:E1155" si="104">IFERROR(_xlfn.NORM.DIST(N1092,K1092,(M1092-L1092)/2,1),50%)</f>
        <v>0.1133099997708987</v>
      </c>
      <c r="F1092" s="5">
        <f t="shared" ref="F1092:F1155" si="105">Q1092</f>
        <v>66.130996704101605</v>
      </c>
      <c r="G1092" s="5">
        <f t="shared" ref="G1092:G1155" si="106">R1092</f>
        <v>6.1700000762939498</v>
      </c>
      <c r="H1092" s="3">
        <v>3.1461769999999998</v>
      </c>
      <c r="I1092" s="3">
        <v>284.05903999999998</v>
      </c>
      <c r="J1092" s="3">
        <v>0.95679381249999995</v>
      </c>
      <c r="K1092" s="3">
        <v>51.111000061035199</v>
      </c>
      <c r="L1092" s="3">
        <v>46</v>
      </c>
      <c r="M1092" s="3">
        <v>55</v>
      </c>
      <c r="N1092" s="3">
        <v>45.669998168945298</v>
      </c>
      <c r="O1092" s="3">
        <f t="shared" ref="O1092:O1155" si="107">I1092*N1092</f>
        <v>12972.975836672358</v>
      </c>
      <c r="P1092" s="3">
        <v>5.7924370765686</v>
      </c>
      <c r="Q1092" s="3">
        <v>66.130996704101605</v>
      </c>
      <c r="R1092" s="3">
        <v>6.1700000762939498</v>
      </c>
    </row>
    <row r="1093" spans="1:18" x14ac:dyDescent="0.25">
      <c r="A1093" s="7" t="s">
        <v>1494</v>
      </c>
      <c r="B1093" s="7" t="s">
        <v>1495</v>
      </c>
      <c r="C1093" s="3">
        <f t="shared" si="102"/>
        <v>3.1226088862661814</v>
      </c>
      <c r="D1093" s="3">
        <f t="shared" si="103"/>
        <v>7.3076209265478083</v>
      </c>
      <c r="E1093" s="4">
        <f t="shared" si="104"/>
        <v>0.30971213788898</v>
      </c>
      <c r="F1093" s="5">
        <f t="shared" si="105"/>
        <v>94.168998718261705</v>
      </c>
      <c r="G1093" s="5">
        <f t="shared" si="106"/>
        <v>2.9189999103546098</v>
      </c>
      <c r="H1093" s="3">
        <v>3.1453139999999999</v>
      </c>
      <c r="I1093" s="3">
        <v>100.72712</v>
      </c>
      <c r="J1093" s="3">
        <v>0.43041559374999999</v>
      </c>
      <c r="K1093" s="3">
        <v>42.375</v>
      </c>
      <c r="L1093" s="3">
        <v>35</v>
      </c>
      <c r="M1093" s="3">
        <v>50</v>
      </c>
      <c r="N1093" s="3">
        <v>38.650001525878899</v>
      </c>
      <c r="O1093" s="3">
        <f t="shared" si="107"/>
        <v>3893.1033416973869</v>
      </c>
      <c r="P1093" s="3">
        <v>3.9760870933532702</v>
      </c>
      <c r="Q1093" s="3">
        <v>94.168998718261705</v>
      </c>
      <c r="R1093" s="3">
        <v>2.9189999103546098</v>
      </c>
    </row>
    <row r="1094" spans="1:18" x14ac:dyDescent="0.25">
      <c r="A1094" s="7" t="s">
        <v>5146</v>
      </c>
      <c r="B1094" s="7" t="s">
        <v>5147</v>
      </c>
      <c r="C1094" s="3">
        <f t="shared" si="102"/>
        <v>2.5697085667158168</v>
      </c>
      <c r="D1094" s="3">
        <f t="shared" si="103"/>
        <v>4.7428705222321561</v>
      </c>
      <c r="E1094" s="4">
        <f t="shared" si="104"/>
        <v>0.31065327293922762</v>
      </c>
      <c r="F1094" s="5">
        <f t="shared" si="105"/>
        <v>79.589996337890597</v>
      </c>
      <c r="G1094" s="5">
        <f t="shared" si="106"/>
        <v>5.75</v>
      </c>
      <c r="H1094" s="3">
        <v>3.1372469999999999</v>
      </c>
      <c r="I1094" s="3">
        <v>122.085712</v>
      </c>
      <c r="J1094" s="3">
        <v>0.66146587499999998</v>
      </c>
      <c r="K1094" s="3">
        <v>37.293998718261697</v>
      </c>
      <c r="L1094" s="3">
        <v>32</v>
      </c>
      <c r="M1094" s="3">
        <v>44</v>
      </c>
      <c r="N1094" s="3">
        <v>34.330001831054702</v>
      </c>
      <c r="O1094" s="3">
        <f t="shared" si="107"/>
        <v>4191.202716505617</v>
      </c>
      <c r="P1094" s="3">
        <v>8.9388513565063494</v>
      </c>
      <c r="Q1094" s="3">
        <v>79.589996337890597</v>
      </c>
      <c r="R1094" s="3">
        <v>5.75</v>
      </c>
    </row>
    <row r="1095" spans="1:18" x14ac:dyDescent="0.25">
      <c r="A1095" s="7" t="s">
        <v>1496</v>
      </c>
      <c r="B1095" s="7" t="s">
        <v>1497</v>
      </c>
      <c r="C1095" s="3">
        <f t="shared" si="102"/>
        <v>9.9451124137912661</v>
      </c>
      <c r="D1095" s="3">
        <f t="shared" si="103"/>
        <v>12.630622325823239</v>
      </c>
      <c r="E1095" s="4">
        <f t="shared" si="104"/>
        <v>0.32996867422219867</v>
      </c>
      <c r="F1095" s="5">
        <f t="shared" si="105"/>
        <v>88.495002746582003</v>
      </c>
      <c r="G1095" s="5">
        <f t="shared" si="106"/>
        <v>4.2540001869201696</v>
      </c>
      <c r="H1095" s="3">
        <v>3.1351040000000001</v>
      </c>
      <c r="I1095" s="3">
        <v>31.524068</v>
      </c>
      <c r="J1095" s="3">
        <v>0.24821453125000001</v>
      </c>
      <c r="K1095" s="3">
        <v>69.199996948242202</v>
      </c>
      <c r="L1095" s="3">
        <v>64</v>
      </c>
      <c r="M1095" s="3">
        <v>75</v>
      </c>
      <c r="N1095" s="3">
        <v>66.779998779296903</v>
      </c>
      <c r="O1095" s="3">
        <f t="shared" si="107"/>
        <v>2105.1772225584727</v>
      </c>
      <c r="P1095" s="3">
        <v>-0.15443299710750599</v>
      </c>
      <c r="Q1095" s="3">
        <v>88.495002746582003</v>
      </c>
      <c r="R1095" s="3">
        <v>4.2540001869201696</v>
      </c>
    </row>
    <row r="1096" spans="1:18" x14ac:dyDescent="0.25">
      <c r="A1096" s="7" t="s">
        <v>1498</v>
      </c>
      <c r="B1096" s="7" t="s">
        <v>1499</v>
      </c>
      <c r="C1096" s="3">
        <f t="shared" si="102"/>
        <v>4.0000110795392469</v>
      </c>
      <c r="D1096" s="3">
        <f t="shared" si="103"/>
        <v>4.4016945758525665</v>
      </c>
      <c r="E1096" s="4">
        <f t="shared" si="104"/>
        <v>0.62839278364402928</v>
      </c>
      <c r="F1096" s="5">
        <f t="shared" si="105"/>
        <v>78.109001159667997</v>
      </c>
      <c r="G1096" s="5">
        <f t="shared" si="106"/>
        <v>14.4079999923706</v>
      </c>
      <c r="H1096" s="3">
        <v>3.1337130000000002</v>
      </c>
      <c r="I1096" s="3">
        <v>78.342607999999998</v>
      </c>
      <c r="J1096" s="3">
        <v>0.71193331250000003</v>
      </c>
      <c r="K1096" s="3">
        <v>87.786003112792997</v>
      </c>
      <c r="L1096" s="3">
        <v>72</v>
      </c>
      <c r="M1096" s="3">
        <v>102</v>
      </c>
      <c r="N1096" s="3">
        <v>92.699996948242202</v>
      </c>
      <c r="O1096" s="3">
        <f t="shared" si="107"/>
        <v>7262.3595225173349</v>
      </c>
      <c r="P1096" s="3">
        <v>9.3857212066650408</v>
      </c>
      <c r="Q1096" s="3">
        <v>78.109001159667997</v>
      </c>
      <c r="R1096" s="3">
        <v>14.4079999923706</v>
      </c>
    </row>
    <row r="1097" spans="1:18" x14ac:dyDescent="0.25">
      <c r="A1097" s="7" t="s">
        <v>5148</v>
      </c>
      <c r="B1097" s="7" t="s">
        <v>5149</v>
      </c>
      <c r="C1097" s="3">
        <f t="shared" si="102"/>
        <v>17.984123520731295</v>
      </c>
      <c r="D1097" s="3">
        <f t="shared" si="103"/>
        <v>6.9752121860618885</v>
      </c>
      <c r="E1097" s="4">
        <f t="shared" si="104"/>
        <v>0.61869581660730721</v>
      </c>
      <c r="F1097" s="5">
        <f t="shared" si="105"/>
        <v>25.868000030517599</v>
      </c>
      <c r="G1097" s="5">
        <f t="shared" si="106"/>
        <v>7.53200006484985</v>
      </c>
      <c r="H1097" s="3">
        <v>3.1320610000000002</v>
      </c>
      <c r="I1097" s="3">
        <v>17.415700000000001</v>
      </c>
      <c r="J1097" s="3">
        <v>0.44902734374999997</v>
      </c>
      <c r="K1097" s="3">
        <v>89.713996887207003</v>
      </c>
      <c r="L1097" s="3">
        <v>75</v>
      </c>
      <c r="M1097" s="3">
        <v>110</v>
      </c>
      <c r="N1097" s="3">
        <v>95</v>
      </c>
      <c r="O1097" s="3">
        <f t="shared" si="107"/>
        <v>1654.4915000000001</v>
      </c>
      <c r="P1097" s="3">
        <v>-52.294521331787102</v>
      </c>
      <c r="Q1097" s="3">
        <v>25.868000030517599</v>
      </c>
      <c r="R1097" s="3">
        <v>7.53200006484985</v>
      </c>
    </row>
    <row r="1098" spans="1:18" x14ac:dyDescent="0.25">
      <c r="A1098" s="7" t="s">
        <v>1500</v>
      </c>
      <c r="B1098" s="7" t="s">
        <v>1501</v>
      </c>
      <c r="C1098" s="3">
        <f t="shared" si="102"/>
        <v>3.4966613901988195</v>
      </c>
      <c r="D1098" s="3">
        <f t="shared" si="103"/>
        <v>4.1597516639967624</v>
      </c>
      <c r="E1098" s="4">
        <f t="shared" si="104"/>
        <v>0.46678120752377739</v>
      </c>
      <c r="F1098" s="5">
        <f t="shared" si="105"/>
        <v>80.197998046875</v>
      </c>
      <c r="G1098" s="5">
        <f t="shared" si="106"/>
        <v>12.685000419616699</v>
      </c>
      <c r="H1098" s="3">
        <v>3.1296629999999999</v>
      </c>
      <c r="I1098" s="3">
        <v>89.504320000000007</v>
      </c>
      <c r="J1098" s="3">
        <v>0.75236775</v>
      </c>
      <c r="K1098" s="3">
        <v>39.166999816894503</v>
      </c>
      <c r="L1098" s="3">
        <v>33</v>
      </c>
      <c r="M1098" s="3">
        <v>55</v>
      </c>
      <c r="N1098" s="3">
        <v>38.25</v>
      </c>
      <c r="O1098" s="3">
        <f t="shared" si="107"/>
        <v>3423.5402400000003</v>
      </c>
      <c r="P1098" s="3">
        <v>-0.47212299704551702</v>
      </c>
      <c r="Q1098" s="3">
        <v>80.197998046875</v>
      </c>
      <c r="R1098" s="3">
        <v>12.685000419616699</v>
      </c>
    </row>
    <row r="1099" spans="1:18" x14ac:dyDescent="0.25">
      <c r="A1099" s="7" t="s">
        <v>1502</v>
      </c>
      <c r="B1099" s="7" t="s">
        <v>1503</v>
      </c>
      <c r="C1099" s="3">
        <f t="shared" si="102"/>
        <v>2.9794712009563566</v>
      </c>
      <c r="D1099" s="3">
        <f t="shared" si="103"/>
        <v>4.6229212927100169</v>
      </c>
      <c r="E1099" s="4">
        <f t="shared" si="104"/>
        <v>0.20167122915388835</v>
      </c>
      <c r="F1099" s="5">
        <f t="shared" si="105"/>
        <v>88.183998107910199</v>
      </c>
      <c r="G1099" s="5">
        <f t="shared" si="106"/>
        <v>2.05299997329712</v>
      </c>
      <c r="H1099" s="3">
        <v>3.129397</v>
      </c>
      <c r="I1099" s="3">
        <v>105.03196</v>
      </c>
      <c r="J1099" s="3">
        <v>0.67693062500000001</v>
      </c>
      <c r="K1099" s="3">
        <v>47.363998413085902</v>
      </c>
      <c r="L1099" s="3">
        <v>40</v>
      </c>
      <c r="M1099" s="3">
        <v>52</v>
      </c>
      <c r="N1099" s="3">
        <v>42.349998474121101</v>
      </c>
      <c r="O1099" s="3">
        <f t="shared" si="107"/>
        <v>4448.1033457339481</v>
      </c>
      <c r="P1099" s="3">
        <v>5.2555088996887198</v>
      </c>
      <c r="Q1099" s="3">
        <v>88.183998107910199</v>
      </c>
      <c r="R1099" s="3">
        <v>2.05299997329712</v>
      </c>
    </row>
    <row r="1100" spans="1:18" x14ac:dyDescent="0.25">
      <c r="A1100" s="7" t="s">
        <v>1504</v>
      </c>
      <c r="B1100" s="7" t="s">
        <v>1505</v>
      </c>
      <c r="C1100" s="3">
        <f t="shared" si="102"/>
        <v>1.4629074922949266</v>
      </c>
      <c r="D1100" s="3">
        <f t="shared" si="103"/>
        <v>1.3866784712176001</v>
      </c>
      <c r="E1100" s="4">
        <f t="shared" si="104"/>
        <v>0.45014123999928851</v>
      </c>
      <c r="F1100" s="5">
        <f t="shared" si="105"/>
        <v>85.757003784179702</v>
      </c>
      <c r="G1100" s="5">
        <f t="shared" si="106"/>
        <v>6.1729998588562003</v>
      </c>
      <c r="H1100" s="3">
        <v>3.1293959999999998</v>
      </c>
      <c r="I1100" s="3">
        <v>213.916192</v>
      </c>
      <c r="J1100" s="3">
        <v>2.2567567500000001</v>
      </c>
      <c r="K1100" s="3">
        <v>43.4210014343262</v>
      </c>
      <c r="L1100" s="3">
        <v>32</v>
      </c>
      <c r="M1100" s="3">
        <v>55</v>
      </c>
      <c r="N1100" s="3">
        <v>41.9799995422363</v>
      </c>
      <c r="O1100" s="3">
        <f t="shared" si="107"/>
        <v>8980.2016422369325</v>
      </c>
      <c r="P1100" s="3">
        <v>2.2953329086303702</v>
      </c>
      <c r="Q1100" s="3">
        <v>85.757003784179702</v>
      </c>
      <c r="R1100" s="3">
        <v>6.1729998588562003</v>
      </c>
    </row>
    <row r="1101" spans="1:18" x14ac:dyDescent="0.25">
      <c r="A1101" s="7" t="s">
        <v>5150</v>
      </c>
      <c r="B1101" s="7" t="s">
        <v>5151</v>
      </c>
      <c r="C1101" s="3">
        <f t="shared" si="102"/>
        <v>10.057349629008824</v>
      </c>
      <c r="D1101" s="3">
        <f t="shared" si="103"/>
        <v>10.02092053689384</v>
      </c>
      <c r="E1101" s="4">
        <f t="shared" si="104"/>
        <v>7.5830344469407949E-3</v>
      </c>
      <c r="F1101" s="5">
        <f t="shared" si="105"/>
        <v>82.444999694824205</v>
      </c>
      <c r="G1101" s="5">
        <f t="shared" si="106"/>
        <v>6.98699998855591</v>
      </c>
      <c r="H1101" s="3">
        <v>3.1249009999999999</v>
      </c>
      <c r="I1101" s="3">
        <v>31.070820000000001</v>
      </c>
      <c r="J1101" s="3">
        <v>0.31183771874999999</v>
      </c>
      <c r="K1101" s="3">
        <v>248.14300537109401</v>
      </c>
      <c r="L1101" s="3">
        <v>212</v>
      </c>
      <c r="M1101" s="3">
        <v>320</v>
      </c>
      <c r="N1101" s="3">
        <v>117.01000213623</v>
      </c>
      <c r="O1101" s="3">
        <f t="shared" si="107"/>
        <v>3635.596714574418</v>
      </c>
      <c r="P1101" s="3">
        <v>-84.602577209472699</v>
      </c>
      <c r="Q1101" s="3">
        <v>82.444999694824205</v>
      </c>
      <c r="R1101" s="3">
        <v>6.98699998855591</v>
      </c>
    </row>
    <row r="1102" spans="1:18" x14ac:dyDescent="0.25">
      <c r="A1102" s="7" t="s">
        <v>1506</v>
      </c>
      <c r="B1102" s="7" t="s">
        <v>1507</v>
      </c>
      <c r="C1102" s="3">
        <f t="shared" si="102"/>
        <v>1.499558534538169</v>
      </c>
      <c r="D1102" s="3">
        <f t="shared" si="103"/>
        <v>3.3407027567574357</v>
      </c>
      <c r="E1102" s="4">
        <f t="shared" si="104"/>
        <v>0.39040383652942495</v>
      </c>
      <c r="F1102" s="5">
        <f t="shared" si="105"/>
        <v>29.229000091552699</v>
      </c>
      <c r="G1102" s="5">
        <f t="shared" si="106"/>
        <v>1.8899999856948899</v>
      </c>
      <c r="H1102" s="3">
        <v>3.1243530000000002</v>
      </c>
      <c r="I1102" s="3">
        <v>208.35151999999999</v>
      </c>
      <c r="J1102" s="3">
        <v>0.93523825000000005</v>
      </c>
      <c r="K1102" s="3">
        <v>21.857000350952099</v>
      </c>
      <c r="L1102" s="3">
        <v>12</v>
      </c>
      <c r="M1102" s="3">
        <v>27</v>
      </c>
      <c r="N1102" s="3">
        <v>19.7700004577637</v>
      </c>
      <c r="O1102" s="3">
        <f t="shared" si="107"/>
        <v>4119.1096457757631</v>
      </c>
      <c r="P1102" s="3">
        <v>-2.9018850326538099</v>
      </c>
      <c r="Q1102" s="3">
        <v>29.229000091552699</v>
      </c>
      <c r="R1102" s="3">
        <v>1.8899999856948899</v>
      </c>
    </row>
    <row r="1103" spans="1:18" x14ac:dyDescent="0.25">
      <c r="A1103" s="7" t="s">
        <v>5152</v>
      </c>
      <c r="B1103" s="7" t="s">
        <v>5153</v>
      </c>
      <c r="C1103" s="3">
        <f t="shared" si="102"/>
        <v>1.419033090508222</v>
      </c>
      <c r="D1103" s="3">
        <f t="shared" si="103"/>
        <v>2.1343954636287554</v>
      </c>
      <c r="E1103" s="4">
        <f t="shared" si="104"/>
        <v>0.38573810966914346</v>
      </c>
      <c r="F1103" s="5">
        <f t="shared" si="105"/>
        <v>54.111000061035199</v>
      </c>
      <c r="G1103" s="5">
        <f t="shared" si="106"/>
        <v>10.074999809265099</v>
      </c>
      <c r="H1103" s="3">
        <v>3.1241680000000001</v>
      </c>
      <c r="I1103" s="3">
        <v>220.161744</v>
      </c>
      <c r="J1103" s="3">
        <v>1.4637249999999999</v>
      </c>
      <c r="K1103" s="3">
        <v>10.3570003509521</v>
      </c>
      <c r="L1103" s="3">
        <v>8</v>
      </c>
      <c r="M1103" s="3">
        <v>17</v>
      </c>
      <c r="N1103" s="3">
        <v>9.0500001907348597</v>
      </c>
      <c r="O1103" s="3">
        <f t="shared" si="107"/>
        <v>1992.4638251925194</v>
      </c>
      <c r="P1103" s="3">
        <v>-0.69048798084259</v>
      </c>
      <c r="Q1103" s="3">
        <v>54.111000061035199</v>
      </c>
      <c r="R1103" s="3">
        <v>10.074999809265099</v>
      </c>
    </row>
    <row r="1104" spans="1:18" x14ac:dyDescent="0.25">
      <c r="A1104" s="7" t="s">
        <v>5154</v>
      </c>
      <c r="B1104" s="7" t="s">
        <v>5155</v>
      </c>
      <c r="C1104" s="3">
        <f t="shared" si="102"/>
        <v>4.8247931565236737</v>
      </c>
      <c r="D1104" s="3">
        <f t="shared" si="103"/>
        <v>8.2297821303521435</v>
      </c>
      <c r="E1104" s="4">
        <f t="shared" si="104"/>
        <v>0.37964999841983849</v>
      </c>
      <c r="F1104" s="5">
        <f t="shared" si="105"/>
        <v>58.665000915527301</v>
      </c>
      <c r="G1104" s="5">
        <f t="shared" si="106"/>
        <v>28.459999084472699</v>
      </c>
      <c r="H1104" s="3">
        <v>3.116959</v>
      </c>
      <c r="I1104" s="3">
        <v>64.602956000000006</v>
      </c>
      <c r="J1104" s="3">
        <v>0.37874137499999999</v>
      </c>
      <c r="K1104" s="3">
        <v>47</v>
      </c>
      <c r="L1104" s="3">
        <v>36</v>
      </c>
      <c r="M1104" s="3">
        <v>61</v>
      </c>
      <c r="N1104" s="3">
        <v>43.169998168945298</v>
      </c>
      <c r="O1104" s="3">
        <f t="shared" si="107"/>
        <v>2788.9094922284539</v>
      </c>
      <c r="P1104" s="3">
        <v>-2.1784090995788601</v>
      </c>
      <c r="Q1104" s="3">
        <v>58.665000915527301</v>
      </c>
      <c r="R1104" s="3">
        <v>28.459999084472699</v>
      </c>
    </row>
    <row r="1105" spans="1:18" x14ac:dyDescent="0.25">
      <c r="A1105" s="7" t="s">
        <v>5156</v>
      </c>
      <c r="B1105" s="7" t="s">
        <v>5157</v>
      </c>
      <c r="C1105" s="3">
        <f t="shared" si="102"/>
        <v>8.8801915401393128</v>
      </c>
      <c r="D1105" s="3">
        <f t="shared" si="103"/>
        <v>12.331009792672981</v>
      </c>
      <c r="E1105" s="4">
        <f t="shared" si="104"/>
        <v>0.27791090829945375</v>
      </c>
      <c r="F1105" s="5">
        <f t="shared" si="105"/>
        <v>70.416999816894503</v>
      </c>
      <c r="G1105" s="5">
        <f t="shared" si="106"/>
        <v>14.404000282287599</v>
      </c>
      <c r="H1105" s="3">
        <v>3.1121910000000002</v>
      </c>
      <c r="I1105" s="3">
        <v>35.046439999999997</v>
      </c>
      <c r="J1105" s="3">
        <v>0.25238735937500001</v>
      </c>
      <c r="K1105" s="3">
        <v>41.856998443603501</v>
      </c>
      <c r="L1105" s="3">
        <v>33</v>
      </c>
      <c r="M1105" s="3">
        <v>50</v>
      </c>
      <c r="N1105" s="3">
        <v>36.849998474121101</v>
      </c>
      <c r="O1105" s="3">
        <f t="shared" si="107"/>
        <v>1291.4612605233765</v>
      </c>
      <c r="P1105" s="3">
        <v>-5.5784749984741202</v>
      </c>
      <c r="Q1105" s="3">
        <v>70.416999816894503</v>
      </c>
      <c r="R1105" s="3">
        <v>14.404000282287599</v>
      </c>
    </row>
    <row r="1106" spans="1:18" x14ac:dyDescent="0.25">
      <c r="A1106" s="7" t="s">
        <v>1508</v>
      </c>
      <c r="B1106" s="7" t="s">
        <v>1509</v>
      </c>
      <c r="C1106" s="3">
        <f t="shared" si="102"/>
        <v>3.6534232342640354</v>
      </c>
      <c r="D1106" s="3">
        <f t="shared" si="103"/>
        <v>4.3276988598049533</v>
      </c>
      <c r="E1106" s="4">
        <f t="shared" si="104"/>
        <v>7.2800061196907837E-2</v>
      </c>
      <c r="F1106" s="5">
        <f t="shared" si="105"/>
        <v>78.053001403808594</v>
      </c>
      <c r="G1106" s="5">
        <f t="shared" si="106"/>
        <v>13.432000160217299</v>
      </c>
      <c r="H1106" s="3">
        <v>3.0985909999999999</v>
      </c>
      <c r="I1106" s="3">
        <v>84.813360000000003</v>
      </c>
      <c r="J1106" s="3">
        <v>0.71599043750000002</v>
      </c>
      <c r="K1106" s="3">
        <v>28.090999603271499</v>
      </c>
      <c r="L1106" s="3">
        <v>24</v>
      </c>
      <c r="M1106" s="3">
        <v>32</v>
      </c>
      <c r="N1106" s="3">
        <v>22.2700004577637</v>
      </c>
      <c r="O1106" s="3">
        <f t="shared" si="107"/>
        <v>1888.7935660244775</v>
      </c>
      <c r="P1106" s="3">
        <v>10.2558994293213</v>
      </c>
      <c r="Q1106" s="3">
        <v>78.053001403808594</v>
      </c>
      <c r="R1106" s="3">
        <v>13.432000160217299</v>
      </c>
    </row>
    <row r="1107" spans="1:18" x14ac:dyDescent="0.25">
      <c r="A1107" s="7" t="s">
        <v>1510</v>
      </c>
      <c r="B1107" s="7" t="s">
        <v>1511</v>
      </c>
      <c r="C1107" s="3">
        <f t="shared" si="102"/>
        <v>6.9878239188912383</v>
      </c>
      <c r="D1107" s="3">
        <f t="shared" si="103"/>
        <v>10.384442653245905</v>
      </c>
      <c r="E1107" s="4">
        <f t="shared" si="104"/>
        <v>0.71958199227477337</v>
      </c>
      <c r="F1107" s="5">
        <f t="shared" si="105"/>
        <v>84.196998596191406</v>
      </c>
      <c r="G1107" s="5">
        <f t="shared" si="106"/>
        <v>8.8590002059936506</v>
      </c>
      <c r="H1107" s="3">
        <v>3.0907830000000001</v>
      </c>
      <c r="I1107" s="3">
        <v>44.230980000000002</v>
      </c>
      <c r="J1107" s="3">
        <v>0.29763590625000003</v>
      </c>
      <c r="K1107" s="3">
        <v>142.28599548339801</v>
      </c>
      <c r="L1107" s="3">
        <v>120</v>
      </c>
      <c r="M1107" s="3">
        <v>200</v>
      </c>
      <c r="N1107" s="3">
        <v>165.55000305175801</v>
      </c>
      <c r="O1107" s="3">
        <f t="shared" si="107"/>
        <v>7322.438873982248</v>
      </c>
      <c r="P1107" s="3">
        <v>6.63633108139038</v>
      </c>
      <c r="Q1107" s="3">
        <v>84.196998596191406</v>
      </c>
      <c r="R1107" s="3">
        <v>8.8590002059936506</v>
      </c>
    </row>
    <row r="1108" spans="1:18" x14ac:dyDescent="0.25">
      <c r="A1108" s="7" t="s">
        <v>1512</v>
      </c>
      <c r="B1108" s="7" t="s">
        <v>1513</v>
      </c>
      <c r="C1108" s="3">
        <f t="shared" si="102"/>
        <v>4.44858488820456</v>
      </c>
      <c r="D1108" s="3">
        <f t="shared" si="103"/>
        <v>7.654227299300671</v>
      </c>
      <c r="E1108" s="4">
        <f t="shared" si="104"/>
        <v>0.41181653660938367</v>
      </c>
      <c r="F1108" s="5">
        <f t="shared" si="105"/>
        <v>63.370998382568402</v>
      </c>
      <c r="G1108" s="5">
        <f t="shared" si="106"/>
        <v>13.1809997558594</v>
      </c>
      <c r="H1108" s="3">
        <v>3.0870299999999999</v>
      </c>
      <c r="I1108" s="3">
        <v>69.393528000000003</v>
      </c>
      <c r="J1108" s="3">
        <v>0.40331046874999998</v>
      </c>
      <c r="K1108" s="3">
        <v>43.272998809814503</v>
      </c>
      <c r="L1108" s="3">
        <v>34</v>
      </c>
      <c r="M1108" s="3">
        <v>50</v>
      </c>
      <c r="N1108" s="3">
        <v>41.490001678466797</v>
      </c>
      <c r="O1108" s="3">
        <f t="shared" si="107"/>
        <v>2879.1375931947327</v>
      </c>
      <c r="P1108" s="3">
        <v>-1.21158194541931</v>
      </c>
      <c r="Q1108" s="3">
        <v>63.370998382568402</v>
      </c>
      <c r="R1108" s="3">
        <v>13.1809997558594</v>
      </c>
    </row>
    <row r="1109" spans="1:18" x14ac:dyDescent="0.25">
      <c r="A1109" s="7" t="s">
        <v>1514</v>
      </c>
      <c r="B1109" s="7" t="s">
        <v>1515</v>
      </c>
      <c r="C1109" s="3">
        <f t="shared" si="102"/>
        <v>1.7644343727989058</v>
      </c>
      <c r="D1109" s="3">
        <f t="shared" si="103"/>
        <v>3.1089847819979313</v>
      </c>
      <c r="E1109" s="4">
        <f t="shared" si="104"/>
        <v>0.43206815966699497</v>
      </c>
      <c r="F1109" s="5">
        <f t="shared" si="105"/>
        <v>69.785003662109403</v>
      </c>
      <c r="G1109" s="5">
        <f t="shared" si="106"/>
        <v>2.1730000972747798</v>
      </c>
      <c r="H1109" s="3">
        <v>3.084622</v>
      </c>
      <c r="I1109" s="3">
        <v>174.82214400000001</v>
      </c>
      <c r="J1109" s="3">
        <v>0.99216375000000001</v>
      </c>
      <c r="K1109" s="3">
        <v>234</v>
      </c>
      <c r="L1109" s="3">
        <v>198</v>
      </c>
      <c r="M1109" s="3">
        <v>270</v>
      </c>
      <c r="N1109" s="3">
        <v>227.83999633789099</v>
      </c>
      <c r="O1109" s="3">
        <f t="shared" si="107"/>
        <v>39831.476648742253</v>
      </c>
      <c r="P1109" s="3">
        <v>12.2107152938843</v>
      </c>
      <c r="Q1109" s="3">
        <v>69.785003662109403</v>
      </c>
      <c r="R1109" s="3">
        <v>2.1730000972747798</v>
      </c>
    </row>
    <row r="1110" spans="1:18" x14ac:dyDescent="0.25">
      <c r="A1110" s="7" t="s">
        <v>1516</v>
      </c>
      <c r="B1110" s="7" t="s">
        <v>1517</v>
      </c>
      <c r="C1110" s="3">
        <f t="shared" si="102"/>
        <v>1.3108604470489151</v>
      </c>
      <c r="D1110" s="3">
        <f t="shared" si="103"/>
        <v>1.620785948503668</v>
      </c>
      <c r="E1110" s="4">
        <f t="shared" si="104"/>
        <v>0.23276293623753033</v>
      </c>
      <c r="F1110" s="5">
        <f t="shared" si="105"/>
        <v>81.163002014160199</v>
      </c>
      <c r="G1110" s="5">
        <f t="shared" si="106"/>
        <v>7.9590001106262198</v>
      </c>
      <c r="H1110" s="3">
        <v>3.0830410000000001</v>
      </c>
      <c r="I1110" s="3">
        <v>235.19216</v>
      </c>
      <c r="J1110" s="3">
        <v>1.902188875</v>
      </c>
      <c r="K1110" s="3">
        <v>122.120002746582</v>
      </c>
      <c r="L1110" s="3">
        <v>95</v>
      </c>
      <c r="M1110" s="3">
        <v>140</v>
      </c>
      <c r="N1110" s="3">
        <v>105.699996948242</v>
      </c>
      <c r="O1110" s="3">
        <f t="shared" si="107"/>
        <v>24859.810594250444</v>
      </c>
      <c r="P1110" s="3">
        <v>4.7635431289672896</v>
      </c>
      <c r="Q1110" s="3">
        <v>81.163002014160199</v>
      </c>
      <c r="R1110" s="3">
        <v>7.9590001106262198</v>
      </c>
    </row>
    <row r="1111" spans="1:18" x14ac:dyDescent="0.25">
      <c r="A1111" s="7" t="s">
        <v>1518</v>
      </c>
      <c r="B1111" s="7" t="s">
        <v>1519</v>
      </c>
      <c r="C1111" s="3">
        <f t="shared" si="102"/>
        <v>0.89837008575258548</v>
      </c>
      <c r="D1111" s="3">
        <f t="shared" si="103"/>
        <v>1.8948554713206363</v>
      </c>
      <c r="E1111" s="4">
        <f t="shared" si="104"/>
        <v>0.47471260428500944</v>
      </c>
      <c r="F1111" s="5">
        <f t="shared" si="105"/>
        <v>86.058998107910199</v>
      </c>
      <c r="G1111" s="5">
        <f t="shared" si="106"/>
        <v>1.37899994850159</v>
      </c>
      <c r="H1111" s="3">
        <v>3.0798320000000001</v>
      </c>
      <c r="I1111" s="3">
        <v>342.82441599999999</v>
      </c>
      <c r="J1111" s="3">
        <v>1.6253651250000001</v>
      </c>
      <c r="K1111" s="3">
        <v>91</v>
      </c>
      <c r="L1111" s="3">
        <v>65</v>
      </c>
      <c r="M1111" s="3">
        <v>100</v>
      </c>
      <c r="N1111" s="3">
        <v>89.889999389648395</v>
      </c>
      <c r="O1111" s="3">
        <f t="shared" si="107"/>
        <v>30816.486544996565</v>
      </c>
      <c r="P1111" s="3">
        <v>2.8433089256286599</v>
      </c>
      <c r="Q1111" s="3">
        <v>86.058998107910199</v>
      </c>
      <c r="R1111" s="3">
        <v>1.37899994850159</v>
      </c>
    </row>
    <row r="1112" spans="1:18" x14ac:dyDescent="0.25">
      <c r="A1112" s="7" t="s">
        <v>1520</v>
      </c>
      <c r="B1112" s="7" t="s">
        <v>1521</v>
      </c>
      <c r="C1112" s="3">
        <f t="shared" si="102"/>
        <v>2.2704596710394256</v>
      </c>
      <c r="D1112" s="3">
        <f t="shared" si="103"/>
        <v>6.6617352157293253</v>
      </c>
      <c r="E1112" s="4">
        <f t="shared" si="104"/>
        <v>1.0514781579030666E-7</v>
      </c>
      <c r="F1112" s="5">
        <f t="shared" si="105"/>
        <v>83.641998291015597</v>
      </c>
      <c r="G1112" s="5">
        <f t="shared" si="106"/>
        <v>1.8059999942779501</v>
      </c>
      <c r="H1112" s="3">
        <v>3.0766</v>
      </c>
      <c r="I1112" s="3">
        <v>135.50559999999999</v>
      </c>
      <c r="J1112" s="3">
        <v>0.46183162500000002</v>
      </c>
      <c r="K1112" s="3">
        <v>23.375</v>
      </c>
      <c r="L1112" s="3">
        <v>23</v>
      </c>
      <c r="M1112" s="3">
        <v>24</v>
      </c>
      <c r="N1112" s="3">
        <v>20.780000686645501</v>
      </c>
      <c r="O1112" s="3">
        <f t="shared" si="107"/>
        <v>2815.8064610443103</v>
      </c>
      <c r="P1112" s="3">
        <v>1.41847801208496</v>
      </c>
      <c r="Q1112" s="3">
        <v>83.641998291015597</v>
      </c>
      <c r="R1112" s="3">
        <v>1.8059999942779501</v>
      </c>
    </row>
    <row r="1113" spans="1:18" x14ac:dyDescent="0.25">
      <c r="A1113" s="7" t="s">
        <v>1522</v>
      </c>
      <c r="B1113" s="7" t="s">
        <v>1523</v>
      </c>
      <c r="C1113" s="3">
        <f t="shared" si="102"/>
        <v>2.6868286292323509</v>
      </c>
      <c r="D1113" s="3">
        <f t="shared" si="103"/>
        <v>3.2823754833293299</v>
      </c>
      <c r="E1113" s="4">
        <f t="shared" si="104"/>
        <v>0.76156103328890956</v>
      </c>
      <c r="F1113" s="5">
        <f t="shared" si="105"/>
        <v>80.695999145507798</v>
      </c>
      <c r="G1113" s="5">
        <f t="shared" si="106"/>
        <v>10.4209995269775</v>
      </c>
      <c r="H1113" s="3">
        <v>3.0710980000000001</v>
      </c>
      <c r="I1113" s="3">
        <v>114.301968</v>
      </c>
      <c r="J1113" s="3">
        <v>0.93563275000000001</v>
      </c>
      <c r="K1113" s="3">
        <v>16.333000183105501</v>
      </c>
      <c r="L1113" s="3">
        <v>15</v>
      </c>
      <c r="M1113" s="3">
        <v>18</v>
      </c>
      <c r="N1113" s="3">
        <v>17.399999618530298</v>
      </c>
      <c r="O1113" s="3">
        <f t="shared" si="107"/>
        <v>1988.8541995972623</v>
      </c>
      <c r="P1113" s="3">
        <v>0.60567301511764504</v>
      </c>
      <c r="Q1113" s="3">
        <v>80.695999145507798</v>
      </c>
      <c r="R1113" s="3">
        <v>10.4209995269775</v>
      </c>
    </row>
    <row r="1114" spans="1:18" x14ac:dyDescent="0.25">
      <c r="A1114" s="7" t="s">
        <v>5158</v>
      </c>
      <c r="B1114" s="7" t="s">
        <v>5159</v>
      </c>
      <c r="C1114" s="3">
        <f t="shared" si="102"/>
        <v>4.6521704364467364</v>
      </c>
      <c r="D1114" s="3">
        <f t="shared" si="103"/>
        <v>5.0524178631814971</v>
      </c>
      <c r="E1114" s="4">
        <f t="shared" si="104"/>
        <v>0.33521586030951989</v>
      </c>
      <c r="F1114" s="5">
        <f t="shared" si="105"/>
        <v>77.984001159667997</v>
      </c>
      <c r="G1114" s="5">
        <f t="shared" si="106"/>
        <v>15.6879997253418</v>
      </c>
      <c r="H1114" s="3">
        <v>3.0695749999999999</v>
      </c>
      <c r="I1114" s="3">
        <v>65.981567999999996</v>
      </c>
      <c r="J1114" s="3">
        <v>0.60754575</v>
      </c>
      <c r="K1114" s="3">
        <v>181.23500061035199</v>
      </c>
      <c r="L1114" s="3">
        <v>125</v>
      </c>
      <c r="M1114" s="3">
        <v>206</v>
      </c>
      <c r="N1114" s="3">
        <v>164</v>
      </c>
      <c r="O1114" s="3">
        <f t="shared" si="107"/>
        <v>10820.977151999999</v>
      </c>
      <c r="P1114" s="3">
        <v>-4.6457772254943803</v>
      </c>
      <c r="Q1114" s="3">
        <v>77.984001159667997</v>
      </c>
      <c r="R1114" s="3">
        <v>15.6879997253418</v>
      </c>
    </row>
    <row r="1115" spans="1:18" x14ac:dyDescent="0.25">
      <c r="A1115" s="7" t="s">
        <v>5160</v>
      </c>
      <c r="B1115" s="7" t="s">
        <v>5161</v>
      </c>
      <c r="C1115" s="3">
        <f t="shared" si="102"/>
        <v>7.5740658902766027</v>
      </c>
      <c r="D1115" s="3">
        <f t="shared" si="103"/>
        <v>12.90209136541462</v>
      </c>
      <c r="E1115" s="4">
        <f t="shared" si="104"/>
        <v>9.5606340992717614E-2</v>
      </c>
      <c r="F1115" s="5">
        <f t="shared" si="105"/>
        <v>61.499000549316399</v>
      </c>
      <c r="G1115" s="5">
        <f t="shared" si="106"/>
        <v>6.2389998435974103</v>
      </c>
      <c r="H1115" s="3">
        <v>3.0685310000000001</v>
      </c>
      <c r="I1115" s="3">
        <v>40.513655999999997</v>
      </c>
      <c r="J1115" s="3">
        <v>0.2378320625</v>
      </c>
      <c r="K1115" s="3">
        <v>60.111000061035199</v>
      </c>
      <c r="L1115" s="3">
        <v>45</v>
      </c>
      <c r="M1115" s="3">
        <v>71</v>
      </c>
      <c r="N1115" s="3">
        <v>43.119998931884801</v>
      </c>
      <c r="O1115" s="3">
        <f t="shared" si="107"/>
        <v>1746.9488034467481</v>
      </c>
      <c r="P1115" s="3">
        <v>-99.271301269531193</v>
      </c>
      <c r="Q1115" s="3">
        <v>61.499000549316399</v>
      </c>
      <c r="R1115" s="3">
        <v>6.2389998435974103</v>
      </c>
    </row>
    <row r="1116" spans="1:18" x14ac:dyDescent="0.25">
      <c r="A1116" s="7" t="s">
        <v>5162</v>
      </c>
      <c r="B1116" s="7" t="s">
        <v>5163</v>
      </c>
      <c r="C1116" s="3">
        <f t="shared" si="102"/>
        <v>15.06615790513024</v>
      </c>
      <c r="D1116" s="3">
        <f t="shared" si="103"/>
        <v>9.548025166934222</v>
      </c>
      <c r="E1116" s="4">
        <f t="shared" si="104"/>
        <v>0.15557785327541823</v>
      </c>
      <c r="F1116" s="5">
        <f t="shared" si="105"/>
        <v>53.938999176025398</v>
      </c>
      <c r="G1116" s="5">
        <f t="shared" si="106"/>
        <v>17.5130004882812</v>
      </c>
      <c r="H1116" s="3">
        <v>3.0655000000000001</v>
      </c>
      <c r="I1116" s="3">
        <v>20.346926</v>
      </c>
      <c r="J1116" s="3">
        <v>0.32106115624999998</v>
      </c>
      <c r="K1116" s="3">
        <v>55</v>
      </c>
      <c r="L1116" s="3">
        <v>40</v>
      </c>
      <c r="M1116" s="3">
        <v>65</v>
      </c>
      <c r="N1116" s="3">
        <v>42.340000152587898</v>
      </c>
      <c r="O1116" s="3">
        <f t="shared" si="107"/>
        <v>861.48884994469461</v>
      </c>
      <c r="P1116" s="3">
        <v>-9.0681476593017596</v>
      </c>
      <c r="Q1116" s="3">
        <v>53.938999176025398</v>
      </c>
      <c r="R1116" s="3">
        <v>17.5130004882812</v>
      </c>
    </row>
    <row r="1117" spans="1:18" x14ac:dyDescent="0.25">
      <c r="A1117" s="7" t="s">
        <v>1524</v>
      </c>
      <c r="B1117" s="7" t="s">
        <v>1525</v>
      </c>
      <c r="C1117" s="3">
        <f t="shared" si="102"/>
        <v>1.0372630077289287</v>
      </c>
      <c r="D1117" s="3">
        <f t="shared" si="103"/>
        <v>1.3198667993680318</v>
      </c>
      <c r="E1117" s="4">
        <f t="shared" si="104"/>
        <v>0.17998335459166642</v>
      </c>
      <c r="F1117" s="5">
        <f t="shared" si="105"/>
        <v>83.5</v>
      </c>
      <c r="G1117" s="5">
        <f t="shared" si="106"/>
        <v>3.4179999828338601</v>
      </c>
      <c r="H1117" s="3">
        <v>3.057776</v>
      </c>
      <c r="I1117" s="3">
        <v>294.79273599999999</v>
      </c>
      <c r="J1117" s="3">
        <v>2.3167307500000001</v>
      </c>
      <c r="K1117" s="3">
        <v>76.181999206542997</v>
      </c>
      <c r="L1117" s="3">
        <v>64</v>
      </c>
      <c r="M1117" s="3">
        <v>85</v>
      </c>
      <c r="N1117" s="3">
        <v>66.569999694824205</v>
      </c>
      <c r="O1117" s="3">
        <f t="shared" si="107"/>
        <v>19624.352345556392</v>
      </c>
      <c r="P1117" s="3">
        <v>6.3091478347778303</v>
      </c>
      <c r="Q1117" s="3">
        <v>83.5</v>
      </c>
      <c r="R1117" s="3">
        <v>3.4179999828338601</v>
      </c>
    </row>
    <row r="1118" spans="1:18" x14ac:dyDescent="0.25">
      <c r="A1118" s="7" t="s">
        <v>1526</v>
      </c>
      <c r="B1118" s="7" t="s">
        <v>1527</v>
      </c>
      <c r="C1118" s="3">
        <f t="shared" si="102"/>
        <v>1.9022190131452545</v>
      </c>
      <c r="D1118" s="3">
        <f t="shared" si="103"/>
        <v>2.5869749739417993</v>
      </c>
      <c r="E1118" s="4">
        <f t="shared" si="104"/>
        <v>0.16389125963325396</v>
      </c>
      <c r="F1118" s="5">
        <f t="shared" si="105"/>
        <v>88.077003479003906</v>
      </c>
      <c r="G1118" s="5">
        <f t="shared" si="106"/>
        <v>2.1579999923706099</v>
      </c>
      <c r="H1118" s="3">
        <v>3.0477979999999998</v>
      </c>
      <c r="I1118" s="3">
        <v>160.223296</v>
      </c>
      <c r="J1118" s="3">
        <v>1.178132</v>
      </c>
      <c r="K1118" s="3">
        <v>206.46699523925801</v>
      </c>
      <c r="L1118" s="3">
        <v>175</v>
      </c>
      <c r="M1118" s="3">
        <v>236</v>
      </c>
      <c r="N1118" s="3">
        <v>176.61999511718801</v>
      </c>
      <c r="O1118" s="3">
        <f t="shared" si="107"/>
        <v>28298.637757179771</v>
      </c>
      <c r="P1118" s="3">
        <v>4.3531379699706996</v>
      </c>
      <c r="Q1118" s="3">
        <v>88.077003479003906</v>
      </c>
      <c r="R1118" s="3">
        <v>2.1579999923706099</v>
      </c>
    </row>
    <row r="1119" spans="1:18" x14ac:dyDescent="0.25">
      <c r="A1119" s="7" t="s">
        <v>1528</v>
      </c>
      <c r="B1119" s="7" t="s">
        <v>1529</v>
      </c>
      <c r="C1119" s="3">
        <f t="shared" si="102"/>
        <v>3.468458621259809</v>
      </c>
      <c r="D1119" s="3">
        <f t="shared" si="103"/>
        <v>4.7426569582290918</v>
      </c>
      <c r="E1119" s="4">
        <f t="shared" si="104"/>
        <v>0.58187392591623299</v>
      </c>
      <c r="F1119" s="5">
        <f t="shared" si="105"/>
        <v>75.099998474121094</v>
      </c>
      <c r="G1119" s="5">
        <f t="shared" si="106"/>
        <v>7.9580001831054696</v>
      </c>
      <c r="H1119" s="3">
        <v>3.0475620000000001</v>
      </c>
      <c r="I1119" s="3">
        <v>87.865024000000005</v>
      </c>
      <c r="J1119" s="3">
        <v>0.64258537500000001</v>
      </c>
      <c r="K1119" s="3">
        <v>73.333000183105497</v>
      </c>
      <c r="L1119" s="3">
        <v>56</v>
      </c>
      <c r="M1119" s="3">
        <v>85</v>
      </c>
      <c r="N1119" s="3">
        <v>76.330001831054702</v>
      </c>
      <c r="O1119" s="3">
        <f t="shared" si="107"/>
        <v>6706.7374428056655</v>
      </c>
      <c r="P1119" s="3">
        <v>3.87391304969788</v>
      </c>
      <c r="Q1119" s="3">
        <v>75.099998474121094</v>
      </c>
      <c r="R1119" s="3">
        <v>7.9580001831054696</v>
      </c>
    </row>
    <row r="1120" spans="1:18" x14ac:dyDescent="0.25">
      <c r="A1120" s="7" t="s">
        <v>1530</v>
      </c>
      <c r="B1120" s="7" t="s">
        <v>1531</v>
      </c>
      <c r="C1120" s="3">
        <f t="shared" si="102"/>
        <v>10.49787393019033</v>
      </c>
      <c r="D1120" s="3">
        <f t="shared" si="103"/>
        <v>4.6369780748238094</v>
      </c>
      <c r="E1120" s="4">
        <f t="shared" si="104"/>
        <v>0.24415479277662078</v>
      </c>
      <c r="F1120" s="5">
        <f t="shared" si="105"/>
        <v>87.383003234863295</v>
      </c>
      <c r="G1120" s="5">
        <f t="shared" si="106"/>
        <v>6.8070001602172896</v>
      </c>
      <c r="H1120" s="3">
        <v>3.0448759999999999</v>
      </c>
      <c r="I1120" s="3">
        <v>29.004691999999999</v>
      </c>
      <c r="J1120" s="3">
        <v>0.65665093750000003</v>
      </c>
      <c r="K1120" s="3">
        <v>63.666999816894503</v>
      </c>
      <c r="L1120" s="3">
        <v>54</v>
      </c>
      <c r="M1120" s="3">
        <v>72</v>
      </c>
      <c r="N1120" s="3">
        <v>57.430000305175803</v>
      </c>
      <c r="O1120" s="3">
        <f t="shared" si="107"/>
        <v>1665.73947041153</v>
      </c>
      <c r="P1120" s="3">
        <v>4.5859627723693803</v>
      </c>
      <c r="Q1120" s="3">
        <v>87.383003234863295</v>
      </c>
      <c r="R1120" s="3">
        <v>6.8070001602172896</v>
      </c>
    </row>
    <row r="1121" spans="1:18" x14ac:dyDescent="0.25">
      <c r="A1121" s="7" t="s">
        <v>1532</v>
      </c>
      <c r="B1121" s="7" t="s">
        <v>1533</v>
      </c>
      <c r="C1121" s="3">
        <f t="shared" si="102"/>
        <v>1.7362290728927765</v>
      </c>
      <c r="D1121" s="3">
        <f t="shared" si="103"/>
        <v>3.9036123715255679</v>
      </c>
      <c r="E1121" s="4">
        <f t="shared" si="104"/>
        <v>0.61629890737331394</v>
      </c>
      <c r="F1121" s="5">
        <f t="shared" si="105"/>
        <v>84.806999206542997</v>
      </c>
      <c r="G1121" s="5">
        <f t="shared" si="106"/>
        <v>1.3309999704361</v>
      </c>
      <c r="H1121" s="3">
        <v>3.0320260000000001</v>
      </c>
      <c r="I1121" s="3">
        <v>174.63283200000001</v>
      </c>
      <c r="J1121" s="3">
        <v>0.77672312499999996</v>
      </c>
      <c r="K1121" s="3">
        <v>71.25</v>
      </c>
      <c r="L1121" s="3">
        <v>39</v>
      </c>
      <c r="M1121" s="3">
        <v>110</v>
      </c>
      <c r="N1121" s="3">
        <v>81.75</v>
      </c>
      <c r="O1121" s="3">
        <f t="shared" si="107"/>
        <v>14276.234016</v>
      </c>
      <c r="P1121" s="3">
        <v>10.847277641296399</v>
      </c>
      <c r="Q1121" s="3">
        <v>84.806999206542997</v>
      </c>
      <c r="R1121" s="3">
        <v>1.3309999704361</v>
      </c>
    </row>
    <row r="1122" spans="1:18" x14ac:dyDescent="0.25">
      <c r="A1122" s="7" t="s">
        <v>1534</v>
      </c>
      <c r="B1122" s="7" t="s">
        <v>1535</v>
      </c>
      <c r="C1122" s="3">
        <f t="shared" si="102"/>
        <v>0.63781807834962811</v>
      </c>
      <c r="D1122" s="3">
        <f t="shared" si="103"/>
        <v>1.8665072321256493</v>
      </c>
      <c r="E1122" s="4">
        <f t="shared" si="104"/>
        <v>0.30675059556799322</v>
      </c>
      <c r="F1122" s="5">
        <f t="shared" si="105"/>
        <v>79.839996337890597</v>
      </c>
      <c r="G1122" s="5">
        <f t="shared" si="106"/>
        <v>3.12899994850159</v>
      </c>
      <c r="H1122" s="3">
        <v>3.0313439999999998</v>
      </c>
      <c r="I1122" s="3">
        <v>475.267808</v>
      </c>
      <c r="J1122" s="3">
        <v>1.6240730000000001</v>
      </c>
      <c r="K1122" s="3">
        <v>181.17599487304699</v>
      </c>
      <c r="L1122" s="3">
        <v>125</v>
      </c>
      <c r="M1122" s="3">
        <v>210</v>
      </c>
      <c r="N1122" s="3">
        <v>159.71000671386699</v>
      </c>
      <c r="O1122" s="3">
        <f t="shared" si="107"/>
        <v>75905.024806564848</v>
      </c>
      <c r="P1122" s="3">
        <v>13.3055973052979</v>
      </c>
      <c r="Q1122" s="3">
        <v>79.839996337890597</v>
      </c>
      <c r="R1122" s="3">
        <v>3.12899994850159</v>
      </c>
    </row>
    <row r="1123" spans="1:18" x14ac:dyDescent="0.25">
      <c r="A1123" s="7" t="s">
        <v>1536</v>
      </c>
      <c r="B1123" s="7" t="s">
        <v>1537</v>
      </c>
      <c r="C1123" s="3">
        <f t="shared" si="102"/>
        <v>1.2177091233612105</v>
      </c>
      <c r="D1123" s="3">
        <f t="shared" si="103"/>
        <v>2.7521746054789586</v>
      </c>
      <c r="E1123" s="4">
        <f t="shared" si="104"/>
        <v>0.20710070898589092</v>
      </c>
      <c r="F1123" s="5">
        <f t="shared" si="105"/>
        <v>83.304000854492202</v>
      </c>
      <c r="G1123" s="5">
        <f t="shared" si="106"/>
        <v>3.5220000743865998</v>
      </c>
      <c r="H1123" s="3">
        <v>3.0284949999999999</v>
      </c>
      <c r="I1123" s="3">
        <v>248.70430400000001</v>
      </c>
      <c r="J1123" s="3">
        <v>1.1004007499999999</v>
      </c>
      <c r="K1123" s="3">
        <v>367.22698974609398</v>
      </c>
      <c r="L1123" s="3">
        <v>320</v>
      </c>
      <c r="M1123" s="3">
        <v>454</v>
      </c>
      <c r="N1123" s="3">
        <v>312.51998901367199</v>
      </c>
      <c r="O1123" s="3">
        <f t="shared" si="107"/>
        <v>77725.066353732938</v>
      </c>
      <c r="P1123" s="3">
        <v>5.5732989311218297</v>
      </c>
      <c r="Q1123" s="3">
        <v>83.304000854492202</v>
      </c>
      <c r="R1123" s="3">
        <v>3.5220000743865998</v>
      </c>
    </row>
    <row r="1124" spans="1:18" x14ac:dyDescent="0.25">
      <c r="A1124" s="7" t="s">
        <v>1538</v>
      </c>
      <c r="B1124" s="7" t="s">
        <v>1539</v>
      </c>
      <c r="C1124" s="3">
        <f t="shared" si="102"/>
        <v>4.4841105319668548</v>
      </c>
      <c r="D1124" s="3">
        <f t="shared" si="103"/>
        <v>3.0458149835150388</v>
      </c>
      <c r="E1124" s="4">
        <f t="shared" si="104"/>
        <v>0.17483889620939211</v>
      </c>
      <c r="F1124" s="5">
        <f t="shared" si="105"/>
        <v>74.055000305175795</v>
      </c>
      <c r="G1124" s="5">
        <f t="shared" si="106"/>
        <v>18.179000854492202</v>
      </c>
      <c r="H1124" s="3">
        <v>3.026653</v>
      </c>
      <c r="I1124" s="3">
        <v>67.497287999999998</v>
      </c>
      <c r="J1124" s="3">
        <v>0.99370875000000003</v>
      </c>
      <c r="K1124" s="3">
        <v>85.333000183105497</v>
      </c>
      <c r="L1124" s="3">
        <v>72</v>
      </c>
      <c r="M1124" s="3">
        <v>100</v>
      </c>
      <c r="N1124" s="3">
        <v>72.239997863769503</v>
      </c>
      <c r="O1124" s="3">
        <f t="shared" si="107"/>
        <v>4876.0039409302344</v>
      </c>
      <c r="P1124" s="3">
        <v>20.092500686645501</v>
      </c>
      <c r="Q1124" s="3">
        <v>74.055000305175795</v>
      </c>
      <c r="R1124" s="3">
        <v>18.179000854492202</v>
      </c>
    </row>
    <row r="1125" spans="1:18" x14ac:dyDescent="0.25">
      <c r="A1125" s="7" t="s">
        <v>1540</v>
      </c>
      <c r="B1125" s="7" t="s">
        <v>1541</v>
      </c>
      <c r="C1125" s="3">
        <f t="shared" si="102"/>
        <v>1.8622862468096264</v>
      </c>
      <c r="D1125" s="3">
        <f t="shared" si="103"/>
        <v>2.8773899225754316</v>
      </c>
      <c r="E1125" s="4">
        <f t="shared" si="104"/>
        <v>0.52601253023772021</v>
      </c>
      <c r="F1125" s="5">
        <f t="shared" si="105"/>
        <v>65.946998596191406</v>
      </c>
      <c r="G1125" s="5">
        <f t="shared" si="106"/>
        <v>6.6609997749328604</v>
      </c>
      <c r="H1125" s="3">
        <v>3.023088</v>
      </c>
      <c r="I1125" s="3">
        <v>162.33207999999999</v>
      </c>
      <c r="J1125" s="3">
        <v>1.0506355000000001</v>
      </c>
      <c r="K1125" s="3">
        <v>147.03999328613301</v>
      </c>
      <c r="L1125" s="3">
        <v>110</v>
      </c>
      <c r="M1125" s="3">
        <v>190</v>
      </c>
      <c r="N1125" s="3">
        <v>149.64999389648401</v>
      </c>
      <c r="O1125" s="3">
        <f t="shared" si="107"/>
        <v>24292.994781203553</v>
      </c>
      <c r="P1125" s="3">
        <v>12.751338958740201</v>
      </c>
      <c r="Q1125" s="3">
        <v>65.946998596191406</v>
      </c>
      <c r="R1125" s="3">
        <v>6.6609997749328604</v>
      </c>
    </row>
    <row r="1126" spans="1:18" x14ac:dyDescent="0.25">
      <c r="A1126" s="7" t="s">
        <v>1542</v>
      </c>
      <c r="B1126" s="7" t="s">
        <v>1543</v>
      </c>
      <c r="C1126" s="3">
        <f t="shared" si="102"/>
        <v>6.2598371998635329</v>
      </c>
      <c r="D1126" s="3">
        <f t="shared" si="103"/>
        <v>2.8420246544947259</v>
      </c>
      <c r="E1126" s="4">
        <f t="shared" si="104"/>
        <v>0.46342522942892661</v>
      </c>
      <c r="F1126" s="5">
        <f t="shared" si="105"/>
        <v>78.817001342773395</v>
      </c>
      <c r="G1126" s="5">
        <f t="shared" si="106"/>
        <v>11.3140001296997</v>
      </c>
      <c r="H1126" s="3">
        <v>3.0186540000000002</v>
      </c>
      <c r="I1126" s="3">
        <v>48.222563999999998</v>
      </c>
      <c r="J1126" s="3">
        <v>1.0621491249999999</v>
      </c>
      <c r="K1126" s="3">
        <v>110.42099761962901</v>
      </c>
      <c r="L1126" s="3">
        <v>72</v>
      </c>
      <c r="M1126" s="3">
        <v>145</v>
      </c>
      <c r="N1126" s="3">
        <v>107.06999969482401</v>
      </c>
      <c r="O1126" s="3">
        <f t="shared" si="107"/>
        <v>5163.1899127636307</v>
      </c>
      <c r="P1126" s="3">
        <v>-1.0907800197601301</v>
      </c>
      <c r="Q1126" s="3">
        <v>78.817001342773395</v>
      </c>
      <c r="R1126" s="3">
        <v>11.3140001296997</v>
      </c>
    </row>
    <row r="1127" spans="1:18" x14ac:dyDescent="0.25">
      <c r="A1127" s="7" t="s">
        <v>1544</v>
      </c>
      <c r="B1127" s="7" t="s">
        <v>1545</v>
      </c>
      <c r="C1127" s="3">
        <f t="shared" si="102"/>
        <v>1.0278065843616913</v>
      </c>
      <c r="D1127" s="3">
        <f t="shared" si="103"/>
        <v>1.8196705757133873</v>
      </c>
      <c r="E1127" s="4">
        <f t="shared" si="104"/>
        <v>0.19570619303304734</v>
      </c>
      <c r="F1127" s="5">
        <f t="shared" si="105"/>
        <v>80.685997009277301</v>
      </c>
      <c r="G1127" s="5">
        <f t="shared" si="106"/>
        <v>6.2649998664856001</v>
      </c>
      <c r="H1127" s="3">
        <v>3.0157959999999999</v>
      </c>
      <c r="I1127" s="3">
        <v>293.42057599999998</v>
      </c>
      <c r="J1127" s="3">
        <v>1.6573307500000001</v>
      </c>
      <c r="K1127" s="3">
        <v>62.764999389648402</v>
      </c>
      <c r="L1127" s="3">
        <v>55</v>
      </c>
      <c r="M1127" s="3">
        <v>72</v>
      </c>
      <c r="N1127" s="3">
        <v>55.4799995422363</v>
      </c>
      <c r="O1127" s="3">
        <f t="shared" si="107"/>
        <v>16278.97342216271</v>
      </c>
      <c r="P1127" s="3">
        <v>2.4052600860595699</v>
      </c>
      <c r="Q1127" s="3">
        <v>80.685997009277301</v>
      </c>
      <c r="R1127" s="3">
        <v>6.2649998664856001</v>
      </c>
    </row>
    <row r="1128" spans="1:18" x14ac:dyDescent="0.25">
      <c r="A1128" s="7" t="s">
        <v>5164</v>
      </c>
      <c r="B1128" s="7" t="s">
        <v>5165</v>
      </c>
      <c r="C1128" s="3">
        <f t="shared" si="102"/>
        <v>7.4040224104798131</v>
      </c>
      <c r="D1128" s="3">
        <f t="shared" si="103"/>
        <v>6.4508619136783762</v>
      </c>
      <c r="E1128" s="4">
        <f t="shared" si="104"/>
        <v>0.15278481020170623</v>
      </c>
      <c r="F1128" s="5">
        <f t="shared" si="105"/>
        <v>38.6710014343262</v>
      </c>
      <c r="G1128" s="5">
        <f t="shared" si="106"/>
        <v>46.893001556396499</v>
      </c>
      <c r="H1128" s="3">
        <v>3.0070589999999999</v>
      </c>
      <c r="I1128" s="3">
        <v>40.613855999999998</v>
      </c>
      <c r="J1128" s="3">
        <v>0.46614840624999998</v>
      </c>
      <c r="K1128" s="3">
        <v>58.333000183105497</v>
      </c>
      <c r="L1128" s="3">
        <v>43</v>
      </c>
      <c r="M1128" s="3">
        <v>75</v>
      </c>
      <c r="N1128" s="3">
        <v>41.939998626708999</v>
      </c>
      <c r="O1128" s="3">
        <f t="shared" si="107"/>
        <v>1703.345064865357</v>
      </c>
      <c r="P1128" s="3">
        <v>-71.082435607910199</v>
      </c>
      <c r="Q1128" s="3">
        <v>38.6710014343262</v>
      </c>
      <c r="R1128" s="3">
        <v>46.893001556396499</v>
      </c>
    </row>
    <row r="1129" spans="1:18" x14ac:dyDescent="0.25">
      <c r="A1129" s="7" t="s">
        <v>1548</v>
      </c>
      <c r="B1129" s="7" t="s">
        <v>1549</v>
      </c>
      <c r="C1129" s="3">
        <f t="shared" si="102"/>
        <v>0.75360160561966871</v>
      </c>
      <c r="D1129" s="3">
        <f t="shared" si="103"/>
        <v>1.6200278260128591</v>
      </c>
      <c r="E1129" s="4">
        <f t="shared" si="104"/>
        <v>0.38163390881516729</v>
      </c>
      <c r="F1129" s="5">
        <f t="shared" si="105"/>
        <v>83.862998962402301</v>
      </c>
      <c r="G1129" s="5">
        <f t="shared" si="106"/>
        <v>1.3289999961853001</v>
      </c>
      <c r="H1129" s="3">
        <v>3.0038559999999999</v>
      </c>
      <c r="I1129" s="3">
        <v>398.6</v>
      </c>
      <c r="J1129" s="3">
        <v>1.8542002500000001</v>
      </c>
      <c r="K1129" s="3">
        <v>128.57099914550801</v>
      </c>
      <c r="L1129" s="3">
        <v>103</v>
      </c>
      <c r="M1129" s="3">
        <v>155</v>
      </c>
      <c r="N1129" s="3">
        <v>120.73999786377</v>
      </c>
      <c r="O1129" s="3">
        <f t="shared" si="107"/>
        <v>48126.963148498726</v>
      </c>
      <c r="P1129" s="3">
        <v>4.4115781784057599</v>
      </c>
      <c r="Q1129" s="3">
        <v>83.862998962402301</v>
      </c>
      <c r="R1129" s="3">
        <v>1.3289999961853001</v>
      </c>
    </row>
    <row r="1130" spans="1:18" x14ac:dyDescent="0.25">
      <c r="A1130" s="7" t="s">
        <v>1550</v>
      </c>
      <c r="B1130" s="7" t="s">
        <v>1551</v>
      </c>
      <c r="C1130" s="3">
        <f t="shared" si="102"/>
        <v>3.2385048532026897</v>
      </c>
      <c r="D1130" s="3">
        <f t="shared" si="103"/>
        <v>4.7835806987751921</v>
      </c>
      <c r="E1130" s="4">
        <f t="shared" si="104"/>
        <v>0.43368509649933507</v>
      </c>
      <c r="F1130" s="5">
        <f t="shared" si="105"/>
        <v>85.339996337890597</v>
      </c>
      <c r="G1130" s="5">
        <f t="shared" si="106"/>
        <v>4.4670000076293999</v>
      </c>
      <c r="H1130" s="3">
        <v>2.9806879999999998</v>
      </c>
      <c r="I1130" s="3">
        <v>92.039016000000004</v>
      </c>
      <c r="J1130" s="3">
        <v>0.62310812500000001</v>
      </c>
      <c r="K1130" s="3">
        <v>114.59999847412099</v>
      </c>
      <c r="L1130" s="3">
        <v>101</v>
      </c>
      <c r="M1130" s="3">
        <v>141</v>
      </c>
      <c r="N1130" s="3">
        <v>111.26000213623</v>
      </c>
      <c r="O1130" s="3">
        <f t="shared" si="107"/>
        <v>10240.261116776508</v>
      </c>
      <c r="P1130" s="3">
        <v>10.239092826843301</v>
      </c>
      <c r="Q1130" s="3">
        <v>85.339996337890597</v>
      </c>
      <c r="R1130" s="3">
        <v>4.4670000076293999</v>
      </c>
    </row>
    <row r="1131" spans="1:18" x14ac:dyDescent="0.25">
      <c r="A1131" s="7" t="s">
        <v>1552</v>
      </c>
      <c r="B1131" s="7" t="s">
        <v>1553</v>
      </c>
      <c r="C1131" s="3">
        <f t="shared" si="102"/>
        <v>4.3337364411567334</v>
      </c>
      <c r="D1131" s="3">
        <f t="shared" si="103"/>
        <v>7.1021737604668767</v>
      </c>
      <c r="E1131" s="4">
        <f t="shared" si="104"/>
        <v>0.50398929544391446</v>
      </c>
      <c r="F1131" s="5">
        <f t="shared" si="105"/>
        <v>77.200996398925795</v>
      </c>
      <c r="G1131" s="5">
        <f t="shared" si="106"/>
        <v>3.0079998970031698</v>
      </c>
      <c r="H1131" s="3">
        <v>2.9788350000000001</v>
      </c>
      <c r="I1131" s="3">
        <v>68.735951999999997</v>
      </c>
      <c r="J1131" s="3">
        <v>0.41942581249999999</v>
      </c>
      <c r="K1131" s="3">
        <v>39.25</v>
      </c>
      <c r="L1131" s="3">
        <v>32</v>
      </c>
      <c r="M1131" s="3">
        <v>52</v>
      </c>
      <c r="N1131" s="3">
        <v>39.349998474121101</v>
      </c>
      <c r="O1131" s="3">
        <f t="shared" si="107"/>
        <v>2704.7596063172609</v>
      </c>
      <c r="P1131" s="3">
        <v>1.98448503017425</v>
      </c>
      <c r="Q1131" s="3">
        <v>77.200996398925795</v>
      </c>
      <c r="R1131" s="3">
        <v>3.0079998970031698</v>
      </c>
    </row>
    <row r="1132" spans="1:18" x14ac:dyDescent="0.25">
      <c r="A1132" s="7" t="s">
        <v>1554</v>
      </c>
      <c r="B1132" s="7" t="s">
        <v>1555</v>
      </c>
      <c r="C1132" s="3">
        <f t="shared" si="102"/>
        <v>1.7270974349119668</v>
      </c>
      <c r="D1132" s="3">
        <f t="shared" si="103"/>
        <v>1.0403571473551196</v>
      </c>
      <c r="E1132" s="4">
        <f t="shared" si="104"/>
        <v>0.78814461720354023</v>
      </c>
      <c r="F1132" s="5">
        <f t="shared" si="105"/>
        <v>49.993000030517599</v>
      </c>
      <c r="G1132" s="5">
        <f t="shared" si="106"/>
        <v>40.785999298095703</v>
      </c>
      <c r="H1132" s="3">
        <v>2.973786</v>
      </c>
      <c r="I1132" s="3">
        <v>172.184032</v>
      </c>
      <c r="J1132" s="3">
        <v>2.858428</v>
      </c>
      <c r="K1132" s="3">
        <v>6.96000003814697</v>
      </c>
      <c r="L1132" s="3">
        <v>4</v>
      </c>
      <c r="M1132" s="3">
        <v>11</v>
      </c>
      <c r="N1132" s="3">
        <v>9.7600002288818395</v>
      </c>
      <c r="O1132" s="3">
        <f t="shared" si="107"/>
        <v>1680.516191729798</v>
      </c>
      <c r="P1132" s="3">
        <v>1.6921010017395</v>
      </c>
      <c r="Q1132" s="3">
        <v>49.993000030517599</v>
      </c>
      <c r="R1132" s="3">
        <v>40.785999298095703</v>
      </c>
    </row>
    <row r="1133" spans="1:18" x14ac:dyDescent="0.25">
      <c r="A1133" s="7" t="s">
        <v>5166</v>
      </c>
      <c r="B1133" s="7" t="s">
        <v>5167</v>
      </c>
      <c r="C1133" s="3">
        <f t="shared" si="102"/>
        <v>2.6055044758355526</v>
      </c>
      <c r="D1133" s="3">
        <f t="shared" si="103"/>
        <v>4.5135208154242905</v>
      </c>
      <c r="E1133" s="4">
        <f t="shared" si="104"/>
        <v>0.31917749856225885</v>
      </c>
      <c r="F1133" s="5">
        <f t="shared" si="105"/>
        <v>89.938003540039105</v>
      </c>
      <c r="G1133" s="5">
        <f t="shared" si="106"/>
        <v>2.7929999828338601</v>
      </c>
      <c r="H1133" s="3">
        <v>2.9632589999999999</v>
      </c>
      <c r="I1133" s="3">
        <v>113.73072000000001</v>
      </c>
      <c r="J1133" s="3">
        <v>0.65652937499999997</v>
      </c>
      <c r="K1133" s="3">
        <v>16.75</v>
      </c>
      <c r="L1133" s="3">
        <v>13</v>
      </c>
      <c r="M1133" s="3">
        <v>21</v>
      </c>
      <c r="N1133" s="3">
        <v>14.8699998855591</v>
      </c>
      <c r="O1133" s="3">
        <f t="shared" si="107"/>
        <v>1691.175793384554</v>
      </c>
      <c r="P1133" s="3">
        <v>-5.2928481101989702</v>
      </c>
      <c r="Q1133" s="3">
        <v>89.938003540039105</v>
      </c>
      <c r="R1133" s="3">
        <v>2.7929999828338601</v>
      </c>
    </row>
    <row r="1134" spans="1:18" x14ac:dyDescent="0.25">
      <c r="A1134" s="7" t="s">
        <v>1556</v>
      </c>
      <c r="B1134" s="7" t="s">
        <v>1557</v>
      </c>
      <c r="C1134" s="3">
        <f t="shared" si="102"/>
        <v>3.3484398997868046</v>
      </c>
      <c r="D1134" s="3">
        <f t="shared" si="103"/>
        <v>3.312234610960282</v>
      </c>
      <c r="E1134" s="4">
        <f t="shared" si="104"/>
        <v>0.60641986586117635</v>
      </c>
      <c r="F1134" s="5">
        <f t="shared" si="105"/>
        <v>70.273002624511705</v>
      </c>
      <c r="G1134" s="5">
        <f t="shared" si="106"/>
        <v>9.1129999160766602</v>
      </c>
      <c r="H1134" s="3">
        <v>2.9587490000000001</v>
      </c>
      <c r="I1134" s="3">
        <v>88.362015999999997</v>
      </c>
      <c r="J1134" s="3">
        <v>0.89327881249999996</v>
      </c>
      <c r="K1134" s="3">
        <v>13</v>
      </c>
      <c r="L1134" s="3">
        <v>11</v>
      </c>
      <c r="M1134" s="3">
        <v>15</v>
      </c>
      <c r="N1134" s="3">
        <v>13.539999961853001</v>
      </c>
      <c r="O1134" s="3">
        <f t="shared" si="107"/>
        <v>1196.4216932692541</v>
      </c>
      <c r="P1134" s="3">
        <v>3.5036969184875502</v>
      </c>
      <c r="Q1134" s="3">
        <v>70.273002624511705</v>
      </c>
      <c r="R1134" s="3">
        <v>9.1129999160766602</v>
      </c>
    </row>
    <row r="1135" spans="1:18" x14ac:dyDescent="0.25">
      <c r="A1135" s="7" t="s">
        <v>1558</v>
      </c>
      <c r="B1135" s="7" t="s">
        <v>1559</v>
      </c>
      <c r="C1135" s="3">
        <f t="shared" si="102"/>
        <v>5.9572109339739345</v>
      </c>
      <c r="D1135" s="3">
        <f t="shared" si="103"/>
        <v>8.0543792771489375</v>
      </c>
      <c r="E1135" s="4">
        <f t="shared" si="104"/>
        <v>0.77087552911759749</v>
      </c>
      <c r="F1135" s="5">
        <f t="shared" si="105"/>
        <v>86.7030029296875</v>
      </c>
      <c r="G1135" s="5">
        <f t="shared" si="106"/>
        <v>4.7399997711181596</v>
      </c>
      <c r="H1135" s="3">
        <v>2.9528919999999999</v>
      </c>
      <c r="I1135" s="3">
        <v>49.568364000000003</v>
      </c>
      <c r="J1135" s="3">
        <v>0.36661943749999998</v>
      </c>
      <c r="K1135" s="3">
        <v>60.856998443603501</v>
      </c>
      <c r="L1135" s="3">
        <v>55</v>
      </c>
      <c r="M1135" s="3">
        <v>70</v>
      </c>
      <c r="N1135" s="3">
        <v>66.419998168945298</v>
      </c>
      <c r="O1135" s="3">
        <f t="shared" si="107"/>
        <v>3292.3306461176144</v>
      </c>
      <c r="P1135" s="3">
        <v>1.3484569787979099</v>
      </c>
      <c r="Q1135" s="3">
        <v>86.7030029296875</v>
      </c>
      <c r="R1135" s="3">
        <v>4.7399997711181596</v>
      </c>
    </row>
    <row r="1136" spans="1:18" x14ac:dyDescent="0.25">
      <c r="A1136" s="7" t="s">
        <v>1560</v>
      </c>
      <c r="B1136" s="7" t="s">
        <v>1561</v>
      </c>
      <c r="C1136" s="3">
        <f t="shared" si="102"/>
        <v>3.4554880931761054</v>
      </c>
      <c r="D1136" s="3">
        <f t="shared" si="103"/>
        <v>7.7869837173872822</v>
      </c>
      <c r="E1136" s="4">
        <f t="shared" si="104"/>
        <v>0.72574688224992645</v>
      </c>
      <c r="F1136" s="5">
        <f t="shared" si="105"/>
        <v>80.712997436523395</v>
      </c>
      <c r="G1136" s="5">
        <f t="shared" si="106"/>
        <v>13.6049995422363</v>
      </c>
      <c r="H1136" s="3">
        <v>2.952604</v>
      </c>
      <c r="I1136" s="3">
        <v>85.446799999999996</v>
      </c>
      <c r="J1136" s="3">
        <v>0.37917171875</v>
      </c>
      <c r="K1136" s="3">
        <v>52.5</v>
      </c>
      <c r="L1136" s="3">
        <v>42</v>
      </c>
      <c r="M1136" s="3">
        <v>57</v>
      </c>
      <c r="N1136" s="3">
        <v>57</v>
      </c>
      <c r="O1136" s="3">
        <f t="shared" si="107"/>
        <v>4870.4675999999999</v>
      </c>
      <c r="P1136" s="3">
        <v>9.9085369110107404</v>
      </c>
      <c r="Q1136" s="3">
        <v>80.712997436523395</v>
      </c>
      <c r="R1136" s="3">
        <v>13.6049995422363</v>
      </c>
    </row>
    <row r="1137" spans="1:18" x14ac:dyDescent="0.25">
      <c r="A1137" s="7" t="s">
        <v>1562</v>
      </c>
      <c r="B1137" s="7" t="s">
        <v>1563</v>
      </c>
      <c r="C1137" s="3">
        <f t="shared" si="102"/>
        <v>1.0578576477234112</v>
      </c>
      <c r="D1137" s="3">
        <f t="shared" si="103"/>
        <v>2.0122304649359979</v>
      </c>
      <c r="E1137" s="4">
        <f t="shared" si="104"/>
        <v>0.45454676780347236</v>
      </c>
      <c r="F1137" s="5">
        <f t="shared" si="105"/>
        <v>85.069999694824205</v>
      </c>
      <c r="G1137" s="5">
        <f t="shared" si="106"/>
        <v>3.5559999942779501</v>
      </c>
      <c r="H1137" s="3">
        <v>2.9506929999999998</v>
      </c>
      <c r="I1137" s="3">
        <v>278.93100800000002</v>
      </c>
      <c r="J1137" s="3">
        <v>1.4663792499999999</v>
      </c>
      <c r="K1137" s="3">
        <v>135.71400451660199</v>
      </c>
      <c r="L1137" s="3">
        <v>122</v>
      </c>
      <c r="M1137" s="3">
        <v>155</v>
      </c>
      <c r="N1137" s="3">
        <v>133.830001831055</v>
      </c>
      <c r="O1137" s="3">
        <f t="shared" si="107"/>
        <v>37329.337311378018</v>
      </c>
      <c r="P1137" s="3">
        <v>31.6532077789307</v>
      </c>
      <c r="Q1137" s="3">
        <v>85.069999694824205</v>
      </c>
      <c r="R1137" s="3">
        <v>3.5559999942779501</v>
      </c>
    </row>
    <row r="1138" spans="1:18" x14ac:dyDescent="0.25">
      <c r="A1138" s="7" t="s">
        <v>1564</v>
      </c>
      <c r="B1138" s="7" t="s">
        <v>1565</v>
      </c>
      <c r="C1138" s="3">
        <f t="shared" si="102"/>
        <v>0.88902947399271715</v>
      </c>
      <c r="D1138" s="3">
        <f t="shared" si="103"/>
        <v>1.8338523877111497</v>
      </c>
      <c r="E1138" s="4">
        <f t="shared" si="104"/>
        <v>0.48526349252964363</v>
      </c>
      <c r="F1138" s="5">
        <f t="shared" si="105"/>
        <v>89.133003234863295</v>
      </c>
      <c r="G1138" s="5">
        <f t="shared" si="106"/>
        <v>2.15100002288818</v>
      </c>
      <c r="H1138" s="3">
        <v>2.9431159999999998</v>
      </c>
      <c r="I1138" s="3">
        <v>331.04819199999997</v>
      </c>
      <c r="J1138" s="3">
        <v>1.604881625</v>
      </c>
      <c r="K1138" s="3">
        <v>124.94400024414099</v>
      </c>
      <c r="L1138" s="3">
        <v>80</v>
      </c>
      <c r="M1138" s="3">
        <v>156</v>
      </c>
      <c r="N1138" s="3">
        <v>123.540000915527</v>
      </c>
      <c r="O1138" s="3">
        <f t="shared" si="107"/>
        <v>40897.693942763559</v>
      </c>
      <c r="P1138" s="3">
        <v>0.56657201051712003</v>
      </c>
      <c r="Q1138" s="3">
        <v>89.133003234863295</v>
      </c>
      <c r="R1138" s="3">
        <v>2.15100002288818</v>
      </c>
    </row>
    <row r="1139" spans="1:18" x14ac:dyDescent="0.25">
      <c r="A1139" s="7" t="s">
        <v>5168</v>
      </c>
      <c r="B1139" s="7" t="s">
        <v>5169</v>
      </c>
      <c r="C1139" s="3">
        <f t="shared" si="102"/>
        <v>5.7929933051511346</v>
      </c>
      <c r="D1139" s="3">
        <f t="shared" si="103"/>
        <v>10.375444959603083</v>
      </c>
      <c r="E1139" s="4">
        <f t="shared" si="104"/>
        <v>0.63732664506063397</v>
      </c>
      <c r="F1139" s="5">
        <f t="shared" si="105"/>
        <v>70.272003173828097</v>
      </c>
      <c r="G1139" s="5">
        <f t="shared" si="106"/>
        <v>7.5679998397827104</v>
      </c>
      <c r="H1139" s="3">
        <v>2.9389439999999998</v>
      </c>
      <c r="I1139" s="3">
        <v>50.732736000000003</v>
      </c>
      <c r="J1139" s="3">
        <v>0.28325956250000001</v>
      </c>
      <c r="K1139" s="3">
        <v>125.181999206543</v>
      </c>
      <c r="L1139" s="3">
        <v>52</v>
      </c>
      <c r="M1139" s="3">
        <v>170</v>
      </c>
      <c r="N1139" s="3">
        <v>145.91000366210901</v>
      </c>
      <c r="O1139" s="3">
        <f t="shared" si="107"/>
        <v>7402.4136955488102</v>
      </c>
      <c r="P1139" s="3">
        <v>-37.161331176757798</v>
      </c>
      <c r="Q1139" s="3">
        <v>70.272003173828097</v>
      </c>
      <c r="R1139" s="3">
        <v>7.5679998397827104</v>
      </c>
    </row>
    <row r="1140" spans="1:18" x14ac:dyDescent="0.25">
      <c r="A1140" s="7" t="s">
        <v>1568</v>
      </c>
      <c r="B1140" s="7" t="s">
        <v>1569</v>
      </c>
      <c r="C1140" s="3">
        <f t="shared" si="102"/>
        <v>2.3363010992225255</v>
      </c>
      <c r="D1140" s="3">
        <f t="shared" si="103"/>
        <v>5.8247087067584618</v>
      </c>
      <c r="E1140" s="4">
        <f t="shared" si="104"/>
        <v>0.79389185942797724</v>
      </c>
      <c r="F1140" s="5">
        <f t="shared" si="105"/>
        <v>18.67799949646</v>
      </c>
      <c r="G1140" s="5">
        <f t="shared" si="106"/>
        <v>10.6730003356934</v>
      </c>
      <c r="H1140" s="3">
        <v>2.9227479999999999</v>
      </c>
      <c r="I1140" s="3">
        <v>125.101512</v>
      </c>
      <c r="J1140" s="3">
        <v>0.50178440624999998</v>
      </c>
      <c r="K1140" s="3">
        <v>10.75</v>
      </c>
      <c r="L1140" s="3">
        <v>9</v>
      </c>
      <c r="M1140" s="3">
        <v>12</v>
      </c>
      <c r="N1140" s="3">
        <v>11.9799995422363</v>
      </c>
      <c r="O1140" s="3">
        <f t="shared" si="107"/>
        <v>1498.7160564930689</v>
      </c>
      <c r="P1140" s="3">
        <v>-8.6329097747802699</v>
      </c>
      <c r="Q1140" s="3">
        <v>18.67799949646</v>
      </c>
      <c r="R1140" s="3">
        <v>10.6730003356934</v>
      </c>
    </row>
    <row r="1141" spans="1:18" x14ac:dyDescent="0.25">
      <c r="A1141" s="7" t="s">
        <v>1570</v>
      </c>
      <c r="B1141" s="7" t="s">
        <v>1571</v>
      </c>
      <c r="C1141" s="3">
        <f t="shared" si="102"/>
        <v>4.0299518183756735</v>
      </c>
      <c r="D1141" s="3">
        <f t="shared" si="103"/>
        <v>3.3789137398680089</v>
      </c>
      <c r="E1141" s="4">
        <f t="shared" si="104"/>
        <v>5.5333771666448185E-2</v>
      </c>
      <c r="F1141" s="5">
        <f t="shared" si="105"/>
        <v>46.1049995422363</v>
      </c>
      <c r="G1141" s="5">
        <f t="shared" si="106"/>
        <v>9.7959995269775408</v>
      </c>
      <c r="H1141" s="3">
        <v>2.919467</v>
      </c>
      <c r="I1141" s="3">
        <v>72.444215999999997</v>
      </c>
      <c r="J1141" s="3">
        <v>0.86402531250000003</v>
      </c>
      <c r="K1141" s="3">
        <v>79.75</v>
      </c>
      <c r="L1141" s="3">
        <v>70</v>
      </c>
      <c r="M1141" s="3">
        <v>95</v>
      </c>
      <c r="N1141" s="3">
        <v>59.810001373291001</v>
      </c>
      <c r="O1141" s="3">
        <f t="shared" si="107"/>
        <v>4332.8886584469901</v>
      </c>
      <c r="P1141" s="3">
        <v>6.6531910896301296</v>
      </c>
      <c r="Q1141" s="3">
        <v>46.1049995422363</v>
      </c>
      <c r="R1141" s="3">
        <v>9.7959995269775408</v>
      </c>
    </row>
    <row r="1142" spans="1:18" x14ac:dyDescent="0.25">
      <c r="A1142" s="7" t="s">
        <v>1572</v>
      </c>
      <c r="B1142" s="7" t="s">
        <v>1573</v>
      </c>
      <c r="C1142" s="3">
        <f t="shared" si="102"/>
        <v>1.4549644001897633</v>
      </c>
      <c r="D1142" s="3">
        <f t="shared" si="103"/>
        <v>2.0372065044121199</v>
      </c>
      <c r="E1142" s="4">
        <f t="shared" si="104"/>
        <v>6.2514813685543708E-2</v>
      </c>
      <c r="F1142" s="5">
        <f t="shared" si="105"/>
        <v>81.231002807617202</v>
      </c>
      <c r="G1142" s="5">
        <f t="shared" si="106"/>
        <v>4.3670001029968297</v>
      </c>
      <c r="H1142" s="3">
        <v>2.9133119999999999</v>
      </c>
      <c r="I1142" s="3">
        <v>200.232528</v>
      </c>
      <c r="J1142" s="3">
        <v>1.430052375</v>
      </c>
      <c r="K1142" s="3">
        <v>114.63200378418</v>
      </c>
      <c r="L1142" s="3">
        <v>101</v>
      </c>
      <c r="M1142" s="3">
        <v>127</v>
      </c>
      <c r="N1142" s="3">
        <v>94.690002441406193</v>
      </c>
      <c r="O1142" s="3">
        <f t="shared" si="107"/>
        <v>18960.018565168935</v>
      </c>
      <c r="P1142" s="3">
        <v>2.63418388366699</v>
      </c>
      <c r="Q1142" s="3">
        <v>81.231002807617202</v>
      </c>
      <c r="R1142" s="3">
        <v>4.3670001029968297</v>
      </c>
    </row>
    <row r="1143" spans="1:18" x14ac:dyDescent="0.25">
      <c r="A1143" s="7" t="s">
        <v>1574</v>
      </c>
      <c r="B1143" s="7" t="s">
        <v>1575</v>
      </c>
      <c r="C1143" s="3">
        <f t="shared" si="102"/>
        <v>2.0342363489701829</v>
      </c>
      <c r="D1143" s="3">
        <f t="shared" si="103"/>
        <v>2.6507774157298889</v>
      </c>
      <c r="E1143" s="4">
        <f t="shared" si="104"/>
        <v>0.53281700749715755</v>
      </c>
      <c r="F1143" s="5">
        <f t="shared" si="105"/>
        <v>70.096000671386705</v>
      </c>
      <c r="G1143" s="5">
        <f t="shared" si="106"/>
        <v>23.826999664306602</v>
      </c>
      <c r="H1143" s="3">
        <v>2.9088189999999998</v>
      </c>
      <c r="I1143" s="3">
        <v>142.993168</v>
      </c>
      <c r="J1143" s="3">
        <v>1.097345625</v>
      </c>
      <c r="K1143" s="3">
        <v>24.399999618530298</v>
      </c>
      <c r="L1143" s="3">
        <v>13</v>
      </c>
      <c r="M1143" s="3">
        <v>30</v>
      </c>
      <c r="N1143" s="3">
        <v>25.100000381469702</v>
      </c>
      <c r="O1143" s="3">
        <f t="shared" si="107"/>
        <v>3589.1285713475609</v>
      </c>
      <c r="P1143" s="3">
        <v>-0.59603899717330899</v>
      </c>
      <c r="Q1143" s="3">
        <v>70.096000671386705</v>
      </c>
      <c r="R1143" s="3">
        <v>23.826999664306602</v>
      </c>
    </row>
    <row r="1144" spans="1:18" x14ac:dyDescent="0.25">
      <c r="A1144" s="7" t="s">
        <v>1576</v>
      </c>
      <c r="B1144" s="7" t="s">
        <v>1577</v>
      </c>
      <c r="C1144" s="3">
        <f t="shared" si="102"/>
        <v>1.3183789546113209</v>
      </c>
      <c r="D1144" s="3">
        <f t="shared" si="103"/>
        <v>2.2340424162728159</v>
      </c>
      <c r="E1144" s="4">
        <f t="shared" si="104"/>
        <v>0.25913970735127551</v>
      </c>
      <c r="F1144" s="5">
        <f t="shared" si="105"/>
        <v>79.027000427246094</v>
      </c>
      <c r="G1144" s="5">
        <f t="shared" si="106"/>
        <v>5.2969999313354501</v>
      </c>
      <c r="H1144" s="3">
        <v>2.907473</v>
      </c>
      <c r="I1144" s="3">
        <v>220.53393600000001</v>
      </c>
      <c r="J1144" s="3">
        <v>1.3014403750000001</v>
      </c>
      <c r="K1144" s="3">
        <v>31.761999130248999</v>
      </c>
      <c r="L1144" s="3">
        <v>24</v>
      </c>
      <c r="M1144" s="3">
        <v>38</v>
      </c>
      <c r="N1144" s="3">
        <v>27.2399997711182</v>
      </c>
      <c r="O1144" s="3">
        <f t="shared" si="107"/>
        <v>6007.3443661637957</v>
      </c>
      <c r="P1144" s="3">
        <v>12.2625217437744</v>
      </c>
      <c r="Q1144" s="3">
        <v>79.027000427246094</v>
      </c>
      <c r="R1144" s="3">
        <v>5.2969999313354501</v>
      </c>
    </row>
    <row r="1145" spans="1:18" x14ac:dyDescent="0.25">
      <c r="A1145" s="7" t="s">
        <v>1578</v>
      </c>
      <c r="B1145" s="7" t="s">
        <v>1579</v>
      </c>
      <c r="C1145" s="3">
        <f t="shared" si="102"/>
        <v>1.9338236469209462</v>
      </c>
      <c r="D1145" s="3">
        <f t="shared" si="103"/>
        <v>2.8473666030251699</v>
      </c>
      <c r="E1145" s="4">
        <f t="shared" si="104"/>
        <v>8.6689173582802717E-2</v>
      </c>
      <c r="F1145" s="5">
        <f t="shared" si="105"/>
        <v>72.610000610351605</v>
      </c>
      <c r="G1145" s="5">
        <f t="shared" si="106"/>
        <v>10.9280004501343</v>
      </c>
      <c r="H1145" s="3">
        <v>2.9041389999999998</v>
      </c>
      <c r="I1145" s="3">
        <v>150.17599999999999</v>
      </c>
      <c r="J1145" s="3">
        <v>1.0199385624999999</v>
      </c>
      <c r="K1145" s="3">
        <v>52.549999237060497</v>
      </c>
      <c r="L1145" s="3">
        <v>46</v>
      </c>
      <c r="M1145" s="3">
        <v>60</v>
      </c>
      <c r="N1145" s="3">
        <v>43.0200004577637</v>
      </c>
      <c r="O1145" s="3">
        <f t="shared" si="107"/>
        <v>6460.5715887451206</v>
      </c>
      <c r="P1145" s="3">
        <v>1.43991899490356</v>
      </c>
      <c r="Q1145" s="3">
        <v>72.610000610351605</v>
      </c>
      <c r="R1145" s="3">
        <v>10.9280004501343</v>
      </c>
    </row>
    <row r="1146" spans="1:18" x14ac:dyDescent="0.25">
      <c r="A1146" s="7" t="s">
        <v>1580</v>
      </c>
      <c r="B1146" s="7" t="s">
        <v>1581</v>
      </c>
      <c r="C1146" s="3">
        <f t="shared" si="102"/>
        <v>2.0772018052440706</v>
      </c>
      <c r="D1146" s="3">
        <f t="shared" si="103"/>
        <v>2.4680905096289818</v>
      </c>
      <c r="E1146" s="4">
        <f t="shared" si="104"/>
        <v>0.2456119487287361</v>
      </c>
      <c r="F1146" s="5">
        <f t="shared" si="105"/>
        <v>76.4219970703125</v>
      </c>
      <c r="G1146" s="5">
        <f t="shared" si="106"/>
        <v>12.3769998550415</v>
      </c>
      <c r="H1146" s="3">
        <v>2.9010340000000001</v>
      </c>
      <c r="I1146" s="3">
        <v>139.66067200000001</v>
      </c>
      <c r="J1146" s="3">
        <v>1.175416375</v>
      </c>
      <c r="K1146" s="3">
        <v>74.222000122070298</v>
      </c>
      <c r="L1146" s="3">
        <v>65</v>
      </c>
      <c r="M1146" s="3">
        <v>87</v>
      </c>
      <c r="N1146" s="3">
        <v>66.650001525878906</v>
      </c>
      <c r="O1146" s="3">
        <f t="shared" si="107"/>
        <v>9308.3840019052732</v>
      </c>
      <c r="P1146" s="3">
        <v>2.7566950321197501</v>
      </c>
      <c r="Q1146" s="3">
        <v>76.4219970703125</v>
      </c>
      <c r="R1146" s="3">
        <v>12.3769998550415</v>
      </c>
    </row>
    <row r="1147" spans="1:18" x14ac:dyDescent="0.25">
      <c r="A1147" s="7" t="s">
        <v>5170</v>
      </c>
      <c r="B1147" s="7" t="s">
        <v>5171</v>
      </c>
      <c r="C1147" s="3">
        <f t="shared" si="102"/>
        <v>1.6324338547101427</v>
      </c>
      <c r="D1147" s="3">
        <f t="shared" si="103"/>
        <v>3.0772391202049185</v>
      </c>
      <c r="E1147" s="4">
        <f t="shared" si="104"/>
        <v>0.34090291314201959</v>
      </c>
      <c r="F1147" s="5">
        <f t="shared" si="105"/>
        <v>66.263000488281193</v>
      </c>
      <c r="G1147" s="5">
        <f t="shared" si="106"/>
        <v>15.835000038146999</v>
      </c>
      <c r="H1147" s="3">
        <v>2.8985599999999998</v>
      </c>
      <c r="I1147" s="3">
        <v>177.56064000000001</v>
      </c>
      <c r="J1147" s="3">
        <v>0.94193525</v>
      </c>
      <c r="K1147" s="3">
        <v>16.350000381469702</v>
      </c>
      <c r="L1147" s="3">
        <v>13</v>
      </c>
      <c r="M1147" s="3">
        <v>19</v>
      </c>
      <c r="N1147" s="3">
        <v>15.1199998855591</v>
      </c>
      <c r="O1147" s="3">
        <f t="shared" si="107"/>
        <v>2684.7168564798008</v>
      </c>
      <c r="P1147" s="3">
        <v>-0.73974102735519398</v>
      </c>
      <c r="Q1147" s="3">
        <v>66.263000488281193</v>
      </c>
      <c r="R1147" s="3">
        <v>15.835000038146999</v>
      </c>
    </row>
    <row r="1148" spans="1:18" x14ac:dyDescent="0.25">
      <c r="A1148" s="7" t="s">
        <v>5172</v>
      </c>
      <c r="B1148" s="7" t="s">
        <v>5173</v>
      </c>
      <c r="C1148" s="3">
        <f t="shared" si="102"/>
        <v>9.8226828937555091</v>
      </c>
      <c r="D1148" s="3">
        <f t="shared" si="103"/>
        <v>9.9965520892204616</v>
      </c>
      <c r="E1148" s="4">
        <f t="shared" si="104"/>
        <v>0.34981160642951592</v>
      </c>
      <c r="F1148" s="5">
        <f t="shared" si="105"/>
        <v>54.7760009765625</v>
      </c>
      <c r="G1148" s="5">
        <f t="shared" si="106"/>
        <v>1.65699994564056</v>
      </c>
      <c r="H1148" s="3">
        <v>2.8974950000000002</v>
      </c>
      <c r="I1148" s="3">
        <v>29.498000000000001</v>
      </c>
      <c r="J1148" s="3">
        <v>0.28984943749999997</v>
      </c>
      <c r="K1148" s="3">
        <v>75.75</v>
      </c>
      <c r="L1148" s="3">
        <v>14</v>
      </c>
      <c r="M1148" s="3">
        <v>213</v>
      </c>
      <c r="N1148" s="3">
        <v>37.360000610351598</v>
      </c>
      <c r="O1148" s="3">
        <f t="shared" si="107"/>
        <v>1102.0452980041514</v>
      </c>
      <c r="P1148" s="3">
        <v>-40.625537872314503</v>
      </c>
      <c r="Q1148" s="3">
        <v>54.7760009765625</v>
      </c>
      <c r="R1148" s="3">
        <v>1.65699994564056</v>
      </c>
    </row>
    <row r="1149" spans="1:18" x14ac:dyDescent="0.25">
      <c r="A1149" s="7" t="s">
        <v>1582</v>
      </c>
      <c r="B1149" s="7" t="s">
        <v>1583</v>
      </c>
      <c r="C1149" s="3">
        <f t="shared" si="102"/>
        <v>2.2194650939635521</v>
      </c>
      <c r="D1149" s="3">
        <f t="shared" si="103"/>
        <v>3.9646567542880433</v>
      </c>
      <c r="E1149" s="4">
        <f t="shared" si="104"/>
        <v>0.31342451223394996</v>
      </c>
      <c r="F1149" s="5">
        <f t="shared" si="105"/>
        <v>88.300003051757798</v>
      </c>
      <c r="G1149" s="5">
        <f t="shared" si="106"/>
        <v>1.6100000143051201</v>
      </c>
      <c r="H1149" s="3">
        <v>2.8969680000000002</v>
      </c>
      <c r="I1149" s="3">
        <v>130.52550400000001</v>
      </c>
      <c r="J1149" s="3">
        <v>0.73069831249999995</v>
      </c>
      <c r="K1149" s="3">
        <v>53.856998443603501</v>
      </c>
      <c r="L1149" s="3">
        <v>47</v>
      </c>
      <c r="M1149" s="3">
        <v>59</v>
      </c>
      <c r="N1149" s="3">
        <v>50.939998626708999</v>
      </c>
      <c r="O1149" s="3">
        <f t="shared" si="107"/>
        <v>6648.9689945105001</v>
      </c>
      <c r="P1149" s="3">
        <v>2.1649930477142298</v>
      </c>
      <c r="Q1149" s="3">
        <v>88.300003051757798</v>
      </c>
      <c r="R1149" s="3">
        <v>1.6100000143051201</v>
      </c>
    </row>
    <row r="1150" spans="1:18" x14ac:dyDescent="0.25">
      <c r="A1150" s="7" t="s">
        <v>1584</v>
      </c>
      <c r="B1150" s="7" t="s">
        <v>1585</v>
      </c>
      <c r="C1150" s="3">
        <f t="shared" si="102"/>
        <v>11.849776994254418</v>
      </c>
      <c r="D1150" s="3">
        <f t="shared" si="103"/>
        <v>11.862692331637824</v>
      </c>
      <c r="E1150" s="4">
        <f t="shared" si="104"/>
        <v>0.39897533164986154</v>
      </c>
      <c r="F1150" s="5">
        <f t="shared" si="105"/>
        <v>88.827003479003906</v>
      </c>
      <c r="G1150" s="5">
        <f t="shared" si="106"/>
        <v>3.6310000419616699</v>
      </c>
      <c r="H1150" s="3">
        <v>2.8908459999999998</v>
      </c>
      <c r="I1150" s="3">
        <v>24.395783999999999</v>
      </c>
      <c r="J1150" s="3">
        <v>0.24369223437500001</v>
      </c>
      <c r="K1150" s="3">
        <v>256.5</v>
      </c>
      <c r="L1150" s="3">
        <v>235</v>
      </c>
      <c r="M1150" s="3">
        <v>300</v>
      </c>
      <c r="N1150" s="3">
        <v>248.17999267578099</v>
      </c>
      <c r="O1150" s="3">
        <f t="shared" si="107"/>
        <v>6054.5454944399353</v>
      </c>
      <c r="P1150" s="3">
        <v>11.144446372985801</v>
      </c>
      <c r="Q1150" s="3">
        <v>88.827003479003906</v>
      </c>
      <c r="R1150" s="3">
        <v>3.6310000419616699</v>
      </c>
    </row>
    <row r="1151" spans="1:18" x14ac:dyDescent="0.25">
      <c r="A1151" s="7" t="s">
        <v>1586</v>
      </c>
      <c r="B1151" s="7" t="s">
        <v>1587</v>
      </c>
      <c r="C1151" s="3">
        <f t="shared" si="102"/>
        <v>0.63920256663279529</v>
      </c>
      <c r="D1151" s="3">
        <f t="shared" si="103"/>
        <v>2.0619504119768948</v>
      </c>
      <c r="E1151" s="4">
        <f t="shared" si="104"/>
        <v>0.25574415709716919</v>
      </c>
      <c r="F1151" s="5">
        <f t="shared" si="105"/>
        <v>85.638000488281193</v>
      </c>
      <c r="G1151" s="5">
        <f t="shared" si="106"/>
        <v>2.8110001087188698</v>
      </c>
      <c r="H1151" s="3">
        <v>2.8851719999999998</v>
      </c>
      <c r="I1151" s="3">
        <v>451.37052799999998</v>
      </c>
      <c r="J1151" s="3">
        <v>1.3992441250000001</v>
      </c>
      <c r="K1151" s="3">
        <v>165.30000305175801</v>
      </c>
      <c r="L1151" s="3">
        <v>136</v>
      </c>
      <c r="M1151" s="3">
        <v>182</v>
      </c>
      <c r="N1151" s="3">
        <v>150.19999694824199</v>
      </c>
      <c r="O1151" s="3">
        <f t="shared" si="107"/>
        <v>67795.851928126373</v>
      </c>
      <c r="P1151" s="3">
        <v>1.2608350515365601</v>
      </c>
      <c r="Q1151" s="3">
        <v>85.638000488281193</v>
      </c>
      <c r="R1151" s="3">
        <v>2.8110001087188698</v>
      </c>
    </row>
    <row r="1152" spans="1:18" x14ac:dyDescent="0.25">
      <c r="A1152" s="7" t="s">
        <v>5174</v>
      </c>
      <c r="B1152" s="7" t="s">
        <v>5175</v>
      </c>
      <c r="C1152" s="3">
        <f t="shared" si="102"/>
        <v>4.1440754919853688</v>
      </c>
      <c r="D1152" s="3">
        <f t="shared" si="103"/>
        <v>0.46297212071390498</v>
      </c>
      <c r="E1152" s="4">
        <f t="shared" si="104"/>
        <v>0.99999999999583422</v>
      </c>
      <c r="F1152" s="5">
        <f t="shared" si="105"/>
        <v>19.656000137329102</v>
      </c>
      <c r="G1152" s="5">
        <f t="shared" si="106"/>
        <v>28.649000167846701</v>
      </c>
      <c r="H1152" s="3">
        <v>2.8835199999999999</v>
      </c>
      <c r="I1152" s="3">
        <v>69.581744</v>
      </c>
      <c r="J1152" s="3">
        <v>6.2282799999999998</v>
      </c>
      <c r="K1152" s="3">
        <v>9.25</v>
      </c>
      <c r="L1152" s="3">
        <v>6.5</v>
      </c>
      <c r="M1152" s="3">
        <v>12</v>
      </c>
      <c r="N1152" s="3">
        <v>28.040000915527301</v>
      </c>
      <c r="O1152" s="3">
        <f t="shared" si="107"/>
        <v>1951.0721654639863</v>
      </c>
      <c r="P1152" s="3">
        <v>-3.2602229118347199</v>
      </c>
      <c r="Q1152" s="3">
        <v>19.656000137329102</v>
      </c>
      <c r="R1152" s="3">
        <v>28.649000167846701</v>
      </c>
    </row>
    <row r="1153" spans="1:18" x14ac:dyDescent="0.25">
      <c r="A1153" s="7" t="s">
        <v>1588</v>
      </c>
      <c r="B1153" s="7" t="s">
        <v>1589</v>
      </c>
      <c r="C1153" s="3">
        <f t="shared" si="102"/>
        <v>8.1042020226776899</v>
      </c>
      <c r="D1153" s="3">
        <f t="shared" si="103"/>
        <v>6.821088471533149</v>
      </c>
      <c r="E1153" s="4">
        <f t="shared" si="104"/>
        <v>0.74675326458546665</v>
      </c>
      <c r="F1153" s="5">
        <f t="shared" si="105"/>
        <v>73.302001953125</v>
      </c>
      <c r="G1153" s="5">
        <f t="shared" si="106"/>
        <v>5.8340001106262198</v>
      </c>
      <c r="H1153" s="3">
        <v>2.8833600000000001</v>
      </c>
      <c r="I1153" s="3">
        <v>35.578580000000002</v>
      </c>
      <c r="J1153" s="3">
        <v>0.42271259374999998</v>
      </c>
      <c r="K1153" s="3">
        <v>97.5</v>
      </c>
      <c r="L1153" s="3">
        <v>75</v>
      </c>
      <c r="M1153" s="3">
        <v>140</v>
      </c>
      <c r="N1153" s="3">
        <v>119.08999633789099</v>
      </c>
      <c r="O1153" s="3">
        <f t="shared" si="107"/>
        <v>4237.0529619073623</v>
      </c>
      <c r="P1153" s="3">
        <v>-0.60771697759628296</v>
      </c>
      <c r="Q1153" s="3">
        <v>73.302001953125</v>
      </c>
      <c r="R1153" s="3">
        <v>5.8340001106262198</v>
      </c>
    </row>
    <row r="1154" spans="1:18" x14ac:dyDescent="0.25">
      <c r="A1154" s="7" t="s">
        <v>5176</v>
      </c>
      <c r="B1154" s="7" t="s">
        <v>5177</v>
      </c>
      <c r="C1154" s="3">
        <f t="shared" si="102"/>
        <v>2.019402439575078</v>
      </c>
      <c r="D1154" s="3">
        <f t="shared" si="103"/>
        <v>6.8361757028794417</v>
      </c>
      <c r="E1154" s="4">
        <f t="shared" si="104"/>
        <v>8.001067883819668E-2</v>
      </c>
      <c r="F1154" s="5">
        <f t="shared" si="105"/>
        <v>74.774002075195298</v>
      </c>
      <c r="G1154" s="5">
        <f t="shared" si="106"/>
        <v>6.1550002098083496</v>
      </c>
      <c r="H1154" s="3">
        <v>2.8620909999999999</v>
      </c>
      <c r="I1154" s="3">
        <v>141.7296</v>
      </c>
      <c r="J1154" s="3">
        <v>0.41866843749999999</v>
      </c>
      <c r="K1154" s="3">
        <v>20.25</v>
      </c>
      <c r="L1154" s="3">
        <v>19</v>
      </c>
      <c r="M1154" s="3">
        <v>23</v>
      </c>
      <c r="N1154" s="3">
        <v>17.440000534057599</v>
      </c>
      <c r="O1154" s="3">
        <f t="shared" si="107"/>
        <v>2471.7642996917702</v>
      </c>
      <c r="P1154" s="3">
        <v>1.36475694179535</v>
      </c>
      <c r="Q1154" s="3">
        <v>74.774002075195298</v>
      </c>
      <c r="R1154" s="3">
        <v>6.1550002098083496</v>
      </c>
    </row>
    <row r="1155" spans="1:18" x14ac:dyDescent="0.25">
      <c r="A1155" s="7" t="s">
        <v>5178</v>
      </c>
      <c r="B1155" s="7" t="s">
        <v>5179</v>
      </c>
      <c r="C1155" s="3">
        <f t="shared" si="102"/>
        <v>4.5024448191071782</v>
      </c>
      <c r="D1155" s="3">
        <f t="shared" si="103"/>
        <v>3.8950375960831805</v>
      </c>
      <c r="E1155" s="4">
        <f t="shared" si="104"/>
        <v>0.87246582298001596</v>
      </c>
      <c r="F1155" s="5">
        <f t="shared" si="105"/>
        <v>82.889999389648395</v>
      </c>
      <c r="G1155" s="5">
        <f t="shared" si="106"/>
        <v>7.7129998207092303</v>
      </c>
      <c r="H1155" s="3">
        <v>2.8612989999999998</v>
      </c>
      <c r="I1155" s="3">
        <v>63.549895999999997</v>
      </c>
      <c r="J1155" s="3">
        <v>0.73460112499999997</v>
      </c>
      <c r="K1155" s="3">
        <v>131.125</v>
      </c>
      <c r="L1155" s="3">
        <v>105</v>
      </c>
      <c r="M1155" s="3">
        <v>185</v>
      </c>
      <c r="N1155" s="3">
        <v>176.64999389648401</v>
      </c>
      <c r="O1155" s="3">
        <f t="shared" si="107"/>
        <v>11226.088740522193</v>
      </c>
      <c r="P1155" s="3">
        <v>-3.8559410572052002</v>
      </c>
      <c r="Q1155" s="3">
        <v>82.889999389648395</v>
      </c>
      <c r="R1155" s="3">
        <v>7.7129998207092303</v>
      </c>
    </row>
    <row r="1156" spans="1:18" x14ac:dyDescent="0.25">
      <c r="A1156" s="7" t="s">
        <v>5180</v>
      </c>
      <c r="B1156" s="7" t="s">
        <v>5181</v>
      </c>
      <c r="C1156" s="3">
        <f t="shared" ref="C1156:C1219" si="108">H1156/I1156*100</f>
        <v>2.7590009667618118</v>
      </c>
      <c r="D1156" s="3">
        <f t="shared" ref="D1156:D1219" si="109">H1156/J1156</f>
        <v>2.7253959881187102</v>
      </c>
      <c r="E1156" s="4">
        <f t="shared" ref="E1156:E1219" si="110">IFERROR(_xlfn.NORM.DIST(N1156,K1156,(M1156-L1156)/2,1),50%)</f>
        <v>0.3330827731307443</v>
      </c>
      <c r="F1156" s="5">
        <f t="shared" ref="F1156:F1219" si="111">Q1156</f>
        <v>73.315002441406193</v>
      </c>
      <c r="G1156" s="5">
        <f t="shared" ref="G1156:G1219" si="112">R1156</f>
        <v>10.8900003433228</v>
      </c>
      <c r="H1156" s="3">
        <v>2.844954</v>
      </c>
      <c r="I1156" s="3">
        <v>103.115368</v>
      </c>
      <c r="J1156" s="3">
        <v>1.0438681249999999</v>
      </c>
      <c r="K1156" s="3">
        <v>53.666999816894503</v>
      </c>
      <c r="L1156" s="3">
        <v>43</v>
      </c>
      <c r="M1156" s="3">
        <v>67</v>
      </c>
      <c r="N1156" s="3">
        <v>48.490001678466797</v>
      </c>
      <c r="O1156" s="3">
        <f t="shared" ref="O1156:O1219" si="113">I1156*N1156</f>
        <v>5000.064367395722</v>
      </c>
      <c r="P1156" s="3">
        <v>-13.6845645904541</v>
      </c>
      <c r="Q1156" s="3">
        <v>73.315002441406193</v>
      </c>
      <c r="R1156" s="3">
        <v>10.8900003433228</v>
      </c>
    </row>
    <row r="1157" spans="1:18" x14ac:dyDescent="0.25">
      <c r="A1157" s="7" t="s">
        <v>1592</v>
      </c>
      <c r="B1157" s="7" t="s">
        <v>1593</v>
      </c>
      <c r="C1157" s="3">
        <f t="shared" si="108"/>
        <v>3.7375490063645858</v>
      </c>
      <c r="D1157" s="3">
        <f t="shared" si="109"/>
        <v>3.8589181704936761</v>
      </c>
      <c r="E1157" s="4">
        <f t="shared" si="110"/>
        <v>0.41148970946741825</v>
      </c>
      <c r="F1157" s="5">
        <f t="shared" si="111"/>
        <v>52.604000091552699</v>
      </c>
      <c r="G1157" s="5">
        <f t="shared" si="112"/>
        <v>16.874000549316399</v>
      </c>
      <c r="H1157" s="3">
        <v>2.844363</v>
      </c>
      <c r="I1157" s="3">
        <v>76.102360000000004</v>
      </c>
      <c r="J1157" s="3">
        <v>0.73708818750000005</v>
      </c>
      <c r="K1157" s="3">
        <v>24.333000183105501</v>
      </c>
      <c r="L1157" s="3">
        <v>20</v>
      </c>
      <c r="M1157" s="3">
        <v>27</v>
      </c>
      <c r="N1157" s="3">
        <v>23.549999237060501</v>
      </c>
      <c r="O1157" s="3">
        <f t="shared" si="113"/>
        <v>1792.2105199385037</v>
      </c>
      <c r="P1157" s="3">
        <v>-0.28738701343536399</v>
      </c>
      <c r="Q1157" s="3">
        <v>52.604000091552699</v>
      </c>
      <c r="R1157" s="3">
        <v>16.874000549316399</v>
      </c>
    </row>
    <row r="1158" spans="1:18" x14ac:dyDescent="0.25">
      <c r="A1158" s="7" t="s">
        <v>5182</v>
      </c>
      <c r="B1158" s="7" t="s">
        <v>5183</v>
      </c>
      <c r="C1158" s="3">
        <f t="shared" si="108"/>
        <v>3.8241682741071634</v>
      </c>
      <c r="D1158" s="3">
        <f t="shared" si="109"/>
        <v>6.9218883513419271</v>
      </c>
      <c r="E1158" s="4">
        <f t="shared" si="110"/>
        <v>0.15304650290451663</v>
      </c>
      <c r="F1158" s="5">
        <f t="shared" si="111"/>
        <v>13.583000183105501</v>
      </c>
      <c r="G1158" s="5">
        <f t="shared" si="112"/>
        <v>4.1350002288818404</v>
      </c>
      <c r="H1158" s="3">
        <v>2.8397830000000002</v>
      </c>
      <c r="I1158" s="3">
        <v>74.258840000000006</v>
      </c>
      <c r="J1158" s="3">
        <v>0.41026131249999997</v>
      </c>
      <c r="K1158" s="3">
        <v>37.777999877929702</v>
      </c>
      <c r="L1158" s="3">
        <v>28</v>
      </c>
      <c r="M1158" s="3">
        <v>50</v>
      </c>
      <c r="N1158" s="3">
        <v>26.5200004577637</v>
      </c>
      <c r="O1158" s="3">
        <f t="shared" si="113"/>
        <v>1969.3444707930016</v>
      </c>
      <c r="P1158" s="3">
        <v>-25.2371635437012</v>
      </c>
      <c r="Q1158" s="3">
        <v>13.583000183105501</v>
      </c>
      <c r="R1158" s="3">
        <v>4.1350002288818404</v>
      </c>
    </row>
    <row r="1159" spans="1:18" x14ac:dyDescent="0.25">
      <c r="A1159" s="7" t="s">
        <v>1594</v>
      </c>
      <c r="B1159" s="7" t="s">
        <v>1595</v>
      </c>
      <c r="C1159" s="3">
        <f t="shared" si="108"/>
        <v>1.0133365718345666</v>
      </c>
      <c r="D1159" s="3">
        <f t="shared" si="109"/>
        <v>1.4910306594928335</v>
      </c>
      <c r="E1159" s="4">
        <f t="shared" si="110"/>
        <v>8.63350275815854E-2</v>
      </c>
      <c r="F1159" s="5">
        <f t="shared" si="111"/>
        <v>86.625999450683594</v>
      </c>
      <c r="G1159" s="5">
        <f t="shared" si="112"/>
        <v>1.3730000257492101</v>
      </c>
      <c r="H1159" s="3">
        <v>2.8351510000000002</v>
      </c>
      <c r="I1159" s="3">
        <v>279.78374400000001</v>
      </c>
      <c r="J1159" s="3">
        <v>1.901470625</v>
      </c>
      <c r="K1159" s="3">
        <v>418.64700317382801</v>
      </c>
      <c r="L1159" s="3">
        <v>351</v>
      </c>
      <c r="M1159" s="3">
        <v>480</v>
      </c>
      <c r="N1159" s="3">
        <v>330.69000244140602</v>
      </c>
      <c r="O1159" s="3">
        <f t="shared" si="113"/>
        <v>92521.686986425717</v>
      </c>
      <c r="P1159" s="3">
        <v>13.9111137390137</v>
      </c>
      <c r="Q1159" s="3">
        <v>86.625999450683594</v>
      </c>
      <c r="R1159" s="3">
        <v>1.3730000257492101</v>
      </c>
    </row>
    <row r="1160" spans="1:18" x14ac:dyDescent="0.25">
      <c r="A1160" s="7" t="s">
        <v>1596</v>
      </c>
      <c r="B1160" s="7" t="s">
        <v>1597</v>
      </c>
      <c r="C1160" s="3">
        <f t="shared" si="108"/>
        <v>3.0721410358030243</v>
      </c>
      <c r="D1160" s="3">
        <f t="shared" si="109"/>
        <v>3.0116796895625888</v>
      </c>
      <c r="E1160" s="4">
        <f t="shared" si="110"/>
        <v>0.19885599682341923</v>
      </c>
      <c r="F1160" s="5">
        <f t="shared" si="111"/>
        <v>69.940002441406193</v>
      </c>
      <c r="G1160" s="5">
        <f t="shared" si="112"/>
        <v>0.73299998044967696</v>
      </c>
      <c r="H1160" s="3">
        <v>2.8268930000000001</v>
      </c>
      <c r="I1160" s="3">
        <v>92.017032</v>
      </c>
      <c r="J1160" s="3">
        <v>0.93864331249999999</v>
      </c>
      <c r="K1160" s="3">
        <v>32.700000762939503</v>
      </c>
      <c r="L1160" s="3">
        <v>29</v>
      </c>
      <c r="M1160" s="3">
        <v>36</v>
      </c>
      <c r="N1160" s="3">
        <v>29.7399997711182</v>
      </c>
      <c r="O1160" s="3">
        <f t="shared" si="113"/>
        <v>2736.5865106189763</v>
      </c>
      <c r="P1160" s="3">
        <v>1.2889050245285001</v>
      </c>
      <c r="Q1160" s="3">
        <v>69.940002441406193</v>
      </c>
      <c r="R1160" s="3">
        <v>0.73299998044967696</v>
      </c>
    </row>
    <row r="1161" spans="1:18" x14ac:dyDescent="0.25">
      <c r="A1161" s="7" t="s">
        <v>1598</v>
      </c>
      <c r="B1161" s="7" t="s">
        <v>1599</v>
      </c>
      <c r="C1161" s="3">
        <f t="shared" si="108"/>
        <v>0.75162725706516775</v>
      </c>
      <c r="D1161" s="3">
        <f t="shared" si="109"/>
        <v>2.8172913551640018</v>
      </c>
      <c r="E1161" s="4">
        <f t="shared" si="110"/>
        <v>0.4756586764758502</v>
      </c>
      <c r="F1161" s="5">
        <f t="shared" si="111"/>
        <v>80.186996459960895</v>
      </c>
      <c r="G1161" s="5">
        <f t="shared" si="112"/>
        <v>1.6890000104904199</v>
      </c>
      <c r="H1161" s="3">
        <v>2.8245450000000001</v>
      </c>
      <c r="I1161" s="3">
        <v>375.79065600000001</v>
      </c>
      <c r="J1161" s="3">
        <v>1.0025746874999999</v>
      </c>
      <c r="K1161" s="3">
        <v>241.47999572753901</v>
      </c>
      <c r="L1161" s="3">
        <v>164</v>
      </c>
      <c r="M1161" s="3">
        <v>278</v>
      </c>
      <c r="N1161" s="3">
        <v>238</v>
      </c>
      <c r="O1161" s="3">
        <f t="shared" si="113"/>
        <v>89438.176128000006</v>
      </c>
      <c r="P1161" s="3">
        <v>5.9580969810485804</v>
      </c>
      <c r="Q1161" s="3">
        <v>80.186996459960895</v>
      </c>
      <c r="R1161" s="3">
        <v>1.6890000104904199</v>
      </c>
    </row>
    <row r="1162" spans="1:18" x14ac:dyDescent="0.25">
      <c r="A1162" s="7" t="s">
        <v>1600</v>
      </c>
      <c r="B1162" s="7" t="s">
        <v>1601</v>
      </c>
      <c r="C1162" s="3">
        <f t="shared" si="108"/>
        <v>2.5068411691405403</v>
      </c>
      <c r="D1162" s="3">
        <f t="shared" si="109"/>
        <v>3.2620959143937132</v>
      </c>
      <c r="E1162" s="4">
        <f t="shared" si="110"/>
        <v>0.41649940424138965</v>
      </c>
      <c r="F1162" s="5">
        <f t="shared" si="111"/>
        <v>77.933998107910199</v>
      </c>
      <c r="G1162" s="5">
        <f t="shared" si="112"/>
        <v>12.6149997711182</v>
      </c>
      <c r="H1162" s="3">
        <v>2.824478</v>
      </c>
      <c r="I1162" s="3">
        <v>112.6708</v>
      </c>
      <c r="J1162" s="3">
        <v>0.86584762500000001</v>
      </c>
      <c r="K1162" s="3">
        <v>49</v>
      </c>
      <c r="L1162" s="3">
        <v>35</v>
      </c>
      <c r="M1162" s="3">
        <v>70</v>
      </c>
      <c r="N1162" s="3">
        <v>45.310001373291001</v>
      </c>
      <c r="O1162" s="3">
        <f t="shared" si="113"/>
        <v>5105.1141027297954</v>
      </c>
      <c r="P1162" s="3">
        <v>7.76045799255371</v>
      </c>
      <c r="Q1162" s="3">
        <v>77.933998107910199</v>
      </c>
      <c r="R1162" s="3">
        <v>12.6149997711182</v>
      </c>
    </row>
    <row r="1163" spans="1:18" x14ac:dyDescent="0.25">
      <c r="A1163" s="7" t="s">
        <v>1602</v>
      </c>
      <c r="B1163" s="7" t="s">
        <v>1603</v>
      </c>
      <c r="C1163" s="3">
        <f t="shared" si="108"/>
        <v>2.0948209007994185</v>
      </c>
      <c r="D1163" s="3">
        <f t="shared" si="109"/>
        <v>2.1630132869384533</v>
      </c>
      <c r="E1163" s="4">
        <f t="shared" si="110"/>
        <v>7.9199488104969726E-2</v>
      </c>
      <c r="F1163" s="5">
        <f t="shared" si="111"/>
        <v>83.956001281738295</v>
      </c>
      <c r="G1163" s="5">
        <f t="shared" si="112"/>
        <v>2.3740000724792498</v>
      </c>
      <c r="H1163" s="3">
        <v>2.8231060000000001</v>
      </c>
      <c r="I1163" s="3">
        <v>134.765984</v>
      </c>
      <c r="J1163" s="3">
        <v>1.3051727500000001</v>
      </c>
      <c r="K1163" s="3">
        <v>140.80000305175801</v>
      </c>
      <c r="L1163" s="3">
        <v>130</v>
      </c>
      <c r="M1163" s="3">
        <v>151</v>
      </c>
      <c r="N1163" s="3">
        <v>125.98999786377</v>
      </c>
      <c r="O1163" s="3">
        <f t="shared" si="113"/>
        <v>16979.166036268864</v>
      </c>
      <c r="P1163" s="3">
        <v>8.4473657608032209</v>
      </c>
      <c r="Q1163" s="3">
        <v>83.956001281738295</v>
      </c>
      <c r="R1163" s="3">
        <v>2.3740000724792498</v>
      </c>
    </row>
    <row r="1164" spans="1:18" x14ac:dyDescent="0.25">
      <c r="A1164" s="7" t="s">
        <v>1604</v>
      </c>
      <c r="B1164" s="7" t="s">
        <v>1605</v>
      </c>
      <c r="C1164" s="3">
        <f t="shared" si="108"/>
        <v>4.1455445218872331</v>
      </c>
      <c r="D1164" s="3">
        <f t="shared" si="109"/>
        <v>3.0504321582918519</v>
      </c>
      <c r="E1164" s="4">
        <f t="shared" si="110"/>
        <v>0.29843092301025692</v>
      </c>
      <c r="F1164" s="5">
        <f t="shared" si="111"/>
        <v>76.101997375488295</v>
      </c>
      <c r="G1164" s="5">
        <f t="shared" si="112"/>
        <v>14.491000175476101</v>
      </c>
      <c r="H1164" s="3">
        <v>2.8129400000000002</v>
      </c>
      <c r="I1164" s="3">
        <v>67.854535999999996</v>
      </c>
      <c r="J1164" s="3">
        <v>0.92214474999999996</v>
      </c>
      <c r="K1164" s="3">
        <v>177.19999694824199</v>
      </c>
      <c r="L1164" s="3">
        <v>128</v>
      </c>
      <c r="M1164" s="3">
        <v>202</v>
      </c>
      <c r="N1164" s="3">
        <v>157.63000488281199</v>
      </c>
      <c r="O1164" s="3">
        <f t="shared" si="113"/>
        <v>10695.910841000941</v>
      </c>
      <c r="P1164" s="3">
        <v>4.1329288482665998</v>
      </c>
      <c r="Q1164" s="3">
        <v>76.101997375488295</v>
      </c>
      <c r="R1164" s="3">
        <v>14.491000175476101</v>
      </c>
    </row>
    <row r="1165" spans="1:18" x14ac:dyDescent="0.25">
      <c r="A1165" s="7" t="s">
        <v>1606</v>
      </c>
      <c r="B1165" s="7" t="s">
        <v>1607</v>
      </c>
      <c r="C1165" s="3">
        <f t="shared" si="108"/>
        <v>2.7556088017227216</v>
      </c>
      <c r="D1165" s="3">
        <f t="shared" si="109"/>
        <v>2.2280581519759899</v>
      </c>
      <c r="E1165" s="4">
        <f t="shared" si="110"/>
        <v>0.26126695226123525</v>
      </c>
      <c r="F1165" s="5">
        <f t="shared" si="111"/>
        <v>63.736000061035199</v>
      </c>
      <c r="G1165" s="5">
        <f t="shared" si="112"/>
        <v>25.760999679565401</v>
      </c>
      <c r="H1165" s="3">
        <v>2.8097099999999999</v>
      </c>
      <c r="I1165" s="3">
        <v>101.963312</v>
      </c>
      <c r="J1165" s="3">
        <v>1.26105775</v>
      </c>
      <c r="K1165" s="3">
        <v>55</v>
      </c>
      <c r="L1165" s="3">
        <v>40</v>
      </c>
      <c r="M1165" s="3">
        <v>76</v>
      </c>
      <c r="N1165" s="3">
        <v>43.490001678466797</v>
      </c>
      <c r="O1165" s="3">
        <f t="shared" si="113"/>
        <v>4434.3846100220335</v>
      </c>
      <c r="P1165" s="3">
        <v>-38.874862670898402</v>
      </c>
      <c r="Q1165" s="3">
        <v>63.736000061035199</v>
      </c>
      <c r="R1165" s="3">
        <v>25.760999679565401</v>
      </c>
    </row>
    <row r="1166" spans="1:18" x14ac:dyDescent="0.25">
      <c r="A1166" s="7" t="s">
        <v>1608</v>
      </c>
      <c r="B1166" s="7" t="s">
        <v>1609</v>
      </c>
      <c r="C1166" s="3">
        <f t="shared" si="108"/>
        <v>1.6136772818596063</v>
      </c>
      <c r="D1166" s="3">
        <f t="shared" si="109"/>
        <v>2.7806292558304779</v>
      </c>
      <c r="E1166" s="4">
        <f t="shared" si="110"/>
        <v>0.3669684065926121</v>
      </c>
      <c r="F1166" s="5">
        <f t="shared" si="111"/>
        <v>80.376998901367202</v>
      </c>
      <c r="G1166" s="5">
        <f t="shared" si="112"/>
        <v>6.7129998207092303</v>
      </c>
      <c r="H1166" s="3">
        <v>2.8068849999999999</v>
      </c>
      <c r="I1166" s="3">
        <v>173.94339199999999</v>
      </c>
      <c r="J1166" s="3">
        <v>1.0094423749999999</v>
      </c>
      <c r="K1166" s="3">
        <v>165.475997924805</v>
      </c>
      <c r="L1166" s="3">
        <v>125</v>
      </c>
      <c r="M1166" s="3">
        <v>200</v>
      </c>
      <c r="N1166" s="3">
        <v>152.72999572753901</v>
      </c>
      <c r="O1166" s="3">
        <f t="shared" si="113"/>
        <v>26566.373516993641</v>
      </c>
      <c r="P1166" s="3">
        <v>0.822481989860535</v>
      </c>
      <c r="Q1166" s="3">
        <v>80.376998901367202</v>
      </c>
      <c r="R1166" s="3">
        <v>6.7129998207092303</v>
      </c>
    </row>
    <row r="1167" spans="1:18" x14ac:dyDescent="0.25">
      <c r="A1167" s="7" t="s">
        <v>1610</v>
      </c>
      <c r="B1167" s="7" t="s">
        <v>1611</v>
      </c>
      <c r="C1167" s="3">
        <f t="shared" si="108"/>
        <v>7.8495118015838248</v>
      </c>
      <c r="D1167" s="3">
        <f t="shared" si="109"/>
        <v>3.3740372233909324</v>
      </c>
      <c r="E1167" s="4">
        <f t="shared" si="110"/>
        <v>0.57273786587015352</v>
      </c>
      <c r="F1167" s="5">
        <f t="shared" si="111"/>
        <v>82.102996826171903</v>
      </c>
      <c r="G1167" s="5">
        <f t="shared" si="112"/>
        <v>9.4689998626709002</v>
      </c>
      <c r="H1167" s="3">
        <v>2.8054779999999999</v>
      </c>
      <c r="I1167" s="3">
        <v>35.740796000000003</v>
      </c>
      <c r="J1167" s="3">
        <v>0.8314899375</v>
      </c>
      <c r="K1167" s="3">
        <v>60.818000793457003</v>
      </c>
      <c r="L1167" s="3">
        <v>35</v>
      </c>
      <c r="M1167" s="3">
        <v>78</v>
      </c>
      <c r="N1167" s="3">
        <v>64.760002136230497</v>
      </c>
      <c r="O1167" s="3">
        <f t="shared" si="113"/>
        <v>2314.5740253105787</v>
      </c>
      <c r="P1167" s="3">
        <v>-2.7755150794982901</v>
      </c>
      <c r="Q1167" s="3">
        <v>82.102996826171903</v>
      </c>
      <c r="R1167" s="3">
        <v>9.4689998626709002</v>
      </c>
    </row>
    <row r="1168" spans="1:18" x14ac:dyDescent="0.25">
      <c r="A1168" s="7" t="s">
        <v>1614</v>
      </c>
      <c r="B1168" s="7" t="s">
        <v>1615</v>
      </c>
      <c r="C1168" s="3">
        <f t="shared" si="108"/>
        <v>8.3536038385313454</v>
      </c>
      <c r="D1168" s="3">
        <f t="shared" si="109"/>
        <v>3.380318293578481</v>
      </c>
      <c r="E1168" s="4">
        <f t="shared" si="110"/>
        <v>0.39151231703372696</v>
      </c>
      <c r="F1168" s="5">
        <f t="shared" si="111"/>
        <v>80.385002136230497</v>
      </c>
      <c r="G1168" s="5">
        <f t="shared" si="112"/>
        <v>8.2309999465942401</v>
      </c>
      <c r="H1168" s="3">
        <v>2.80301</v>
      </c>
      <c r="I1168" s="3">
        <v>33.554499999999997</v>
      </c>
      <c r="J1168" s="3">
        <v>0.82921481249999995</v>
      </c>
      <c r="K1168" s="3">
        <v>75.583000183105497</v>
      </c>
      <c r="L1168" s="3">
        <v>59</v>
      </c>
      <c r="M1168" s="3">
        <v>88</v>
      </c>
      <c r="N1168" s="3">
        <v>71.589996337890597</v>
      </c>
      <c r="O1168" s="3">
        <f t="shared" si="113"/>
        <v>2402.1665321197497</v>
      </c>
      <c r="P1168" s="3">
        <v>6.2854051589965803</v>
      </c>
      <c r="Q1168" s="3">
        <v>80.385002136230497</v>
      </c>
      <c r="R1168" s="3">
        <v>8.2309999465942401</v>
      </c>
    </row>
    <row r="1169" spans="1:18" x14ac:dyDescent="0.25">
      <c r="A1169" s="7" t="s">
        <v>1616</v>
      </c>
      <c r="B1169" s="7" t="s">
        <v>1617</v>
      </c>
      <c r="C1169" s="3">
        <f t="shared" si="108"/>
        <v>2.0514072881170962</v>
      </c>
      <c r="D1169" s="3">
        <f t="shared" si="109"/>
        <v>2.5319684005395473</v>
      </c>
      <c r="E1169" s="4">
        <f t="shared" si="110"/>
        <v>0.39768904700674601</v>
      </c>
      <c r="F1169" s="5">
        <f t="shared" si="111"/>
        <v>88.833000183105497</v>
      </c>
      <c r="G1169" s="5">
        <f t="shared" si="112"/>
        <v>3.9440000057220499</v>
      </c>
      <c r="H1169" s="3">
        <v>2.7910219999999999</v>
      </c>
      <c r="I1169" s="3">
        <v>136.05401599999999</v>
      </c>
      <c r="J1169" s="3">
        <v>1.102313125</v>
      </c>
      <c r="K1169" s="3">
        <v>31.777999877929702</v>
      </c>
      <c r="L1169" s="3">
        <v>29</v>
      </c>
      <c r="M1169" s="3">
        <v>35</v>
      </c>
      <c r="N1169" s="3">
        <v>31</v>
      </c>
      <c r="O1169" s="3">
        <f t="shared" si="113"/>
        <v>4217.6744959999996</v>
      </c>
      <c r="P1169" s="3">
        <v>3.2007288932800302</v>
      </c>
      <c r="Q1169" s="3">
        <v>88.833000183105497</v>
      </c>
      <c r="R1169" s="3">
        <v>3.9440000057220499</v>
      </c>
    </row>
    <row r="1170" spans="1:18" x14ac:dyDescent="0.25">
      <c r="A1170" s="7" t="s">
        <v>5184</v>
      </c>
      <c r="B1170" s="7" t="s">
        <v>5185</v>
      </c>
      <c r="C1170" s="3">
        <f t="shared" si="108"/>
        <v>10.453188849959874</v>
      </c>
      <c r="D1170" s="3">
        <f t="shared" si="109"/>
        <v>3.756547325965335</v>
      </c>
      <c r="E1170" s="4">
        <f t="shared" si="110"/>
        <v>0.52776169312688725</v>
      </c>
      <c r="F1170" s="5">
        <f t="shared" si="111"/>
        <v>67.532997131347699</v>
      </c>
      <c r="G1170" s="5">
        <f t="shared" si="112"/>
        <v>24.847000122070298</v>
      </c>
      <c r="H1170" s="3">
        <v>2.7894969999999999</v>
      </c>
      <c r="I1170" s="3">
        <v>26.685607999999998</v>
      </c>
      <c r="J1170" s="3">
        <v>0.74256937499999998</v>
      </c>
      <c r="K1170" s="3">
        <v>65.333000183105497</v>
      </c>
      <c r="L1170" s="3">
        <v>40</v>
      </c>
      <c r="M1170" s="3">
        <v>85</v>
      </c>
      <c r="N1170" s="3">
        <v>66.900001525878906</v>
      </c>
      <c r="O1170" s="3">
        <f t="shared" si="113"/>
        <v>1785.2672159190063</v>
      </c>
      <c r="P1170" s="3">
        <v>-46.168670654296903</v>
      </c>
      <c r="Q1170" s="3">
        <v>67.532997131347699</v>
      </c>
      <c r="R1170" s="3">
        <v>24.847000122070298</v>
      </c>
    </row>
    <row r="1171" spans="1:18" x14ac:dyDescent="0.25">
      <c r="A1171" s="7" t="s">
        <v>1618</v>
      </c>
      <c r="B1171" s="7" t="s">
        <v>1619</v>
      </c>
      <c r="C1171" s="3">
        <f t="shared" si="108"/>
        <v>13.602731416108437</v>
      </c>
      <c r="D1171" s="3">
        <f t="shared" si="109"/>
        <v>5.7555158380463221</v>
      </c>
      <c r="E1171" s="4">
        <f t="shared" si="110"/>
        <v>0.48484832244075871</v>
      </c>
      <c r="F1171" s="5">
        <f t="shared" si="111"/>
        <v>69.339996337890597</v>
      </c>
      <c r="G1171" s="5">
        <f t="shared" si="112"/>
        <v>16.9309997558594</v>
      </c>
      <c r="H1171" s="3">
        <v>2.7751519999999998</v>
      </c>
      <c r="I1171" s="3">
        <v>20.401432</v>
      </c>
      <c r="J1171" s="3">
        <v>0.48217259374999999</v>
      </c>
      <c r="K1171" s="3">
        <v>497.39999389648398</v>
      </c>
      <c r="L1171" s="3">
        <v>292</v>
      </c>
      <c r="M1171" s="3">
        <v>650</v>
      </c>
      <c r="N1171" s="3">
        <v>490.60000610351602</v>
      </c>
      <c r="O1171" s="3">
        <f t="shared" si="113"/>
        <v>10008.942663720467</v>
      </c>
      <c r="P1171" s="3">
        <v>8.3334283828735405</v>
      </c>
      <c r="Q1171" s="3">
        <v>69.339996337890597</v>
      </c>
      <c r="R1171" s="3">
        <v>16.9309997558594</v>
      </c>
    </row>
    <row r="1172" spans="1:18" x14ac:dyDescent="0.25">
      <c r="A1172" s="7" t="s">
        <v>1620</v>
      </c>
      <c r="B1172" s="7" t="s">
        <v>1621</v>
      </c>
      <c r="C1172" s="3">
        <f t="shared" si="108"/>
        <v>1.0461628274478674</v>
      </c>
      <c r="D1172" s="3">
        <f t="shared" si="109"/>
        <v>0.78523945659289995</v>
      </c>
      <c r="E1172" s="4">
        <f t="shared" si="110"/>
        <v>0.2334506539102276</v>
      </c>
      <c r="F1172" s="5">
        <f t="shared" si="111"/>
        <v>77.378997802734403</v>
      </c>
      <c r="G1172" s="5">
        <f t="shared" si="112"/>
        <v>2.7869999408721902</v>
      </c>
      <c r="H1172" s="3">
        <v>2.7730700000000001</v>
      </c>
      <c r="I1172" s="3">
        <v>265.07059199999998</v>
      </c>
      <c r="J1172" s="3">
        <v>3.5314960000000002</v>
      </c>
      <c r="K1172" s="3">
        <v>322.42300415039102</v>
      </c>
      <c r="L1172" s="3">
        <v>186</v>
      </c>
      <c r="M1172" s="3">
        <v>386</v>
      </c>
      <c r="N1172" s="3">
        <v>249.669998168945</v>
      </c>
      <c r="O1172" s="3">
        <f t="shared" si="113"/>
        <v>66180.174219281165</v>
      </c>
      <c r="P1172" s="3">
        <v>3.2453179359436</v>
      </c>
      <c r="Q1172" s="3">
        <v>77.378997802734403</v>
      </c>
      <c r="R1172" s="3">
        <v>2.7869999408721902</v>
      </c>
    </row>
    <row r="1173" spans="1:18" x14ac:dyDescent="0.25">
      <c r="A1173" s="7" t="s">
        <v>1622</v>
      </c>
      <c r="B1173" s="7" t="s">
        <v>1623</v>
      </c>
      <c r="C1173" s="3">
        <f t="shared" si="108"/>
        <v>5.4121445615624646</v>
      </c>
      <c r="D1173" s="3">
        <f t="shared" si="109"/>
        <v>2.0618124933688509</v>
      </c>
      <c r="E1173" s="4">
        <f t="shared" si="110"/>
        <v>0.54746408519518297</v>
      </c>
      <c r="F1173" s="5">
        <f t="shared" si="111"/>
        <v>71.688003540039105</v>
      </c>
      <c r="G1173" s="5">
        <f t="shared" si="112"/>
        <v>2.4300000667571999</v>
      </c>
      <c r="H1173" s="3">
        <v>2.7716349999999998</v>
      </c>
      <c r="I1173" s="3">
        <v>51.211399999999998</v>
      </c>
      <c r="J1173" s="3">
        <v>1.3442711249999999</v>
      </c>
      <c r="K1173" s="3">
        <v>275.3330078125</v>
      </c>
      <c r="L1173" s="3">
        <v>77</v>
      </c>
      <c r="M1173" s="3">
        <v>435</v>
      </c>
      <c r="N1173" s="3">
        <v>296.67999267578102</v>
      </c>
      <c r="O1173" s="3">
        <f t="shared" si="113"/>
        <v>15193.397776916492</v>
      </c>
      <c r="P1173" s="3">
        <v>9.7041168212890607</v>
      </c>
      <c r="Q1173" s="3">
        <v>71.688003540039105</v>
      </c>
      <c r="R1173" s="3">
        <v>2.4300000667571999</v>
      </c>
    </row>
    <row r="1174" spans="1:18" x14ac:dyDescent="0.25">
      <c r="A1174" s="7" t="s">
        <v>5186</v>
      </c>
      <c r="B1174" s="7" t="s">
        <v>5187</v>
      </c>
      <c r="C1174" s="3">
        <f t="shared" si="108"/>
        <v>11.996944389482573</v>
      </c>
      <c r="D1174" s="3">
        <f t="shared" si="109"/>
        <v>8.6459041689302349</v>
      </c>
      <c r="E1174" s="4">
        <f t="shared" si="110"/>
        <v>0.58976219164972676</v>
      </c>
      <c r="F1174" s="5">
        <f t="shared" si="111"/>
        <v>50.812999725341797</v>
      </c>
      <c r="G1174" s="5">
        <f t="shared" si="112"/>
        <v>31.6410007476807</v>
      </c>
      <c r="H1174" s="3">
        <v>2.7696999999999998</v>
      </c>
      <c r="I1174" s="3">
        <v>23.086711999999999</v>
      </c>
      <c r="J1174" s="3">
        <v>0.32034821875000002</v>
      </c>
      <c r="K1174" s="3">
        <v>54.570999145507798</v>
      </c>
      <c r="L1174" s="3">
        <v>31</v>
      </c>
      <c r="M1174" s="3">
        <v>61</v>
      </c>
      <c r="N1174" s="3">
        <v>57.974998474121101</v>
      </c>
      <c r="O1174" s="3">
        <f t="shared" si="113"/>
        <v>1338.4520929724733</v>
      </c>
      <c r="P1174" s="3">
        <v>-24.0807704925537</v>
      </c>
      <c r="Q1174" s="3">
        <v>50.812999725341797</v>
      </c>
      <c r="R1174" s="3">
        <v>31.6410007476807</v>
      </c>
    </row>
    <row r="1175" spans="1:18" x14ac:dyDescent="0.25">
      <c r="A1175" s="7" t="s">
        <v>5188</v>
      </c>
      <c r="B1175" s="7" t="s">
        <v>5189</v>
      </c>
      <c r="C1175" s="3">
        <f t="shared" si="108"/>
        <v>6.546872903527591</v>
      </c>
      <c r="D1175" s="3">
        <f t="shared" si="109"/>
        <v>4.558119880901268</v>
      </c>
      <c r="E1175" s="4">
        <f t="shared" si="110"/>
        <v>0.23826336714621241</v>
      </c>
      <c r="F1175" s="5">
        <f t="shared" si="111"/>
        <v>60.584999084472699</v>
      </c>
      <c r="G1175" s="5">
        <f t="shared" si="112"/>
        <v>11.043999671936</v>
      </c>
      <c r="H1175" s="3">
        <v>2.7695370000000001</v>
      </c>
      <c r="I1175" s="3">
        <v>42.303204000000001</v>
      </c>
      <c r="J1175" s="3">
        <v>0.60760512499999997</v>
      </c>
      <c r="K1175" s="3">
        <v>63.666999816894503</v>
      </c>
      <c r="L1175" s="3">
        <v>40</v>
      </c>
      <c r="M1175" s="3">
        <v>100</v>
      </c>
      <c r="N1175" s="3">
        <v>42.310001373291001</v>
      </c>
      <c r="O1175" s="3">
        <f t="shared" si="113"/>
        <v>1789.8486193346093</v>
      </c>
      <c r="P1175" s="3">
        <v>-17.416610717773398</v>
      </c>
      <c r="Q1175" s="3">
        <v>60.584999084472699</v>
      </c>
      <c r="R1175" s="3">
        <v>11.043999671936</v>
      </c>
    </row>
    <row r="1176" spans="1:18" x14ac:dyDescent="0.25">
      <c r="A1176" s="7" t="s">
        <v>1624</v>
      </c>
      <c r="B1176" s="7" t="s">
        <v>1625</v>
      </c>
      <c r="C1176" s="3">
        <f t="shared" si="108"/>
        <v>2.2419225347359237</v>
      </c>
      <c r="D1176" s="3">
        <f t="shared" si="109"/>
        <v>3.7634409407560518</v>
      </c>
      <c r="E1176" s="4">
        <f t="shared" si="110"/>
        <v>0.6747256539619888</v>
      </c>
      <c r="F1176" s="5">
        <f t="shared" si="111"/>
        <v>76.630996704101605</v>
      </c>
      <c r="G1176" s="5">
        <f t="shared" si="112"/>
        <v>10.7530002593994</v>
      </c>
      <c r="H1176" s="3">
        <v>2.7634259999999999</v>
      </c>
      <c r="I1176" s="3">
        <v>123.26143999999999</v>
      </c>
      <c r="J1176" s="3">
        <v>0.73428174999999996</v>
      </c>
      <c r="K1176" s="3">
        <v>11.666999816894499</v>
      </c>
      <c r="L1176" s="3">
        <v>11</v>
      </c>
      <c r="M1176" s="3">
        <v>13</v>
      </c>
      <c r="N1176" s="3">
        <v>12.1199998855591</v>
      </c>
      <c r="O1176" s="3">
        <f t="shared" si="113"/>
        <v>1493.9286386938497</v>
      </c>
      <c r="P1176" s="3">
        <v>0.68050700426101696</v>
      </c>
      <c r="Q1176" s="3">
        <v>76.630996704101605</v>
      </c>
      <c r="R1176" s="3">
        <v>10.7530002593994</v>
      </c>
    </row>
    <row r="1177" spans="1:18" x14ac:dyDescent="0.25">
      <c r="A1177" s="7" t="s">
        <v>1626</v>
      </c>
      <c r="B1177" s="7" t="s">
        <v>1627</v>
      </c>
      <c r="C1177" s="3">
        <f t="shared" si="108"/>
        <v>1.6845125751656937</v>
      </c>
      <c r="D1177" s="3">
        <f t="shared" si="109"/>
        <v>2.8926843359241721</v>
      </c>
      <c r="E1177" s="4">
        <f t="shared" si="110"/>
        <v>0.40497137894154311</v>
      </c>
      <c r="F1177" s="5">
        <f t="shared" si="111"/>
        <v>72.420997619628906</v>
      </c>
      <c r="G1177" s="5">
        <f t="shared" si="112"/>
        <v>1.4270000457763701</v>
      </c>
      <c r="H1177" s="3">
        <v>2.7632340000000002</v>
      </c>
      <c r="I1177" s="3">
        <v>164.0376</v>
      </c>
      <c r="J1177" s="3">
        <v>0.95524906249999997</v>
      </c>
      <c r="K1177" s="3">
        <v>150.75</v>
      </c>
      <c r="L1177" s="3">
        <v>100</v>
      </c>
      <c r="M1177" s="3">
        <v>180</v>
      </c>
      <c r="N1177" s="3">
        <v>141.13000488281199</v>
      </c>
      <c r="O1177" s="3">
        <f t="shared" si="113"/>
        <v>23150.627288964759</v>
      </c>
      <c r="P1177" s="3">
        <v>5.8427109718322798</v>
      </c>
      <c r="Q1177" s="3">
        <v>72.420997619628906</v>
      </c>
      <c r="R1177" s="3">
        <v>1.4270000457763701</v>
      </c>
    </row>
    <row r="1178" spans="1:18" x14ac:dyDescent="0.25">
      <c r="A1178" s="7" t="s">
        <v>5190</v>
      </c>
      <c r="B1178" s="7" t="s">
        <v>5191</v>
      </c>
      <c r="C1178" s="3">
        <f t="shared" si="108"/>
        <v>6.2444451663378029</v>
      </c>
      <c r="D1178" s="3">
        <f t="shared" si="109"/>
        <v>6.3091656380659114</v>
      </c>
      <c r="E1178" s="4">
        <f t="shared" si="110"/>
        <v>0.43453159121355739</v>
      </c>
      <c r="F1178" s="5">
        <f t="shared" si="111"/>
        <v>65.816001892089801</v>
      </c>
      <c r="G1178" s="5">
        <f t="shared" si="112"/>
        <v>15.956000328064</v>
      </c>
      <c r="H1178" s="3">
        <v>2.7603409999999999</v>
      </c>
      <c r="I1178" s="3">
        <v>44.204743999999998</v>
      </c>
      <c r="J1178" s="3">
        <v>0.43751284374999999</v>
      </c>
      <c r="K1178" s="3">
        <v>36.75</v>
      </c>
      <c r="L1178" s="3">
        <v>17</v>
      </c>
      <c r="M1178" s="3">
        <v>50</v>
      </c>
      <c r="N1178" s="3">
        <v>34.029998779296903</v>
      </c>
      <c r="O1178" s="3">
        <f t="shared" si="113"/>
        <v>1504.2873843591321</v>
      </c>
      <c r="P1178" s="3">
        <v>-67.201850891113295</v>
      </c>
      <c r="Q1178" s="3">
        <v>65.816001892089801</v>
      </c>
      <c r="R1178" s="3">
        <v>15.956000328064</v>
      </c>
    </row>
    <row r="1179" spans="1:18" x14ac:dyDescent="0.25">
      <c r="A1179" s="7" t="s">
        <v>1630</v>
      </c>
      <c r="B1179" s="7" t="s">
        <v>1631</v>
      </c>
      <c r="C1179" s="3">
        <f t="shared" si="108"/>
        <v>2.8889644093967428</v>
      </c>
      <c r="D1179" s="3">
        <f t="shared" si="109"/>
        <v>7.4187168958339624</v>
      </c>
      <c r="E1179" s="4">
        <f t="shared" si="110"/>
        <v>0.89871886492187314</v>
      </c>
      <c r="F1179" s="5">
        <f t="shared" si="111"/>
        <v>88.7239990234375</v>
      </c>
      <c r="G1179" s="5">
        <f t="shared" si="112"/>
        <v>1.5249999761581401</v>
      </c>
      <c r="H1179" s="3">
        <v>2.7565010000000001</v>
      </c>
      <c r="I1179" s="3">
        <v>95.414848000000006</v>
      </c>
      <c r="J1179" s="3">
        <v>0.37156034375000002</v>
      </c>
      <c r="K1179" s="3">
        <v>45.25</v>
      </c>
      <c r="L1179" s="3">
        <v>43</v>
      </c>
      <c r="M1179" s="3">
        <v>50</v>
      </c>
      <c r="N1179" s="3">
        <v>49.709999084472699</v>
      </c>
      <c r="O1179" s="3">
        <f t="shared" si="113"/>
        <v>4743.0720067251023</v>
      </c>
      <c r="P1179" s="3">
        <v>1.52915799617767</v>
      </c>
      <c r="Q1179" s="3">
        <v>88.7239990234375</v>
      </c>
      <c r="R1179" s="3">
        <v>1.5249999761581401</v>
      </c>
    </row>
    <row r="1180" spans="1:18" x14ac:dyDescent="0.25">
      <c r="A1180" s="7" t="s">
        <v>1632</v>
      </c>
      <c r="B1180" s="7" t="s">
        <v>1633</v>
      </c>
      <c r="C1180" s="3">
        <f t="shared" si="108"/>
        <v>5.9728155556938658</v>
      </c>
      <c r="D1180" s="3">
        <f t="shared" si="109"/>
        <v>7.2987959341114594</v>
      </c>
      <c r="E1180" s="4">
        <f t="shared" si="110"/>
        <v>3.198880684967344E-3</v>
      </c>
      <c r="F1180" s="5">
        <f t="shared" si="111"/>
        <v>87.597000122070298</v>
      </c>
      <c r="G1180" s="5">
        <f t="shared" si="112"/>
        <v>3.5339999198913601</v>
      </c>
      <c r="H1180" s="3">
        <v>2.7561070000000001</v>
      </c>
      <c r="I1180" s="3">
        <v>46.144184000000003</v>
      </c>
      <c r="J1180" s="3">
        <v>0.3776111875</v>
      </c>
      <c r="K1180" s="3">
        <v>47.5</v>
      </c>
      <c r="L1180" s="3">
        <v>46</v>
      </c>
      <c r="M1180" s="3">
        <v>49</v>
      </c>
      <c r="N1180" s="3">
        <v>43.409999847412102</v>
      </c>
      <c r="O1180" s="3">
        <f t="shared" si="113"/>
        <v>2003.1190203989561</v>
      </c>
      <c r="P1180" s="3">
        <v>5.03110599517822</v>
      </c>
      <c r="Q1180" s="3">
        <v>87.597000122070298</v>
      </c>
      <c r="R1180" s="3">
        <v>3.5339999198913601</v>
      </c>
    </row>
    <row r="1181" spans="1:18" x14ac:dyDescent="0.25">
      <c r="A1181" s="7" t="s">
        <v>1634</v>
      </c>
      <c r="B1181" s="7" t="s">
        <v>1635</v>
      </c>
      <c r="C1181" s="3">
        <f t="shared" si="108"/>
        <v>0.69521682656498851</v>
      </c>
      <c r="D1181" s="3">
        <f t="shared" si="109"/>
        <v>1.7711467890203116</v>
      </c>
      <c r="E1181" s="4">
        <f t="shared" si="110"/>
        <v>0.41349190230098243</v>
      </c>
      <c r="F1181" s="5">
        <f t="shared" si="111"/>
        <v>84.366996765136705</v>
      </c>
      <c r="G1181" s="5">
        <f t="shared" si="112"/>
        <v>2.2490000724792498</v>
      </c>
      <c r="H1181" s="3">
        <v>2.7553890000000001</v>
      </c>
      <c r="I1181" s="3">
        <v>396.33519999999999</v>
      </c>
      <c r="J1181" s="3">
        <v>1.555709</v>
      </c>
      <c r="K1181" s="3">
        <v>529.25</v>
      </c>
      <c r="L1181" s="3">
        <v>384</v>
      </c>
      <c r="M1181" s="3">
        <v>580</v>
      </c>
      <c r="N1181" s="3">
        <v>507.82998657226602</v>
      </c>
      <c r="O1181" s="3">
        <f t="shared" si="113"/>
        <v>201270.89929411636</v>
      </c>
      <c r="P1181" s="3">
        <v>8.0784826278686506</v>
      </c>
      <c r="Q1181" s="3">
        <v>84.366996765136705</v>
      </c>
      <c r="R1181" s="3">
        <v>2.2490000724792498</v>
      </c>
    </row>
    <row r="1182" spans="1:18" x14ac:dyDescent="0.25">
      <c r="A1182" s="7" t="s">
        <v>1636</v>
      </c>
      <c r="B1182" s="7" t="s">
        <v>1637</v>
      </c>
      <c r="C1182" s="3">
        <f t="shared" si="108"/>
        <v>6.1745947744598446</v>
      </c>
      <c r="D1182" s="3">
        <f t="shared" si="109"/>
        <v>10.173204176271712</v>
      </c>
      <c r="E1182" s="4">
        <f t="shared" si="110"/>
        <v>0.65516391756351311</v>
      </c>
      <c r="F1182" s="5">
        <f t="shared" si="111"/>
        <v>80.944999694824205</v>
      </c>
      <c r="G1182" s="5">
        <f t="shared" si="112"/>
        <v>11.9230003356934</v>
      </c>
      <c r="H1182" s="3">
        <v>2.7544849999999999</v>
      </c>
      <c r="I1182" s="3">
        <v>44.609971999999999</v>
      </c>
      <c r="J1182" s="3">
        <v>0.27075884374999998</v>
      </c>
      <c r="K1182" s="3">
        <v>43.856998443603501</v>
      </c>
      <c r="L1182" s="3">
        <v>32</v>
      </c>
      <c r="M1182" s="3">
        <v>52</v>
      </c>
      <c r="N1182" s="3">
        <v>47.849998474121101</v>
      </c>
      <c r="O1182" s="3">
        <f t="shared" si="113"/>
        <v>2134.587092130585</v>
      </c>
      <c r="P1182" s="3">
        <v>-6.4681539535522496</v>
      </c>
      <c r="Q1182" s="3">
        <v>80.944999694824205</v>
      </c>
      <c r="R1182" s="3">
        <v>11.9230003356934</v>
      </c>
    </row>
    <row r="1183" spans="1:18" x14ac:dyDescent="0.25">
      <c r="A1183" s="7" t="s">
        <v>1638</v>
      </c>
      <c r="B1183" s="7" t="s">
        <v>1639</v>
      </c>
      <c r="C1183" s="3">
        <f t="shared" si="108"/>
        <v>2.0930861869111785</v>
      </c>
      <c r="D1183" s="3">
        <f t="shared" si="109"/>
        <v>3.1979036081675716</v>
      </c>
      <c r="E1183" s="4">
        <f t="shared" si="110"/>
        <v>0.43488985129911417</v>
      </c>
      <c r="F1183" s="5">
        <f t="shared" si="111"/>
        <v>82.25</v>
      </c>
      <c r="G1183" s="5">
        <f t="shared" si="112"/>
        <v>2.66499996185303</v>
      </c>
      <c r="H1183" s="3">
        <v>2.7494390000000002</v>
      </c>
      <c r="I1183" s="3">
        <v>131.358136</v>
      </c>
      <c r="J1183" s="3">
        <v>0.85976293749999999</v>
      </c>
      <c r="K1183" s="3">
        <v>122.307998657227</v>
      </c>
      <c r="L1183" s="3">
        <v>83</v>
      </c>
      <c r="M1183" s="3">
        <v>148</v>
      </c>
      <c r="N1183" s="3">
        <v>116.98000335693401</v>
      </c>
      <c r="O1183" s="3">
        <f t="shared" si="113"/>
        <v>15366.275190240594</v>
      </c>
      <c r="P1183" s="3">
        <v>5.1290040016174299</v>
      </c>
      <c r="Q1183" s="3">
        <v>82.25</v>
      </c>
      <c r="R1183" s="3">
        <v>2.66499996185303</v>
      </c>
    </row>
    <row r="1184" spans="1:18" x14ac:dyDescent="0.25">
      <c r="A1184" s="7" t="s">
        <v>5192</v>
      </c>
      <c r="B1184" s="7" t="s">
        <v>5193</v>
      </c>
      <c r="C1184" s="3">
        <f t="shared" si="108"/>
        <v>12.710857340798901</v>
      </c>
      <c r="D1184" s="3">
        <f t="shared" si="109"/>
        <v>10.068975673718054</v>
      </c>
      <c r="E1184" s="4">
        <f t="shared" si="110"/>
        <v>2.0621410657925489E-4</v>
      </c>
      <c r="F1184" s="5">
        <f t="shared" si="111"/>
        <v>74.200996398925795</v>
      </c>
      <c r="G1184" s="5">
        <f t="shared" si="112"/>
        <v>16.347000122070298</v>
      </c>
      <c r="H1184" s="3">
        <v>2.7476739999999999</v>
      </c>
      <c r="I1184" s="3">
        <v>21.616748000000001</v>
      </c>
      <c r="J1184" s="3">
        <v>0.27288515624999998</v>
      </c>
      <c r="K1184" s="3">
        <v>77.5</v>
      </c>
      <c r="L1184" s="3">
        <v>75</v>
      </c>
      <c r="M1184" s="3">
        <v>80</v>
      </c>
      <c r="N1184" s="3">
        <v>68.669998168945298</v>
      </c>
      <c r="O1184" s="3">
        <f t="shared" si="113"/>
        <v>1484.4220455785521</v>
      </c>
      <c r="P1184" s="3">
        <v>-15.721344947814901</v>
      </c>
      <c r="Q1184" s="3">
        <v>74.200996398925795</v>
      </c>
      <c r="R1184" s="3">
        <v>16.347000122070298</v>
      </c>
    </row>
    <row r="1185" spans="1:18" x14ac:dyDescent="0.25">
      <c r="A1185" s="7" t="s">
        <v>1640</v>
      </c>
      <c r="B1185" s="7" t="s">
        <v>1641</v>
      </c>
      <c r="C1185" s="3">
        <f t="shared" si="108"/>
        <v>4.9279281885113306</v>
      </c>
      <c r="D1185" s="3">
        <f t="shared" si="109"/>
        <v>5.3493747272325534</v>
      </c>
      <c r="E1185" s="4">
        <f t="shared" si="110"/>
        <v>0.27622783081793384</v>
      </c>
      <c r="F1185" s="5">
        <f t="shared" si="111"/>
        <v>76.411003112792997</v>
      </c>
      <c r="G1185" s="5">
        <f t="shared" si="112"/>
        <v>15.8210000991821</v>
      </c>
      <c r="H1185" s="3">
        <v>2.7463739999999999</v>
      </c>
      <c r="I1185" s="3">
        <v>55.730803999999999</v>
      </c>
      <c r="J1185" s="3">
        <v>0.51340093750000004</v>
      </c>
      <c r="K1185" s="3">
        <v>118</v>
      </c>
      <c r="L1185" s="3">
        <v>81</v>
      </c>
      <c r="M1185" s="3">
        <v>152</v>
      </c>
      <c r="N1185" s="3">
        <v>96.910003662109403</v>
      </c>
      <c r="O1185" s="3">
        <f t="shared" si="113"/>
        <v>5400.8724197323018</v>
      </c>
      <c r="P1185" s="3">
        <v>29.024656295776399</v>
      </c>
      <c r="Q1185" s="3">
        <v>76.411003112792997</v>
      </c>
      <c r="R1185" s="3">
        <v>15.8210000991821</v>
      </c>
    </row>
    <row r="1186" spans="1:18" x14ac:dyDescent="0.25">
      <c r="A1186" s="7" t="s">
        <v>5194</v>
      </c>
      <c r="B1186" s="7" t="s">
        <v>5195</v>
      </c>
      <c r="C1186" s="3">
        <f t="shared" si="108"/>
        <v>2.8021182542958529</v>
      </c>
      <c r="D1186" s="3">
        <f t="shared" si="109"/>
        <v>5.7406433253352986</v>
      </c>
      <c r="E1186" s="4">
        <f t="shared" si="110"/>
        <v>1.9210573080592291E-2</v>
      </c>
      <c r="F1186" s="5">
        <f t="shared" si="111"/>
        <v>20.100000381469702</v>
      </c>
      <c r="G1186" s="5">
        <f t="shared" si="112"/>
        <v>18.6089992523193</v>
      </c>
      <c r="H1186" s="3">
        <v>2.7452700000000001</v>
      </c>
      <c r="I1186" s="3">
        <v>97.971239999999995</v>
      </c>
      <c r="J1186" s="3">
        <v>0.47821643749999998</v>
      </c>
      <c r="K1186" s="3">
        <v>58.272998809814503</v>
      </c>
      <c r="L1186" s="3">
        <v>49</v>
      </c>
      <c r="M1186" s="3">
        <v>67</v>
      </c>
      <c r="N1186" s="3">
        <v>39.639999389648402</v>
      </c>
      <c r="O1186" s="3">
        <f t="shared" si="113"/>
        <v>3883.5798938030971</v>
      </c>
      <c r="P1186" s="3">
        <v>-27.758081436157202</v>
      </c>
      <c r="Q1186" s="3">
        <v>20.100000381469702</v>
      </c>
      <c r="R1186" s="3">
        <v>18.6089992523193</v>
      </c>
    </row>
    <row r="1187" spans="1:18" x14ac:dyDescent="0.25">
      <c r="A1187" s="7" t="s">
        <v>5196</v>
      </c>
      <c r="B1187" s="7" t="s">
        <v>5197</v>
      </c>
      <c r="C1187" s="3">
        <f t="shared" si="108"/>
        <v>17.738368032847355</v>
      </c>
      <c r="D1187" s="3">
        <f t="shared" si="109"/>
        <v>15.593574639303032</v>
      </c>
      <c r="E1187" s="4">
        <f t="shared" si="110"/>
        <v>0.17548478039192739</v>
      </c>
      <c r="F1187" s="5">
        <f t="shared" si="111"/>
        <v>56.597999572753899</v>
      </c>
      <c r="G1187" s="5">
        <f t="shared" si="112"/>
        <v>13.5640001296997</v>
      </c>
      <c r="H1187" s="3">
        <v>2.7434959999999999</v>
      </c>
      <c r="I1187" s="3">
        <v>15.466450999999999</v>
      </c>
      <c r="J1187" s="3">
        <v>0.17593759375000001</v>
      </c>
      <c r="K1187" s="3">
        <v>170</v>
      </c>
      <c r="L1187" s="3">
        <v>123</v>
      </c>
      <c r="M1187" s="3">
        <v>230</v>
      </c>
      <c r="N1187" s="3">
        <v>120.09999847412099</v>
      </c>
      <c r="O1187" s="3">
        <f t="shared" si="113"/>
        <v>1857.5207415000671</v>
      </c>
      <c r="P1187" s="3">
        <v>-42.936859130859403</v>
      </c>
      <c r="Q1187" s="3">
        <v>56.597999572753899</v>
      </c>
      <c r="R1187" s="3">
        <v>13.5640001296997</v>
      </c>
    </row>
    <row r="1188" spans="1:18" x14ac:dyDescent="0.25">
      <c r="A1188" s="7" t="s">
        <v>5198</v>
      </c>
      <c r="B1188" s="7" t="s">
        <v>5199</v>
      </c>
      <c r="C1188" s="3">
        <f t="shared" si="108"/>
        <v>4.1386589813380867</v>
      </c>
      <c r="D1188" s="3">
        <f t="shared" si="109"/>
        <v>5.4545511521975136</v>
      </c>
      <c r="E1188" s="4">
        <f t="shared" si="110"/>
        <v>0.43187350778631556</v>
      </c>
      <c r="F1188" s="5">
        <f t="shared" si="111"/>
        <v>84.234001159667997</v>
      </c>
      <c r="G1188" s="5">
        <f t="shared" si="112"/>
        <v>8.2229995727539098</v>
      </c>
      <c r="H1188" s="3">
        <v>2.7414540000000001</v>
      </c>
      <c r="I1188" s="3">
        <v>66.240151999999995</v>
      </c>
      <c r="J1188" s="3">
        <v>0.50259937499999996</v>
      </c>
      <c r="K1188" s="3">
        <v>262.21701049804699</v>
      </c>
      <c r="L1188" s="3">
        <v>183</v>
      </c>
      <c r="M1188" s="3">
        <v>310</v>
      </c>
      <c r="N1188" s="3">
        <v>251.32000732421901</v>
      </c>
      <c r="O1188" s="3">
        <f t="shared" si="113"/>
        <v>16647.475485797378</v>
      </c>
      <c r="P1188" s="3">
        <v>-2.6765930652618399</v>
      </c>
      <c r="Q1188" s="3">
        <v>84.234001159667997</v>
      </c>
      <c r="R1188" s="3">
        <v>8.2229995727539098</v>
      </c>
    </row>
    <row r="1189" spans="1:18" x14ac:dyDescent="0.25">
      <c r="A1189" s="7" t="s">
        <v>5200</v>
      </c>
      <c r="B1189" s="7" t="s">
        <v>5201</v>
      </c>
      <c r="C1189" s="3">
        <f t="shared" si="108"/>
        <v>3.3277196396306801</v>
      </c>
      <c r="D1189" s="3">
        <f t="shared" si="109"/>
        <v>5.668114584748893</v>
      </c>
      <c r="E1189" s="4">
        <f t="shared" si="110"/>
        <v>0.32455464686180924</v>
      </c>
      <c r="F1189" s="5">
        <f t="shared" si="111"/>
        <v>89.138000488281193</v>
      </c>
      <c r="G1189" s="5">
        <f t="shared" si="112"/>
        <v>4.1160001754760698</v>
      </c>
      <c r="H1189" s="3">
        <v>2.7411219999999998</v>
      </c>
      <c r="I1189" s="3">
        <v>82.372383999999997</v>
      </c>
      <c r="J1189" s="3">
        <v>0.48360384374999998</v>
      </c>
      <c r="K1189" s="3">
        <v>23.5</v>
      </c>
      <c r="L1189" s="3">
        <v>21</v>
      </c>
      <c r="M1189" s="3">
        <v>25</v>
      </c>
      <c r="N1189" s="3">
        <v>22.590000152587901</v>
      </c>
      <c r="O1189" s="3">
        <f t="shared" si="113"/>
        <v>1860.7921671290292</v>
      </c>
      <c r="P1189" s="3">
        <v>1.9032720327377299</v>
      </c>
      <c r="Q1189" s="3">
        <v>89.138000488281193</v>
      </c>
      <c r="R1189" s="3">
        <v>4.1160001754760698</v>
      </c>
    </row>
    <row r="1190" spans="1:18" x14ac:dyDescent="0.25">
      <c r="A1190" s="7" t="s">
        <v>5202</v>
      </c>
      <c r="B1190" s="7" t="s">
        <v>5203</v>
      </c>
      <c r="C1190" s="3">
        <f t="shared" si="108"/>
        <v>6.5384688109511755</v>
      </c>
      <c r="D1190" s="3">
        <f t="shared" si="109"/>
        <v>1.3681876984094272</v>
      </c>
      <c r="E1190" s="4">
        <f t="shared" si="110"/>
        <v>1.1107637427106857E-2</v>
      </c>
      <c r="F1190" s="5">
        <f t="shared" si="111"/>
        <v>57.041999816894503</v>
      </c>
      <c r="G1190" s="5">
        <f t="shared" si="112"/>
        <v>8.4650001525878906</v>
      </c>
      <c r="H1190" s="3">
        <v>2.738702</v>
      </c>
      <c r="I1190" s="3">
        <v>41.885984000000001</v>
      </c>
      <c r="J1190" s="3">
        <v>2.0017005000000001</v>
      </c>
      <c r="K1190" s="3">
        <v>28.25</v>
      </c>
      <c r="L1190" s="3">
        <v>27</v>
      </c>
      <c r="M1190" s="3">
        <v>30</v>
      </c>
      <c r="N1190" s="3">
        <v>24.819999694824201</v>
      </c>
      <c r="O1190" s="3">
        <f t="shared" si="113"/>
        <v>1039.6101100974113</v>
      </c>
      <c r="P1190" s="3">
        <v>7.3391480445861799</v>
      </c>
      <c r="Q1190" s="3">
        <v>57.041999816894503</v>
      </c>
      <c r="R1190" s="3">
        <v>8.4650001525878906</v>
      </c>
    </row>
    <row r="1191" spans="1:18" x14ac:dyDescent="0.25">
      <c r="A1191" s="7" t="s">
        <v>1642</v>
      </c>
      <c r="B1191" s="7" t="s">
        <v>1643</v>
      </c>
      <c r="C1191" s="3">
        <f t="shared" si="108"/>
        <v>3.4040657476832723</v>
      </c>
      <c r="D1191" s="3">
        <f t="shared" si="109"/>
        <v>8.1415030268116677</v>
      </c>
      <c r="E1191" s="4">
        <f t="shared" si="110"/>
        <v>0.36531572154803782</v>
      </c>
      <c r="F1191" s="5">
        <f t="shared" si="111"/>
        <v>77.527999877929702</v>
      </c>
      <c r="G1191" s="5">
        <f t="shared" si="112"/>
        <v>1.97399997711182</v>
      </c>
      <c r="H1191" s="3">
        <v>2.7346810000000001</v>
      </c>
      <c r="I1191" s="3">
        <v>80.335728000000003</v>
      </c>
      <c r="J1191" s="3">
        <v>0.33589387500000001</v>
      </c>
      <c r="K1191" s="3">
        <v>70.25</v>
      </c>
      <c r="L1191" s="3">
        <v>56</v>
      </c>
      <c r="M1191" s="3">
        <v>84</v>
      </c>
      <c r="N1191" s="3">
        <v>65.430000305175795</v>
      </c>
      <c r="O1191" s="3">
        <f t="shared" si="113"/>
        <v>5256.3667075565199</v>
      </c>
      <c r="P1191" s="3">
        <v>3.3334329128265399</v>
      </c>
      <c r="Q1191" s="3">
        <v>77.527999877929702</v>
      </c>
      <c r="R1191" s="3">
        <v>1.97399997711182</v>
      </c>
    </row>
    <row r="1192" spans="1:18" x14ac:dyDescent="0.25">
      <c r="A1192" s="7" t="s">
        <v>1644</v>
      </c>
      <c r="B1192" s="7" t="s">
        <v>1645</v>
      </c>
      <c r="C1192" s="3">
        <f t="shared" si="108"/>
        <v>7.3855432432432435</v>
      </c>
      <c r="D1192" s="3">
        <f t="shared" si="109"/>
        <v>5.194297945431285</v>
      </c>
      <c r="E1192" s="4">
        <f t="shared" si="110"/>
        <v>4.9813336702219012E-2</v>
      </c>
      <c r="F1192" s="5">
        <f t="shared" si="111"/>
        <v>74.915000915527301</v>
      </c>
      <c r="G1192" s="5">
        <f t="shared" si="112"/>
        <v>17.336999893188501</v>
      </c>
      <c r="H1192" s="3">
        <v>2.7326510000000002</v>
      </c>
      <c r="I1192" s="3">
        <v>37</v>
      </c>
      <c r="J1192" s="3">
        <v>0.52608668749999998</v>
      </c>
      <c r="K1192" s="3">
        <v>21</v>
      </c>
      <c r="L1192" s="3">
        <v>20</v>
      </c>
      <c r="M1192" s="3">
        <v>23</v>
      </c>
      <c r="N1192" s="3">
        <v>18.530000686645501</v>
      </c>
      <c r="O1192" s="3">
        <f t="shared" si="113"/>
        <v>685.61002540588356</v>
      </c>
      <c r="P1192" s="3">
        <v>1.48489701747894</v>
      </c>
      <c r="Q1192" s="3">
        <v>74.915000915527301</v>
      </c>
      <c r="R1192" s="3">
        <v>17.336999893188501</v>
      </c>
    </row>
    <row r="1193" spans="1:18" x14ac:dyDescent="0.25">
      <c r="A1193" s="7" t="s">
        <v>1646</v>
      </c>
      <c r="B1193" s="7" t="s">
        <v>1647</v>
      </c>
      <c r="C1193" s="3">
        <f t="shared" si="108"/>
        <v>1.6970503709109661</v>
      </c>
      <c r="D1193" s="3">
        <f t="shared" si="109"/>
        <v>3.5622540037718706</v>
      </c>
      <c r="E1193" s="4">
        <f t="shared" si="110"/>
        <v>0.54973822483011292</v>
      </c>
      <c r="F1193" s="5">
        <f t="shared" si="111"/>
        <v>54.053001403808601</v>
      </c>
      <c r="G1193" s="5">
        <f t="shared" si="112"/>
        <v>23.577999114990199</v>
      </c>
      <c r="H1193" s="3">
        <v>2.7316349999999998</v>
      </c>
      <c r="I1193" s="3">
        <v>160.963696</v>
      </c>
      <c r="J1193" s="3">
        <v>0.76682768749999997</v>
      </c>
      <c r="K1193" s="3">
        <v>25.75</v>
      </c>
      <c r="L1193" s="3">
        <v>22</v>
      </c>
      <c r="M1193" s="3">
        <v>30</v>
      </c>
      <c r="N1193" s="3">
        <v>26.25</v>
      </c>
      <c r="O1193" s="3">
        <f t="shared" si="113"/>
        <v>4225.29702</v>
      </c>
      <c r="P1193" s="3">
        <v>-12.4387102127075</v>
      </c>
      <c r="Q1193" s="3">
        <v>54.053001403808601</v>
      </c>
      <c r="R1193" s="3">
        <v>23.577999114990199</v>
      </c>
    </row>
    <row r="1194" spans="1:18" x14ac:dyDescent="0.25">
      <c r="A1194" s="7" t="s">
        <v>5204</v>
      </c>
      <c r="B1194" s="7" t="s">
        <v>5205</v>
      </c>
      <c r="C1194" s="3">
        <f t="shared" si="108"/>
        <v>4.5295367065916405</v>
      </c>
      <c r="D1194" s="3">
        <f t="shared" si="109"/>
        <v>7.9125094056447915</v>
      </c>
      <c r="E1194" s="4">
        <f t="shared" si="110"/>
        <v>0.28748678578475018</v>
      </c>
      <c r="F1194" s="5">
        <f t="shared" si="111"/>
        <v>72.196998596191406</v>
      </c>
      <c r="G1194" s="5">
        <f t="shared" si="112"/>
        <v>12.329999923706101</v>
      </c>
      <c r="H1194" s="3">
        <v>2.7291370000000001</v>
      </c>
      <c r="I1194" s="3">
        <v>60.252012000000001</v>
      </c>
      <c r="J1194" s="3">
        <v>0.34491421875</v>
      </c>
      <c r="K1194" s="3">
        <v>138.33299255371099</v>
      </c>
      <c r="L1194" s="3">
        <v>106</v>
      </c>
      <c r="M1194" s="3">
        <v>168</v>
      </c>
      <c r="N1194" s="3">
        <v>120.949996948242</v>
      </c>
      <c r="O1194" s="3">
        <f t="shared" si="113"/>
        <v>7287.4806675254404</v>
      </c>
      <c r="P1194" s="3">
        <v>-18.019233703613299</v>
      </c>
      <c r="Q1194" s="3">
        <v>72.196998596191406</v>
      </c>
      <c r="R1194" s="3">
        <v>12.329999923706101</v>
      </c>
    </row>
    <row r="1195" spans="1:18" x14ac:dyDescent="0.25">
      <c r="A1195" s="7" t="s">
        <v>1648</v>
      </c>
      <c r="B1195" s="7" t="s">
        <v>1649</v>
      </c>
      <c r="C1195" s="3">
        <f t="shared" si="108"/>
        <v>5.4804115869755909</v>
      </c>
      <c r="D1195" s="3">
        <f t="shared" si="109"/>
        <v>2.8022768748203157</v>
      </c>
      <c r="E1195" s="4">
        <f t="shared" si="110"/>
        <v>0.33713311761376508</v>
      </c>
      <c r="F1195" s="5">
        <f t="shared" si="111"/>
        <v>71.138000488281193</v>
      </c>
      <c r="G1195" s="5">
        <f t="shared" si="112"/>
        <v>18.8920001983643</v>
      </c>
      <c r="H1195" s="3">
        <v>2.7194780000000001</v>
      </c>
      <c r="I1195" s="3">
        <v>49.621783999999998</v>
      </c>
      <c r="J1195" s="3">
        <v>0.97045300000000001</v>
      </c>
      <c r="K1195" s="3">
        <v>85.412002563476605</v>
      </c>
      <c r="L1195" s="3">
        <v>35</v>
      </c>
      <c r="M1195" s="3">
        <v>115</v>
      </c>
      <c r="N1195" s="3">
        <v>68.599998474121094</v>
      </c>
      <c r="O1195" s="3">
        <f t="shared" si="113"/>
        <v>3404.0543066831665</v>
      </c>
      <c r="P1195" s="3">
        <v>1.3759900331497199</v>
      </c>
      <c r="Q1195" s="3">
        <v>71.138000488281193</v>
      </c>
      <c r="R1195" s="3">
        <v>18.8920001983643</v>
      </c>
    </row>
    <row r="1196" spans="1:18" x14ac:dyDescent="0.25">
      <c r="A1196" s="7" t="s">
        <v>1650</v>
      </c>
      <c r="B1196" s="7" t="s">
        <v>1651</v>
      </c>
      <c r="C1196" s="3">
        <f t="shared" si="108"/>
        <v>1.8333327297565483</v>
      </c>
      <c r="D1196" s="3">
        <f t="shared" si="109"/>
        <v>2.607814195666458</v>
      </c>
      <c r="E1196" s="4">
        <f t="shared" si="110"/>
        <v>0.51369571306938955</v>
      </c>
      <c r="F1196" s="5">
        <f t="shared" si="111"/>
        <v>84.448997497558594</v>
      </c>
      <c r="G1196" s="5">
        <f t="shared" si="112"/>
        <v>2.7430000305175799</v>
      </c>
      <c r="H1196" s="3">
        <v>2.7134529999999999</v>
      </c>
      <c r="I1196" s="3">
        <v>148.006576</v>
      </c>
      <c r="J1196" s="3">
        <v>1.0405085624999999</v>
      </c>
      <c r="K1196" s="3">
        <v>245.08599853515599</v>
      </c>
      <c r="L1196" s="3">
        <v>188</v>
      </c>
      <c r="M1196" s="3">
        <v>289</v>
      </c>
      <c r="N1196" s="3">
        <v>246.82000732421901</v>
      </c>
      <c r="O1196" s="3">
        <f t="shared" si="113"/>
        <v>36530.984172352575</v>
      </c>
      <c r="P1196" s="3">
        <v>7.5774202346801802</v>
      </c>
      <c r="Q1196" s="3">
        <v>84.448997497558594</v>
      </c>
      <c r="R1196" s="3">
        <v>2.7430000305175799</v>
      </c>
    </row>
    <row r="1197" spans="1:18" x14ac:dyDescent="0.25">
      <c r="A1197" s="7" t="s">
        <v>1652</v>
      </c>
      <c r="B1197" s="7" t="s">
        <v>1653</v>
      </c>
      <c r="C1197" s="3">
        <f t="shared" si="108"/>
        <v>1.2936831584795108</v>
      </c>
      <c r="D1197" s="3">
        <f t="shared" si="109"/>
        <v>5.9806050191285074</v>
      </c>
      <c r="E1197" s="4">
        <f t="shared" si="110"/>
        <v>0.11040750057405507</v>
      </c>
      <c r="F1197" s="5">
        <f t="shared" si="111"/>
        <v>22.985000610351602</v>
      </c>
      <c r="G1197" s="5">
        <f t="shared" si="112"/>
        <v>3.6710000038146999</v>
      </c>
      <c r="H1197" s="3">
        <v>2.71286</v>
      </c>
      <c r="I1197" s="3">
        <v>209.70049599999999</v>
      </c>
      <c r="J1197" s="3">
        <v>0.45360962500000002</v>
      </c>
      <c r="K1197" s="3">
        <v>37.444000244140597</v>
      </c>
      <c r="L1197" s="3">
        <v>33</v>
      </c>
      <c r="M1197" s="3">
        <v>44</v>
      </c>
      <c r="N1197" s="3">
        <v>30.709999084472699</v>
      </c>
      <c r="O1197" s="3">
        <f t="shared" si="113"/>
        <v>6439.9020401734706</v>
      </c>
      <c r="P1197" s="3">
        <v>13.0726470947266</v>
      </c>
      <c r="Q1197" s="3">
        <v>22.985000610351602</v>
      </c>
      <c r="R1197" s="3">
        <v>3.6710000038146999</v>
      </c>
    </row>
    <row r="1198" spans="1:18" x14ac:dyDescent="0.25">
      <c r="A1198" s="7" t="s">
        <v>1654</v>
      </c>
      <c r="B1198" s="7" t="s">
        <v>1655</v>
      </c>
      <c r="C1198" s="3">
        <f t="shared" si="108"/>
        <v>1.8833037741140122</v>
      </c>
      <c r="D1198" s="3">
        <f t="shared" si="109"/>
        <v>1.9380884953349131</v>
      </c>
      <c r="E1198" s="4">
        <f t="shared" si="110"/>
        <v>0.44344870850422013</v>
      </c>
      <c r="F1198" s="5">
        <f t="shared" si="111"/>
        <v>84.745002746582003</v>
      </c>
      <c r="G1198" s="5">
        <f t="shared" si="112"/>
        <v>4.8330001831054696</v>
      </c>
      <c r="H1198" s="3">
        <v>2.7121309999999998</v>
      </c>
      <c r="I1198" s="3">
        <v>144.00921600000001</v>
      </c>
      <c r="J1198" s="3">
        <v>1.3993845</v>
      </c>
      <c r="K1198" s="3">
        <v>571.15002441406205</v>
      </c>
      <c r="L1198" s="3">
        <v>400</v>
      </c>
      <c r="M1198" s="3">
        <v>660</v>
      </c>
      <c r="N1198" s="3">
        <v>552.65997314453102</v>
      </c>
      <c r="O1198" s="3">
        <f t="shared" si="113"/>
        <v>79588.129447124971</v>
      </c>
      <c r="P1198" s="3">
        <v>19.046470642089801</v>
      </c>
      <c r="Q1198" s="3">
        <v>84.745002746582003</v>
      </c>
      <c r="R1198" s="3">
        <v>4.8330001831054696</v>
      </c>
    </row>
    <row r="1199" spans="1:18" x14ac:dyDescent="0.25">
      <c r="A1199" s="7" t="s">
        <v>1658</v>
      </c>
      <c r="B1199" s="7" t="s">
        <v>1659</v>
      </c>
      <c r="C1199" s="3">
        <f t="shared" si="108"/>
        <v>6.3822663022295263</v>
      </c>
      <c r="D1199" s="3">
        <f t="shared" si="109"/>
        <v>1.2235300772464601</v>
      </c>
      <c r="E1199" s="4">
        <f t="shared" si="110"/>
        <v>0.67205688589160628</v>
      </c>
      <c r="F1199" s="5">
        <f t="shared" si="111"/>
        <v>51.257999420166001</v>
      </c>
      <c r="G1199" s="5">
        <f t="shared" si="112"/>
        <v>26.922000885009801</v>
      </c>
      <c r="H1199" s="3">
        <v>2.7037689999999999</v>
      </c>
      <c r="I1199" s="3">
        <v>42.363776000000001</v>
      </c>
      <c r="J1199" s="3">
        <v>2.2098100000000001</v>
      </c>
      <c r="K1199" s="3">
        <v>108.75</v>
      </c>
      <c r="L1199" s="3">
        <v>90</v>
      </c>
      <c r="M1199" s="3">
        <v>115</v>
      </c>
      <c r="N1199" s="3">
        <v>114.31999969482401</v>
      </c>
      <c r="O1199" s="3">
        <f t="shared" si="113"/>
        <v>4843.0268593915926</v>
      </c>
      <c r="P1199" s="3">
        <v>8.9575147628784197</v>
      </c>
      <c r="Q1199" s="3">
        <v>51.257999420166001</v>
      </c>
      <c r="R1199" s="3">
        <v>26.922000885009801</v>
      </c>
    </row>
    <row r="1200" spans="1:18" x14ac:dyDescent="0.25">
      <c r="A1200" s="7" t="s">
        <v>5206</v>
      </c>
      <c r="B1200" s="7" t="s">
        <v>5207</v>
      </c>
      <c r="C1200" s="3">
        <f t="shared" si="108"/>
        <v>2.0479978993463459</v>
      </c>
      <c r="D1200" s="3">
        <f t="shared" si="109"/>
        <v>3.0677574218597874</v>
      </c>
      <c r="E1200" s="4">
        <f t="shared" si="110"/>
        <v>0.89251231098803352</v>
      </c>
      <c r="F1200" s="5">
        <f t="shared" si="111"/>
        <v>61.575000762939503</v>
      </c>
      <c r="G1200" s="5">
        <f t="shared" si="112"/>
        <v>15.637000083923301</v>
      </c>
      <c r="H1200" s="3">
        <v>2.7029839999999998</v>
      </c>
      <c r="I1200" s="3">
        <v>131.981776</v>
      </c>
      <c r="J1200" s="3">
        <v>0.88109443750000005</v>
      </c>
      <c r="K1200" s="3">
        <v>12.25</v>
      </c>
      <c r="L1200" s="3">
        <v>10.5</v>
      </c>
      <c r="M1200" s="3">
        <v>14</v>
      </c>
      <c r="N1200" s="3">
        <v>14.420000076293899</v>
      </c>
      <c r="O1200" s="3">
        <f t="shared" si="113"/>
        <v>1903.1772199894042</v>
      </c>
      <c r="P1200" s="3">
        <v>-0.75127398967742898</v>
      </c>
      <c r="Q1200" s="3">
        <v>61.575000762939503</v>
      </c>
      <c r="R1200" s="3">
        <v>15.637000083923301</v>
      </c>
    </row>
    <row r="1201" spans="1:18" x14ac:dyDescent="0.25">
      <c r="A1201" s="7" t="s">
        <v>1660</v>
      </c>
      <c r="B1201" s="7" t="s">
        <v>1661</v>
      </c>
      <c r="C1201" s="3">
        <f t="shared" si="108"/>
        <v>10.425529072242782</v>
      </c>
      <c r="D1201" s="3">
        <f t="shared" si="109"/>
        <v>4.2825957863351221</v>
      </c>
      <c r="E1201" s="4">
        <f t="shared" si="110"/>
        <v>0.16094299341689522</v>
      </c>
      <c r="F1201" s="5">
        <f t="shared" si="111"/>
        <v>77.370002746582003</v>
      </c>
      <c r="G1201" s="5">
        <f t="shared" si="112"/>
        <v>11.435000419616699</v>
      </c>
      <c r="H1201" s="3">
        <v>2.699932</v>
      </c>
      <c r="I1201" s="3">
        <v>25.897314000000001</v>
      </c>
      <c r="J1201" s="3">
        <v>0.63044287499999996</v>
      </c>
      <c r="K1201" s="3">
        <v>132.14300537109401</v>
      </c>
      <c r="L1201" s="3">
        <v>105</v>
      </c>
      <c r="M1201" s="3">
        <v>200</v>
      </c>
      <c r="N1201" s="3">
        <v>85.089996337890597</v>
      </c>
      <c r="O1201" s="3">
        <f t="shared" si="113"/>
        <v>2203.6023534212031</v>
      </c>
      <c r="P1201" s="3">
        <v>9.6490278244018608</v>
      </c>
      <c r="Q1201" s="3">
        <v>77.370002746582003</v>
      </c>
      <c r="R1201" s="3">
        <v>11.435000419616699</v>
      </c>
    </row>
    <row r="1202" spans="1:18" x14ac:dyDescent="0.25">
      <c r="A1202" s="7" t="s">
        <v>5208</v>
      </c>
      <c r="B1202" s="7" t="s">
        <v>5209</v>
      </c>
      <c r="C1202" s="3">
        <f t="shared" si="108"/>
        <v>5.855721335449382</v>
      </c>
      <c r="D1202" s="3">
        <f t="shared" si="109"/>
        <v>4.878757656817549</v>
      </c>
      <c r="E1202" s="4">
        <f t="shared" si="110"/>
        <v>2.1418585174738075E-2</v>
      </c>
      <c r="F1202" s="5">
        <f t="shared" si="111"/>
        <v>32.347000122070298</v>
      </c>
      <c r="G1202" s="5">
        <f t="shared" si="112"/>
        <v>20.409000396728501</v>
      </c>
      <c r="H1202" s="3">
        <v>2.6914310000000001</v>
      </c>
      <c r="I1202" s="3">
        <v>45.962415999999997</v>
      </c>
      <c r="J1202" s="3">
        <v>0.55166318749999999</v>
      </c>
      <c r="K1202" s="3">
        <v>56.625</v>
      </c>
      <c r="L1202" s="3">
        <v>50</v>
      </c>
      <c r="M1202" s="3">
        <v>67</v>
      </c>
      <c r="N1202" s="3">
        <v>39.409999847412102</v>
      </c>
      <c r="O1202" s="3">
        <f t="shared" si="113"/>
        <v>1811.3788075466914</v>
      </c>
      <c r="P1202" s="3">
        <v>-29.877040863037099</v>
      </c>
      <c r="Q1202" s="3">
        <v>32.347000122070298</v>
      </c>
      <c r="R1202" s="3">
        <v>20.409000396728501</v>
      </c>
    </row>
    <row r="1203" spans="1:18" x14ac:dyDescent="0.25">
      <c r="A1203" s="7" t="s">
        <v>1662</v>
      </c>
      <c r="B1203" s="7" t="s">
        <v>1663</v>
      </c>
      <c r="C1203" s="3">
        <f t="shared" si="108"/>
        <v>2.73930271404606</v>
      </c>
      <c r="D1203" s="3">
        <f t="shared" si="109"/>
        <v>3.6028580199030014</v>
      </c>
      <c r="E1203" s="4">
        <f t="shared" si="110"/>
        <v>0.47899887680558012</v>
      </c>
      <c r="F1203" s="5">
        <f t="shared" si="111"/>
        <v>79.198997497558594</v>
      </c>
      <c r="G1203" s="5">
        <f t="shared" si="112"/>
        <v>7.0149998664856001</v>
      </c>
      <c r="H1203" s="3">
        <v>2.6863039999999998</v>
      </c>
      <c r="I1203" s="3">
        <v>98.065247999999997</v>
      </c>
      <c r="J1203" s="3">
        <v>0.74560362499999999</v>
      </c>
      <c r="K1203" s="3">
        <v>17.777999877929702</v>
      </c>
      <c r="L1203" s="3">
        <v>14</v>
      </c>
      <c r="M1203" s="3">
        <v>20</v>
      </c>
      <c r="N1203" s="3">
        <v>17.620000839233398</v>
      </c>
      <c r="O1203" s="3">
        <f t="shared" si="113"/>
        <v>1727.9097520596313</v>
      </c>
      <c r="P1203" s="3">
        <v>-1.1618340015411399</v>
      </c>
      <c r="Q1203" s="3">
        <v>79.198997497558594</v>
      </c>
      <c r="R1203" s="3">
        <v>7.0149998664856001</v>
      </c>
    </row>
    <row r="1204" spans="1:18" x14ac:dyDescent="0.25">
      <c r="A1204" s="7" t="s">
        <v>1664</v>
      </c>
      <c r="B1204" s="7" t="s">
        <v>1665</v>
      </c>
      <c r="C1204" s="3">
        <f t="shared" si="108"/>
        <v>5.0517781986651107</v>
      </c>
      <c r="D1204" s="3">
        <f t="shared" si="109"/>
        <v>4.7452929935720123</v>
      </c>
      <c r="E1204" s="4">
        <f t="shared" si="110"/>
        <v>0.6108960250277502</v>
      </c>
      <c r="F1204" s="5">
        <f t="shared" si="111"/>
        <v>78.101997375488295</v>
      </c>
      <c r="G1204" s="5">
        <f t="shared" si="112"/>
        <v>3.2829999923706099</v>
      </c>
      <c r="H1204" s="3">
        <v>2.6773989999999999</v>
      </c>
      <c r="I1204" s="3">
        <v>52.999139999999997</v>
      </c>
      <c r="J1204" s="3">
        <v>0.56422206249999995</v>
      </c>
      <c r="K1204" s="3">
        <v>105.286003112793</v>
      </c>
      <c r="L1204" s="3">
        <v>86</v>
      </c>
      <c r="M1204" s="3">
        <v>115</v>
      </c>
      <c r="N1204" s="3">
        <v>109.370002746582</v>
      </c>
      <c r="O1204" s="3">
        <f t="shared" si="113"/>
        <v>5796.5160873664836</v>
      </c>
      <c r="P1204" s="3">
        <v>6.7311768531799299</v>
      </c>
      <c r="Q1204" s="3">
        <v>78.101997375488295</v>
      </c>
      <c r="R1204" s="3">
        <v>3.2829999923706099</v>
      </c>
    </row>
    <row r="1205" spans="1:18" x14ac:dyDescent="0.25">
      <c r="A1205" s="7" t="s">
        <v>1666</v>
      </c>
      <c r="B1205" s="7" t="s">
        <v>1667</v>
      </c>
      <c r="C1205" s="3">
        <f t="shared" si="108"/>
        <v>1.9857906585800884</v>
      </c>
      <c r="D1205" s="3">
        <f t="shared" si="109"/>
        <v>5.4994732711773624</v>
      </c>
      <c r="E1205" s="4">
        <f t="shared" si="110"/>
        <v>0.24405020246427661</v>
      </c>
      <c r="F1205" s="5">
        <f t="shared" si="111"/>
        <v>68.083999633789105</v>
      </c>
      <c r="G1205" s="5">
        <f t="shared" si="112"/>
        <v>4.4790000915527299</v>
      </c>
      <c r="H1205" s="3">
        <v>2.6761089999999998</v>
      </c>
      <c r="I1205" s="3">
        <v>134.76289600000001</v>
      </c>
      <c r="J1205" s="3">
        <v>0.48661187500000003</v>
      </c>
      <c r="K1205" s="3">
        <v>30.600000381469702</v>
      </c>
      <c r="L1205" s="3">
        <v>27</v>
      </c>
      <c r="M1205" s="3">
        <v>33</v>
      </c>
      <c r="N1205" s="3">
        <v>28.5200004577637</v>
      </c>
      <c r="O1205" s="3">
        <f t="shared" si="113"/>
        <v>3843.4378556095621</v>
      </c>
      <c r="P1205" s="3">
        <v>2.8861730098724401</v>
      </c>
      <c r="Q1205" s="3">
        <v>68.083999633789105</v>
      </c>
      <c r="R1205" s="3">
        <v>4.4790000915527299</v>
      </c>
    </row>
    <row r="1206" spans="1:18" x14ac:dyDescent="0.25">
      <c r="A1206" s="7" t="s">
        <v>1670</v>
      </c>
      <c r="B1206" s="7" t="s">
        <v>1671</v>
      </c>
      <c r="C1206" s="3">
        <f t="shared" si="108"/>
        <v>2.9243037247764936</v>
      </c>
      <c r="D1206" s="3">
        <f t="shared" si="109"/>
        <v>4.9671183163482402</v>
      </c>
      <c r="E1206" s="4">
        <f t="shared" si="110"/>
        <v>1.2098081107828319E-2</v>
      </c>
      <c r="F1206" s="5">
        <f t="shared" si="111"/>
        <v>87.040000915527301</v>
      </c>
      <c r="G1206" s="5">
        <f t="shared" si="112"/>
        <v>2.34899997711182</v>
      </c>
      <c r="H1206" s="3">
        <v>2.6658940000000002</v>
      </c>
      <c r="I1206" s="3">
        <v>91.163376</v>
      </c>
      <c r="J1206" s="3">
        <v>0.53670837500000002</v>
      </c>
      <c r="K1206" s="3">
        <v>52.200000762939503</v>
      </c>
      <c r="L1206" s="3">
        <v>46</v>
      </c>
      <c r="M1206" s="3">
        <v>56</v>
      </c>
      <c r="N1206" s="3">
        <v>40.930000305175803</v>
      </c>
      <c r="O1206" s="3">
        <f t="shared" si="113"/>
        <v>3731.3170075008566</v>
      </c>
      <c r="P1206" s="3">
        <v>-1.84361600875854</v>
      </c>
      <c r="Q1206" s="3">
        <v>87.040000915527301</v>
      </c>
      <c r="R1206" s="3">
        <v>2.34899997711182</v>
      </c>
    </row>
    <row r="1207" spans="1:18" x14ac:dyDescent="0.25">
      <c r="A1207" s="7" t="s">
        <v>5210</v>
      </c>
      <c r="B1207" s="7" t="s">
        <v>5211</v>
      </c>
      <c r="C1207" s="3">
        <f t="shared" si="108"/>
        <v>13.707165317523895</v>
      </c>
      <c r="D1207" s="3">
        <f t="shared" si="109"/>
        <v>14.854624115960526</v>
      </c>
      <c r="E1207" s="4">
        <f t="shared" si="110"/>
        <v>0.13078948878235777</v>
      </c>
      <c r="F1207" s="5">
        <f t="shared" si="111"/>
        <v>87.702003479003906</v>
      </c>
      <c r="G1207" s="5">
        <f t="shared" si="112"/>
        <v>4.7039999961853001</v>
      </c>
      <c r="H1207" s="3">
        <v>2.6625730000000001</v>
      </c>
      <c r="I1207" s="3">
        <v>19.424679999999999</v>
      </c>
      <c r="J1207" s="3">
        <v>0.17924203124999999</v>
      </c>
      <c r="K1207" s="3">
        <v>63.400001525878899</v>
      </c>
      <c r="L1207" s="3">
        <v>55</v>
      </c>
      <c r="M1207" s="3">
        <v>70</v>
      </c>
      <c r="N1207" s="3">
        <v>54.9799995422363</v>
      </c>
      <c r="O1207" s="3">
        <f t="shared" si="113"/>
        <v>1067.9688975080865</v>
      </c>
      <c r="P1207" s="3">
        <v>-5.6048421859741202</v>
      </c>
      <c r="Q1207" s="3">
        <v>87.702003479003906</v>
      </c>
      <c r="R1207" s="3">
        <v>4.7039999961853001</v>
      </c>
    </row>
    <row r="1208" spans="1:18" x14ac:dyDescent="0.25">
      <c r="A1208" s="7" t="s">
        <v>5212</v>
      </c>
      <c r="B1208" s="7" t="s">
        <v>5213</v>
      </c>
      <c r="C1208" s="3">
        <f t="shared" si="108"/>
        <v>2.9369986014907363</v>
      </c>
      <c r="D1208" s="3">
        <f t="shared" si="109"/>
        <v>1.7880083563002791</v>
      </c>
      <c r="E1208" s="4">
        <f t="shared" si="110"/>
        <v>0.15860144980629354</v>
      </c>
      <c r="F1208" s="5">
        <f t="shared" si="111"/>
        <v>31.922000885009801</v>
      </c>
      <c r="G1208" s="5">
        <f t="shared" si="112"/>
        <v>4.7379999160766602</v>
      </c>
      <c r="H1208" s="3">
        <v>2.660733</v>
      </c>
      <c r="I1208" s="3">
        <v>90.593608000000003</v>
      </c>
      <c r="J1208" s="3">
        <v>1.48809875</v>
      </c>
      <c r="K1208" s="3">
        <v>36.143001556396499</v>
      </c>
      <c r="L1208" s="3">
        <v>28</v>
      </c>
      <c r="M1208" s="3">
        <v>55</v>
      </c>
      <c r="N1208" s="3">
        <v>22.639999389648398</v>
      </c>
      <c r="O1208" s="3">
        <f t="shared" si="113"/>
        <v>2051.0392298260463</v>
      </c>
      <c r="P1208" s="3">
        <v>-156.63450622558599</v>
      </c>
      <c r="Q1208" s="3">
        <v>31.922000885009801</v>
      </c>
      <c r="R1208" s="3">
        <v>4.7379999160766602</v>
      </c>
    </row>
    <row r="1209" spans="1:18" x14ac:dyDescent="0.25">
      <c r="A1209" s="7" t="s">
        <v>1672</v>
      </c>
      <c r="B1209" s="7" t="s">
        <v>1673</v>
      </c>
      <c r="C1209" s="3">
        <f t="shared" si="108"/>
        <v>1.5994223712959683</v>
      </c>
      <c r="D1209" s="3">
        <f t="shared" si="109"/>
        <v>2.8840111969546713</v>
      </c>
      <c r="E1209" s="4">
        <f t="shared" si="110"/>
        <v>0.44063135906685041</v>
      </c>
      <c r="F1209" s="5">
        <f t="shared" si="111"/>
        <v>88.662002563476605</v>
      </c>
      <c r="G1209" s="5">
        <f t="shared" si="112"/>
        <v>3.5409998893737802</v>
      </c>
      <c r="H1209" s="3">
        <v>2.6605799999999999</v>
      </c>
      <c r="I1209" s="3">
        <v>166.346304</v>
      </c>
      <c r="J1209" s="3">
        <v>0.92252762499999996</v>
      </c>
      <c r="K1209" s="3">
        <v>57.769001007080099</v>
      </c>
      <c r="L1209" s="3">
        <v>48</v>
      </c>
      <c r="M1209" s="3">
        <v>67</v>
      </c>
      <c r="N1209" s="3">
        <v>56.349998474121101</v>
      </c>
      <c r="O1209" s="3">
        <f t="shared" si="113"/>
        <v>9373.6139765756852</v>
      </c>
      <c r="P1209" s="3">
        <v>8.6364688873290998</v>
      </c>
      <c r="Q1209" s="3">
        <v>88.662002563476605</v>
      </c>
      <c r="R1209" s="3">
        <v>3.5409998893737802</v>
      </c>
    </row>
    <row r="1210" spans="1:18" x14ac:dyDescent="0.25">
      <c r="A1210" s="7" t="s">
        <v>1676</v>
      </c>
      <c r="B1210" s="7" t="s">
        <v>1677</v>
      </c>
      <c r="C1210" s="3">
        <f t="shared" si="108"/>
        <v>1.8909687213892201</v>
      </c>
      <c r="D1210" s="3">
        <f t="shared" si="109"/>
        <v>2.2928339970971923</v>
      </c>
      <c r="E1210" s="4">
        <f t="shared" si="110"/>
        <v>0.5200980942590423</v>
      </c>
      <c r="F1210" s="5">
        <f t="shared" si="111"/>
        <v>73.616996765136705</v>
      </c>
      <c r="G1210" s="5">
        <f t="shared" si="112"/>
        <v>3.6689999103546098</v>
      </c>
      <c r="H1210" s="3">
        <v>2.652968</v>
      </c>
      <c r="I1210" s="3">
        <v>140.29676799999999</v>
      </c>
      <c r="J1210" s="3">
        <v>1.1570693750000001</v>
      </c>
      <c r="K1210" s="3">
        <v>11.666999816894499</v>
      </c>
      <c r="L1210" s="3">
        <v>10.5</v>
      </c>
      <c r="M1210" s="3">
        <v>13</v>
      </c>
      <c r="N1210" s="3">
        <v>11.7299995422363</v>
      </c>
      <c r="O1210" s="3">
        <f t="shared" si="113"/>
        <v>1645.6810244172323</v>
      </c>
      <c r="P1210" s="3">
        <v>0.80692601203918501</v>
      </c>
      <c r="Q1210" s="3">
        <v>73.616996765136705</v>
      </c>
      <c r="R1210" s="3">
        <v>3.6689999103546098</v>
      </c>
    </row>
    <row r="1211" spans="1:18" x14ac:dyDescent="0.25">
      <c r="A1211" s="7" t="s">
        <v>5214</v>
      </c>
      <c r="B1211" s="7" t="s">
        <v>5215</v>
      </c>
      <c r="C1211" s="3">
        <f t="shared" si="108"/>
        <v>5.717458169971688</v>
      </c>
      <c r="D1211" s="3">
        <f t="shared" si="109"/>
        <v>2.2343840402044455</v>
      </c>
      <c r="E1211" s="4">
        <f t="shared" si="110"/>
        <v>0.5</v>
      </c>
      <c r="F1211" s="5">
        <f t="shared" si="111"/>
        <v>9.3229999542236293</v>
      </c>
      <c r="G1211" s="5">
        <f t="shared" si="112"/>
        <v>5.6129999160766602</v>
      </c>
      <c r="H1211" s="3">
        <v>2.6468410000000002</v>
      </c>
      <c r="I1211" s="3">
        <v>46.294015999999999</v>
      </c>
      <c r="J1211" s="3">
        <v>1.184595375</v>
      </c>
      <c r="K1211" s="3">
        <v>70</v>
      </c>
      <c r="L1211" s="3">
        <v>70</v>
      </c>
      <c r="M1211" s="3">
        <v>70</v>
      </c>
      <c r="N1211" s="3">
        <v>85.129997253417997</v>
      </c>
      <c r="O1211" s="3">
        <f t="shared" si="113"/>
        <v>3941.0094549296887</v>
      </c>
      <c r="P1211" s="3">
        <v>-328.762939453125</v>
      </c>
      <c r="Q1211" s="3">
        <v>9.3229999542236293</v>
      </c>
      <c r="R1211" s="3">
        <v>5.6129999160766602</v>
      </c>
    </row>
    <row r="1212" spans="1:18" x14ac:dyDescent="0.25">
      <c r="A1212" s="7" t="s">
        <v>1678</v>
      </c>
      <c r="B1212" s="7" t="s">
        <v>1679</v>
      </c>
      <c r="C1212" s="3">
        <f t="shared" si="108"/>
        <v>1.5078418297511531</v>
      </c>
      <c r="D1212" s="3">
        <f t="shared" si="109"/>
        <v>2.6098812274367562</v>
      </c>
      <c r="E1212" s="4">
        <f t="shared" si="110"/>
        <v>0.14230972303879291</v>
      </c>
      <c r="F1212" s="5">
        <f t="shared" si="111"/>
        <v>83.507003784179702</v>
      </c>
      <c r="G1212" s="5">
        <f t="shared" si="112"/>
        <v>2.15100002288818</v>
      </c>
      <c r="H1212" s="3">
        <v>2.6447219999999998</v>
      </c>
      <c r="I1212" s="3">
        <v>175.39784</v>
      </c>
      <c r="J1212" s="3">
        <v>1.0133495625</v>
      </c>
      <c r="K1212" s="3">
        <v>75.5</v>
      </c>
      <c r="L1212" s="3">
        <v>67</v>
      </c>
      <c r="M1212" s="3">
        <v>81</v>
      </c>
      <c r="N1212" s="3">
        <v>68.010002136230497</v>
      </c>
      <c r="O1212" s="3">
        <f t="shared" si="113"/>
        <v>11928.807473090215</v>
      </c>
      <c r="P1212" s="3">
        <v>3.1843569278717001</v>
      </c>
      <c r="Q1212" s="3">
        <v>83.507003784179702</v>
      </c>
      <c r="R1212" s="3">
        <v>2.15100002288818</v>
      </c>
    </row>
    <row r="1213" spans="1:18" x14ac:dyDescent="0.25">
      <c r="A1213" s="7" t="s">
        <v>1680</v>
      </c>
      <c r="B1213" s="7" t="s">
        <v>1681</v>
      </c>
      <c r="C1213" s="3">
        <f t="shared" si="108"/>
        <v>1.2914363086203888</v>
      </c>
      <c r="D1213" s="3">
        <f t="shared" si="109"/>
        <v>2.1136821829509009</v>
      </c>
      <c r="E1213" s="4">
        <f t="shared" si="110"/>
        <v>0.27386202849364694</v>
      </c>
      <c r="F1213" s="5">
        <f t="shared" si="111"/>
        <v>62.430999755859403</v>
      </c>
      <c r="G1213" s="5">
        <f t="shared" si="112"/>
        <v>2.1710000038146999</v>
      </c>
      <c r="H1213" s="3">
        <v>2.6434790000000001</v>
      </c>
      <c r="I1213" s="3">
        <v>204.69294400000001</v>
      </c>
      <c r="J1213" s="3">
        <v>1.2506511250000001</v>
      </c>
      <c r="K1213" s="3">
        <v>122.666999816895</v>
      </c>
      <c r="L1213" s="3">
        <v>104</v>
      </c>
      <c r="M1213" s="3">
        <v>150</v>
      </c>
      <c r="N1213" s="3">
        <v>108.83999633789099</v>
      </c>
      <c r="O1213" s="3">
        <f t="shared" si="113"/>
        <v>22278.779275352128</v>
      </c>
      <c r="P1213" s="3">
        <v>-8.1697931289672905</v>
      </c>
      <c r="Q1213" s="3">
        <v>62.430999755859403</v>
      </c>
      <c r="R1213" s="3">
        <v>2.1710000038146999</v>
      </c>
    </row>
    <row r="1214" spans="1:18" x14ac:dyDescent="0.25">
      <c r="A1214" s="7" t="s">
        <v>1682</v>
      </c>
      <c r="B1214" s="7" t="s">
        <v>1683</v>
      </c>
      <c r="C1214" s="3">
        <f t="shared" si="108"/>
        <v>2.4752747854371933</v>
      </c>
      <c r="D1214" s="3">
        <f t="shared" si="109"/>
        <v>2.4993029152848321</v>
      </c>
      <c r="E1214" s="4">
        <f t="shared" si="110"/>
        <v>0.42962318886151407</v>
      </c>
      <c r="F1214" s="5">
        <f t="shared" si="111"/>
        <v>40.833999633789098</v>
      </c>
      <c r="G1214" s="5">
        <f t="shared" si="112"/>
        <v>1.83399999141693</v>
      </c>
      <c r="H1214" s="3">
        <v>2.6403970000000001</v>
      </c>
      <c r="I1214" s="3">
        <v>106.67086399999999</v>
      </c>
      <c r="J1214" s="3">
        <v>1.056453375</v>
      </c>
      <c r="K1214" s="3">
        <v>44.200000762939503</v>
      </c>
      <c r="L1214" s="3">
        <v>36</v>
      </c>
      <c r="M1214" s="3">
        <v>51</v>
      </c>
      <c r="N1214" s="3">
        <v>42.869998931884801</v>
      </c>
      <c r="O1214" s="3">
        <f t="shared" si="113"/>
        <v>4572.9798257432285</v>
      </c>
      <c r="P1214" s="3">
        <v>0.63891202211380005</v>
      </c>
      <c r="Q1214" s="3">
        <v>40.833999633789098</v>
      </c>
      <c r="R1214" s="3">
        <v>1.83399999141693</v>
      </c>
    </row>
    <row r="1215" spans="1:18" x14ac:dyDescent="0.25">
      <c r="A1215" s="7" t="s">
        <v>1684</v>
      </c>
      <c r="B1215" s="7" t="s">
        <v>1685</v>
      </c>
      <c r="C1215" s="3">
        <f t="shared" si="108"/>
        <v>4.1254619023817076</v>
      </c>
      <c r="D1215" s="3">
        <f t="shared" si="109"/>
        <v>2.9418163443479997</v>
      </c>
      <c r="E1215" s="4">
        <f t="shared" si="110"/>
        <v>9.2059015524401572E-2</v>
      </c>
      <c r="F1215" s="5">
        <f t="shared" si="111"/>
        <v>77.592002868652301</v>
      </c>
      <c r="G1215" s="5">
        <f t="shared" si="112"/>
        <v>8.2679996490478498</v>
      </c>
      <c r="H1215" s="3">
        <v>2.6358519999999999</v>
      </c>
      <c r="I1215" s="3">
        <v>63.892288000000001</v>
      </c>
      <c r="J1215" s="3">
        <v>0.89599474999999995</v>
      </c>
      <c r="K1215" s="3">
        <v>59.200000762939503</v>
      </c>
      <c r="L1215" s="3">
        <v>48</v>
      </c>
      <c r="M1215" s="3">
        <v>70</v>
      </c>
      <c r="N1215" s="3">
        <v>44.590000152587898</v>
      </c>
      <c r="O1215" s="3">
        <f t="shared" si="113"/>
        <v>2848.9571316691899</v>
      </c>
      <c r="P1215" s="3">
        <v>2.1175630092620801</v>
      </c>
      <c r="Q1215" s="3">
        <v>77.592002868652301</v>
      </c>
      <c r="R1215" s="3">
        <v>8.2679996490478498</v>
      </c>
    </row>
    <row r="1216" spans="1:18" x14ac:dyDescent="0.25">
      <c r="A1216" s="7" t="s">
        <v>1686</v>
      </c>
      <c r="B1216" s="7" t="s">
        <v>1687</v>
      </c>
      <c r="C1216" s="3">
        <f t="shared" si="108"/>
        <v>1.0371366152528865</v>
      </c>
      <c r="D1216" s="3">
        <f t="shared" si="109"/>
        <v>2.3431090186025294</v>
      </c>
      <c r="E1216" s="4">
        <f t="shared" si="110"/>
        <v>0.45209302307162563</v>
      </c>
      <c r="F1216" s="5">
        <f t="shared" si="111"/>
        <v>83.095001220703097</v>
      </c>
      <c r="G1216" s="5">
        <f t="shared" si="112"/>
        <v>1.9700000286102299</v>
      </c>
      <c r="H1216" s="3">
        <v>2.6341749999999999</v>
      </c>
      <c r="I1216" s="3">
        <v>253.985344</v>
      </c>
      <c r="J1216" s="3">
        <v>1.124222125</v>
      </c>
      <c r="K1216" s="3">
        <v>247.72000122070301</v>
      </c>
      <c r="L1216" s="3">
        <v>135</v>
      </c>
      <c r="M1216" s="3">
        <v>295</v>
      </c>
      <c r="N1216" s="3">
        <v>238.08999633789099</v>
      </c>
      <c r="O1216" s="3">
        <f t="shared" si="113"/>
        <v>60471.369622837985</v>
      </c>
      <c r="P1216" s="3">
        <v>5.3053960800170898</v>
      </c>
      <c r="Q1216" s="3">
        <v>83.095001220703097</v>
      </c>
      <c r="R1216" s="3">
        <v>1.9700000286102299</v>
      </c>
    </row>
    <row r="1217" spans="1:18" x14ac:dyDescent="0.25">
      <c r="A1217" s="7" t="s">
        <v>1690</v>
      </c>
      <c r="B1217" s="7" t="s">
        <v>1691</v>
      </c>
      <c r="C1217" s="3">
        <f t="shared" si="108"/>
        <v>1.6953224030606173</v>
      </c>
      <c r="D1217" s="3">
        <f t="shared" si="109"/>
        <v>2.5090733025978262</v>
      </c>
      <c r="E1217" s="4">
        <f t="shared" si="110"/>
        <v>0.57197835783424078</v>
      </c>
      <c r="F1217" s="5">
        <f t="shared" si="111"/>
        <v>85.902000427246094</v>
      </c>
      <c r="G1217" s="5">
        <f t="shared" si="112"/>
        <v>3.1319999694824201</v>
      </c>
      <c r="H1217" s="3">
        <v>2.618592</v>
      </c>
      <c r="I1217" s="3">
        <v>154.459824</v>
      </c>
      <c r="J1217" s="3">
        <v>1.0436490624999999</v>
      </c>
      <c r="K1217" s="3">
        <v>289.94400024414102</v>
      </c>
      <c r="L1217" s="3">
        <v>210</v>
      </c>
      <c r="M1217" s="3">
        <v>360</v>
      </c>
      <c r="N1217" s="3">
        <v>303.54998779296898</v>
      </c>
      <c r="O1217" s="3">
        <f t="shared" si="113"/>
        <v>46886.277689704133</v>
      </c>
      <c r="P1217" s="3">
        <v>13.917651176452599</v>
      </c>
      <c r="Q1217" s="3">
        <v>85.902000427246094</v>
      </c>
      <c r="R1217" s="3">
        <v>3.1319999694824201</v>
      </c>
    </row>
    <row r="1218" spans="1:18" x14ac:dyDescent="0.25">
      <c r="A1218" s="7" t="s">
        <v>5216</v>
      </c>
      <c r="B1218" s="7" t="s">
        <v>5217</v>
      </c>
      <c r="C1218" s="3">
        <f t="shared" si="108"/>
        <v>7.5831894323735964</v>
      </c>
      <c r="D1218" s="3">
        <f t="shared" si="109"/>
        <v>5.9727902274105924</v>
      </c>
      <c r="E1218" s="4">
        <f t="shared" si="110"/>
        <v>0.28473534147085822</v>
      </c>
      <c r="F1218" s="5">
        <f t="shared" si="111"/>
        <v>78.064002990722699</v>
      </c>
      <c r="G1218" s="5">
        <f t="shared" si="112"/>
        <v>14.631999969482401</v>
      </c>
      <c r="H1218" s="3">
        <v>2.6107990000000001</v>
      </c>
      <c r="I1218" s="3">
        <v>34.428772000000002</v>
      </c>
      <c r="J1218" s="3">
        <v>0.43711546875000001</v>
      </c>
      <c r="K1218" s="3">
        <v>194.41700744628901</v>
      </c>
      <c r="L1218" s="3">
        <v>150</v>
      </c>
      <c r="M1218" s="3">
        <v>215</v>
      </c>
      <c r="N1218" s="3">
        <v>175.92999267578099</v>
      </c>
      <c r="O1218" s="3">
        <f t="shared" si="113"/>
        <v>6057.0536057961344</v>
      </c>
      <c r="P1218" s="3">
        <v>-14.6271915435791</v>
      </c>
      <c r="Q1218" s="3">
        <v>78.064002990722699</v>
      </c>
      <c r="R1218" s="3">
        <v>14.631999969482401</v>
      </c>
    </row>
    <row r="1219" spans="1:18" x14ac:dyDescent="0.25">
      <c r="A1219" s="7" t="s">
        <v>1692</v>
      </c>
      <c r="B1219" s="7" t="s">
        <v>1693</v>
      </c>
      <c r="C1219" s="3">
        <f t="shared" si="108"/>
        <v>1.2498864123579665</v>
      </c>
      <c r="D1219" s="3">
        <f t="shared" si="109"/>
        <v>2.7549845833125652</v>
      </c>
      <c r="E1219" s="4">
        <f t="shared" si="110"/>
        <v>0.32625219720541798</v>
      </c>
      <c r="F1219" s="5">
        <f t="shared" si="111"/>
        <v>85.660003662109403</v>
      </c>
      <c r="G1219" s="5">
        <f t="shared" si="112"/>
        <v>1.4099999666214</v>
      </c>
      <c r="H1219" s="3">
        <v>2.6012789999999999</v>
      </c>
      <c r="I1219" s="3">
        <v>208.12123199999999</v>
      </c>
      <c r="J1219" s="3">
        <v>0.94420818750000002</v>
      </c>
      <c r="K1219" s="3">
        <v>103.05599975585901</v>
      </c>
      <c r="L1219" s="3">
        <v>86</v>
      </c>
      <c r="M1219" s="3">
        <v>128</v>
      </c>
      <c r="N1219" s="3">
        <v>93.599998474121094</v>
      </c>
      <c r="O1219" s="3">
        <f t="shared" si="113"/>
        <v>19480.146997632201</v>
      </c>
      <c r="P1219" s="3">
        <v>0.78824800252914395</v>
      </c>
      <c r="Q1219" s="3">
        <v>85.660003662109403</v>
      </c>
      <c r="R1219" s="3">
        <v>1.4099999666214</v>
      </c>
    </row>
    <row r="1220" spans="1:18" x14ac:dyDescent="0.25">
      <c r="A1220" s="7" t="s">
        <v>1694</v>
      </c>
      <c r="B1220" s="7" t="s">
        <v>1695</v>
      </c>
      <c r="C1220" s="3">
        <f t="shared" ref="C1220:C1283" si="114">H1220/I1220*100</f>
        <v>0.6865142131362395</v>
      </c>
      <c r="D1220" s="3">
        <f t="shared" ref="D1220:D1283" si="115">H1220/J1220</f>
        <v>1.6807733440337562</v>
      </c>
      <c r="E1220" s="4">
        <f t="shared" ref="E1220:E1283" si="116">IFERROR(_xlfn.NORM.DIST(N1220,K1220,(M1220-L1220)/2,1),50%)</f>
        <v>0.5125554184813601</v>
      </c>
      <c r="F1220" s="5">
        <f t="shared" ref="F1220:F1283" si="117">Q1220</f>
        <v>23.8519992828369</v>
      </c>
      <c r="G1220" s="5">
        <f t="shared" ref="G1220:G1283" si="118">R1220</f>
        <v>4.84800004959106</v>
      </c>
      <c r="H1220" s="3">
        <v>2.595933</v>
      </c>
      <c r="I1220" s="3">
        <v>378.13244800000001</v>
      </c>
      <c r="J1220" s="3">
        <v>1.54448725</v>
      </c>
      <c r="K1220" s="3">
        <v>44.749000549316399</v>
      </c>
      <c r="L1220" s="3">
        <v>7.7410001754760698</v>
      </c>
      <c r="M1220" s="3">
        <v>58</v>
      </c>
      <c r="N1220" s="3">
        <v>45.540000915527301</v>
      </c>
      <c r="O1220" s="3">
        <f t="shared" ref="O1220:O1283" si="119">I1220*N1220</f>
        <v>17220.15202811058</v>
      </c>
      <c r="P1220" s="3">
        <v>3.5225300788879399</v>
      </c>
      <c r="Q1220" s="3">
        <v>23.8519992828369</v>
      </c>
      <c r="R1220" s="3">
        <v>4.84800004959106</v>
      </c>
    </row>
    <row r="1221" spans="1:18" x14ac:dyDescent="0.25">
      <c r="A1221" s="7" t="s">
        <v>1696</v>
      </c>
      <c r="B1221" s="7" t="s">
        <v>1697</v>
      </c>
      <c r="C1221" s="3">
        <f t="shared" si="114"/>
        <v>1.8668784172661872</v>
      </c>
      <c r="D1221" s="3">
        <f t="shared" si="115"/>
        <v>1.7656143979683221</v>
      </c>
      <c r="E1221" s="4">
        <f t="shared" si="116"/>
        <v>0.37454729919234653</v>
      </c>
      <c r="F1221" s="5">
        <f t="shared" si="117"/>
        <v>80.994003295898395</v>
      </c>
      <c r="G1221" s="5">
        <f t="shared" si="118"/>
        <v>8.9440002441406197</v>
      </c>
      <c r="H1221" s="3">
        <v>2.5949610000000001</v>
      </c>
      <c r="I1221" s="3">
        <v>139</v>
      </c>
      <c r="J1221" s="3">
        <v>1.4697212500000001</v>
      </c>
      <c r="K1221" s="3">
        <v>63.958000183105497</v>
      </c>
      <c r="L1221" s="3">
        <v>50</v>
      </c>
      <c r="M1221" s="3">
        <v>74</v>
      </c>
      <c r="N1221" s="3">
        <v>60.119998931884801</v>
      </c>
      <c r="O1221" s="3">
        <f t="shared" si="119"/>
        <v>8356.6798515319879</v>
      </c>
      <c r="P1221" s="3">
        <v>0.58688402175903298</v>
      </c>
      <c r="Q1221" s="3">
        <v>80.994003295898395</v>
      </c>
      <c r="R1221" s="3">
        <v>8.9440002441406197</v>
      </c>
    </row>
    <row r="1222" spans="1:18" x14ac:dyDescent="0.25">
      <c r="A1222" s="7" t="s">
        <v>1698</v>
      </c>
      <c r="B1222" s="7" t="s">
        <v>1699</v>
      </c>
      <c r="C1222" s="3">
        <f t="shared" si="114"/>
        <v>1.6705066124565164</v>
      </c>
      <c r="D1222" s="3">
        <f t="shared" si="115"/>
        <v>2.6223365459804562</v>
      </c>
      <c r="E1222" s="4">
        <f t="shared" si="116"/>
        <v>0.25265220039840586</v>
      </c>
      <c r="F1222" s="5">
        <f t="shared" si="117"/>
        <v>71.373001098632798</v>
      </c>
      <c r="G1222" s="5">
        <f t="shared" si="118"/>
        <v>15.7519998550415</v>
      </c>
      <c r="H1222" s="3">
        <v>2.5918450000000002</v>
      </c>
      <c r="I1222" s="3">
        <v>155.153232</v>
      </c>
      <c r="J1222" s="3">
        <v>0.98837237499999997</v>
      </c>
      <c r="K1222" s="3">
        <v>47.916999816894503</v>
      </c>
      <c r="L1222" s="3">
        <v>42</v>
      </c>
      <c r="M1222" s="3">
        <v>54</v>
      </c>
      <c r="N1222" s="3">
        <v>43.919998168945298</v>
      </c>
      <c r="O1222" s="3">
        <f t="shared" si="119"/>
        <v>6814.3296653459456</v>
      </c>
      <c r="P1222" s="3">
        <v>8.0837230682372994</v>
      </c>
      <c r="Q1222" s="3">
        <v>71.373001098632798</v>
      </c>
      <c r="R1222" s="3">
        <v>15.7519998550415</v>
      </c>
    </row>
    <row r="1223" spans="1:18" x14ac:dyDescent="0.25">
      <c r="A1223" s="7" t="s">
        <v>1700</v>
      </c>
      <c r="B1223" s="7" t="s">
        <v>1701</v>
      </c>
      <c r="C1223" s="3">
        <f t="shared" si="114"/>
        <v>1.8516087389681875</v>
      </c>
      <c r="D1223" s="3">
        <f t="shared" si="115"/>
        <v>2.8910181390275498</v>
      </c>
      <c r="E1223" s="4">
        <f t="shared" si="116"/>
        <v>0.45510900410823379</v>
      </c>
      <c r="F1223" s="5">
        <f t="shared" si="117"/>
        <v>78.691001892089801</v>
      </c>
      <c r="G1223" s="5">
        <f t="shared" si="118"/>
        <v>7.0650000572204599</v>
      </c>
      <c r="H1223" s="3">
        <v>2.5850119999999999</v>
      </c>
      <c r="I1223" s="3">
        <v>139.60897600000001</v>
      </c>
      <c r="J1223" s="3">
        <v>0.8941528125</v>
      </c>
      <c r="K1223" s="3">
        <v>171.21099853515599</v>
      </c>
      <c r="L1223" s="3">
        <v>145</v>
      </c>
      <c r="M1223" s="3">
        <v>200</v>
      </c>
      <c r="N1223" s="3">
        <v>168.11000061035199</v>
      </c>
      <c r="O1223" s="3">
        <f t="shared" si="119"/>
        <v>23469.665040570617</v>
      </c>
      <c r="P1223" s="3">
        <v>3.4244239330291699</v>
      </c>
      <c r="Q1223" s="3">
        <v>78.691001892089801</v>
      </c>
      <c r="R1223" s="3">
        <v>7.0650000572204599</v>
      </c>
    </row>
    <row r="1224" spans="1:18" x14ac:dyDescent="0.25">
      <c r="A1224" s="7" t="s">
        <v>1702</v>
      </c>
      <c r="B1224" s="7" t="s">
        <v>1703</v>
      </c>
      <c r="C1224" s="3">
        <f t="shared" si="114"/>
        <v>3.7716273446816224</v>
      </c>
      <c r="D1224" s="3">
        <f t="shared" si="115"/>
        <v>5.2276856688908468</v>
      </c>
      <c r="E1224" s="4">
        <f t="shared" si="116"/>
        <v>0.41283817858742211</v>
      </c>
      <c r="F1224" s="5">
        <f t="shared" si="117"/>
        <v>81.259002685546903</v>
      </c>
      <c r="G1224" s="5">
        <f t="shared" si="118"/>
        <v>4.9489998817443803</v>
      </c>
      <c r="H1224" s="3">
        <v>2.584937</v>
      </c>
      <c r="I1224" s="3">
        <v>68.536383999999998</v>
      </c>
      <c r="J1224" s="3">
        <v>0.494470625</v>
      </c>
      <c r="K1224" s="3">
        <v>48.462001800537102</v>
      </c>
      <c r="L1224" s="3">
        <v>39</v>
      </c>
      <c r="M1224" s="3">
        <v>55</v>
      </c>
      <c r="N1224" s="3">
        <v>46.700000762939503</v>
      </c>
      <c r="O1224" s="3">
        <f t="shared" si="119"/>
        <v>3200.6491850891148</v>
      </c>
      <c r="P1224" s="3">
        <v>-1.6693650484085101</v>
      </c>
      <c r="Q1224" s="3">
        <v>81.259002685546903</v>
      </c>
      <c r="R1224" s="3">
        <v>4.9489998817443803</v>
      </c>
    </row>
    <row r="1225" spans="1:18" x14ac:dyDescent="0.25">
      <c r="A1225" s="7" t="s">
        <v>1704</v>
      </c>
      <c r="B1225" s="7" t="s">
        <v>1705</v>
      </c>
      <c r="C1225" s="3">
        <f t="shared" si="114"/>
        <v>7.7443415318581357</v>
      </c>
      <c r="D1225" s="3">
        <f t="shared" si="115"/>
        <v>6.5536964759319964</v>
      </c>
      <c r="E1225" s="4">
        <f t="shared" si="116"/>
        <v>0.26762882649634057</v>
      </c>
      <c r="F1225" s="5">
        <f t="shared" si="117"/>
        <v>77.169998168945298</v>
      </c>
      <c r="G1225" s="5">
        <f t="shared" si="118"/>
        <v>9.2189998626709002</v>
      </c>
      <c r="H1225" s="3">
        <v>2.5827870000000002</v>
      </c>
      <c r="I1225" s="3">
        <v>33.350633999999999</v>
      </c>
      <c r="J1225" s="3">
        <v>0.39409621875</v>
      </c>
      <c r="K1225" s="3">
        <v>54</v>
      </c>
      <c r="L1225" s="3">
        <v>48</v>
      </c>
      <c r="M1225" s="3">
        <v>60</v>
      </c>
      <c r="N1225" s="3">
        <v>50.279998779296903</v>
      </c>
      <c r="O1225" s="3">
        <f t="shared" si="119"/>
        <v>1676.8698368087778</v>
      </c>
      <c r="P1225" s="3">
        <v>6.6010842323303196</v>
      </c>
      <c r="Q1225" s="3">
        <v>77.169998168945298</v>
      </c>
      <c r="R1225" s="3">
        <v>9.2189998626709002</v>
      </c>
    </row>
    <row r="1226" spans="1:18" x14ac:dyDescent="0.25">
      <c r="A1226" s="7" t="s">
        <v>1706</v>
      </c>
      <c r="B1226" s="7" t="s">
        <v>1707</v>
      </c>
      <c r="C1226" s="3">
        <f t="shared" si="114"/>
        <v>2.1767944944447044</v>
      </c>
      <c r="D1226" s="3">
        <f t="shared" si="115"/>
        <v>2.4270427992692407</v>
      </c>
      <c r="E1226" s="4">
        <f t="shared" si="116"/>
        <v>0.38399691071263709</v>
      </c>
      <c r="F1226" s="5">
        <f t="shared" si="117"/>
        <v>69.864997863769503</v>
      </c>
      <c r="G1226" s="5">
        <f t="shared" si="118"/>
        <v>7.4369997978210396</v>
      </c>
      <c r="H1226" s="3">
        <v>2.5806200000000001</v>
      </c>
      <c r="I1226" s="3">
        <v>118.551384</v>
      </c>
      <c r="J1226" s="3">
        <v>1.0632775000000001</v>
      </c>
      <c r="K1226" s="3">
        <v>30.200000762939499</v>
      </c>
      <c r="L1226" s="3">
        <v>23</v>
      </c>
      <c r="M1226" s="3">
        <v>35</v>
      </c>
      <c r="N1226" s="3">
        <v>28.430000305175799</v>
      </c>
      <c r="O1226" s="3">
        <f t="shared" si="119"/>
        <v>3370.4158832990133</v>
      </c>
      <c r="P1226" s="3">
        <v>6.3450188636779803</v>
      </c>
      <c r="Q1226" s="3">
        <v>69.864997863769503</v>
      </c>
      <c r="R1226" s="3">
        <v>7.4369997978210396</v>
      </c>
    </row>
    <row r="1227" spans="1:18" x14ac:dyDescent="0.25">
      <c r="A1227" s="7" t="s">
        <v>5218</v>
      </c>
      <c r="B1227" s="7" t="s">
        <v>5219</v>
      </c>
      <c r="C1227" s="3">
        <f t="shared" si="114"/>
        <v>7.5142709597935582</v>
      </c>
      <c r="D1227" s="3">
        <f t="shared" si="115"/>
        <v>5.8670107585449713</v>
      </c>
      <c r="E1227" s="4">
        <f t="shared" si="116"/>
        <v>0.55785450947801274</v>
      </c>
      <c r="F1227" s="5">
        <f t="shared" si="117"/>
        <v>78.164001464843807</v>
      </c>
      <c r="G1227" s="5">
        <f t="shared" si="118"/>
        <v>8.11200046539307</v>
      </c>
      <c r="H1227" s="3">
        <v>2.574373</v>
      </c>
      <c r="I1227" s="3">
        <v>34.259784000000003</v>
      </c>
      <c r="J1227" s="3">
        <v>0.43878784375000002</v>
      </c>
      <c r="K1227" s="3">
        <v>118</v>
      </c>
      <c r="L1227" s="3">
        <v>87</v>
      </c>
      <c r="M1227" s="3">
        <v>134</v>
      </c>
      <c r="N1227" s="3">
        <v>121.419998168945</v>
      </c>
      <c r="O1227" s="3">
        <f t="shared" si="119"/>
        <v>4159.8229105484515</v>
      </c>
      <c r="P1227" s="3">
        <v>-35.820842742919901</v>
      </c>
      <c r="Q1227" s="3">
        <v>78.164001464843807</v>
      </c>
      <c r="R1227" s="3">
        <v>8.11200046539307</v>
      </c>
    </row>
    <row r="1228" spans="1:18" x14ac:dyDescent="0.25">
      <c r="A1228" s="7" t="s">
        <v>1712</v>
      </c>
      <c r="B1228" s="7" t="s">
        <v>1713</v>
      </c>
      <c r="C1228" s="3">
        <f t="shared" si="114"/>
        <v>0.82697959054534553</v>
      </c>
      <c r="D1228" s="3">
        <f t="shared" si="115"/>
        <v>4.0981272496701555</v>
      </c>
      <c r="E1228" s="4">
        <f t="shared" si="116"/>
        <v>0.52193069972334483</v>
      </c>
      <c r="F1228" s="5">
        <f t="shared" si="117"/>
        <v>14.3549995422363</v>
      </c>
      <c r="G1228" s="5">
        <f t="shared" si="118"/>
        <v>0.51700001955032304</v>
      </c>
      <c r="H1228" s="3">
        <v>2.559428</v>
      </c>
      <c r="I1228" s="3">
        <v>309.49107199999997</v>
      </c>
      <c r="J1228" s="3">
        <v>0.62453599999999998</v>
      </c>
      <c r="K1228" s="3">
        <v>46.400001525878899</v>
      </c>
      <c r="L1228" s="3">
        <v>41</v>
      </c>
      <c r="M1228" s="3">
        <v>57</v>
      </c>
      <c r="N1228" s="3">
        <v>46.840000152587898</v>
      </c>
      <c r="O1228" s="3">
        <f t="shared" si="119"/>
        <v>14496.56185970459</v>
      </c>
      <c r="P1228" s="3">
        <v>1.8442770242691</v>
      </c>
      <c r="Q1228" s="3">
        <v>14.3549995422363</v>
      </c>
      <c r="R1228" s="3">
        <v>0.51700001955032304</v>
      </c>
    </row>
    <row r="1229" spans="1:18" x14ac:dyDescent="0.25">
      <c r="A1229" s="7" t="s">
        <v>5220</v>
      </c>
      <c r="B1229" s="7" t="s">
        <v>5221</v>
      </c>
      <c r="C1229" s="3">
        <f t="shared" si="114"/>
        <v>10.035041115840606</v>
      </c>
      <c r="D1229" s="3">
        <f t="shared" si="115"/>
        <v>10.483852653182204</v>
      </c>
      <c r="E1229" s="4">
        <f t="shared" si="116"/>
        <v>0.54679491335046748</v>
      </c>
      <c r="F1229" s="5">
        <f t="shared" si="117"/>
        <v>35.214000701904297</v>
      </c>
      <c r="G1229" s="5">
        <f t="shared" si="118"/>
        <v>21.642999649047901</v>
      </c>
      <c r="H1229" s="3">
        <v>2.5571929999999998</v>
      </c>
      <c r="I1229" s="3">
        <v>25.482635999999999</v>
      </c>
      <c r="J1229" s="3">
        <v>0.24391729687499999</v>
      </c>
      <c r="K1229" s="3">
        <v>94.625</v>
      </c>
      <c r="L1229" s="3">
        <v>77</v>
      </c>
      <c r="M1229" s="3">
        <v>114</v>
      </c>
      <c r="N1229" s="3">
        <v>96.800003051757798</v>
      </c>
      <c r="O1229" s="3">
        <f t="shared" si="119"/>
        <v>2466.7192425668331</v>
      </c>
      <c r="P1229" s="3">
        <v>-32.512844085693402</v>
      </c>
      <c r="Q1229" s="3">
        <v>35.214000701904297</v>
      </c>
      <c r="R1229" s="3">
        <v>21.642999649047901</v>
      </c>
    </row>
    <row r="1230" spans="1:18" x14ac:dyDescent="0.25">
      <c r="A1230" s="7" t="s">
        <v>5222</v>
      </c>
      <c r="B1230" s="7" t="s">
        <v>5223</v>
      </c>
      <c r="C1230" s="3">
        <f t="shared" si="114"/>
        <v>1.6480034588934829</v>
      </c>
      <c r="D1230" s="3">
        <f t="shared" si="115"/>
        <v>1.6922052082509913</v>
      </c>
      <c r="E1230" s="4">
        <f t="shared" si="116"/>
        <v>0.29143412594300744</v>
      </c>
      <c r="F1230" s="5">
        <f t="shared" si="117"/>
        <v>35.4739990234375</v>
      </c>
      <c r="G1230" s="5">
        <f t="shared" si="118"/>
        <v>10.1579999923706</v>
      </c>
      <c r="H1230" s="3">
        <v>2.5501339999999999</v>
      </c>
      <c r="I1230" s="3">
        <v>154.740816</v>
      </c>
      <c r="J1230" s="3">
        <v>1.506988625</v>
      </c>
      <c r="K1230" s="3">
        <v>44.769001007080099</v>
      </c>
      <c r="L1230" s="3">
        <v>38</v>
      </c>
      <c r="M1230" s="3">
        <v>53</v>
      </c>
      <c r="N1230" s="3">
        <v>40.650001525878899</v>
      </c>
      <c r="O1230" s="3">
        <f t="shared" si="119"/>
        <v>6290.2144065157454</v>
      </c>
      <c r="P1230" s="3">
        <v>-6.5714559555053702</v>
      </c>
      <c r="Q1230" s="3">
        <v>35.4739990234375</v>
      </c>
      <c r="R1230" s="3">
        <v>10.1579999923706</v>
      </c>
    </row>
    <row r="1231" spans="1:18" x14ac:dyDescent="0.25">
      <c r="A1231" s="7" t="s">
        <v>1714</v>
      </c>
      <c r="B1231" s="7" t="s">
        <v>1715</v>
      </c>
      <c r="C1231" s="3">
        <f t="shared" si="114"/>
        <v>2.0058446794166715</v>
      </c>
      <c r="D1231" s="3">
        <f t="shared" si="115"/>
        <v>4.1044112066463159</v>
      </c>
      <c r="E1231" s="4">
        <f t="shared" si="116"/>
        <v>0.40613438562462095</v>
      </c>
      <c r="F1231" s="5">
        <f t="shared" si="117"/>
        <v>84.550003051757798</v>
      </c>
      <c r="G1231" s="5">
        <f t="shared" si="118"/>
        <v>2.0920000076293901</v>
      </c>
      <c r="H1231" s="3">
        <v>2.5478130000000001</v>
      </c>
      <c r="I1231" s="3">
        <v>127.01945600000001</v>
      </c>
      <c r="J1231" s="3">
        <v>0.62074993749999996</v>
      </c>
      <c r="K1231" s="3">
        <v>13.875</v>
      </c>
      <c r="L1231" s="3">
        <v>12</v>
      </c>
      <c r="M1231" s="3">
        <v>16</v>
      </c>
      <c r="N1231" s="3">
        <v>13.3999996185303</v>
      </c>
      <c r="O1231" s="3">
        <f t="shared" si="119"/>
        <v>1702.0606619459263</v>
      </c>
      <c r="P1231" s="3">
        <v>0.61607801914215099</v>
      </c>
      <c r="Q1231" s="3">
        <v>84.550003051757798</v>
      </c>
      <c r="R1231" s="3">
        <v>2.0920000076293901</v>
      </c>
    </row>
    <row r="1232" spans="1:18" x14ac:dyDescent="0.25">
      <c r="A1232" s="7" t="s">
        <v>1716</v>
      </c>
      <c r="B1232" s="7" t="s">
        <v>1717</v>
      </c>
      <c r="C1232" s="3">
        <f t="shared" si="114"/>
        <v>1.7562790806605155</v>
      </c>
      <c r="D1232" s="3">
        <f t="shared" si="115"/>
        <v>1.7537043890137995</v>
      </c>
      <c r="E1232" s="4">
        <f t="shared" si="116"/>
        <v>0.25862191577036076</v>
      </c>
      <c r="F1232" s="5">
        <f t="shared" si="117"/>
        <v>85.231002807617202</v>
      </c>
      <c r="G1232" s="5">
        <f t="shared" si="118"/>
        <v>6.0219998359680202</v>
      </c>
      <c r="H1232" s="3">
        <v>2.5376690000000002</v>
      </c>
      <c r="I1232" s="3">
        <v>144.49121600000001</v>
      </c>
      <c r="J1232" s="3">
        <v>1.4470335000000001</v>
      </c>
      <c r="K1232" s="3">
        <v>23.777999877929702</v>
      </c>
      <c r="L1232" s="3">
        <v>17</v>
      </c>
      <c r="M1232" s="3">
        <v>27</v>
      </c>
      <c r="N1232" s="3">
        <v>20.540000915527301</v>
      </c>
      <c r="O1232" s="3">
        <f t="shared" si="119"/>
        <v>2967.849708925653</v>
      </c>
      <c r="P1232" s="3">
        <v>-8.1339001655579002E-2</v>
      </c>
      <c r="Q1232" s="3">
        <v>85.231002807617202</v>
      </c>
      <c r="R1232" s="3">
        <v>6.0219998359680202</v>
      </c>
    </row>
    <row r="1233" spans="1:18" x14ac:dyDescent="0.25">
      <c r="A1233" s="7" t="s">
        <v>1718</v>
      </c>
      <c r="B1233" s="7" t="s">
        <v>1719</v>
      </c>
      <c r="C1233" s="3">
        <f t="shared" si="114"/>
        <v>2.0276866830768201</v>
      </c>
      <c r="D1233" s="3">
        <f t="shared" si="115"/>
        <v>1.4433809832139153</v>
      </c>
      <c r="E1233" s="4">
        <f t="shared" si="116"/>
        <v>0.34856630435599378</v>
      </c>
      <c r="F1233" s="5">
        <f t="shared" si="117"/>
        <v>84.530998229980497</v>
      </c>
      <c r="G1233" s="5">
        <f t="shared" si="118"/>
        <v>3.2609999179840101</v>
      </c>
      <c r="H1233" s="3">
        <v>2.537093</v>
      </c>
      <c r="I1233" s="3">
        <v>125.122536</v>
      </c>
      <c r="J1233" s="3">
        <v>1.757743125</v>
      </c>
      <c r="K1233" s="3">
        <v>395.75</v>
      </c>
      <c r="L1233" s="3">
        <v>155</v>
      </c>
      <c r="M1233" s="3">
        <v>490</v>
      </c>
      <c r="N1233" s="3">
        <v>330.55999755859398</v>
      </c>
      <c r="O1233" s="3">
        <f t="shared" si="119"/>
        <v>41360.505194685087</v>
      </c>
      <c r="P1233" s="3">
        <v>17.186225891113299</v>
      </c>
      <c r="Q1233" s="3">
        <v>84.530998229980497</v>
      </c>
      <c r="R1233" s="3">
        <v>3.2609999179840101</v>
      </c>
    </row>
    <row r="1234" spans="1:18" x14ac:dyDescent="0.25">
      <c r="A1234" s="7" t="s">
        <v>5224</v>
      </c>
      <c r="B1234" s="7" t="s">
        <v>5225</v>
      </c>
      <c r="C1234" s="3">
        <f t="shared" si="114"/>
        <v>7.4647020826089276</v>
      </c>
      <c r="D1234" s="3">
        <f t="shared" si="115"/>
        <v>6.9782658179433845</v>
      </c>
      <c r="E1234" s="4">
        <f t="shared" si="116"/>
        <v>8.611726938331421E-2</v>
      </c>
      <c r="F1234" s="5">
        <f t="shared" si="117"/>
        <v>81.195999145507798</v>
      </c>
      <c r="G1234" s="5">
        <f t="shared" si="118"/>
        <v>10.161999702453601</v>
      </c>
      <c r="H1234" s="3">
        <v>2.5349339999999998</v>
      </c>
      <c r="I1234" s="3">
        <v>33.958944000000002</v>
      </c>
      <c r="J1234" s="3">
        <v>0.36326131249999999</v>
      </c>
      <c r="K1234" s="3">
        <v>67.833000183105497</v>
      </c>
      <c r="L1234" s="3">
        <v>58</v>
      </c>
      <c r="M1234" s="3">
        <v>75</v>
      </c>
      <c r="N1234" s="3">
        <v>56.2299995422363</v>
      </c>
      <c r="O1234" s="3">
        <f t="shared" si="119"/>
        <v>1909.5114055748284</v>
      </c>
      <c r="P1234" s="3">
        <v>-24.131738662719702</v>
      </c>
      <c r="Q1234" s="3">
        <v>81.195999145507798</v>
      </c>
      <c r="R1234" s="3">
        <v>10.161999702453601</v>
      </c>
    </row>
    <row r="1235" spans="1:18" x14ac:dyDescent="0.25">
      <c r="A1235" s="7" t="s">
        <v>5226</v>
      </c>
      <c r="B1235" s="7" t="s">
        <v>5227</v>
      </c>
      <c r="C1235" s="3">
        <f t="shared" si="114"/>
        <v>2.5610948150051316</v>
      </c>
      <c r="D1235" s="3">
        <f t="shared" si="115"/>
        <v>2.6032242645461263</v>
      </c>
      <c r="E1235" s="4">
        <f t="shared" si="116"/>
        <v>0.6986075449833411</v>
      </c>
      <c r="F1235" s="5">
        <f t="shared" si="117"/>
        <v>82.814002990722699</v>
      </c>
      <c r="G1235" s="5">
        <f t="shared" si="118"/>
        <v>10.0609998703003</v>
      </c>
      <c r="H1235" s="3">
        <v>2.5311129999999999</v>
      </c>
      <c r="I1235" s="3">
        <v>98.829335999999998</v>
      </c>
      <c r="J1235" s="3">
        <v>0.97229924999999995</v>
      </c>
      <c r="K1235" s="3">
        <v>33.555999755859403</v>
      </c>
      <c r="L1235" s="3">
        <v>25</v>
      </c>
      <c r="M1235" s="3">
        <v>45</v>
      </c>
      <c r="N1235" s="3">
        <v>38.759998321533203</v>
      </c>
      <c r="O1235" s="3">
        <f t="shared" si="119"/>
        <v>3830.6248974782411</v>
      </c>
      <c r="P1235" s="3">
        <v>-1.0606930255889899</v>
      </c>
      <c r="Q1235" s="3">
        <v>82.814002990722699</v>
      </c>
      <c r="R1235" s="3">
        <v>10.0609998703003</v>
      </c>
    </row>
    <row r="1236" spans="1:18" x14ac:dyDescent="0.25">
      <c r="A1236" s="7" t="s">
        <v>5228</v>
      </c>
      <c r="B1236" s="7" t="s">
        <v>5229</v>
      </c>
      <c r="C1236" s="3">
        <f t="shared" si="114"/>
        <v>7.2885933131892413</v>
      </c>
      <c r="D1236" s="3">
        <f t="shared" si="115"/>
        <v>7.3382226734790121</v>
      </c>
      <c r="E1236" s="4">
        <f t="shared" si="116"/>
        <v>4.5926233996142096E-2</v>
      </c>
      <c r="F1236" s="5">
        <f t="shared" si="117"/>
        <v>34.283000946044901</v>
      </c>
      <c r="G1236" s="5">
        <f t="shared" si="118"/>
        <v>16.743000030517599</v>
      </c>
      <c r="H1236" s="3">
        <v>2.5307339999999998</v>
      </c>
      <c r="I1236" s="3">
        <v>34.721843999999997</v>
      </c>
      <c r="J1236" s="3">
        <v>0.34487015625</v>
      </c>
      <c r="K1236" s="3">
        <v>58.666999816894503</v>
      </c>
      <c r="L1236" s="3">
        <v>45</v>
      </c>
      <c r="M1236" s="3">
        <v>79</v>
      </c>
      <c r="N1236" s="3">
        <v>30.0100002288818</v>
      </c>
      <c r="O1236" s="3">
        <f t="shared" si="119"/>
        <v>1042.002546387198</v>
      </c>
      <c r="P1236" s="3">
        <v>-40.651462554931598</v>
      </c>
      <c r="Q1236" s="3">
        <v>34.283000946044901</v>
      </c>
      <c r="R1236" s="3">
        <v>16.743000030517599</v>
      </c>
    </row>
    <row r="1237" spans="1:18" x14ac:dyDescent="0.25">
      <c r="A1237" s="7" t="s">
        <v>1720</v>
      </c>
      <c r="B1237" s="7" t="s">
        <v>1721</v>
      </c>
      <c r="C1237" s="3">
        <f t="shared" si="114"/>
        <v>1.347506922257721</v>
      </c>
      <c r="D1237" s="3">
        <f t="shared" si="115"/>
        <v>3.2067467159662768</v>
      </c>
      <c r="E1237" s="4">
        <f t="shared" si="116"/>
        <v>0.24317146420748859</v>
      </c>
      <c r="F1237" s="5">
        <f t="shared" si="117"/>
        <v>79.544998168945298</v>
      </c>
      <c r="G1237" s="5">
        <f t="shared" si="118"/>
        <v>10.635999679565399</v>
      </c>
      <c r="H1237" s="3">
        <v>2.530618</v>
      </c>
      <c r="I1237" s="3">
        <v>187.8</v>
      </c>
      <c r="J1237" s="3">
        <v>0.78915431250000001</v>
      </c>
      <c r="K1237" s="3">
        <v>314.26699829101602</v>
      </c>
      <c r="L1237" s="3">
        <v>240</v>
      </c>
      <c r="M1237" s="3">
        <v>371</v>
      </c>
      <c r="N1237" s="3">
        <v>268.67001342773398</v>
      </c>
      <c r="O1237" s="3">
        <f t="shared" si="119"/>
        <v>50456.228521728444</v>
      </c>
      <c r="P1237" s="3">
        <v>17.238933563232401</v>
      </c>
      <c r="Q1237" s="3">
        <v>79.544998168945298</v>
      </c>
      <c r="R1237" s="3">
        <v>10.635999679565399</v>
      </c>
    </row>
    <row r="1238" spans="1:18" x14ac:dyDescent="0.25">
      <c r="A1238" s="7" t="s">
        <v>1724</v>
      </c>
      <c r="B1238" s="7" t="s">
        <v>1725</v>
      </c>
      <c r="C1238" s="3">
        <f t="shared" si="114"/>
        <v>2.8269286239012934</v>
      </c>
      <c r="D1238" s="3">
        <f t="shared" si="115"/>
        <v>3.7141642633730307</v>
      </c>
      <c r="E1238" s="4">
        <f t="shared" si="116"/>
        <v>0.11860285648359506</v>
      </c>
      <c r="F1238" s="5">
        <f t="shared" si="117"/>
        <v>71.822998046875</v>
      </c>
      <c r="G1238" s="5">
        <f t="shared" si="118"/>
        <v>9.2440004348754901</v>
      </c>
      <c r="H1238" s="3">
        <v>2.5191599999999998</v>
      </c>
      <c r="I1238" s="3">
        <v>89.112967999999995</v>
      </c>
      <c r="J1238" s="3">
        <v>0.67825756250000002</v>
      </c>
      <c r="K1238" s="3">
        <v>23.75</v>
      </c>
      <c r="L1238" s="3">
        <v>20</v>
      </c>
      <c r="M1238" s="3">
        <v>30</v>
      </c>
      <c r="N1238" s="3">
        <v>17.840000152587901</v>
      </c>
      <c r="O1238" s="3">
        <f t="shared" si="119"/>
        <v>1589.7753627175607</v>
      </c>
      <c r="P1238" s="3">
        <v>3.9084310531616202</v>
      </c>
      <c r="Q1238" s="3">
        <v>71.822998046875</v>
      </c>
      <c r="R1238" s="3">
        <v>9.2440004348754901</v>
      </c>
    </row>
    <row r="1239" spans="1:18" x14ac:dyDescent="0.25">
      <c r="A1239" s="7" t="s">
        <v>1726</v>
      </c>
      <c r="B1239" s="7" t="s">
        <v>1727</v>
      </c>
      <c r="C1239" s="3">
        <f t="shared" si="114"/>
        <v>3.8210713065332977</v>
      </c>
      <c r="D1239" s="3">
        <f t="shared" si="115"/>
        <v>4.9705763440077861</v>
      </c>
      <c r="E1239" s="4">
        <f t="shared" si="116"/>
        <v>0.62449265826549005</v>
      </c>
      <c r="F1239" s="5">
        <f t="shared" si="117"/>
        <v>87.093002319335895</v>
      </c>
      <c r="G1239" s="5">
        <f t="shared" si="118"/>
        <v>6.5749998092651403</v>
      </c>
      <c r="H1239" s="3">
        <v>2.5191509999999999</v>
      </c>
      <c r="I1239" s="3">
        <v>65.927871999999994</v>
      </c>
      <c r="J1239" s="3">
        <v>0.50681265625000005</v>
      </c>
      <c r="K1239" s="3">
        <v>260.94100952148398</v>
      </c>
      <c r="L1239" s="3">
        <v>174</v>
      </c>
      <c r="M1239" s="3">
        <v>323</v>
      </c>
      <c r="N1239" s="3">
        <v>284.57998657226602</v>
      </c>
      <c r="O1239" s="3">
        <f t="shared" si="119"/>
        <v>18761.75292849807</v>
      </c>
      <c r="P1239" s="3">
        <v>1.9402550458908101</v>
      </c>
      <c r="Q1239" s="3">
        <v>87.093002319335895</v>
      </c>
      <c r="R1239" s="3">
        <v>6.5749998092651403</v>
      </c>
    </row>
    <row r="1240" spans="1:18" x14ac:dyDescent="0.25">
      <c r="A1240" s="7" t="s">
        <v>5230</v>
      </c>
      <c r="B1240" s="7" t="s">
        <v>5231</v>
      </c>
      <c r="C1240" s="3">
        <f t="shared" si="114"/>
        <v>5.1713364586044195</v>
      </c>
      <c r="D1240" s="3">
        <f t="shared" si="115"/>
        <v>3.2119062974416885</v>
      </c>
      <c r="E1240" s="4">
        <f t="shared" si="116"/>
        <v>0.990057225087834</v>
      </c>
      <c r="F1240" s="5">
        <f t="shared" si="117"/>
        <v>71.169998168945298</v>
      </c>
      <c r="G1240" s="5">
        <f t="shared" si="118"/>
        <v>8.1459999084472692</v>
      </c>
      <c r="H1240" s="3">
        <v>2.5141049999999998</v>
      </c>
      <c r="I1240" s="3">
        <v>48.616155999999997</v>
      </c>
      <c r="J1240" s="3">
        <v>0.78274543750000003</v>
      </c>
      <c r="K1240" s="3">
        <v>116.25</v>
      </c>
      <c r="L1240" s="3">
        <v>100</v>
      </c>
      <c r="M1240" s="3">
        <v>140</v>
      </c>
      <c r="N1240" s="3">
        <v>162.82000732421901</v>
      </c>
      <c r="O1240" s="3">
        <f t="shared" si="119"/>
        <v>7915.6828759953733</v>
      </c>
      <c r="P1240" s="3">
        <v>-47.7681274414062</v>
      </c>
      <c r="Q1240" s="3">
        <v>71.169998168945298</v>
      </c>
      <c r="R1240" s="3">
        <v>8.1459999084472692</v>
      </c>
    </row>
    <row r="1241" spans="1:18" x14ac:dyDescent="0.25">
      <c r="A1241" s="7" t="s">
        <v>1728</v>
      </c>
      <c r="B1241" s="7" t="s">
        <v>1729</v>
      </c>
      <c r="C1241" s="3">
        <f t="shared" si="114"/>
        <v>1.4279433327371591</v>
      </c>
      <c r="D1241" s="3">
        <f t="shared" si="115"/>
        <v>2.6724341338544306</v>
      </c>
      <c r="E1241" s="4">
        <f t="shared" si="116"/>
        <v>4.494294870047065E-2</v>
      </c>
      <c r="F1241" s="5">
        <f t="shared" si="117"/>
        <v>75.271003723144503</v>
      </c>
      <c r="G1241" s="5">
        <f t="shared" si="118"/>
        <v>6.7259998321533203</v>
      </c>
      <c r="H1241" s="3">
        <v>2.513979</v>
      </c>
      <c r="I1241" s="3">
        <v>176.055936</v>
      </c>
      <c r="J1241" s="3">
        <v>0.94070756249999998</v>
      </c>
      <c r="K1241" s="3">
        <v>30.75</v>
      </c>
      <c r="L1241" s="3">
        <v>28</v>
      </c>
      <c r="M1241" s="3">
        <v>33</v>
      </c>
      <c r="N1241" s="3">
        <v>26.5100002288818</v>
      </c>
      <c r="O1241" s="3">
        <f t="shared" si="119"/>
        <v>4667.2429036559997</v>
      </c>
      <c r="P1241" s="3">
        <v>3.70699906349182</v>
      </c>
      <c r="Q1241" s="3">
        <v>75.271003723144503</v>
      </c>
      <c r="R1241" s="3">
        <v>6.7259998321533203</v>
      </c>
    </row>
    <row r="1242" spans="1:18" x14ac:dyDescent="0.25">
      <c r="A1242" s="7" t="s">
        <v>1730</v>
      </c>
      <c r="B1242" s="7" t="s">
        <v>1731</v>
      </c>
      <c r="C1242" s="3">
        <f t="shared" si="114"/>
        <v>0.83586212842411789</v>
      </c>
      <c r="D1242" s="3">
        <f t="shared" si="115"/>
        <v>1.5027369386024279</v>
      </c>
      <c r="E1242" s="4">
        <f t="shared" si="116"/>
        <v>0.42161052716264169</v>
      </c>
      <c r="F1242" s="5">
        <f t="shared" si="117"/>
        <v>81.629997253417997</v>
      </c>
      <c r="G1242" s="5">
        <f t="shared" si="118"/>
        <v>3.09299993515015</v>
      </c>
      <c r="H1242" s="3">
        <v>2.5129679999999999</v>
      </c>
      <c r="I1242" s="3">
        <v>300.64384000000001</v>
      </c>
      <c r="J1242" s="3">
        <v>1.67226075</v>
      </c>
      <c r="K1242" s="3">
        <v>1984.39001464844</v>
      </c>
      <c r="L1242" s="3">
        <v>1477</v>
      </c>
      <c r="M1242" s="3">
        <v>2250</v>
      </c>
      <c r="N1242" s="3">
        <v>1907.94995117188</v>
      </c>
      <c r="O1242" s="3">
        <f t="shared" si="119"/>
        <v>573613.39984812657</v>
      </c>
      <c r="P1242" s="3">
        <v>12.702766418456999</v>
      </c>
      <c r="Q1242" s="3">
        <v>81.629997253417997</v>
      </c>
      <c r="R1242" s="3">
        <v>3.09299993515015</v>
      </c>
    </row>
    <row r="1243" spans="1:18" x14ac:dyDescent="0.25">
      <c r="A1243" s="7" t="s">
        <v>1732</v>
      </c>
      <c r="B1243" s="7" t="s">
        <v>1733</v>
      </c>
      <c r="C1243" s="3">
        <f t="shared" si="114"/>
        <v>2.7505730581743366</v>
      </c>
      <c r="D1243" s="3">
        <f t="shared" si="115"/>
        <v>3.6085948295886796</v>
      </c>
      <c r="E1243" s="4">
        <f t="shared" si="116"/>
        <v>3.9981681214166174E-22</v>
      </c>
      <c r="F1243" s="5">
        <f t="shared" si="117"/>
        <v>76.172996520996094</v>
      </c>
      <c r="G1243" s="5">
        <f t="shared" si="118"/>
        <v>11.8769998550415</v>
      </c>
      <c r="H1243" s="3">
        <v>2.5127989999999998</v>
      </c>
      <c r="I1243" s="3">
        <v>91.355472000000006</v>
      </c>
      <c r="J1243" s="3">
        <v>0.69633725000000002</v>
      </c>
      <c r="K1243" s="3">
        <v>177.75</v>
      </c>
      <c r="L1243" s="3">
        <v>177.5</v>
      </c>
      <c r="M1243" s="3">
        <v>178</v>
      </c>
      <c r="N1243" s="3">
        <v>175.35000610351599</v>
      </c>
      <c r="O1243" s="3">
        <f t="shared" si="119"/>
        <v>16019.182572789585</v>
      </c>
      <c r="P1243" s="3">
        <v>6.1826038360595703</v>
      </c>
      <c r="Q1243" s="3">
        <v>76.172996520996094</v>
      </c>
      <c r="R1243" s="3">
        <v>11.8769998550415</v>
      </c>
    </row>
    <row r="1244" spans="1:18" x14ac:dyDescent="0.25">
      <c r="A1244" s="7" t="s">
        <v>1734</v>
      </c>
      <c r="B1244" s="7" t="s">
        <v>1735</v>
      </c>
      <c r="C1244" s="3">
        <f t="shared" si="114"/>
        <v>8.4452542331312817</v>
      </c>
      <c r="D1244" s="3">
        <f t="shared" si="115"/>
        <v>6.5151536046454872</v>
      </c>
      <c r="E1244" s="4">
        <f t="shared" si="116"/>
        <v>0.54714778440031053</v>
      </c>
      <c r="F1244" s="5">
        <f t="shared" si="117"/>
        <v>86.027000427246094</v>
      </c>
      <c r="G1244" s="5">
        <f t="shared" si="118"/>
        <v>8.2270002365112305</v>
      </c>
      <c r="H1244" s="3">
        <v>2.5068440000000001</v>
      </c>
      <c r="I1244" s="3">
        <v>29.683464000000001</v>
      </c>
      <c r="J1244" s="3">
        <v>0.38477128124999999</v>
      </c>
      <c r="K1244" s="3">
        <v>154.64700317382801</v>
      </c>
      <c r="L1244" s="3">
        <v>130</v>
      </c>
      <c r="M1244" s="3">
        <v>178</v>
      </c>
      <c r="N1244" s="3">
        <v>157.49000549316401</v>
      </c>
      <c r="O1244" s="3">
        <f t="shared" si="119"/>
        <v>4674.8489084161365</v>
      </c>
      <c r="P1244" s="3">
        <v>16.898683547973601</v>
      </c>
      <c r="Q1244" s="3">
        <v>86.027000427246094</v>
      </c>
      <c r="R1244" s="3">
        <v>8.2270002365112305</v>
      </c>
    </row>
    <row r="1245" spans="1:18" x14ac:dyDescent="0.25">
      <c r="A1245" s="7" t="s">
        <v>1736</v>
      </c>
      <c r="B1245" s="7" t="s">
        <v>1737</v>
      </c>
      <c r="C1245" s="3">
        <f t="shared" si="114"/>
        <v>1.5738879676179294</v>
      </c>
      <c r="D1245" s="3">
        <f t="shared" si="115"/>
        <v>2.8535770033978509</v>
      </c>
      <c r="E1245" s="4">
        <f t="shared" si="116"/>
        <v>0.4596006035494884</v>
      </c>
      <c r="F1245" s="5">
        <f t="shared" si="117"/>
        <v>70.264999389648395</v>
      </c>
      <c r="G1245" s="5">
        <f t="shared" si="118"/>
        <v>16.843000411987301</v>
      </c>
      <c r="H1245" s="3">
        <v>2.5038130000000001</v>
      </c>
      <c r="I1245" s="3">
        <v>159.084576</v>
      </c>
      <c r="J1245" s="3">
        <v>0.87742962499999999</v>
      </c>
      <c r="K1245" s="3">
        <v>7.6669998168945304</v>
      </c>
      <c r="L1245" s="3">
        <v>4.75</v>
      </c>
      <c r="M1245" s="3">
        <v>11</v>
      </c>
      <c r="N1245" s="3">
        <v>7.3499999046325701</v>
      </c>
      <c r="O1245" s="3">
        <f t="shared" si="119"/>
        <v>1169.2716184285127</v>
      </c>
      <c r="P1245" s="3">
        <v>1.7641589641571001</v>
      </c>
      <c r="Q1245" s="3">
        <v>70.264999389648395</v>
      </c>
      <c r="R1245" s="3">
        <v>16.843000411987301</v>
      </c>
    </row>
    <row r="1246" spans="1:18" x14ac:dyDescent="0.25">
      <c r="A1246" s="7" t="s">
        <v>1738</v>
      </c>
      <c r="B1246" s="7" t="s">
        <v>1739</v>
      </c>
      <c r="C1246" s="3">
        <f t="shared" si="114"/>
        <v>4.8794941416567088</v>
      </c>
      <c r="D1246" s="3">
        <f t="shared" si="115"/>
        <v>6.7573187348494237</v>
      </c>
      <c r="E1246" s="4">
        <f t="shared" si="116"/>
        <v>0.28230765575112954</v>
      </c>
      <c r="F1246" s="5">
        <f t="shared" si="117"/>
        <v>87.6719970703125</v>
      </c>
      <c r="G1246" s="5">
        <f t="shared" si="118"/>
        <v>1.88900005817413</v>
      </c>
      <c r="H1246" s="3">
        <v>2.5033219999999998</v>
      </c>
      <c r="I1246" s="3">
        <v>51.302900000000001</v>
      </c>
      <c r="J1246" s="3">
        <v>0.37046084374999999</v>
      </c>
      <c r="K1246" s="3">
        <v>166.28599548339801</v>
      </c>
      <c r="L1246" s="3">
        <v>140</v>
      </c>
      <c r="M1246" s="3">
        <v>187</v>
      </c>
      <c r="N1246" s="3">
        <v>152.75</v>
      </c>
      <c r="O1246" s="3">
        <f t="shared" si="119"/>
        <v>7836.5179749999998</v>
      </c>
      <c r="P1246" s="3">
        <v>3.16382503509521</v>
      </c>
      <c r="Q1246" s="3">
        <v>87.6719970703125</v>
      </c>
      <c r="R1246" s="3">
        <v>1.88900005817413</v>
      </c>
    </row>
    <row r="1247" spans="1:18" x14ac:dyDescent="0.25">
      <c r="A1247" s="7" t="s">
        <v>1740</v>
      </c>
      <c r="B1247" s="7" t="s">
        <v>1741</v>
      </c>
      <c r="C1247" s="3">
        <f t="shared" si="114"/>
        <v>0.81557007796811531</v>
      </c>
      <c r="D1247" s="3">
        <f t="shared" si="115"/>
        <v>1.489835074412561</v>
      </c>
      <c r="E1247" s="4">
        <f t="shared" si="116"/>
        <v>0.51800714922502022</v>
      </c>
      <c r="F1247" s="5">
        <f t="shared" si="117"/>
        <v>78.630996704101605</v>
      </c>
      <c r="G1247" s="5">
        <f t="shared" si="118"/>
        <v>10.371000289916999</v>
      </c>
      <c r="H1247" s="3">
        <v>2.5025729999999999</v>
      </c>
      <c r="I1247" s="3">
        <v>306.849536</v>
      </c>
      <c r="J1247" s="3">
        <v>1.6797651250000001</v>
      </c>
      <c r="K1247" s="3">
        <v>122.587997436523</v>
      </c>
      <c r="L1247" s="3">
        <v>77</v>
      </c>
      <c r="M1247" s="3">
        <v>136</v>
      </c>
      <c r="N1247" s="3">
        <v>123.919998168945</v>
      </c>
      <c r="O1247" s="3">
        <f t="shared" si="119"/>
        <v>38024.793939261624</v>
      </c>
      <c r="P1247" s="3">
        <v>7.5370831489562997</v>
      </c>
      <c r="Q1247" s="3">
        <v>78.630996704101605</v>
      </c>
      <c r="R1247" s="3">
        <v>10.371000289916999</v>
      </c>
    </row>
    <row r="1248" spans="1:18" x14ac:dyDescent="0.25">
      <c r="A1248" s="7" t="s">
        <v>1742</v>
      </c>
      <c r="B1248" s="7" t="s">
        <v>1743</v>
      </c>
      <c r="C1248" s="3">
        <f t="shared" si="114"/>
        <v>6.4599867951978158</v>
      </c>
      <c r="D1248" s="3">
        <f t="shared" si="115"/>
        <v>3.5984076731694086</v>
      </c>
      <c r="E1248" s="4">
        <f t="shared" si="116"/>
        <v>0.63599111847393408</v>
      </c>
      <c r="F1248" s="5">
        <f t="shared" si="117"/>
        <v>80.434997558593807</v>
      </c>
      <c r="G1248" s="5">
        <f t="shared" si="118"/>
        <v>5.6750001907348597</v>
      </c>
      <c r="H1248" s="3">
        <v>2.5020410000000002</v>
      </c>
      <c r="I1248" s="3">
        <v>38.731363999999999</v>
      </c>
      <c r="J1248" s="3">
        <v>0.69531893749999996</v>
      </c>
      <c r="K1248" s="3">
        <v>149.57899475097699</v>
      </c>
      <c r="L1248" s="3">
        <v>107</v>
      </c>
      <c r="M1248" s="3">
        <v>200</v>
      </c>
      <c r="N1248" s="3">
        <v>165.75</v>
      </c>
      <c r="O1248" s="3">
        <f t="shared" si="119"/>
        <v>6419.723583</v>
      </c>
      <c r="P1248" s="3">
        <v>0.25257900357246399</v>
      </c>
      <c r="Q1248" s="3">
        <v>80.434997558593807</v>
      </c>
      <c r="R1248" s="3">
        <v>5.6750001907348597</v>
      </c>
    </row>
    <row r="1249" spans="1:18" x14ac:dyDescent="0.25">
      <c r="A1249" s="7" t="s">
        <v>5232</v>
      </c>
      <c r="B1249" s="7" t="s">
        <v>5233</v>
      </c>
      <c r="C1249" s="3">
        <f t="shared" si="114"/>
        <v>2.8853904432143964</v>
      </c>
      <c r="D1249" s="3">
        <f t="shared" si="115"/>
        <v>2.8965994734548959</v>
      </c>
      <c r="E1249" s="4">
        <f t="shared" si="116"/>
        <v>0.17618546324119969</v>
      </c>
      <c r="F1249" s="5">
        <f t="shared" si="117"/>
        <v>41.7039985656738</v>
      </c>
      <c r="G1249" s="5">
        <f t="shared" si="118"/>
        <v>2.1619999408721902</v>
      </c>
      <c r="H1249" s="3">
        <v>2.4997189999999998</v>
      </c>
      <c r="I1249" s="3">
        <v>86.633647999999994</v>
      </c>
      <c r="J1249" s="3">
        <v>0.86298399999999997</v>
      </c>
      <c r="K1249" s="3">
        <v>47.75</v>
      </c>
      <c r="L1249" s="3">
        <v>44</v>
      </c>
      <c r="M1249" s="3">
        <v>50</v>
      </c>
      <c r="N1249" s="3">
        <v>44.959999084472699</v>
      </c>
      <c r="O1249" s="3">
        <f t="shared" si="119"/>
        <v>3895.0487347645299</v>
      </c>
      <c r="P1249" s="3">
        <v>2.3306460380554199</v>
      </c>
      <c r="Q1249" s="3">
        <v>41.7039985656738</v>
      </c>
      <c r="R1249" s="3">
        <v>2.1619999408721902</v>
      </c>
    </row>
    <row r="1250" spans="1:18" x14ac:dyDescent="0.25">
      <c r="A1250" s="7" t="s">
        <v>1746</v>
      </c>
      <c r="B1250" s="7" t="s">
        <v>1747</v>
      </c>
      <c r="C1250" s="3">
        <f t="shared" si="114"/>
        <v>6.8941878064235</v>
      </c>
      <c r="D1250" s="3">
        <f t="shared" si="115"/>
        <v>9.0712393423865105</v>
      </c>
      <c r="E1250" s="4">
        <f t="shared" si="116"/>
        <v>6.5266993378840704E-2</v>
      </c>
      <c r="F1250" s="5">
        <f t="shared" si="117"/>
        <v>53.242000579833999</v>
      </c>
      <c r="G1250" s="5">
        <f t="shared" si="118"/>
        <v>10.9390001296997</v>
      </c>
      <c r="H1250" s="3">
        <v>2.4972639999999999</v>
      </c>
      <c r="I1250" s="3">
        <v>36.222743999999999</v>
      </c>
      <c r="J1250" s="3">
        <v>0.27529468750000002</v>
      </c>
      <c r="K1250" s="3">
        <v>80.75</v>
      </c>
      <c r="L1250" s="3">
        <v>75</v>
      </c>
      <c r="M1250" s="3">
        <v>85</v>
      </c>
      <c r="N1250" s="3">
        <v>73.190002441406193</v>
      </c>
      <c r="O1250" s="3">
        <f t="shared" si="119"/>
        <v>2651.1427217944315</v>
      </c>
      <c r="P1250" s="3">
        <v>7.6965560913085902</v>
      </c>
      <c r="Q1250" s="3">
        <v>53.242000579833999</v>
      </c>
      <c r="R1250" s="3">
        <v>10.9390001296997</v>
      </c>
    </row>
    <row r="1251" spans="1:18" x14ac:dyDescent="0.25">
      <c r="A1251" s="7" t="s">
        <v>5234</v>
      </c>
      <c r="B1251" s="7" t="s">
        <v>5235</v>
      </c>
      <c r="C1251" s="3">
        <f t="shared" si="114"/>
        <v>2.9620364976475049</v>
      </c>
      <c r="D1251" s="3">
        <f t="shared" si="115"/>
        <v>2.1751526366756981</v>
      </c>
      <c r="E1251" s="4">
        <f t="shared" si="116"/>
        <v>0.20563330320706968</v>
      </c>
      <c r="F1251" s="5">
        <f t="shared" si="117"/>
        <v>40.685001373291001</v>
      </c>
      <c r="G1251" s="5">
        <f t="shared" si="118"/>
        <v>57.888999938964801</v>
      </c>
      <c r="H1251" s="3">
        <v>2.4935299999999998</v>
      </c>
      <c r="I1251" s="3">
        <v>84.182959999999994</v>
      </c>
      <c r="J1251" s="3">
        <v>1.146370125</v>
      </c>
      <c r="K1251" s="3">
        <v>19.700000762939499</v>
      </c>
      <c r="L1251" s="3">
        <v>14</v>
      </c>
      <c r="M1251" s="3">
        <v>26</v>
      </c>
      <c r="N1251" s="3">
        <v>14.7700004577637</v>
      </c>
      <c r="O1251" s="3">
        <f t="shared" si="119"/>
        <v>1243.3823577359033</v>
      </c>
      <c r="P1251" s="3">
        <v>-4.7065777778625497</v>
      </c>
      <c r="Q1251" s="3">
        <v>40.685001373291001</v>
      </c>
      <c r="R1251" s="3">
        <v>57.888999938964801</v>
      </c>
    </row>
    <row r="1252" spans="1:18" x14ac:dyDescent="0.25">
      <c r="A1252" s="7" t="s">
        <v>1748</v>
      </c>
      <c r="B1252" s="7" t="s">
        <v>1749</v>
      </c>
      <c r="C1252" s="3">
        <f t="shared" si="114"/>
        <v>7.477739335209713</v>
      </c>
      <c r="D1252" s="3">
        <f t="shared" si="115"/>
        <v>8.7651830250838785</v>
      </c>
      <c r="E1252" s="4">
        <f t="shared" si="116"/>
        <v>0.99730059788438186</v>
      </c>
      <c r="F1252" s="5">
        <f t="shared" si="117"/>
        <v>87.538002014160199</v>
      </c>
      <c r="G1252" s="5">
        <f t="shared" si="118"/>
        <v>1.9170000553131099</v>
      </c>
      <c r="H1252" s="3">
        <v>2.4906410000000001</v>
      </c>
      <c r="I1252" s="3">
        <v>33.307406</v>
      </c>
      <c r="J1252" s="3">
        <v>0.28415162500000002</v>
      </c>
      <c r="K1252" s="3">
        <v>44.25</v>
      </c>
      <c r="L1252" s="3">
        <v>40</v>
      </c>
      <c r="M1252" s="3">
        <v>49</v>
      </c>
      <c r="N1252" s="3">
        <v>56.7700004577637</v>
      </c>
      <c r="O1252" s="3">
        <f t="shared" si="119"/>
        <v>1890.8614538669215</v>
      </c>
      <c r="P1252" s="3">
        <v>1.0578930377960201</v>
      </c>
      <c r="Q1252" s="3">
        <v>87.538002014160199</v>
      </c>
      <c r="R1252" s="3">
        <v>1.9170000553131099</v>
      </c>
    </row>
    <row r="1253" spans="1:18" x14ac:dyDescent="0.25">
      <c r="A1253" s="7" t="s">
        <v>1750</v>
      </c>
      <c r="B1253" s="7" t="s">
        <v>1751</v>
      </c>
      <c r="C1253" s="3">
        <f t="shared" si="114"/>
        <v>3.2838751309385183</v>
      </c>
      <c r="D1253" s="3">
        <f t="shared" si="115"/>
        <v>4.2146726068239149</v>
      </c>
      <c r="E1253" s="4">
        <f t="shared" si="116"/>
        <v>0.54037696849303218</v>
      </c>
      <c r="F1253" s="5">
        <f t="shared" si="117"/>
        <v>60.887001037597699</v>
      </c>
      <c r="G1253" s="5">
        <f t="shared" si="118"/>
        <v>2.4219999313354501</v>
      </c>
      <c r="H1253" s="3">
        <v>2.4846279999999998</v>
      </c>
      <c r="I1253" s="3">
        <v>75.661463999999995</v>
      </c>
      <c r="J1253" s="3">
        <v>0.58951862499999996</v>
      </c>
      <c r="K1253" s="3">
        <v>300.9169921875</v>
      </c>
      <c r="L1253" s="3">
        <v>240</v>
      </c>
      <c r="M1253" s="3">
        <v>360</v>
      </c>
      <c r="N1253" s="3">
        <v>307</v>
      </c>
      <c r="O1253" s="3">
        <f t="shared" si="119"/>
        <v>23228.069447999998</v>
      </c>
      <c r="P1253" s="3">
        <v>17.764646530151399</v>
      </c>
      <c r="Q1253" s="3">
        <v>60.887001037597699</v>
      </c>
      <c r="R1253" s="3">
        <v>2.4219999313354501</v>
      </c>
    </row>
    <row r="1254" spans="1:18" x14ac:dyDescent="0.25">
      <c r="A1254" s="7" t="s">
        <v>1752</v>
      </c>
      <c r="B1254" s="7" t="s">
        <v>1753</v>
      </c>
      <c r="C1254" s="3">
        <f t="shared" si="114"/>
        <v>3.2673130396039807</v>
      </c>
      <c r="D1254" s="3">
        <f t="shared" si="115"/>
        <v>3.6346917373533687</v>
      </c>
      <c r="E1254" s="4">
        <f t="shared" si="116"/>
        <v>0.37834944762117373</v>
      </c>
      <c r="F1254" s="5">
        <f t="shared" si="117"/>
        <v>81.907997131347699</v>
      </c>
      <c r="G1254" s="5">
        <f t="shared" si="118"/>
        <v>1.28100001811981</v>
      </c>
      <c r="H1254" s="3">
        <v>2.4716290000000001</v>
      </c>
      <c r="I1254" s="3">
        <v>75.647143999999997</v>
      </c>
      <c r="J1254" s="3">
        <v>0.68001062499999998</v>
      </c>
      <c r="K1254" s="3">
        <v>92.188003540039105</v>
      </c>
      <c r="L1254" s="3">
        <v>84</v>
      </c>
      <c r="M1254" s="3">
        <v>106</v>
      </c>
      <c r="N1254" s="3">
        <v>88.779998779296903</v>
      </c>
      <c r="O1254" s="3">
        <f t="shared" si="119"/>
        <v>6715.9533519772967</v>
      </c>
      <c r="P1254" s="3">
        <v>2.5747299194335902</v>
      </c>
      <c r="Q1254" s="3">
        <v>81.907997131347699</v>
      </c>
      <c r="R1254" s="3">
        <v>1.28100001811981</v>
      </c>
    </row>
    <row r="1255" spans="1:18" x14ac:dyDescent="0.25">
      <c r="A1255" s="7" t="s">
        <v>5236</v>
      </c>
      <c r="B1255" s="7" t="s">
        <v>5237</v>
      </c>
      <c r="C1255" s="3">
        <f t="shared" si="114"/>
        <v>8.3599367559076843</v>
      </c>
      <c r="D1255" s="3">
        <f t="shared" si="115"/>
        <v>9.2315801271889697</v>
      </c>
      <c r="E1255" s="4">
        <f t="shared" si="116"/>
        <v>2.7008708176850567E-4</v>
      </c>
      <c r="F1255" s="5">
        <f t="shared" si="117"/>
        <v>66.750999450683594</v>
      </c>
      <c r="G1255" s="5">
        <f t="shared" si="118"/>
        <v>14.2399997711182</v>
      </c>
      <c r="H1255" s="3">
        <v>2.463193</v>
      </c>
      <c r="I1255" s="3">
        <v>29.464254</v>
      </c>
      <c r="J1255" s="3">
        <v>0.26682246874999999</v>
      </c>
      <c r="K1255" s="3">
        <v>57.75</v>
      </c>
      <c r="L1255" s="3">
        <v>55</v>
      </c>
      <c r="M1255" s="3">
        <v>60</v>
      </c>
      <c r="N1255" s="3">
        <v>49.099998474121101</v>
      </c>
      <c r="O1255" s="3">
        <f t="shared" si="119"/>
        <v>1446.6948264411167</v>
      </c>
      <c r="P1255" s="3">
        <v>-7.7980270385742196</v>
      </c>
      <c r="Q1255" s="3">
        <v>66.750999450683594</v>
      </c>
      <c r="R1255" s="3">
        <v>14.2399997711182</v>
      </c>
    </row>
    <row r="1256" spans="1:18" x14ac:dyDescent="0.25">
      <c r="A1256" s="7" t="s">
        <v>1754</v>
      </c>
      <c r="B1256" s="7" t="s">
        <v>1755</v>
      </c>
      <c r="C1256" s="3">
        <f t="shared" si="114"/>
        <v>5.9018808567918244</v>
      </c>
      <c r="D1256" s="3">
        <f t="shared" si="115"/>
        <v>10.595637703602781</v>
      </c>
      <c r="E1256" s="4">
        <f t="shared" si="116"/>
        <v>0.78523610469731286</v>
      </c>
      <c r="F1256" s="5">
        <f t="shared" si="117"/>
        <v>79.682998657226605</v>
      </c>
      <c r="G1256" s="5">
        <f t="shared" si="118"/>
        <v>13.5659999847412</v>
      </c>
      <c r="H1256" s="3">
        <v>2.4619840000000002</v>
      </c>
      <c r="I1256" s="3">
        <v>41.715243999999998</v>
      </c>
      <c r="J1256" s="3">
        <v>0.232358265625</v>
      </c>
      <c r="K1256" s="3">
        <v>111.59999847412099</v>
      </c>
      <c r="L1256" s="3">
        <v>98</v>
      </c>
      <c r="M1256" s="3">
        <v>130</v>
      </c>
      <c r="N1256" s="3">
        <v>124.23999786377</v>
      </c>
      <c r="O1256" s="3">
        <f t="shared" si="119"/>
        <v>5182.7018254466439</v>
      </c>
      <c r="P1256" s="3">
        <v>8.7475376129150408</v>
      </c>
      <c r="Q1256" s="3">
        <v>79.682998657226605</v>
      </c>
      <c r="R1256" s="3">
        <v>13.5659999847412</v>
      </c>
    </row>
    <row r="1257" spans="1:18" x14ac:dyDescent="0.25">
      <c r="A1257" s="7" t="s">
        <v>1756</v>
      </c>
      <c r="B1257" s="7" t="s">
        <v>1757</v>
      </c>
      <c r="C1257" s="3">
        <f t="shared" si="114"/>
        <v>1.0770506477389274</v>
      </c>
      <c r="D1257" s="3">
        <f t="shared" si="115"/>
        <v>2.7260928033768299</v>
      </c>
      <c r="E1257" s="4">
        <f t="shared" si="116"/>
        <v>0.26132711788654467</v>
      </c>
      <c r="F1257" s="5">
        <f t="shared" si="117"/>
        <v>18.938999176025401</v>
      </c>
      <c r="G1257" s="5">
        <f t="shared" si="118"/>
        <v>0.971000015735626</v>
      </c>
      <c r="H1257" s="3">
        <v>2.4593389999999999</v>
      </c>
      <c r="I1257" s="3">
        <v>228.34014400000001</v>
      </c>
      <c r="J1257" s="3">
        <v>0.9021479375</v>
      </c>
      <c r="K1257" s="3">
        <v>33.125</v>
      </c>
      <c r="L1257" s="3">
        <v>25.5</v>
      </c>
      <c r="M1257" s="3">
        <v>39</v>
      </c>
      <c r="N1257" s="3">
        <v>28.809999465942401</v>
      </c>
      <c r="O1257" s="3">
        <f t="shared" si="119"/>
        <v>6578.4794266932113</v>
      </c>
      <c r="P1257" s="3">
        <v>13.00745677948</v>
      </c>
      <c r="Q1257" s="3">
        <v>18.938999176025401</v>
      </c>
      <c r="R1257" s="3">
        <v>0.971000015735626</v>
      </c>
    </row>
    <row r="1258" spans="1:18" x14ac:dyDescent="0.25">
      <c r="A1258" s="7" t="s">
        <v>5238</v>
      </c>
      <c r="B1258" s="7" t="s">
        <v>5239</v>
      </c>
      <c r="C1258" s="3">
        <f t="shared" si="114"/>
        <v>2.8085870045683667</v>
      </c>
      <c r="D1258" s="3">
        <f t="shared" si="115"/>
        <v>1.8960441643767212</v>
      </c>
      <c r="E1258" s="4">
        <f t="shared" si="116"/>
        <v>0.14525578133614969</v>
      </c>
      <c r="F1258" s="5">
        <f t="shared" si="117"/>
        <v>68.9219970703125</v>
      </c>
      <c r="G1258" s="5">
        <f t="shared" si="118"/>
        <v>26.0890007019043</v>
      </c>
      <c r="H1258" s="3">
        <v>2.4490289999999999</v>
      </c>
      <c r="I1258" s="3">
        <v>87.197903999999994</v>
      </c>
      <c r="J1258" s="3">
        <v>1.2916518749999999</v>
      </c>
      <c r="K1258" s="3">
        <v>38.333000183105497</v>
      </c>
      <c r="L1258" s="3">
        <v>32</v>
      </c>
      <c r="M1258" s="3">
        <v>50</v>
      </c>
      <c r="N1258" s="3">
        <v>28.819999694824201</v>
      </c>
      <c r="O1258" s="3">
        <f t="shared" si="119"/>
        <v>2513.0435666693097</v>
      </c>
      <c r="P1258" s="3">
        <v>-13.356713294982899</v>
      </c>
      <c r="Q1258" s="3">
        <v>68.9219970703125</v>
      </c>
      <c r="R1258" s="3">
        <v>26.0890007019043</v>
      </c>
    </row>
    <row r="1259" spans="1:18" x14ac:dyDescent="0.25">
      <c r="A1259" s="7" t="s">
        <v>5240</v>
      </c>
      <c r="B1259" s="7" t="s">
        <v>5241</v>
      </c>
      <c r="C1259" s="3">
        <f t="shared" si="114"/>
        <v>1.4055483080873481</v>
      </c>
      <c r="D1259" s="3">
        <f t="shared" si="115"/>
        <v>3.6100431312607979</v>
      </c>
      <c r="E1259" s="4">
        <f t="shared" si="116"/>
        <v>0.1456020321483642</v>
      </c>
      <c r="F1259" s="5">
        <f t="shared" si="117"/>
        <v>32.208999633789098</v>
      </c>
      <c r="G1259" s="5">
        <f t="shared" si="118"/>
        <v>0.84799998998642001</v>
      </c>
      <c r="H1259" s="3">
        <v>2.4487709999999998</v>
      </c>
      <c r="I1259" s="3">
        <v>174.22175999999999</v>
      </c>
      <c r="J1259" s="3">
        <v>0.67832181250000001</v>
      </c>
      <c r="K1259" s="3">
        <v>61.200000762939503</v>
      </c>
      <c r="L1259" s="3">
        <v>40</v>
      </c>
      <c r="M1259" s="3">
        <v>71</v>
      </c>
      <c r="N1259" s="3">
        <v>44.840000152587898</v>
      </c>
      <c r="O1259" s="3">
        <f t="shared" si="119"/>
        <v>7812.1037449841315</v>
      </c>
      <c r="P1259" s="3">
        <v>-14.8708038330078</v>
      </c>
      <c r="Q1259" s="3">
        <v>32.208999633789098</v>
      </c>
      <c r="R1259" s="3">
        <v>0.84799998998642001</v>
      </c>
    </row>
    <row r="1260" spans="1:18" x14ac:dyDescent="0.25">
      <c r="A1260" s="7" t="s">
        <v>1758</v>
      </c>
      <c r="B1260" s="7" t="s">
        <v>1759</v>
      </c>
      <c r="C1260" s="3">
        <f t="shared" si="114"/>
        <v>1.8660243814469819</v>
      </c>
      <c r="D1260" s="3">
        <f t="shared" si="115"/>
        <v>4.1099363299946186</v>
      </c>
      <c r="E1260" s="4">
        <f t="shared" si="116"/>
        <v>0.25202111453511855</v>
      </c>
      <c r="F1260" s="5">
        <f t="shared" si="117"/>
        <v>88.442001342773395</v>
      </c>
      <c r="G1260" s="5">
        <f t="shared" si="118"/>
        <v>4.0060000419616699</v>
      </c>
      <c r="H1260" s="3">
        <v>2.4465479999999999</v>
      </c>
      <c r="I1260" s="3">
        <v>131.110184</v>
      </c>
      <c r="J1260" s="3">
        <v>0.59527637499999997</v>
      </c>
      <c r="K1260" s="3">
        <v>76.166999816894503</v>
      </c>
      <c r="L1260" s="3">
        <v>68</v>
      </c>
      <c r="M1260" s="3">
        <v>82</v>
      </c>
      <c r="N1260" s="3">
        <v>71.489997863769503</v>
      </c>
      <c r="O1260" s="3">
        <f t="shared" si="119"/>
        <v>9373.0667740784265</v>
      </c>
      <c r="P1260" s="3">
        <v>8.5580348968505895</v>
      </c>
      <c r="Q1260" s="3">
        <v>88.442001342773395</v>
      </c>
      <c r="R1260" s="3">
        <v>4.0060000419616699</v>
      </c>
    </row>
    <row r="1261" spans="1:18" x14ac:dyDescent="0.25">
      <c r="A1261" s="7" t="s">
        <v>5242</v>
      </c>
      <c r="B1261" s="7" t="s">
        <v>5243</v>
      </c>
      <c r="C1261" s="3">
        <f t="shared" si="114"/>
        <v>4.4135341841242344</v>
      </c>
      <c r="D1261" s="3">
        <f t="shared" si="115"/>
        <v>5.4867114095856593</v>
      </c>
      <c r="E1261" s="4">
        <f t="shared" si="116"/>
        <v>0.52334096835926291</v>
      </c>
      <c r="F1261" s="5">
        <f t="shared" si="117"/>
        <v>69.197998046875</v>
      </c>
      <c r="G1261" s="5">
        <f t="shared" si="118"/>
        <v>20.2700004577637</v>
      </c>
      <c r="H1261" s="3">
        <v>2.4266190000000001</v>
      </c>
      <c r="I1261" s="3">
        <v>54.981312000000003</v>
      </c>
      <c r="J1261" s="3">
        <v>0.44227203124999998</v>
      </c>
      <c r="K1261" s="3">
        <v>62.666999816894503</v>
      </c>
      <c r="L1261" s="3">
        <v>41</v>
      </c>
      <c r="M1261" s="3">
        <v>78</v>
      </c>
      <c r="N1261" s="3">
        <v>63.75</v>
      </c>
      <c r="O1261" s="3">
        <f t="shared" si="119"/>
        <v>3505.0586400000002</v>
      </c>
      <c r="P1261" s="3">
        <v>-7.8995342254638699</v>
      </c>
      <c r="Q1261" s="3">
        <v>69.197998046875</v>
      </c>
      <c r="R1261" s="3">
        <v>20.2700004577637</v>
      </c>
    </row>
    <row r="1262" spans="1:18" x14ac:dyDescent="0.25">
      <c r="A1262" s="7" t="s">
        <v>5244</v>
      </c>
      <c r="B1262" s="7" t="s">
        <v>5245</v>
      </c>
      <c r="C1262" s="3">
        <f t="shared" si="114"/>
        <v>1.7115475546520227</v>
      </c>
      <c r="D1262" s="3">
        <f t="shared" si="115"/>
        <v>2.3465577826276927</v>
      </c>
      <c r="E1262" s="4">
        <f t="shared" si="116"/>
        <v>0.5</v>
      </c>
      <c r="F1262" s="5">
        <f t="shared" si="117"/>
        <v>38.979000091552699</v>
      </c>
      <c r="G1262" s="5">
        <f t="shared" si="118"/>
        <v>11.8400001525879</v>
      </c>
      <c r="H1262" s="3">
        <v>2.4254910000000001</v>
      </c>
      <c r="I1262" s="3">
        <v>141.71332799999999</v>
      </c>
      <c r="J1262" s="3">
        <v>1.0336378749999999</v>
      </c>
      <c r="K1262" s="3">
        <v>9.5</v>
      </c>
      <c r="L1262" s="3">
        <v>9.5</v>
      </c>
      <c r="M1262" s="3">
        <v>9.5</v>
      </c>
      <c r="N1262" s="3">
        <v>9.4700002670288104</v>
      </c>
      <c r="O1262" s="3">
        <f t="shared" si="119"/>
        <v>1342.0252540015413</v>
      </c>
      <c r="P1262" s="3">
        <v>0.70727497339248702</v>
      </c>
      <c r="Q1262" s="3">
        <v>38.979000091552699</v>
      </c>
      <c r="R1262" s="3">
        <v>11.8400001525879</v>
      </c>
    </row>
    <row r="1263" spans="1:18" x14ac:dyDescent="0.25">
      <c r="A1263" s="7" t="s">
        <v>1760</v>
      </c>
      <c r="B1263" s="7" t="s">
        <v>1761</v>
      </c>
      <c r="C1263" s="3">
        <f t="shared" si="114"/>
        <v>4.096692943684217</v>
      </c>
      <c r="D1263" s="3">
        <f t="shared" si="115"/>
        <v>7.8364127778903221</v>
      </c>
      <c r="E1263" s="4">
        <f t="shared" si="116"/>
        <v>0.40618284071509753</v>
      </c>
      <c r="F1263" s="5">
        <f t="shared" si="117"/>
        <v>74.306999206542997</v>
      </c>
      <c r="G1263" s="5">
        <f t="shared" si="118"/>
        <v>4.5500001907348597</v>
      </c>
      <c r="H1263" s="3">
        <v>2.4189029999999998</v>
      </c>
      <c r="I1263" s="3">
        <v>59.045259999999999</v>
      </c>
      <c r="J1263" s="3">
        <v>0.30867478124999997</v>
      </c>
      <c r="K1263" s="3">
        <v>42.429000854492202</v>
      </c>
      <c r="L1263" s="3">
        <v>32</v>
      </c>
      <c r="M1263" s="3">
        <v>48</v>
      </c>
      <c r="N1263" s="3">
        <v>40.529998779296903</v>
      </c>
      <c r="O1263" s="3">
        <f t="shared" si="119"/>
        <v>2393.1043157232684</v>
      </c>
      <c r="P1263" s="3">
        <v>1.55586397647858</v>
      </c>
      <c r="Q1263" s="3">
        <v>74.306999206542997</v>
      </c>
      <c r="R1263" s="3">
        <v>4.5500001907348597</v>
      </c>
    </row>
    <row r="1264" spans="1:18" x14ac:dyDescent="0.25">
      <c r="A1264" s="7" t="s">
        <v>1762</v>
      </c>
      <c r="B1264" s="7" t="s">
        <v>1763</v>
      </c>
      <c r="C1264" s="3">
        <f t="shared" si="114"/>
        <v>3.3689626150735723</v>
      </c>
      <c r="D1264" s="3">
        <f t="shared" si="115"/>
        <v>1.4899827649022488</v>
      </c>
      <c r="E1264" s="4">
        <f t="shared" si="116"/>
        <v>0.99999997308658517</v>
      </c>
      <c r="F1264" s="5">
        <f t="shared" si="117"/>
        <v>41.528999328613303</v>
      </c>
      <c r="G1264" s="5">
        <f t="shared" si="118"/>
        <v>4.4790000915527299</v>
      </c>
      <c r="H1264" s="3">
        <v>2.4139140000000001</v>
      </c>
      <c r="I1264" s="3">
        <v>71.651551999999995</v>
      </c>
      <c r="J1264" s="3">
        <v>1.6200952500000001</v>
      </c>
      <c r="K1264" s="3">
        <v>35</v>
      </c>
      <c r="L1264" s="3">
        <v>29</v>
      </c>
      <c r="M1264" s="3">
        <v>40</v>
      </c>
      <c r="N1264" s="3">
        <v>64.910003662109403</v>
      </c>
      <c r="O1264" s="3">
        <f t="shared" si="119"/>
        <v>4650.9025027158223</v>
      </c>
      <c r="P1264" s="3">
        <v>5.6141228675842303</v>
      </c>
      <c r="Q1264" s="3">
        <v>41.528999328613303</v>
      </c>
      <c r="R1264" s="3">
        <v>4.4790000915527299</v>
      </c>
    </row>
    <row r="1265" spans="1:18" x14ac:dyDescent="0.25">
      <c r="A1265" s="7" t="s">
        <v>1764</v>
      </c>
      <c r="B1265" s="7" t="s">
        <v>1765</v>
      </c>
      <c r="C1265" s="3">
        <f t="shared" si="114"/>
        <v>1.1576542810414994</v>
      </c>
      <c r="D1265" s="3">
        <f t="shared" si="115"/>
        <v>2.495573744200573</v>
      </c>
      <c r="E1265" s="4">
        <f t="shared" si="116"/>
        <v>0.25748736037159964</v>
      </c>
      <c r="F1265" s="5">
        <f t="shared" si="117"/>
        <v>82.418998718261705</v>
      </c>
      <c r="G1265" s="5">
        <f t="shared" si="118"/>
        <v>2.80900001525879</v>
      </c>
      <c r="H1265" s="3">
        <v>2.412884</v>
      </c>
      <c r="I1265" s="3">
        <v>208.42872</v>
      </c>
      <c r="J1265" s="3">
        <v>0.96686543749999998</v>
      </c>
      <c r="K1265" s="3">
        <v>42.75</v>
      </c>
      <c r="L1265" s="3">
        <v>35</v>
      </c>
      <c r="M1265" s="3">
        <v>53</v>
      </c>
      <c r="N1265" s="3">
        <v>36.889999389648402</v>
      </c>
      <c r="O1265" s="3">
        <f t="shared" si="119"/>
        <v>7688.9353535851978</v>
      </c>
      <c r="P1265" s="3">
        <v>3.8929300308227499</v>
      </c>
      <c r="Q1265" s="3">
        <v>82.418998718261705</v>
      </c>
      <c r="R1265" s="3">
        <v>2.80900001525879</v>
      </c>
    </row>
    <row r="1266" spans="1:18" x14ac:dyDescent="0.25">
      <c r="A1266" s="7" t="s">
        <v>1768</v>
      </c>
      <c r="B1266" s="7" t="s">
        <v>1769</v>
      </c>
      <c r="C1266" s="3">
        <f t="shared" si="114"/>
        <v>13.159346011577458</v>
      </c>
      <c r="D1266" s="3">
        <f t="shared" si="115"/>
        <v>11.219041642172597</v>
      </c>
      <c r="E1266" s="4">
        <f t="shared" si="116"/>
        <v>0.3024710804471652</v>
      </c>
      <c r="F1266" s="5">
        <f t="shared" si="117"/>
        <v>78.964996337890597</v>
      </c>
      <c r="G1266" s="5">
        <f t="shared" si="118"/>
        <v>11.697999954223601</v>
      </c>
      <c r="H1266" s="3">
        <v>2.4100299999999999</v>
      </c>
      <c r="I1266" s="3">
        <v>18.314208000000001</v>
      </c>
      <c r="J1266" s="3">
        <v>0.21481603125000001</v>
      </c>
      <c r="K1266" s="3">
        <v>164.71400451660199</v>
      </c>
      <c r="L1266" s="3">
        <v>138</v>
      </c>
      <c r="M1266" s="3">
        <v>187</v>
      </c>
      <c r="N1266" s="3">
        <v>152.03999328613301</v>
      </c>
      <c r="O1266" s="3">
        <f t="shared" si="119"/>
        <v>2784.4920613608438</v>
      </c>
      <c r="P1266" s="3">
        <v>4.5459828376770002</v>
      </c>
      <c r="Q1266" s="3">
        <v>78.964996337890597</v>
      </c>
      <c r="R1266" s="3">
        <v>11.697999954223601</v>
      </c>
    </row>
    <row r="1267" spans="1:18" x14ac:dyDescent="0.25">
      <c r="A1267" s="7" t="s">
        <v>1770</v>
      </c>
      <c r="B1267" s="7" t="s">
        <v>1771</v>
      </c>
      <c r="C1267" s="3">
        <f t="shared" si="114"/>
        <v>1.5681256947070481</v>
      </c>
      <c r="D1267" s="3">
        <f t="shared" si="115"/>
        <v>2.1906843412830148</v>
      </c>
      <c r="E1267" s="4">
        <f t="shared" si="116"/>
        <v>0.37726699619328585</v>
      </c>
      <c r="F1267" s="5">
        <f t="shared" si="117"/>
        <v>78.800003051757798</v>
      </c>
      <c r="G1267" s="5">
        <f t="shared" si="118"/>
        <v>8.6709995269775408</v>
      </c>
      <c r="H1267" s="3">
        <v>2.4084829999999999</v>
      </c>
      <c r="I1267" s="3">
        <v>153.58992000000001</v>
      </c>
      <c r="J1267" s="3">
        <v>1.099420375</v>
      </c>
      <c r="K1267" s="3">
        <v>19.777999877929702</v>
      </c>
      <c r="L1267" s="3">
        <v>17</v>
      </c>
      <c r="M1267" s="3">
        <v>23</v>
      </c>
      <c r="N1267" s="3">
        <v>18.840000152587901</v>
      </c>
      <c r="O1267" s="3">
        <f t="shared" si="119"/>
        <v>2893.6341162359636</v>
      </c>
      <c r="P1267" s="3">
        <v>0.93234902620315596</v>
      </c>
      <c r="Q1267" s="3">
        <v>78.800003051757798</v>
      </c>
      <c r="R1267" s="3">
        <v>8.6709995269775408</v>
      </c>
    </row>
    <row r="1268" spans="1:18" x14ac:dyDescent="0.25">
      <c r="A1268" s="7" t="s">
        <v>1772</v>
      </c>
      <c r="B1268" s="7" t="s">
        <v>1773</v>
      </c>
      <c r="C1268" s="3">
        <f t="shared" si="114"/>
        <v>2.0960169766466969</v>
      </c>
      <c r="D1268" s="3">
        <f t="shared" si="115"/>
        <v>3.1068116808484794</v>
      </c>
      <c r="E1268" s="4">
        <f t="shared" si="116"/>
        <v>0.11702327848641267</v>
      </c>
      <c r="F1268" s="5">
        <f t="shared" si="117"/>
        <v>82.404998779296903</v>
      </c>
      <c r="G1268" s="5">
        <f t="shared" si="118"/>
        <v>6.7010002136230504</v>
      </c>
      <c r="H1268" s="3">
        <v>2.3992059999999999</v>
      </c>
      <c r="I1268" s="3">
        <v>114.465008</v>
      </c>
      <c r="J1268" s="3">
        <v>0.77224056249999995</v>
      </c>
      <c r="K1268" s="3">
        <v>15.199999809265099</v>
      </c>
      <c r="L1268" s="3">
        <v>14</v>
      </c>
      <c r="M1268" s="3">
        <v>16</v>
      </c>
      <c r="N1268" s="3">
        <v>14.0100002288818</v>
      </c>
      <c r="O1268" s="3">
        <f t="shared" si="119"/>
        <v>1603.6547882789571</v>
      </c>
      <c r="P1268" s="3">
        <v>-0.12137100100517299</v>
      </c>
      <c r="Q1268" s="3">
        <v>82.404998779296903</v>
      </c>
      <c r="R1268" s="3">
        <v>6.7010002136230504</v>
      </c>
    </row>
    <row r="1269" spans="1:18" x14ac:dyDescent="0.25">
      <c r="A1269" s="7" t="s">
        <v>1774</v>
      </c>
      <c r="B1269" s="7" t="s">
        <v>1775</v>
      </c>
      <c r="C1269" s="3">
        <f t="shared" si="114"/>
        <v>2.8153590654906657</v>
      </c>
      <c r="D1269" s="3">
        <f t="shared" si="115"/>
        <v>4.1611787198449841</v>
      </c>
      <c r="E1269" s="4">
        <f t="shared" si="116"/>
        <v>0.47460752521837168</v>
      </c>
      <c r="F1269" s="5">
        <f t="shared" si="117"/>
        <v>64.640998840332003</v>
      </c>
      <c r="G1269" s="5">
        <f t="shared" si="118"/>
        <v>23.205999374389599</v>
      </c>
      <c r="H1269" s="3">
        <v>2.3960530000000002</v>
      </c>
      <c r="I1269" s="3">
        <v>85.106480000000005</v>
      </c>
      <c r="J1269" s="3">
        <v>0.57581112499999998</v>
      </c>
      <c r="K1269" s="3">
        <v>32.714000701904297</v>
      </c>
      <c r="L1269" s="3">
        <v>24</v>
      </c>
      <c r="M1269" s="3">
        <v>37</v>
      </c>
      <c r="N1269" s="3">
        <v>32.299999237060497</v>
      </c>
      <c r="O1269" s="3">
        <f t="shared" si="119"/>
        <v>2748.9392390689045</v>
      </c>
      <c r="P1269" s="3">
        <v>0.75964802503585804</v>
      </c>
      <c r="Q1269" s="3">
        <v>64.640998840332003</v>
      </c>
      <c r="R1269" s="3">
        <v>23.205999374389599</v>
      </c>
    </row>
    <row r="1270" spans="1:18" x14ac:dyDescent="0.25">
      <c r="A1270" s="7" t="s">
        <v>1778</v>
      </c>
      <c r="B1270" s="7" t="s">
        <v>1779</v>
      </c>
      <c r="C1270" s="3">
        <f t="shared" si="114"/>
        <v>1.6180483140421402</v>
      </c>
      <c r="D1270" s="3">
        <f t="shared" si="115"/>
        <v>2.1349636966400096</v>
      </c>
      <c r="E1270" s="4">
        <f t="shared" si="116"/>
        <v>0.25571901359972948</v>
      </c>
      <c r="F1270" s="5">
        <f t="shared" si="117"/>
        <v>81.392997741699205</v>
      </c>
      <c r="G1270" s="5">
        <f t="shared" si="118"/>
        <v>11.6219997406006</v>
      </c>
      <c r="H1270" s="3">
        <v>2.3910629999999999</v>
      </c>
      <c r="I1270" s="3">
        <v>147.77451199999999</v>
      </c>
      <c r="J1270" s="3">
        <v>1.1199548749999999</v>
      </c>
      <c r="K1270" s="3">
        <v>59.636001586914098</v>
      </c>
      <c r="L1270" s="3">
        <v>49</v>
      </c>
      <c r="M1270" s="3">
        <v>69</v>
      </c>
      <c r="N1270" s="3">
        <v>53.069999694824197</v>
      </c>
      <c r="O1270" s="3">
        <f t="shared" si="119"/>
        <v>7842.3933067427943</v>
      </c>
      <c r="P1270" s="3">
        <v>-1.3529649972915601</v>
      </c>
      <c r="Q1270" s="3">
        <v>81.392997741699205</v>
      </c>
      <c r="R1270" s="3">
        <v>11.6219997406006</v>
      </c>
    </row>
    <row r="1271" spans="1:18" x14ac:dyDescent="0.25">
      <c r="A1271" s="7" t="s">
        <v>1780</v>
      </c>
      <c r="B1271" s="7" t="s">
        <v>1781</v>
      </c>
      <c r="C1271" s="3">
        <f t="shared" si="114"/>
        <v>1.3160786190830756</v>
      </c>
      <c r="D1271" s="3">
        <f t="shared" si="115"/>
        <v>3.179857262562531</v>
      </c>
      <c r="E1271" s="4">
        <f t="shared" si="116"/>
        <v>0.55048575438522551</v>
      </c>
      <c r="F1271" s="5">
        <f t="shared" si="117"/>
        <v>62.633998870849602</v>
      </c>
      <c r="G1271" s="5">
        <f t="shared" si="118"/>
        <v>13.895999908447299</v>
      </c>
      <c r="H1271" s="3">
        <v>2.3874420000000001</v>
      </c>
      <c r="I1271" s="3">
        <v>181.40572800000001</v>
      </c>
      <c r="J1271" s="3">
        <v>0.75080162500000003</v>
      </c>
      <c r="K1271" s="3">
        <v>31.6380004882812</v>
      </c>
      <c r="L1271" s="3">
        <v>22</v>
      </c>
      <c r="M1271" s="3">
        <v>40</v>
      </c>
      <c r="N1271" s="3">
        <v>32.779998779296903</v>
      </c>
      <c r="O1271" s="3">
        <f t="shared" si="119"/>
        <v>5946.4795423974665</v>
      </c>
      <c r="P1271" s="3">
        <v>1.2962000370025599</v>
      </c>
      <c r="Q1271" s="3">
        <v>62.633998870849602</v>
      </c>
      <c r="R1271" s="3">
        <v>13.895999908447299</v>
      </c>
    </row>
    <row r="1272" spans="1:18" x14ac:dyDescent="0.25">
      <c r="A1272" s="7" t="s">
        <v>1784</v>
      </c>
      <c r="B1272" s="7" t="s">
        <v>1785</v>
      </c>
      <c r="C1272" s="3">
        <f t="shared" si="114"/>
        <v>5.6239383813540487</v>
      </c>
      <c r="D1272" s="3">
        <f t="shared" si="115"/>
        <v>4.6593918615782721</v>
      </c>
      <c r="E1272" s="4">
        <f t="shared" si="116"/>
        <v>0.5</v>
      </c>
      <c r="F1272" s="5">
        <f t="shared" si="117"/>
        <v>70.079002380371094</v>
      </c>
      <c r="G1272" s="5">
        <f t="shared" si="118"/>
        <v>3.6470000743865998</v>
      </c>
      <c r="H1272" s="3">
        <v>2.3769939999999998</v>
      </c>
      <c r="I1272" s="3">
        <v>42.265647999999999</v>
      </c>
      <c r="J1272" s="3">
        <v>0.51015112500000004</v>
      </c>
      <c r="K1272" s="3">
        <v>85</v>
      </c>
      <c r="L1272" s="3">
        <v>85</v>
      </c>
      <c r="M1272" s="3">
        <v>85</v>
      </c>
      <c r="N1272" s="3">
        <v>80.519996643066406</v>
      </c>
      <c r="O1272" s="3">
        <f t="shared" si="119"/>
        <v>3403.2298350770261</v>
      </c>
      <c r="P1272" s="3">
        <v>1.64219403266907</v>
      </c>
      <c r="Q1272" s="3">
        <v>70.079002380371094</v>
      </c>
      <c r="R1272" s="3">
        <v>3.6470000743865998</v>
      </c>
    </row>
    <row r="1273" spans="1:18" x14ac:dyDescent="0.25">
      <c r="A1273" s="7" t="s">
        <v>1786</v>
      </c>
      <c r="B1273" s="7" t="s">
        <v>1787</v>
      </c>
      <c r="C1273" s="3">
        <f t="shared" si="114"/>
        <v>2.5170568524425017</v>
      </c>
      <c r="D1273" s="3">
        <f t="shared" si="115"/>
        <v>3.38086958255544</v>
      </c>
      <c r="E1273" s="4">
        <f t="shared" si="116"/>
        <v>0.31269618327427828</v>
      </c>
      <c r="F1273" s="5">
        <f t="shared" si="117"/>
        <v>48.839000701904297</v>
      </c>
      <c r="G1273" s="5">
        <f t="shared" si="118"/>
        <v>6.1440000534057599</v>
      </c>
      <c r="H1273" s="3">
        <v>2.3738779999999999</v>
      </c>
      <c r="I1273" s="3">
        <v>94.311655999999999</v>
      </c>
      <c r="J1273" s="3">
        <v>0.70215012499999996</v>
      </c>
      <c r="K1273" s="3">
        <v>24.666999816894499</v>
      </c>
      <c r="L1273" s="3">
        <v>20</v>
      </c>
      <c r="M1273" s="3">
        <v>29</v>
      </c>
      <c r="N1273" s="3">
        <v>22.469999313354499</v>
      </c>
      <c r="O1273" s="3">
        <f t="shared" si="119"/>
        <v>2119.1828455613258</v>
      </c>
      <c r="P1273" s="3">
        <v>4.9631729125976598</v>
      </c>
      <c r="Q1273" s="3">
        <v>48.839000701904297</v>
      </c>
      <c r="R1273" s="3">
        <v>6.1440000534057599</v>
      </c>
    </row>
    <row r="1274" spans="1:18" x14ac:dyDescent="0.25">
      <c r="A1274" s="7" t="s">
        <v>1788</v>
      </c>
      <c r="B1274" s="7" t="s">
        <v>1789</v>
      </c>
      <c r="C1274" s="3">
        <f t="shared" si="114"/>
        <v>2.8508151295898818</v>
      </c>
      <c r="D1274" s="3">
        <f t="shared" si="115"/>
        <v>3.8808558893477736</v>
      </c>
      <c r="E1274" s="4">
        <f t="shared" si="116"/>
        <v>0.53262354508072862</v>
      </c>
      <c r="F1274" s="5">
        <f t="shared" si="117"/>
        <v>80.477996826171903</v>
      </c>
      <c r="G1274" s="5">
        <f t="shared" si="118"/>
        <v>5.5679998397827104</v>
      </c>
      <c r="H1274" s="3">
        <v>2.3716409999999999</v>
      </c>
      <c r="I1274" s="3">
        <v>83.191680000000005</v>
      </c>
      <c r="J1274" s="3">
        <v>0.611112875</v>
      </c>
      <c r="K1274" s="3">
        <v>33.555999755859403</v>
      </c>
      <c r="L1274" s="3">
        <v>25</v>
      </c>
      <c r="M1274" s="3">
        <v>40</v>
      </c>
      <c r="N1274" s="3">
        <v>34.169998168945298</v>
      </c>
      <c r="O1274" s="3">
        <f t="shared" si="119"/>
        <v>2842.6595532714832</v>
      </c>
      <c r="P1274" s="3">
        <v>-1.94706499576569</v>
      </c>
      <c r="Q1274" s="3">
        <v>80.477996826171903</v>
      </c>
      <c r="R1274" s="3">
        <v>5.5679998397827104</v>
      </c>
    </row>
    <row r="1275" spans="1:18" x14ac:dyDescent="0.25">
      <c r="A1275" s="7" t="s">
        <v>1792</v>
      </c>
      <c r="B1275" s="7" t="s">
        <v>1793</v>
      </c>
      <c r="C1275" s="3">
        <f t="shared" si="114"/>
        <v>3.278702829708577</v>
      </c>
      <c r="D1275" s="3">
        <f t="shared" si="115"/>
        <v>4.9531581205587365</v>
      </c>
      <c r="E1275" s="4">
        <f t="shared" si="116"/>
        <v>0.27903383944021365</v>
      </c>
      <c r="F1275" s="5">
        <f t="shared" si="117"/>
        <v>82.627998352050795</v>
      </c>
      <c r="G1275" s="5">
        <f t="shared" si="118"/>
        <v>10.6829996109009</v>
      </c>
      <c r="H1275" s="3">
        <v>2.3708830000000001</v>
      </c>
      <c r="I1275" s="3">
        <v>72.311616000000001</v>
      </c>
      <c r="J1275" s="3">
        <v>0.47866087499999999</v>
      </c>
      <c r="K1275" s="3">
        <v>29.799999237060501</v>
      </c>
      <c r="L1275" s="3">
        <v>27</v>
      </c>
      <c r="M1275" s="3">
        <v>34</v>
      </c>
      <c r="N1275" s="3">
        <v>27.75</v>
      </c>
      <c r="O1275" s="3">
        <f t="shared" si="119"/>
        <v>2006.647344</v>
      </c>
      <c r="P1275" s="3">
        <v>8.5979995727539098</v>
      </c>
      <c r="Q1275" s="3">
        <v>82.627998352050795</v>
      </c>
      <c r="R1275" s="3">
        <v>10.6829996109009</v>
      </c>
    </row>
    <row r="1276" spans="1:18" x14ac:dyDescent="0.25">
      <c r="A1276" s="7" t="s">
        <v>1794</v>
      </c>
      <c r="B1276" s="7" t="s">
        <v>1795</v>
      </c>
      <c r="C1276" s="3">
        <f t="shared" si="114"/>
        <v>5.7029357067384749</v>
      </c>
      <c r="D1276" s="3">
        <f t="shared" si="115"/>
        <v>2.8168547305646401</v>
      </c>
      <c r="E1276" s="4">
        <f t="shared" si="116"/>
        <v>0.5</v>
      </c>
      <c r="F1276" s="5">
        <f t="shared" si="117"/>
        <v>70.800003051757798</v>
      </c>
      <c r="G1276" s="5">
        <f t="shared" si="118"/>
        <v>18.037000656127901</v>
      </c>
      <c r="H1276" s="3">
        <v>2.3700939999999999</v>
      </c>
      <c r="I1276" s="3">
        <v>41.559192000000003</v>
      </c>
      <c r="J1276" s="3">
        <v>0.84139731250000005</v>
      </c>
      <c r="K1276" s="3">
        <v>45</v>
      </c>
      <c r="L1276" s="3">
        <v>45</v>
      </c>
      <c r="M1276" s="3">
        <v>45</v>
      </c>
      <c r="N1276" s="3">
        <v>25.9899997711182</v>
      </c>
      <c r="O1276" s="3">
        <f t="shared" si="119"/>
        <v>1080.1233905678573</v>
      </c>
      <c r="P1276" s="3">
        <v>4.4202799797058097</v>
      </c>
      <c r="Q1276" s="3">
        <v>70.800003051757798</v>
      </c>
      <c r="R1276" s="3">
        <v>18.037000656127901</v>
      </c>
    </row>
    <row r="1277" spans="1:18" x14ac:dyDescent="0.25">
      <c r="A1277" s="7" t="s">
        <v>5246</v>
      </c>
      <c r="B1277" s="7" t="s">
        <v>5247</v>
      </c>
      <c r="C1277" s="3">
        <f t="shared" si="114"/>
        <v>3.1807066095239804</v>
      </c>
      <c r="D1277" s="3">
        <f t="shared" si="115"/>
        <v>4.3652155851653509</v>
      </c>
      <c r="E1277" s="4">
        <f t="shared" si="116"/>
        <v>0.24456287924680131</v>
      </c>
      <c r="F1277" s="5">
        <f t="shared" si="117"/>
        <v>78.287002563476605</v>
      </c>
      <c r="G1277" s="5">
        <f t="shared" si="118"/>
        <v>6.4099998474121103</v>
      </c>
      <c r="H1277" s="3">
        <v>2.3590819999999999</v>
      </c>
      <c r="I1277" s="3">
        <v>74.168487999999996</v>
      </c>
      <c r="J1277" s="3">
        <v>0.54042737500000004</v>
      </c>
      <c r="K1277" s="3">
        <v>40.666999816894503</v>
      </c>
      <c r="L1277" s="3">
        <v>30</v>
      </c>
      <c r="M1277" s="3">
        <v>50</v>
      </c>
      <c r="N1277" s="3">
        <v>33.75</v>
      </c>
      <c r="O1277" s="3">
        <f t="shared" si="119"/>
        <v>2503.1864700000001</v>
      </c>
      <c r="P1277" s="3">
        <v>-9.5681419372558594</v>
      </c>
      <c r="Q1277" s="3">
        <v>78.287002563476605</v>
      </c>
      <c r="R1277" s="3">
        <v>6.4099998474121103</v>
      </c>
    </row>
    <row r="1278" spans="1:18" x14ac:dyDescent="0.25">
      <c r="A1278" s="7" t="s">
        <v>1796</v>
      </c>
      <c r="B1278" s="7" t="s">
        <v>1797</v>
      </c>
      <c r="C1278" s="3">
        <f t="shared" si="114"/>
        <v>4.5240712110305621</v>
      </c>
      <c r="D1278" s="3">
        <f t="shared" si="115"/>
        <v>3.4595031240120955</v>
      </c>
      <c r="E1278" s="4">
        <f t="shared" si="116"/>
        <v>0.69933151571157903</v>
      </c>
      <c r="F1278" s="5">
        <f t="shared" si="117"/>
        <v>80.870002746582003</v>
      </c>
      <c r="G1278" s="5">
        <f t="shared" si="118"/>
        <v>6.6630001068115199</v>
      </c>
      <c r="H1278" s="3">
        <v>2.3576009999999998</v>
      </c>
      <c r="I1278" s="3">
        <v>52.112375999999998</v>
      </c>
      <c r="J1278" s="3">
        <v>0.68148543750000001</v>
      </c>
      <c r="K1278" s="3">
        <v>163.58299255371099</v>
      </c>
      <c r="L1278" s="3">
        <v>136</v>
      </c>
      <c r="M1278" s="3">
        <v>182</v>
      </c>
      <c r="N1278" s="3">
        <v>175.60000610351599</v>
      </c>
      <c r="O1278" s="3">
        <f t="shared" si="119"/>
        <v>9150.9335436687197</v>
      </c>
      <c r="P1278" s="3">
        <v>-6.1668171882629403</v>
      </c>
      <c r="Q1278" s="3">
        <v>80.870002746582003</v>
      </c>
      <c r="R1278" s="3">
        <v>6.6630001068115199</v>
      </c>
    </row>
    <row r="1279" spans="1:18" x14ac:dyDescent="0.25">
      <c r="A1279" s="7" t="s">
        <v>1798</v>
      </c>
      <c r="B1279" s="7" t="s">
        <v>1799</v>
      </c>
      <c r="C1279" s="3">
        <f t="shared" si="114"/>
        <v>1.1299649947070212</v>
      </c>
      <c r="D1279" s="3">
        <f t="shared" si="115"/>
        <v>2.2744462455351386</v>
      </c>
      <c r="E1279" s="4">
        <f t="shared" si="116"/>
        <v>0.40722481201421701</v>
      </c>
      <c r="F1279" s="5">
        <f t="shared" si="117"/>
        <v>84.179000854492202</v>
      </c>
      <c r="G1279" s="5">
        <f t="shared" si="118"/>
        <v>4.7049999237060502</v>
      </c>
      <c r="H1279" s="3">
        <v>2.3421729999999998</v>
      </c>
      <c r="I1279" s="3">
        <v>207.278368</v>
      </c>
      <c r="J1279" s="3">
        <v>1.02977725</v>
      </c>
      <c r="K1279" s="3">
        <v>168.42900085449199</v>
      </c>
      <c r="L1279" s="3">
        <v>106</v>
      </c>
      <c r="M1279" s="3">
        <v>193</v>
      </c>
      <c r="N1279" s="3">
        <v>158.22000122070301</v>
      </c>
      <c r="O1279" s="3">
        <f t="shared" si="119"/>
        <v>32795.583637985328</v>
      </c>
      <c r="P1279" s="3">
        <v>-0.62845599651336703</v>
      </c>
      <c r="Q1279" s="3">
        <v>84.179000854492202</v>
      </c>
      <c r="R1279" s="3">
        <v>4.7049999237060502</v>
      </c>
    </row>
    <row r="1280" spans="1:18" x14ac:dyDescent="0.25">
      <c r="A1280" s="7" t="s">
        <v>1800</v>
      </c>
      <c r="B1280" s="7" t="s">
        <v>1801</v>
      </c>
      <c r="C1280" s="3">
        <f t="shared" si="114"/>
        <v>3.154884837963337</v>
      </c>
      <c r="D1280" s="3">
        <f t="shared" si="115"/>
        <v>2.0491292898909488</v>
      </c>
      <c r="E1280" s="4">
        <f t="shared" si="116"/>
        <v>0.45665784102208107</v>
      </c>
      <c r="F1280" s="5">
        <f t="shared" si="117"/>
        <v>85.410003662109403</v>
      </c>
      <c r="G1280" s="5">
        <f t="shared" si="118"/>
        <v>6.7389998435974103</v>
      </c>
      <c r="H1280" s="3">
        <v>2.3412359999999999</v>
      </c>
      <c r="I1280" s="3">
        <v>74.209872000000004</v>
      </c>
      <c r="J1280" s="3">
        <v>1.1425516250000001</v>
      </c>
      <c r="K1280" s="3">
        <v>79.286003112792997</v>
      </c>
      <c r="L1280" s="3">
        <v>58</v>
      </c>
      <c r="M1280" s="3">
        <v>100</v>
      </c>
      <c r="N1280" s="3">
        <v>77</v>
      </c>
      <c r="O1280" s="3">
        <f t="shared" si="119"/>
        <v>5714.1601440000004</v>
      </c>
      <c r="P1280" s="3">
        <v>4.2179107666015598</v>
      </c>
      <c r="Q1280" s="3">
        <v>85.410003662109403</v>
      </c>
      <c r="R1280" s="3">
        <v>6.7389998435974103</v>
      </c>
    </row>
    <row r="1281" spans="1:18" x14ac:dyDescent="0.25">
      <c r="A1281" s="7" t="s">
        <v>1802</v>
      </c>
      <c r="B1281" s="7" t="s">
        <v>1803</v>
      </c>
      <c r="C1281" s="3">
        <f t="shared" si="114"/>
        <v>0.91906847697756788</v>
      </c>
      <c r="D1281" s="3">
        <f t="shared" si="115"/>
        <v>1.3340781524525154</v>
      </c>
      <c r="E1281" s="4">
        <f t="shared" si="116"/>
        <v>1.7365337276990076E-5</v>
      </c>
      <c r="F1281" s="5">
        <f t="shared" si="117"/>
        <v>68.792999267578097</v>
      </c>
      <c r="G1281" s="5">
        <f t="shared" si="118"/>
        <v>4.6290001869201696</v>
      </c>
      <c r="H1281" s="3">
        <v>2.335353</v>
      </c>
      <c r="I1281" s="3">
        <v>254.1</v>
      </c>
      <c r="J1281" s="3">
        <v>1.7505368750000001</v>
      </c>
      <c r="K1281" s="3">
        <v>30.5</v>
      </c>
      <c r="L1281" s="3">
        <v>29</v>
      </c>
      <c r="M1281" s="3">
        <v>32</v>
      </c>
      <c r="N1281" s="3">
        <v>24.290000915527301</v>
      </c>
      <c r="O1281" s="3">
        <f t="shared" si="119"/>
        <v>6172.089232635487</v>
      </c>
      <c r="P1281" s="3">
        <v>1.31315004825592</v>
      </c>
      <c r="Q1281" s="3">
        <v>68.792999267578097</v>
      </c>
      <c r="R1281" s="3">
        <v>4.6290001869201696</v>
      </c>
    </row>
    <row r="1282" spans="1:18" x14ac:dyDescent="0.25">
      <c r="A1282" s="7" t="s">
        <v>1804</v>
      </c>
      <c r="B1282" s="7" t="s">
        <v>1805</v>
      </c>
      <c r="C1282" s="3">
        <f t="shared" si="114"/>
        <v>3.2491141759224553</v>
      </c>
      <c r="D1282" s="3">
        <f t="shared" si="115"/>
        <v>6.029056902642111</v>
      </c>
      <c r="E1282" s="4">
        <f t="shared" si="116"/>
        <v>0.69296963132720402</v>
      </c>
      <c r="F1282" s="5">
        <f t="shared" si="117"/>
        <v>91.491996765136705</v>
      </c>
      <c r="G1282" s="5">
        <f t="shared" si="118"/>
        <v>0.99400001764297496</v>
      </c>
      <c r="H1282" s="3">
        <v>2.326549</v>
      </c>
      <c r="I1282" s="3">
        <v>71.605639999999994</v>
      </c>
      <c r="J1282" s="3">
        <v>0.38588937499999998</v>
      </c>
      <c r="K1282" s="3">
        <v>38</v>
      </c>
      <c r="L1282" s="3">
        <v>30</v>
      </c>
      <c r="M1282" s="3">
        <v>44</v>
      </c>
      <c r="N1282" s="3">
        <v>41.529998779296903</v>
      </c>
      <c r="O1282" s="3">
        <f t="shared" si="119"/>
        <v>2973.7821417907735</v>
      </c>
      <c r="P1282" s="3">
        <v>0.947431981563568</v>
      </c>
      <c r="Q1282" s="3">
        <v>91.491996765136705</v>
      </c>
      <c r="R1282" s="3">
        <v>0.99400001764297496</v>
      </c>
    </row>
    <row r="1283" spans="1:18" x14ac:dyDescent="0.25">
      <c r="A1283" s="7" t="s">
        <v>1806</v>
      </c>
      <c r="B1283" s="7" t="s">
        <v>1807</v>
      </c>
      <c r="C1283" s="3">
        <f t="shared" si="114"/>
        <v>13.145964690653688</v>
      </c>
      <c r="D1283" s="3">
        <f t="shared" si="115"/>
        <v>17.29906394527454</v>
      </c>
      <c r="E1283" s="4">
        <f t="shared" si="116"/>
        <v>0.89027935708934303</v>
      </c>
      <c r="F1283" s="5">
        <f t="shared" si="117"/>
        <v>65.771003723144503</v>
      </c>
      <c r="G1283" s="5">
        <f t="shared" si="118"/>
        <v>4.9660000801086399</v>
      </c>
      <c r="H1283" s="3">
        <v>2.3201809999999998</v>
      </c>
      <c r="I1283" s="3">
        <v>17.649377999999999</v>
      </c>
      <c r="J1283" s="3">
        <v>0.134121765625</v>
      </c>
      <c r="K1283" s="3">
        <v>303.42898559570301</v>
      </c>
      <c r="L1283" s="3">
        <v>235</v>
      </c>
      <c r="M1283" s="3">
        <v>370</v>
      </c>
      <c r="N1283" s="3">
        <v>386.32000732421898</v>
      </c>
      <c r="O1283" s="3">
        <f t="shared" si="119"/>
        <v>6818.3078382279091</v>
      </c>
      <c r="P1283" s="3">
        <v>5.7491807937622097</v>
      </c>
      <c r="Q1283" s="3">
        <v>65.771003723144503</v>
      </c>
      <c r="R1283" s="3">
        <v>4.9660000801086399</v>
      </c>
    </row>
    <row r="1284" spans="1:18" x14ac:dyDescent="0.25">
      <c r="A1284" s="7" t="s">
        <v>1808</v>
      </c>
      <c r="B1284" s="7" t="s">
        <v>1809</v>
      </c>
      <c r="C1284" s="3">
        <f t="shared" ref="C1284:C1347" si="120">H1284/I1284*100</f>
        <v>2.9790885647235394</v>
      </c>
      <c r="D1284" s="3">
        <f t="shared" ref="D1284:D1347" si="121">H1284/J1284</f>
        <v>2.1120654029512771</v>
      </c>
      <c r="E1284" s="4">
        <f t="shared" ref="E1284:E1347" si="122">IFERROR(_xlfn.NORM.DIST(N1284,K1284,(M1284-L1284)/2,1),50%)</f>
        <v>0.58734244446952966</v>
      </c>
      <c r="F1284" s="5">
        <f t="shared" ref="F1284:F1347" si="123">Q1284</f>
        <v>50.273998260497997</v>
      </c>
      <c r="G1284" s="5">
        <f t="shared" ref="G1284:G1347" si="124">R1284</f>
        <v>30.708000183105501</v>
      </c>
      <c r="H1284" s="3">
        <v>2.3170959999999998</v>
      </c>
      <c r="I1284" s="3">
        <v>77.778688000000002</v>
      </c>
      <c r="J1284" s="3">
        <v>1.097075875</v>
      </c>
      <c r="K1284" s="3">
        <v>74.875</v>
      </c>
      <c r="L1284" s="3">
        <v>68</v>
      </c>
      <c r="M1284" s="3">
        <v>82</v>
      </c>
      <c r="N1284" s="3">
        <v>76.419998168945298</v>
      </c>
      <c r="O1284" s="3">
        <f t="shared" ref="O1284:O1347" si="125">I1284*N1284</f>
        <v>5943.8471945429683</v>
      </c>
      <c r="P1284" s="3">
        <v>5.5333819389343297</v>
      </c>
      <c r="Q1284" s="3">
        <v>50.273998260497997</v>
      </c>
      <c r="R1284" s="3">
        <v>30.708000183105501</v>
      </c>
    </row>
    <row r="1285" spans="1:18" x14ac:dyDescent="0.25">
      <c r="A1285" s="7" t="s">
        <v>1810</v>
      </c>
      <c r="B1285" s="7" t="s">
        <v>1811</v>
      </c>
      <c r="C1285" s="3">
        <f t="shared" si="120"/>
        <v>1.7168594628510563</v>
      </c>
      <c r="D1285" s="3">
        <f t="shared" si="121"/>
        <v>3.5637808748511612</v>
      </c>
      <c r="E1285" s="4">
        <f t="shared" si="122"/>
        <v>0.25716986415319848</v>
      </c>
      <c r="F1285" s="5">
        <f t="shared" si="123"/>
        <v>49.588001251220703</v>
      </c>
      <c r="G1285" s="5">
        <f t="shared" si="124"/>
        <v>10.8450002670288</v>
      </c>
      <c r="H1285" s="3">
        <v>2.3059090000000002</v>
      </c>
      <c r="I1285" s="3">
        <v>134.30971199999999</v>
      </c>
      <c r="J1285" s="3">
        <v>0.64704006250000001</v>
      </c>
      <c r="K1285" s="3">
        <v>54.856998443603501</v>
      </c>
      <c r="L1285" s="3">
        <v>42</v>
      </c>
      <c r="M1285" s="3">
        <v>63</v>
      </c>
      <c r="N1285" s="3">
        <v>48.009998321533203</v>
      </c>
      <c r="O1285" s="3">
        <f t="shared" si="125"/>
        <v>6448.2090476856074</v>
      </c>
      <c r="P1285" s="3">
        <v>2.8554000854492201</v>
      </c>
      <c r="Q1285" s="3">
        <v>49.588001251220703</v>
      </c>
      <c r="R1285" s="3">
        <v>10.8450002670288</v>
      </c>
    </row>
    <row r="1286" spans="1:18" x14ac:dyDescent="0.25">
      <c r="A1286" s="7" t="s">
        <v>1812</v>
      </c>
      <c r="B1286" s="7" t="s">
        <v>1813</v>
      </c>
      <c r="C1286" s="3">
        <f t="shared" si="120"/>
        <v>2.5150211254556263</v>
      </c>
      <c r="D1286" s="3">
        <f t="shared" si="121"/>
        <v>4.6297797643936311</v>
      </c>
      <c r="E1286" s="4">
        <f t="shared" si="122"/>
        <v>2.0517776047736957E-4</v>
      </c>
      <c r="F1286" s="5">
        <f t="shared" si="123"/>
        <v>77.902999877929702</v>
      </c>
      <c r="G1286" s="5">
        <f t="shared" si="124"/>
        <v>11.2880001068115</v>
      </c>
      <c r="H1286" s="3">
        <v>2.3051740000000001</v>
      </c>
      <c r="I1286" s="3">
        <v>91.656248000000005</v>
      </c>
      <c r="J1286" s="3">
        <v>0.49790143749999999</v>
      </c>
      <c r="K1286" s="3">
        <v>52</v>
      </c>
      <c r="L1286" s="3">
        <v>49</v>
      </c>
      <c r="M1286" s="3">
        <v>55</v>
      </c>
      <c r="N1286" s="3">
        <v>41.400001525878899</v>
      </c>
      <c r="O1286" s="3">
        <f t="shared" si="125"/>
        <v>3794.5688070563351</v>
      </c>
      <c r="P1286" s="3">
        <v>44.405879974365199</v>
      </c>
      <c r="Q1286" s="3">
        <v>77.902999877929702</v>
      </c>
      <c r="R1286" s="3">
        <v>11.2880001068115</v>
      </c>
    </row>
    <row r="1287" spans="1:18" x14ac:dyDescent="0.25">
      <c r="A1287" s="7" t="s">
        <v>5248</v>
      </c>
      <c r="B1287" s="7" t="s">
        <v>5249</v>
      </c>
      <c r="C1287" s="3">
        <f t="shared" si="120"/>
        <v>4.1363904637472038</v>
      </c>
      <c r="D1287" s="3">
        <f t="shared" si="121"/>
        <v>2.7594406167954446</v>
      </c>
      <c r="E1287" s="4">
        <f t="shared" si="122"/>
        <v>4.8213033651141262E-8</v>
      </c>
      <c r="F1287" s="5">
        <f t="shared" si="123"/>
        <v>58.823001861572301</v>
      </c>
      <c r="G1287" s="5">
        <f t="shared" si="124"/>
        <v>8.6789999008178693</v>
      </c>
      <c r="H1287" s="3">
        <v>2.3046509999999998</v>
      </c>
      <c r="I1287" s="3">
        <v>55.716476</v>
      </c>
      <c r="J1287" s="3">
        <v>0.83518775000000001</v>
      </c>
      <c r="K1287" s="3">
        <v>36.5</v>
      </c>
      <c r="L1287" s="3">
        <v>35</v>
      </c>
      <c r="M1287" s="3">
        <v>38</v>
      </c>
      <c r="N1287" s="3">
        <v>28.5</v>
      </c>
      <c r="O1287" s="3">
        <f t="shared" si="125"/>
        <v>1587.919566</v>
      </c>
      <c r="P1287" s="3">
        <v>-97.592689514160199</v>
      </c>
      <c r="Q1287" s="3">
        <v>58.823001861572301</v>
      </c>
      <c r="R1287" s="3">
        <v>8.6789999008178693</v>
      </c>
    </row>
    <row r="1288" spans="1:18" x14ac:dyDescent="0.25">
      <c r="A1288" s="7" t="s">
        <v>1816</v>
      </c>
      <c r="B1288" s="7" t="s">
        <v>1817</v>
      </c>
      <c r="C1288" s="3">
        <f t="shared" si="120"/>
        <v>1.5065580801955836</v>
      </c>
      <c r="D1288" s="3">
        <f t="shared" si="121"/>
        <v>1.2714615211423872</v>
      </c>
      <c r="E1288" s="4">
        <f t="shared" si="122"/>
        <v>0.30625275916897854</v>
      </c>
      <c r="F1288" s="5">
        <f t="shared" si="123"/>
        <v>84.239997863769503</v>
      </c>
      <c r="G1288" s="5">
        <f t="shared" si="124"/>
        <v>5.5669999122619602</v>
      </c>
      <c r="H1288" s="3">
        <v>2.2977050000000001</v>
      </c>
      <c r="I1288" s="3">
        <v>152.51353599999999</v>
      </c>
      <c r="J1288" s="3">
        <v>1.8071368750000001</v>
      </c>
      <c r="K1288" s="3">
        <v>44.192001342773402</v>
      </c>
      <c r="L1288" s="3">
        <v>38</v>
      </c>
      <c r="M1288" s="3">
        <v>54</v>
      </c>
      <c r="N1288" s="3">
        <v>40.139999389648402</v>
      </c>
      <c r="O1288" s="3">
        <f t="shared" si="125"/>
        <v>6121.8932419531193</v>
      </c>
      <c r="P1288" s="3">
        <v>0.471677005290985</v>
      </c>
      <c r="Q1288" s="3">
        <v>84.239997863769503</v>
      </c>
      <c r="R1288" s="3">
        <v>5.5669999122619602</v>
      </c>
    </row>
    <row r="1289" spans="1:18" x14ac:dyDescent="0.25">
      <c r="A1289" s="7" t="s">
        <v>1818</v>
      </c>
      <c r="B1289" s="7" t="s">
        <v>1819</v>
      </c>
      <c r="C1289" s="3">
        <f t="shared" si="120"/>
        <v>10.006225269990667</v>
      </c>
      <c r="D1289" s="3">
        <f t="shared" si="121"/>
        <v>6.8512430781979337</v>
      </c>
      <c r="E1289" s="4">
        <f t="shared" si="122"/>
        <v>0.44454853572375486</v>
      </c>
      <c r="F1289" s="5">
        <f t="shared" si="123"/>
        <v>70.106002807617202</v>
      </c>
      <c r="G1289" s="5">
        <f t="shared" si="124"/>
        <v>19.370000839233398</v>
      </c>
      <c r="H1289" s="3">
        <v>2.29434</v>
      </c>
      <c r="I1289" s="3">
        <v>22.929126</v>
      </c>
      <c r="J1289" s="3">
        <v>0.33487937499999998</v>
      </c>
      <c r="K1289" s="3">
        <v>103.666999816895</v>
      </c>
      <c r="L1289" s="3">
        <v>74</v>
      </c>
      <c r="M1289" s="3">
        <v>121</v>
      </c>
      <c r="N1289" s="3">
        <v>100.389999389648</v>
      </c>
      <c r="O1289" s="3">
        <f t="shared" si="125"/>
        <v>2301.8549451451622</v>
      </c>
      <c r="P1289" s="3">
        <v>6.2662978172302202</v>
      </c>
      <c r="Q1289" s="3">
        <v>70.106002807617202</v>
      </c>
      <c r="R1289" s="3">
        <v>19.370000839233398</v>
      </c>
    </row>
    <row r="1290" spans="1:18" x14ac:dyDescent="0.25">
      <c r="A1290" s="7" t="s">
        <v>1820</v>
      </c>
      <c r="B1290" s="7" t="s">
        <v>1821</v>
      </c>
      <c r="C1290" s="3">
        <f t="shared" si="120"/>
        <v>4.9557941784304083</v>
      </c>
      <c r="D1290" s="3">
        <f t="shared" si="121"/>
        <v>3.8254675074635562</v>
      </c>
      <c r="E1290" s="4">
        <f t="shared" si="122"/>
        <v>0.86542022432638044</v>
      </c>
      <c r="F1290" s="5">
        <f t="shared" si="123"/>
        <v>60.624000549316399</v>
      </c>
      <c r="G1290" s="5">
        <f t="shared" si="124"/>
        <v>34.143001556396499</v>
      </c>
      <c r="H1290" s="3">
        <v>2.2851050000000002</v>
      </c>
      <c r="I1290" s="3">
        <v>46.109763999999998</v>
      </c>
      <c r="J1290" s="3">
        <v>0.59734006250000005</v>
      </c>
      <c r="K1290" s="3">
        <v>89</v>
      </c>
      <c r="L1290" s="3">
        <v>72</v>
      </c>
      <c r="M1290" s="3">
        <v>100</v>
      </c>
      <c r="N1290" s="3">
        <v>104.470001220703</v>
      </c>
      <c r="O1290" s="3">
        <f t="shared" si="125"/>
        <v>4817.0871013663273</v>
      </c>
      <c r="P1290" s="3">
        <v>4.1947507858276403</v>
      </c>
      <c r="Q1290" s="3">
        <v>60.624000549316399</v>
      </c>
      <c r="R1290" s="3">
        <v>34.143001556396499</v>
      </c>
    </row>
    <row r="1291" spans="1:18" x14ac:dyDescent="0.25">
      <c r="A1291" s="7" t="s">
        <v>5250</v>
      </c>
      <c r="B1291" s="7" t="s">
        <v>5251</v>
      </c>
      <c r="C1291" s="3">
        <f t="shared" si="120"/>
        <v>6.5470069562251725</v>
      </c>
      <c r="D1291" s="3">
        <f t="shared" si="121"/>
        <v>19.397532437196066</v>
      </c>
      <c r="E1291" s="4">
        <f t="shared" si="122"/>
        <v>0.84613587817763181</v>
      </c>
      <c r="F1291" s="5">
        <f t="shared" si="123"/>
        <v>54.551998138427699</v>
      </c>
      <c r="G1291" s="5">
        <f t="shared" si="124"/>
        <v>0.12899999320507</v>
      </c>
      <c r="H1291" s="3">
        <v>2.283623</v>
      </c>
      <c r="I1291" s="3">
        <v>34.880412</v>
      </c>
      <c r="J1291" s="3">
        <v>0.1177275</v>
      </c>
      <c r="K1291" s="3">
        <v>35</v>
      </c>
      <c r="L1291" s="3">
        <v>32</v>
      </c>
      <c r="M1291" s="3">
        <v>38</v>
      </c>
      <c r="N1291" s="3">
        <v>38.060001373291001</v>
      </c>
      <c r="O1291" s="3">
        <f t="shared" si="125"/>
        <v>1327.5485286209559</v>
      </c>
      <c r="P1291" s="3">
        <v>-90.787834167480497</v>
      </c>
      <c r="Q1291" s="3">
        <v>54.551998138427699</v>
      </c>
      <c r="R1291" s="3">
        <v>0.12899999320507</v>
      </c>
    </row>
    <row r="1292" spans="1:18" x14ac:dyDescent="0.25">
      <c r="A1292" s="7" t="s">
        <v>1824</v>
      </c>
      <c r="B1292" s="7" t="s">
        <v>1825</v>
      </c>
      <c r="C1292" s="3">
        <f t="shared" si="120"/>
        <v>5.4444375169057677</v>
      </c>
      <c r="D1292" s="3">
        <f t="shared" si="121"/>
        <v>5.276818651811368</v>
      </c>
      <c r="E1292" s="4">
        <f t="shared" si="122"/>
        <v>0.30853753872598688</v>
      </c>
      <c r="F1292" s="5">
        <f t="shared" si="123"/>
        <v>83.978996276855497</v>
      </c>
      <c r="G1292" s="5">
        <f t="shared" si="124"/>
        <v>6.0159997940063503</v>
      </c>
      <c r="H1292" s="3">
        <v>2.2808920000000001</v>
      </c>
      <c r="I1292" s="3">
        <v>41.893988</v>
      </c>
      <c r="J1292" s="3">
        <v>0.43224756250000002</v>
      </c>
      <c r="K1292" s="3">
        <v>38</v>
      </c>
      <c r="L1292" s="3">
        <v>32</v>
      </c>
      <c r="M1292" s="3">
        <v>44</v>
      </c>
      <c r="N1292" s="3">
        <v>35</v>
      </c>
      <c r="O1292" s="3">
        <f t="shared" si="125"/>
        <v>1466.2895800000001</v>
      </c>
      <c r="P1292" s="3">
        <v>1.48706102371216</v>
      </c>
      <c r="Q1292" s="3">
        <v>83.978996276855497</v>
      </c>
      <c r="R1292" s="3">
        <v>6.0159997940063503</v>
      </c>
    </row>
    <row r="1293" spans="1:18" x14ac:dyDescent="0.25">
      <c r="A1293" s="7" t="s">
        <v>1826</v>
      </c>
      <c r="B1293" s="7" t="s">
        <v>1827</v>
      </c>
      <c r="C1293" s="3">
        <f t="shared" si="120"/>
        <v>1.1686191696565864</v>
      </c>
      <c r="D1293" s="3">
        <f t="shared" si="121"/>
        <v>1.7859512890366405</v>
      </c>
      <c r="E1293" s="4">
        <f t="shared" si="122"/>
        <v>0.31386595763103914</v>
      </c>
      <c r="F1293" s="5">
        <f t="shared" si="123"/>
        <v>84.065002441406193</v>
      </c>
      <c r="G1293" s="5">
        <f t="shared" si="124"/>
        <v>4.8169999122619602</v>
      </c>
      <c r="H1293" s="3">
        <v>2.279976</v>
      </c>
      <c r="I1293" s="3">
        <v>195.1</v>
      </c>
      <c r="J1293" s="3">
        <v>1.276617125</v>
      </c>
      <c r="K1293" s="3">
        <v>588.22601318359398</v>
      </c>
      <c r="L1293" s="3">
        <v>440</v>
      </c>
      <c r="M1293" s="3">
        <v>670</v>
      </c>
      <c r="N1293" s="3">
        <v>532.46002197265602</v>
      </c>
      <c r="O1293" s="3">
        <f t="shared" si="125"/>
        <v>103882.95028686519</v>
      </c>
      <c r="P1293" s="3">
        <v>11.243203163146999</v>
      </c>
      <c r="Q1293" s="3">
        <v>84.065002441406193</v>
      </c>
      <c r="R1293" s="3">
        <v>4.8169999122619602</v>
      </c>
    </row>
    <row r="1294" spans="1:18" x14ac:dyDescent="0.25">
      <c r="A1294" s="7" t="s">
        <v>1828</v>
      </c>
      <c r="B1294" s="7" t="s">
        <v>1829</v>
      </c>
      <c r="C1294" s="3">
        <f t="shared" si="120"/>
        <v>4.2452284399652767</v>
      </c>
      <c r="D1294" s="3">
        <f t="shared" si="121"/>
        <v>3.3246581133570254</v>
      </c>
      <c r="E1294" s="4">
        <f t="shared" si="122"/>
        <v>0.17346519484225634</v>
      </c>
      <c r="F1294" s="5">
        <f t="shared" si="123"/>
        <v>61.425998687744098</v>
      </c>
      <c r="G1294" s="5">
        <f t="shared" si="124"/>
        <v>23.288999557495099</v>
      </c>
      <c r="H1294" s="3">
        <v>2.2703389999999999</v>
      </c>
      <c r="I1294" s="3">
        <v>53.479784000000002</v>
      </c>
      <c r="J1294" s="3">
        <v>0.68287893749999995</v>
      </c>
      <c r="K1294" s="3">
        <v>62.916999816894503</v>
      </c>
      <c r="L1294" s="3">
        <v>50</v>
      </c>
      <c r="M1294" s="3">
        <v>75</v>
      </c>
      <c r="N1294" s="3">
        <v>51.159999847412102</v>
      </c>
      <c r="O1294" s="3">
        <f t="shared" si="125"/>
        <v>2736.0257412796323</v>
      </c>
      <c r="P1294" s="3">
        <v>1.6938270330429099</v>
      </c>
      <c r="Q1294" s="3">
        <v>61.425998687744098</v>
      </c>
      <c r="R1294" s="3">
        <v>23.288999557495099</v>
      </c>
    </row>
    <row r="1295" spans="1:18" x14ac:dyDescent="0.25">
      <c r="A1295" s="7" t="s">
        <v>5252</v>
      </c>
      <c r="B1295" s="7" t="s">
        <v>5253</v>
      </c>
      <c r="C1295" s="3">
        <f t="shared" si="120"/>
        <v>5.0290676703325676</v>
      </c>
      <c r="D1295" s="3">
        <f t="shared" si="121"/>
        <v>5.8863280291937947</v>
      </c>
      <c r="E1295" s="4">
        <f t="shared" si="122"/>
        <v>0.43791798319170516</v>
      </c>
      <c r="F1295" s="5">
        <f t="shared" si="123"/>
        <v>80.301002502441406</v>
      </c>
      <c r="G1295" s="5">
        <f t="shared" si="124"/>
        <v>9.7779998779296893</v>
      </c>
      <c r="H1295" s="3">
        <v>2.2642479999999998</v>
      </c>
      <c r="I1295" s="3">
        <v>45.023215999999998</v>
      </c>
      <c r="J1295" s="3">
        <v>0.38466221875000001</v>
      </c>
      <c r="K1295" s="3">
        <v>59.75</v>
      </c>
      <c r="L1295" s="3">
        <v>50</v>
      </c>
      <c r="M1295" s="3">
        <v>66</v>
      </c>
      <c r="N1295" s="3">
        <v>58.5</v>
      </c>
      <c r="O1295" s="3">
        <f t="shared" si="125"/>
        <v>2633.8581359999998</v>
      </c>
      <c r="P1295" s="3">
        <v>-7.2033247947692898</v>
      </c>
      <c r="Q1295" s="3">
        <v>80.301002502441406</v>
      </c>
      <c r="R1295" s="3">
        <v>9.7779998779296893</v>
      </c>
    </row>
    <row r="1296" spans="1:18" x14ac:dyDescent="0.25">
      <c r="A1296" s="7" t="s">
        <v>1832</v>
      </c>
      <c r="B1296" s="7" t="s">
        <v>1833</v>
      </c>
      <c r="C1296" s="3">
        <f t="shared" si="120"/>
        <v>2.0893542804887457</v>
      </c>
      <c r="D1296" s="3">
        <f t="shared" si="121"/>
        <v>2.2310299489524641</v>
      </c>
      <c r="E1296" s="4">
        <f t="shared" si="122"/>
        <v>0.40603995496783662</v>
      </c>
      <c r="F1296" s="5">
        <f t="shared" si="123"/>
        <v>80.182998657226605</v>
      </c>
      <c r="G1296" s="5">
        <f t="shared" si="124"/>
        <v>7.3540000915527299</v>
      </c>
      <c r="H1296" s="3">
        <v>2.2613759999999998</v>
      </c>
      <c r="I1296" s="3">
        <v>108.233248</v>
      </c>
      <c r="J1296" s="3">
        <v>1.0136018124999999</v>
      </c>
      <c r="K1296" s="3">
        <v>84.316001892089801</v>
      </c>
      <c r="L1296" s="3">
        <v>61</v>
      </c>
      <c r="M1296" s="3">
        <v>100</v>
      </c>
      <c r="N1296" s="3">
        <v>79.680000305175795</v>
      </c>
      <c r="O1296" s="3">
        <f t="shared" si="125"/>
        <v>8624.0252336701669</v>
      </c>
      <c r="P1296" s="3">
        <v>-5.6011991500854501</v>
      </c>
      <c r="Q1296" s="3">
        <v>80.182998657226605</v>
      </c>
      <c r="R1296" s="3">
        <v>7.3540000915527299</v>
      </c>
    </row>
    <row r="1297" spans="1:18" x14ac:dyDescent="0.25">
      <c r="A1297" s="7" t="s">
        <v>1834</v>
      </c>
      <c r="B1297" s="7" t="s">
        <v>1835</v>
      </c>
      <c r="C1297" s="3">
        <f t="shared" si="120"/>
        <v>0.90040983687811782</v>
      </c>
      <c r="D1297" s="3">
        <f t="shared" si="121"/>
        <v>0.76824620373356911</v>
      </c>
      <c r="E1297" s="4">
        <f t="shared" si="122"/>
        <v>0.54050253109940838</v>
      </c>
      <c r="F1297" s="5">
        <f t="shared" si="123"/>
        <v>88.702003479003906</v>
      </c>
      <c r="G1297" s="5">
        <f t="shared" si="124"/>
        <v>3.09899997711182</v>
      </c>
      <c r="H1297" s="3">
        <v>2.2526060000000001</v>
      </c>
      <c r="I1297" s="3">
        <v>250.17563200000001</v>
      </c>
      <c r="J1297" s="3">
        <v>2.9321407499999999</v>
      </c>
      <c r="K1297" s="3">
        <v>67.636001586914105</v>
      </c>
      <c r="L1297" s="3">
        <v>44</v>
      </c>
      <c r="M1297" s="3">
        <v>84</v>
      </c>
      <c r="N1297" s="3">
        <v>69.669998168945298</v>
      </c>
      <c r="O1297" s="3">
        <f t="shared" si="125"/>
        <v>17429.735823354735</v>
      </c>
      <c r="P1297" s="3">
        <v>7.8675909042358398</v>
      </c>
      <c r="Q1297" s="3">
        <v>88.702003479003906</v>
      </c>
      <c r="R1297" s="3">
        <v>3.09899997711182</v>
      </c>
    </row>
    <row r="1298" spans="1:18" x14ac:dyDescent="0.25">
      <c r="A1298" s="7" t="s">
        <v>1836</v>
      </c>
      <c r="B1298" s="7" t="s">
        <v>1837</v>
      </c>
      <c r="C1298" s="3">
        <f t="shared" si="120"/>
        <v>2.1428418295280092</v>
      </c>
      <c r="D1298" s="3">
        <f t="shared" si="121"/>
        <v>2.3918272287015951</v>
      </c>
      <c r="E1298" s="4">
        <f t="shared" si="122"/>
        <v>0.22840716925625859</v>
      </c>
      <c r="F1298" s="5">
        <f t="shared" si="123"/>
        <v>85.899002075195298</v>
      </c>
      <c r="G1298" s="5">
        <f t="shared" si="124"/>
        <v>2.1730000972747798</v>
      </c>
      <c r="H1298" s="3">
        <v>2.2469260000000002</v>
      </c>
      <c r="I1298" s="3">
        <v>104.85729600000001</v>
      </c>
      <c r="J1298" s="3">
        <v>0.93941818749999995</v>
      </c>
      <c r="K1298" s="3">
        <v>653.11102294921898</v>
      </c>
      <c r="L1298" s="3">
        <v>500</v>
      </c>
      <c r="M1298" s="3">
        <v>793</v>
      </c>
      <c r="N1298" s="3">
        <v>544.09997558593795</v>
      </c>
      <c r="O1298" s="3">
        <f t="shared" si="125"/>
        <v>57052.852193607476</v>
      </c>
      <c r="P1298" s="3">
        <v>21.0236721038818</v>
      </c>
      <c r="Q1298" s="3">
        <v>85.899002075195298</v>
      </c>
      <c r="R1298" s="3">
        <v>2.1730000972747798</v>
      </c>
    </row>
    <row r="1299" spans="1:18" x14ac:dyDescent="0.25">
      <c r="A1299" s="7" t="s">
        <v>1838</v>
      </c>
      <c r="B1299" s="7" t="s">
        <v>1839</v>
      </c>
      <c r="C1299" s="3">
        <f t="shared" si="120"/>
        <v>2.1317343319141475</v>
      </c>
      <c r="D1299" s="3">
        <f t="shared" si="121"/>
        <v>8.0639703411462946</v>
      </c>
      <c r="E1299" s="4">
        <f t="shared" si="122"/>
        <v>0.47961853161957291</v>
      </c>
      <c r="F1299" s="5">
        <f t="shared" si="123"/>
        <v>33.262001037597699</v>
      </c>
      <c r="G1299" s="5">
        <f t="shared" si="124"/>
        <v>14.4589996337891</v>
      </c>
      <c r="H1299" s="3">
        <v>2.2414679999999998</v>
      </c>
      <c r="I1299" s="3">
        <v>105.14762399999999</v>
      </c>
      <c r="J1299" s="3">
        <v>0.27796084375000002</v>
      </c>
      <c r="K1299" s="3">
        <v>16</v>
      </c>
      <c r="L1299" s="3">
        <v>13</v>
      </c>
      <c r="M1299" s="3">
        <v>22</v>
      </c>
      <c r="N1299" s="3">
        <v>15.7700004577637</v>
      </c>
      <c r="O1299" s="3">
        <f t="shared" si="125"/>
        <v>1658.1780786127654</v>
      </c>
      <c r="P1299" s="3">
        <v>-1.3867590427398699</v>
      </c>
      <c r="Q1299" s="3">
        <v>33.262001037597699</v>
      </c>
      <c r="R1299" s="3">
        <v>14.4589996337891</v>
      </c>
    </row>
    <row r="1300" spans="1:18" x14ac:dyDescent="0.25">
      <c r="A1300" s="7" t="s">
        <v>5254</v>
      </c>
      <c r="B1300" s="7" t="s">
        <v>5255</v>
      </c>
      <c r="C1300" s="3">
        <f t="shared" si="120"/>
        <v>0.36952044048240434</v>
      </c>
      <c r="D1300" s="3">
        <f t="shared" si="121"/>
        <v>2.1640527314939981</v>
      </c>
      <c r="E1300" s="4">
        <f t="shared" si="122"/>
        <v>4.7790352272814703E-2</v>
      </c>
      <c r="F1300" s="5">
        <f t="shared" si="123"/>
        <v>40.181999206542997</v>
      </c>
      <c r="G1300" s="5">
        <f t="shared" si="124"/>
        <v>9.1459999084472692</v>
      </c>
      <c r="H1300" s="3">
        <v>2.239134</v>
      </c>
      <c r="I1300" s="3">
        <v>605.95673599999998</v>
      </c>
      <c r="J1300" s="3">
        <v>1.0346947500000001</v>
      </c>
      <c r="K1300" s="3">
        <v>34</v>
      </c>
      <c r="L1300" s="3">
        <v>30</v>
      </c>
      <c r="M1300" s="3">
        <v>36</v>
      </c>
      <c r="N1300" s="3">
        <v>29</v>
      </c>
      <c r="O1300" s="3">
        <f t="shared" si="125"/>
        <v>17572.745343999999</v>
      </c>
      <c r="P1300" s="3">
        <v>-4.4883952140808097</v>
      </c>
      <c r="Q1300" s="3">
        <v>40.181999206542997</v>
      </c>
      <c r="R1300" s="3">
        <v>9.1459999084472692</v>
      </c>
    </row>
    <row r="1301" spans="1:18" x14ac:dyDescent="0.25">
      <c r="A1301" s="7" t="s">
        <v>1840</v>
      </c>
      <c r="B1301" s="7" t="s">
        <v>1841</v>
      </c>
      <c r="C1301" s="3">
        <f t="shared" si="120"/>
        <v>4.297716489928546</v>
      </c>
      <c r="D1301" s="3">
        <f t="shared" si="121"/>
        <v>4.8292344988733422</v>
      </c>
      <c r="E1301" s="4">
        <f t="shared" si="122"/>
        <v>0.42639673462815803</v>
      </c>
      <c r="F1301" s="5">
        <f t="shared" si="123"/>
        <v>76.692001342773395</v>
      </c>
      <c r="G1301" s="5">
        <f t="shared" si="124"/>
        <v>13.1230001449585</v>
      </c>
      <c r="H1301" s="3">
        <v>2.23874</v>
      </c>
      <c r="I1301" s="3">
        <v>52.091383999999998</v>
      </c>
      <c r="J1301" s="3">
        <v>0.46358071875000001</v>
      </c>
      <c r="K1301" s="3">
        <v>41.25</v>
      </c>
      <c r="L1301" s="3">
        <v>33</v>
      </c>
      <c r="M1301" s="3">
        <v>51</v>
      </c>
      <c r="N1301" s="3">
        <v>39.580001831054702</v>
      </c>
      <c r="O1301" s="3">
        <f t="shared" si="125"/>
        <v>2061.7770741021736</v>
      </c>
      <c r="P1301" s="3">
        <v>-3.3303270339965798</v>
      </c>
      <c r="Q1301" s="3">
        <v>76.692001342773395</v>
      </c>
      <c r="R1301" s="3">
        <v>13.1230001449585</v>
      </c>
    </row>
    <row r="1302" spans="1:18" x14ac:dyDescent="0.25">
      <c r="A1302" s="7" t="s">
        <v>1842</v>
      </c>
      <c r="B1302" s="7" t="s">
        <v>1843</v>
      </c>
      <c r="C1302" s="3">
        <f t="shared" si="120"/>
        <v>1.7431198522593565</v>
      </c>
      <c r="D1302" s="3">
        <f t="shared" si="121"/>
        <v>2.6221948124277725</v>
      </c>
      <c r="E1302" s="4">
        <f t="shared" si="122"/>
        <v>0.243445340053495</v>
      </c>
      <c r="F1302" s="5">
        <f t="shared" si="123"/>
        <v>82.676002502441406</v>
      </c>
      <c r="G1302" s="5">
        <f t="shared" si="124"/>
        <v>2.4700000286102299</v>
      </c>
      <c r="H1302" s="3">
        <v>2.2369979999999998</v>
      </c>
      <c r="I1302" s="3">
        <v>128.333</v>
      </c>
      <c r="J1302" s="3">
        <v>0.85310137500000005</v>
      </c>
      <c r="K1302" s="3">
        <v>150.44999694824199</v>
      </c>
      <c r="L1302" s="3">
        <v>128</v>
      </c>
      <c r="M1302" s="3">
        <v>166</v>
      </c>
      <c r="N1302" s="3">
        <v>137.24000549316401</v>
      </c>
      <c r="O1302" s="3">
        <f t="shared" si="125"/>
        <v>17612.421624954215</v>
      </c>
      <c r="P1302" s="3">
        <v>1.0310759544372601</v>
      </c>
      <c r="Q1302" s="3">
        <v>82.676002502441406</v>
      </c>
      <c r="R1302" s="3">
        <v>2.4700000286102299</v>
      </c>
    </row>
    <row r="1303" spans="1:18" x14ac:dyDescent="0.25">
      <c r="A1303" s="7" t="s">
        <v>1844</v>
      </c>
      <c r="B1303" s="7" t="s">
        <v>1845</v>
      </c>
      <c r="C1303" s="3">
        <f t="shared" si="120"/>
        <v>2.2200519582320482</v>
      </c>
      <c r="D1303" s="3">
        <f t="shared" si="121"/>
        <v>5.763880673865537</v>
      </c>
      <c r="E1303" s="4">
        <f t="shared" si="122"/>
        <v>0.51025740275031306</v>
      </c>
      <c r="F1303" s="5">
        <f t="shared" si="123"/>
        <v>50.770999908447301</v>
      </c>
      <c r="G1303" s="5">
        <f t="shared" si="124"/>
        <v>9.1920003890991193</v>
      </c>
      <c r="H1303" s="3">
        <v>2.2367400000000002</v>
      </c>
      <c r="I1303" s="3">
        <v>100.751696</v>
      </c>
      <c r="J1303" s="3">
        <v>0.38806146875000003</v>
      </c>
      <c r="K1303" s="3">
        <v>27.954999923706101</v>
      </c>
      <c r="L1303" s="3">
        <v>22</v>
      </c>
      <c r="M1303" s="3">
        <v>32.5</v>
      </c>
      <c r="N1303" s="3">
        <v>28.090000152587901</v>
      </c>
      <c r="O1303" s="3">
        <f t="shared" si="125"/>
        <v>2830.1151560134899</v>
      </c>
      <c r="P1303" s="3">
        <v>1.55997097492218</v>
      </c>
      <c r="Q1303" s="3">
        <v>50.770999908447301</v>
      </c>
      <c r="R1303" s="3">
        <v>9.1920003890991193</v>
      </c>
    </row>
    <row r="1304" spans="1:18" x14ac:dyDescent="0.25">
      <c r="A1304" s="7" t="s">
        <v>1846</v>
      </c>
      <c r="B1304" s="7" t="s">
        <v>1847</v>
      </c>
      <c r="C1304" s="3">
        <f t="shared" si="120"/>
        <v>3.7834134246117319</v>
      </c>
      <c r="D1304" s="3">
        <f t="shared" si="121"/>
        <v>2.8611358560688651</v>
      </c>
      <c r="E1304" s="4">
        <f t="shared" si="122"/>
        <v>1.6380375695523731E-3</v>
      </c>
      <c r="F1304" s="5">
        <f t="shared" si="123"/>
        <v>78.495002746582003</v>
      </c>
      <c r="G1304" s="5">
        <f t="shared" si="124"/>
        <v>12.8240003585815</v>
      </c>
      <c r="H1304" s="3">
        <v>2.2314020000000001</v>
      </c>
      <c r="I1304" s="3">
        <v>58.978540000000002</v>
      </c>
      <c r="J1304" s="3">
        <v>0.77990075000000003</v>
      </c>
      <c r="K1304" s="3">
        <v>45.666999816894503</v>
      </c>
      <c r="L1304" s="3">
        <v>43</v>
      </c>
      <c r="M1304" s="3">
        <v>50</v>
      </c>
      <c r="N1304" s="3">
        <v>35.375</v>
      </c>
      <c r="O1304" s="3">
        <f t="shared" si="125"/>
        <v>2086.3658525000001</v>
      </c>
      <c r="P1304" s="3">
        <v>-0.59900200366973899</v>
      </c>
      <c r="Q1304" s="3">
        <v>78.495002746582003</v>
      </c>
      <c r="R1304" s="3">
        <v>12.8240003585815</v>
      </c>
    </row>
    <row r="1305" spans="1:18" x14ac:dyDescent="0.25">
      <c r="A1305" s="7" t="s">
        <v>5256</v>
      </c>
      <c r="B1305" s="7" t="s">
        <v>5257</v>
      </c>
      <c r="C1305" s="3">
        <f t="shared" si="120"/>
        <v>2.5719075091208845</v>
      </c>
      <c r="D1305" s="3">
        <f t="shared" si="121"/>
        <v>4.0737940214575161</v>
      </c>
      <c r="E1305" s="4">
        <f t="shared" si="122"/>
        <v>5.5503398432991395E-2</v>
      </c>
      <c r="F1305" s="5">
        <f t="shared" si="123"/>
        <v>83.947998046875</v>
      </c>
      <c r="G1305" s="5">
        <f t="shared" si="124"/>
        <v>7.21799993515015</v>
      </c>
      <c r="H1305" s="3">
        <v>2.2224539999999999</v>
      </c>
      <c r="I1305" s="3">
        <v>86.412672000000001</v>
      </c>
      <c r="J1305" s="3">
        <v>0.5455489375</v>
      </c>
      <c r="K1305" s="3">
        <v>44</v>
      </c>
      <c r="L1305" s="3">
        <v>38</v>
      </c>
      <c r="M1305" s="3">
        <v>47.5</v>
      </c>
      <c r="N1305" s="3">
        <v>36.430000305175803</v>
      </c>
      <c r="O1305" s="3">
        <f t="shared" si="125"/>
        <v>3148.0136673310567</v>
      </c>
      <c r="P1305" s="3">
        <v>-0.140643000602722</v>
      </c>
      <c r="Q1305" s="3">
        <v>83.947998046875</v>
      </c>
      <c r="R1305" s="3">
        <v>7.21799993515015</v>
      </c>
    </row>
    <row r="1306" spans="1:18" x14ac:dyDescent="0.25">
      <c r="A1306" s="7" t="s">
        <v>1852</v>
      </c>
      <c r="B1306" s="7" t="s">
        <v>1853</v>
      </c>
      <c r="C1306" s="3">
        <f t="shared" si="120"/>
        <v>1.6109729370550909</v>
      </c>
      <c r="D1306" s="3">
        <f t="shared" si="121"/>
        <v>2.5885371158527413</v>
      </c>
      <c r="E1306" s="4">
        <f t="shared" si="122"/>
        <v>0.58496775755532926</v>
      </c>
      <c r="F1306" s="5">
        <f t="shared" si="123"/>
        <v>86.855003356933594</v>
      </c>
      <c r="G1306" s="5">
        <f t="shared" si="124"/>
        <v>2.55299997329712</v>
      </c>
      <c r="H1306" s="3">
        <v>2.2215340000000001</v>
      </c>
      <c r="I1306" s="3">
        <v>137.90014400000001</v>
      </c>
      <c r="J1306" s="3">
        <v>0.85821987499999997</v>
      </c>
      <c r="K1306" s="3">
        <v>93.333000183105497</v>
      </c>
      <c r="L1306" s="3">
        <v>78</v>
      </c>
      <c r="M1306" s="3">
        <v>120</v>
      </c>
      <c r="N1306" s="3">
        <v>97.839996337890597</v>
      </c>
      <c r="O1306" s="3">
        <f t="shared" si="125"/>
        <v>13492.149583954588</v>
      </c>
      <c r="P1306" s="3">
        <v>10.4792928695679</v>
      </c>
      <c r="Q1306" s="3">
        <v>86.855003356933594</v>
      </c>
      <c r="R1306" s="3">
        <v>2.55299997329712</v>
      </c>
    </row>
    <row r="1307" spans="1:18" x14ac:dyDescent="0.25">
      <c r="A1307" s="7" t="s">
        <v>1854</v>
      </c>
      <c r="B1307" s="7" t="s">
        <v>1855</v>
      </c>
      <c r="C1307" s="3">
        <f t="shared" si="120"/>
        <v>1.947681777413288</v>
      </c>
      <c r="D1307" s="3">
        <f t="shared" si="121"/>
        <v>1.9938020474201037</v>
      </c>
      <c r="E1307" s="4">
        <f t="shared" si="122"/>
        <v>0.48817224116668118</v>
      </c>
      <c r="F1307" s="5">
        <f t="shared" si="123"/>
        <v>79.9530029296875</v>
      </c>
      <c r="G1307" s="5">
        <f t="shared" si="124"/>
        <v>10.5989999771118</v>
      </c>
      <c r="H1307" s="3">
        <v>2.2214109999999998</v>
      </c>
      <c r="I1307" s="3">
        <v>114.054104</v>
      </c>
      <c r="J1307" s="3">
        <v>1.11415825</v>
      </c>
      <c r="K1307" s="3">
        <v>176.30400085449199</v>
      </c>
      <c r="L1307" s="3">
        <v>133</v>
      </c>
      <c r="M1307" s="3">
        <v>225</v>
      </c>
      <c r="N1307" s="3">
        <v>174.94000244140599</v>
      </c>
      <c r="O1307" s="3">
        <f t="shared" si="125"/>
        <v>19952.625232212373</v>
      </c>
      <c r="P1307" s="3">
        <v>6.51773881912231</v>
      </c>
      <c r="Q1307" s="3">
        <v>79.9530029296875</v>
      </c>
      <c r="R1307" s="3">
        <v>10.5989999771118</v>
      </c>
    </row>
    <row r="1308" spans="1:18" x14ac:dyDescent="0.25">
      <c r="A1308" s="7" t="s">
        <v>5258</v>
      </c>
      <c r="B1308" s="7" t="s">
        <v>5259</v>
      </c>
      <c r="C1308" s="3">
        <f t="shared" si="120"/>
        <v>4.1513239119028027</v>
      </c>
      <c r="D1308" s="3">
        <f t="shared" si="121"/>
        <v>14.321674573009069</v>
      </c>
      <c r="E1308" s="4">
        <f t="shared" si="122"/>
        <v>5.8293036795160943E-2</v>
      </c>
      <c r="F1308" s="5">
        <f t="shared" si="123"/>
        <v>72.988998413085895</v>
      </c>
      <c r="G1308" s="5">
        <f t="shared" si="124"/>
        <v>17.548000335693398</v>
      </c>
      <c r="H1308" s="3">
        <v>2.2174749999999999</v>
      </c>
      <c r="I1308" s="3">
        <v>53.416091999999999</v>
      </c>
      <c r="J1308" s="3">
        <v>0.15483350000000001</v>
      </c>
      <c r="K1308" s="3">
        <v>194.16700744628901</v>
      </c>
      <c r="L1308" s="3">
        <v>167</v>
      </c>
      <c r="M1308" s="3">
        <v>216</v>
      </c>
      <c r="N1308" s="3">
        <v>155.72000122070301</v>
      </c>
      <c r="O1308" s="3">
        <f t="shared" si="125"/>
        <v>8317.9539114451836</v>
      </c>
      <c r="P1308" s="3">
        <v>-40.464370727539098</v>
      </c>
      <c r="Q1308" s="3">
        <v>72.988998413085895</v>
      </c>
      <c r="R1308" s="3">
        <v>17.548000335693398</v>
      </c>
    </row>
    <row r="1309" spans="1:18" x14ac:dyDescent="0.25">
      <c r="A1309" s="7" t="s">
        <v>1858</v>
      </c>
      <c r="B1309" s="7" t="s">
        <v>1859</v>
      </c>
      <c r="C1309" s="3">
        <f t="shared" si="120"/>
        <v>0.90291588158110248</v>
      </c>
      <c r="D1309" s="3">
        <f t="shared" si="121"/>
        <v>1.2118818438868439</v>
      </c>
      <c r="E1309" s="4">
        <f t="shared" si="122"/>
        <v>0.21346111218572492</v>
      </c>
      <c r="F1309" s="5">
        <f t="shared" si="123"/>
        <v>84.914001464843807</v>
      </c>
      <c r="G1309" s="5">
        <f t="shared" si="124"/>
        <v>3.1059999465942401</v>
      </c>
      <c r="H1309" s="3">
        <v>2.2121520000000001</v>
      </c>
      <c r="I1309" s="3">
        <v>245.00089600000001</v>
      </c>
      <c r="J1309" s="3">
        <v>1.825385875</v>
      </c>
      <c r="K1309" s="3">
        <v>238.29600524902301</v>
      </c>
      <c r="L1309" s="3">
        <v>180</v>
      </c>
      <c r="M1309" s="3">
        <v>261</v>
      </c>
      <c r="N1309" s="3">
        <v>206.11999511718801</v>
      </c>
      <c r="O1309" s="3">
        <f t="shared" si="125"/>
        <v>50499.583487226693</v>
      </c>
      <c r="P1309" s="3">
        <v>10.4918327331543</v>
      </c>
      <c r="Q1309" s="3">
        <v>84.914001464843807</v>
      </c>
      <c r="R1309" s="3">
        <v>3.1059999465942401</v>
      </c>
    </row>
    <row r="1310" spans="1:18" x14ac:dyDescent="0.25">
      <c r="A1310" s="7" t="s">
        <v>1860</v>
      </c>
      <c r="B1310" s="7" t="s">
        <v>1861</v>
      </c>
      <c r="C1310" s="3">
        <f t="shared" si="120"/>
        <v>5.498104685426906</v>
      </c>
      <c r="D1310" s="3">
        <f t="shared" si="121"/>
        <v>9.3203324768445874</v>
      </c>
      <c r="E1310" s="4">
        <f t="shared" si="122"/>
        <v>0.18804825125885599</v>
      </c>
      <c r="F1310" s="5">
        <f t="shared" si="123"/>
        <v>77.545997619628906</v>
      </c>
      <c r="G1310" s="5">
        <f t="shared" si="124"/>
        <v>11.7040004730225</v>
      </c>
      <c r="H1310" s="3">
        <v>2.2025899999999998</v>
      </c>
      <c r="I1310" s="3">
        <v>40.060896</v>
      </c>
      <c r="J1310" s="3">
        <v>0.23632096875</v>
      </c>
      <c r="K1310" s="3">
        <v>84.833000183105497</v>
      </c>
      <c r="L1310" s="3">
        <v>81</v>
      </c>
      <c r="M1310" s="3">
        <v>90</v>
      </c>
      <c r="N1310" s="3">
        <v>80.849998474121094</v>
      </c>
      <c r="O1310" s="3">
        <f t="shared" si="125"/>
        <v>3238.9233804719238</v>
      </c>
      <c r="P1310" s="3">
        <v>0.79487001895904497</v>
      </c>
      <c r="Q1310" s="3">
        <v>77.545997619628906</v>
      </c>
      <c r="R1310" s="3">
        <v>11.7040004730225</v>
      </c>
    </row>
    <row r="1311" spans="1:18" x14ac:dyDescent="0.25">
      <c r="A1311" s="7" t="s">
        <v>5260</v>
      </c>
      <c r="B1311" s="7" t="s">
        <v>5261</v>
      </c>
      <c r="C1311" s="3">
        <f t="shared" si="120"/>
        <v>4.5613625448306045</v>
      </c>
      <c r="D1311" s="3">
        <f t="shared" si="121"/>
        <v>7.5202870264101138</v>
      </c>
      <c r="E1311" s="4">
        <f t="shared" si="122"/>
        <v>0.28483790421296079</v>
      </c>
      <c r="F1311" s="5">
        <f t="shared" si="123"/>
        <v>61.326000213622997</v>
      </c>
      <c r="G1311" s="5">
        <f t="shared" si="124"/>
        <v>10.9280004501343</v>
      </c>
      <c r="H1311" s="3">
        <v>2.1973199999999999</v>
      </c>
      <c r="I1311" s="3">
        <v>48.172448000000003</v>
      </c>
      <c r="J1311" s="3">
        <v>0.29218565624999998</v>
      </c>
      <c r="K1311" s="3">
        <v>147.39999389648401</v>
      </c>
      <c r="L1311" s="3">
        <v>122</v>
      </c>
      <c r="M1311" s="3">
        <v>190</v>
      </c>
      <c r="N1311" s="3">
        <v>128.07000732421901</v>
      </c>
      <c r="O1311" s="3">
        <f t="shared" si="125"/>
        <v>6169.4457681855592</v>
      </c>
      <c r="P1311" s="3">
        <v>-22.5448112487793</v>
      </c>
      <c r="Q1311" s="3">
        <v>61.326000213622997</v>
      </c>
      <c r="R1311" s="3">
        <v>10.9280004501343</v>
      </c>
    </row>
    <row r="1312" spans="1:18" x14ac:dyDescent="0.25">
      <c r="A1312" s="7" t="s">
        <v>1862</v>
      </c>
      <c r="B1312" s="7" t="s">
        <v>1863</v>
      </c>
      <c r="C1312" s="3">
        <f t="shared" si="120"/>
        <v>1.7129955509163031</v>
      </c>
      <c r="D1312" s="3">
        <f t="shared" si="121"/>
        <v>2.8499160639238461</v>
      </c>
      <c r="E1312" s="4">
        <f t="shared" si="122"/>
        <v>0.42194394072737257</v>
      </c>
      <c r="F1312" s="5">
        <f t="shared" si="123"/>
        <v>79.767997741699205</v>
      </c>
      <c r="G1312" s="5">
        <f t="shared" si="124"/>
        <v>5.9879999160766602</v>
      </c>
      <c r="H1312" s="3">
        <v>2.1950880000000002</v>
      </c>
      <c r="I1312" s="3">
        <v>128.14323999999999</v>
      </c>
      <c r="J1312" s="3">
        <v>0.77022900000000005</v>
      </c>
      <c r="K1312" s="3">
        <v>23.649999618530298</v>
      </c>
      <c r="L1312" s="3">
        <v>20</v>
      </c>
      <c r="M1312" s="3">
        <v>26.5</v>
      </c>
      <c r="N1312" s="3">
        <v>23.0100002288818</v>
      </c>
      <c r="O1312" s="3">
        <f t="shared" si="125"/>
        <v>2948.5759817296553</v>
      </c>
      <c r="P1312" s="3">
        <v>4.2004990577697798</v>
      </c>
      <c r="Q1312" s="3">
        <v>79.767997741699205</v>
      </c>
      <c r="R1312" s="3">
        <v>5.9879999160766602</v>
      </c>
    </row>
    <row r="1313" spans="1:18" x14ac:dyDescent="0.25">
      <c r="A1313" s="7" t="s">
        <v>1864</v>
      </c>
      <c r="B1313" s="7" t="s">
        <v>1865</v>
      </c>
      <c r="C1313" s="3">
        <f t="shared" si="120"/>
        <v>5.0195089871657483</v>
      </c>
      <c r="D1313" s="3">
        <f t="shared" si="121"/>
        <v>4.5935518905419572</v>
      </c>
      <c r="E1313" s="4">
        <f t="shared" si="122"/>
        <v>5.9168821169175052E-2</v>
      </c>
      <c r="F1313" s="5">
        <f t="shared" si="123"/>
        <v>84.918998718261705</v>
      </c>
      <c r="G1313" s="5">
        <f t="shared" si="124"/>
        <v>6.9759998321533203</v>
      </c>
      <c r="H1313" s="3">
        <v>2.1908940000000001</v>
      </c>
      <c r="I1313" s="3">
        <v>43.647576000000001</v>
      </c>
      <c r="J1313" s="3">
        <v>0.47694987500000002</v>
      </c>
      <c r="K1313" s="3">
        <v>108.666999816895</v>
      </c>
      <c r="L1313" s="3">
        <v>99</v>
      </c>
      <c r="M1313" s="3">
        <v>118</v>
      </c>
      <c r="N1313" s="3">
        <v>93.830001831054702</v>
      </c>
      <c r="O1313" s="3">
        <f t="shared" si="125"/>
        <v>4095.4521360010995</v>
      </c>
      <c r="P1313" s="3">
        <v>4.3955860137939498</v>
      </c>
      <c r="Q1313" s="3">
        <v>84.918998718261705</v>
      </c>
      <c r="R1313" s="3">
        <v>6.9759998321533203</v>
      </c>
    </row>
    <row r="1314" spans="1:18" x14ac:dyDescent="0.25">
      <c r="A1314" s="7" t="s">
        <v>5262</v>
      </c>
      <c r="B1314" s="7" t="s">
        <v>5263</v>
      </c>
      <c r="C1314" s="3">
        <f t="shared" si="120"/>
        <v>7.0063630920130517</v>
      </c>
      <c r="D1314" s="3">
        <f t="shared" si="121"/>
        <v>2.1058712416730145</v>
      </c>
      <c r="E1314" s="4">
        <f t="shared" si="122"/>
        <v>0.96478743683393609</v>
      </c>
      <c r="F1314" s="5">
        <f t="shared" si="123"/>
        <v>52.202999114990199</v>
      </c>
      <c r="G1314" s="5">
        <f t="shared" si="124"/>
        <v>6.6110000610351598</v>
      </c>
      <c r="H1314" s="3">
        <v>2.1838660000000001</v>
      </c>
      <c r="I1314" s="3">
        <v>31.169751999999999</v>
      </c>
      <c r="J1314" s="3">
        <v>1.0370368125</v>
      </c>
      <c r="K1314" s="3">
        <v>19</v>
      </c>
      <c r="L1314" s="3">
        <v>7</v>
      </c>
      <c r="M1314" s="3">
        <v>31</v>
      </c>
      <c r="N1314" s="3">
        <v>40.709999084472699</v>
      </c>
      <c r="O1314" s="3">
        <f t="shared" si="125"/>
        <v>1268.9205753832409</v>
      </c>
      <c r="P1314" s="3">
        <v>-42.338920593261697</v>
      </c>
      <c r="Q1314" s="3">
        <v>52.202999114990199</v>
      </c>
      <c r="R1314" s="3">
        <v>6.6110000610351598</v>
      </c>
    </row>
    <row r="1315" spans="1:18" x14ac:dyDescent="0.25">
      <c r="A1315" s="7" t="s">
        <v>1866</v>
      </c>
      <c r="B1315" s="7" t="s">
        <v>1867</v>
      </c>
      <c r="C1315" s="3">
        <f t="shared" si="120"/>
        <v>2.4028145165953103</v>
      </c>
      <c r="D1315" s="3">
        <f t="shared" si="121"/>
        <v>2.5528702296565613</v>
      </c>
      <c r="E1315" s="4">
        <f t="shared" si="122"/>
        <v>0.14408942429663343</v>
      </c>
      <c r="F1315" s="5">
        <f t="shared" si="123"/>
        <v>56.041000366210902</v>
      </c>
      <c r="G1315" s="5">
        <f t="shared" si="124"/>
        <v>20.6049995422363</v>
      </c>
      <c r="H1315" s="3">
        <v>2.1809590000000001</v>
      </c>
      <c r="I1315" s="3">
        <v>90.766847999999996</v>
      </c>
      <c r="J1315" s="3">
        <v>0.85431643749999997</v>
      </c>
      <c r="K1315" s="3">
        <v>74.416999816894503</v>
      </c>
      <c r="L1315" s="3">
        <v>66</v>
      </c>
      <c r="M1315" s="3">
        <v>82</v>
      </c>
      <c r="N1315" s="3">
        <v>65.919998168945298</v>
      </c>
      <c r="O1315" s="3">
        <f t="shared" si="125"/>
        <v>5983.3504539609357</v>
      </c>
      <c r="P1315" s="3">
        <v>0.23303799331188199</v>
      </c>
      <c r="Q1315" s="3">
        <v>56.041000366210902</v>
      </c>
      <c r="R1315" s="3">
        <v>20.6049995422363</v>
      </c>
    </row>
    <row r="1316" spans="1:18" x14ac:dyDescent="0.25">
      <c r="A1316" s="7" t="s">
        <v>1868</v>
      </c>
      <c r="B1316" s="7" t="s">
        <v>1869</v>
      </c>
      <c r="C1316" s="3">
        <f t="shared" si="120"/>
        <v>4.7977097536962319</v>
      </c>
      <c r="D1316" s="3">
        <f t="shared" si="121"/>
        <v>6.5586349864215148</v>
      </c>
      <c r="E1316" s="4">
        <f t="shared" si="122"/>
        <v>0.68762532213563587</v>
      </c>
      <c r="F1316" s="5">
        <f t="shared" si="123"/>
        <v>91.891998291015597</v>
      </c>
      <c r="G1316" s="5">
        <f t="shared" si="124"/>
        <v>1.49100005626679</v>
      </c>
      <c r="H1316" s="3">
        <v>2.1762920000000001</v>
      </c>
      <c r="I1316" s="3">
        <v>45.361060000000002</v>
      </c>
      <c r="J1316" s="3">
        <v>0.33182087500000002</v>
      </c>
      <c r="K1316" s="3">
        <v>104.34999847412099</v>
      </c>
      <c r="L1316" s="3">
        <v>78</v>
      </c>
      <c r="M1316" s="3">
        <v>124</v>
      </c>
      <c r="N1316" s="3">
        <v>115.59999847412099</v>
      </c>
      <c r="O1316" s="3">
        <f t="shared" si="125"/>
        <v>5243.7384667845108</v>
      </c>
      <c r="P1316" s="3">
        <v>1.4190310239791899</v>
      </c>
      <c r="Q1316" s="3">
        <v>91.891998291015597</v>
      </c>
      <c r="R1316" s="3">
        <v>1.49100005626679</v>
      </c>
    </row>
    <row r="1317" spans="1:18" x14ac:dyDescent="0.25">
      <c r="A1317" s="7" t="s">
        <v>1870</v>
      </c>
      <c r="B1317" s="7" t="s">
        <v>1871</v>
      </c>
      <c r="C1317" s="3">
        <f t="shared" si="120"/>
        <v>8.6503153372775436</v>
      </c>
      <c r="D1317" s="3">
        <f t="shared" si="121"/>
        <v>7.2866142589432625</v>
      </c>
      <c r="E1317" s="4">
        <f t="shared" si="122"/>
        <v>0.12466055338491139</v>
      </c>
      <c r="F1317" s="5">
        <f t="shared" si="123"/>
        <v>76.188003540039105</v>
      </c>
      <c r="G1317" s="5">
        <f t="shared" si="124"/>
        <v>3.9319999217987101</v>
      </c>
      <c r="H1317" s="3">
        <v>2.1712660000000001</v>
      </c>
      <c r="I1317" s="3">
        <v>25.100425999999999</v>
      </c>
      <c r="J1317" s="3">
        <v>0.29798009375000001</v>
      </c>
      <c r="K1317" s="3">
        <v>129.25</v>
      </c>
      <c r="L1317" s="3">
        <v>110</v>
      </c>
      <c r="M1317" s="3">
        <v>140</v>
      </c>
      <c r="N1317" s="3">
        <v>111.970001220703</v>
      </c>
      <c r="O1317" s="3">
        <f t="shared" si="125"/>
        <v>2810.4947298601651</v>
      </c>
      <c r="P1317" s="3">
        <v>14.847562789916999</v>
      </c>
      <c r="Q1317" s="3">
        <v>76.188003540039105</v>
      </c>
      <c r="R1317" s="3">
        <v>3.9319999217987101</v>
      </c>
    </row>
    <row r="1318" spans="1:18" x14ac:dyDescent="0.25">
      <c r="A1318" s="7" t="s">
        <v>1872</v>
      </c>
      <c r="B1318" s="7" t="s">
        <v>1873</v>
      </c>
      <c r="C1318" s="3">
        <f t="shared" si="120"/>
        <v>0.68949803865732473</v>
      </c>
      <c r="D1318" s="3">
        <f t="shared" si="121"/>
        <v>1.3932409054595158</v>
      </c>
      <c r="E1318" s="4">
        <f t="shared" si="122"/>
        <v>0.45005446602658383</v>
      </c>
      <c r="F1318" s="5">
        <f t="shared" si="123"/>
        <v>86.25</v>
      </c>
      <c r="G1318" s="5">
        <f t="shared" si="124"/>
        <v>1.05299997329712</v>
      </c>
      <c r="H1318" s="3">
        <v>2.167929</v>
      </c>
      <c r="I1318" s="3">
        <v>314.42134399999998</v>
      </c>
      <c r="J1318" s="3">
        <v>1.5560331249999999</v>
      </c>
      <c r="K1318" s="3">
        <v>309.19000244140602</v>
      </c>
      <c r="L1318" s="3">
        <v>190</v>
      </c>
      <c r="M1318" s="3">
        <v>400</v>
      </c>
      <c r="N1318" s="3">
        <v>296.010009765625</v>
      </c>
      <c r="O1318" s="3">
        <f t="shared" si="125"/>
        <v>93071.865107960926</v>
      </c>
      <c r="P1318" s="3">
        <v>3.7150070667266899</v>
      </c>
      <c r="Q1318" s="3">
        <v>86.25</v>
      </c>
      <c r="R1318" s="3">
        <v>1.05299997329712</v>
      </c>
    </row>
    <row r="1319" spans="1:18" x14ac:dyDescent="0.25">
      <c r="A1319" s="7" t="s">
        <v>1874</v>
      </c>
      <c r="B1319" s="7" t="s">
        <v>1875</v>
      </c>
      <c r="C1319" s="3">
        <f t="shared" si="120"/>
        <v>3.2397264383273456</v>
      </c>
      <c r="D1319" s="3">
        <f t="shared" si="121"/>
        <v>3.754557669571867</v>
      </c>
      <c r="E1319" s="4">
        <f t="shared" si="122"/>
        <v>0.30968272224390458</v>
      </c>
      <c r="F1319" s="5">
        <f t="shared" si="123"/>
        <v>85.272003173828097</v>
      </c>
      <c r="G1319" s="5">
        <f t="shared" si="124"/>
        <v>8.4409999847412092</v>
      </c>
      <c r="H1319" s="3">
        <v>2.1664490000000001</v>
      </c>
      <c r="I1319" s="3">
        <v>66.871356000000006</v>
      </c>
      <c r="J1319" s="3">
        <v>0.57701843750000004</v>
      </c>
      <c r="K1319" s="3">
        <v>18.666999816894499</v>
      </c>
      <c r="L1319" s="3">
        <v>14</v>
      </c>
      <c r="M1319" s="3">
        <v>22</v>
      </c>
      <c r="N1319" s="3">
        <v>16.680000305175799</v>
      </c>
      <c r="O1319" s="3">
        <f t="shared" si="125"/>
        <v>1115.4142384875197</v>
      </c>
      <c r="P1319" s="3">
        <v>6.0685999691485998E-2</v>
      </c>
      <c r="Q1319" s="3">
        <v>85.272003173828097</v>
      </c>
      <c r="R1319" s="3">
        <v>8.4409999847412092</v>
      </c>
    </row>
    <row r="1320" spans="1:18" x14ac:dyDescent="0.25">
      <c r="A1320" s="7" t="s">
        <v>1876</v>
      </c>
      <c r="B1320" s="7" t="s">
        <v>1877</v>
      </c>
      <c r="C1320" s="3">
        <f t="shared" si="120"/>
        <v>11.232856852187972</v>
      </c>
      <c r="D1320" s="3">
        <f t="shared" si="121"/>
        <v>10.044346309553935</v>
      </c>
      <c r="E1320" s="4">
        <f t="shared" si="122"/>
        <v>0.51297660545066037</v>
      </c>
      <c r="F1320" s="5">
        <f t="shared" si="123"/>
        <v>76.5989990234375</v>
      </c>
      <c r="G1320" s="5">
        <f t="shared" si="124"/>
        <v>16.7670001983643</v>
      </c>
      <c r="H1320" s="3">
        <v>2.166318</v>
      </c>
      <c r="I1320" s="3">
        <v>19.285547999999999</v>
      </c>
      <c r="J1320" s="3">
        <v>0.21567535937499999</v>
      </c>
      <c r="K1320" s="3">
        <v>154.44400024414099</v>
      </c>
      <c r="L1320" s="3">
        <v>120</v>
      </c>
      <c r="M1320" s="3">
        <v>180</v>
      </c>
      <c r="N1320" s="3">
        <v>155.419998168945</v>
      </c>
      <c r="O1320" s="3">
        <f t="shared" si="125"/>
        <v>2997.3598348471005</v>
      </c>
      <c r="P1320" s="3">
        <v>6.5825338363647496</v>
      </c>
      <c r="Q1320" s="3">
        <v>76.5989990234375</v>
      </c>
      <c r="R1320" s="3">
        <v>16.7670001983643</v>
      </c>
    </row>
    <row r="1321" spans="1:18" x14ac:dyDescent="0.25">
      <c r="A1321" s="7" t="s">
        <v>1878</v>
      </c>
      <c r="B1321" s="7" t="s">
        <v>1879</v>
      </c>
      <c r="C1321" s="3">
        <f t="shared" si="120"/>
        <v>1.7606435315569178</v>
      </c>
      <c r="D1321" s="3">
        <f t="shared" si="121"/>
        <v>2.41115027415134</v>
      </c>
      <c r="E1321" s="4">
        <f t="shared" si="122"/>
        <v>0.40849099465108535</v>
      </c>
      <c r="F1321" s="5">
        <f t="shared" si="123"/>
        <v>75.970001220703097</v>
      </c>
      <c r="G1321" s="5">
        <f t="shared" si="124"/>
        <v>9.5430002212524396</v>
      </c>
      <c r="H1321" s="3">
        <v>2.1641650000000001</v>
      </c>
      <c r="I1321" s="3">
        <v>122.918976</v>
      </c>
      <c r="J1321" s="3">
        <v>0.897565375</v>
      </c>
      <c r="K1321" s="3">
        <v>27</v>
      </c>
      <c r="L1321" s="3">
        <v>24</v>
      </c>
      <c r="M1321" s="3">
        <v>31</v>
      </c>
      <c r="N1321" s="3">
        <v>26.190000534057599</v>
      </c>
      <c r="O1321" s="3">
        <f t="shared" si="125"/>
        <v>3219.2480470858131</v>
      </c>
      <c r="P1321" s="3">
        <v>5.5738778114318803</v>
      </c>
      <c r="Q1321" s="3">
        <v>75.970001220703097</v>
      </c>
      <c r="R1321" s="3">
        <v>9.5430002212524396</v>
      </c>
    </row>
    <row r="1322" spans="1:18" x14ac:dyDescent="0.25">
      <c r="A1322" s="7" t="s">
        <v>1880</v>
      </c>
      <c r="B1322" s="7" t="s">
        <v>1881</v>
      </c>
      <c r="C1322" s="3">
        <f t="shared" si="120"/>
        <v>1.2001510231391561</v>
      </c>
      <c r="D1322" s="3">
        <f t="shared" si="121"/>
        <v>2.2204976370289962</v>
      </c>
      <c r="E1322" s="4">
        <f t="shared" si="122"/>
        <v>0.59744922163481129</v>
      </c>
      <c r="F1322" s="5">
        <f t="shared" si="123"/>
        <v>88.271003723144503</v>
      </c>
      <c r="G1322" s="5">
        <f t="shared" si="124"/>
        <v>0.56199997663497903</v>
      </c>
      <c r="H1322" s="3">
        <v>2.1630560000000001</v>
      </c>
      <c r="I1322" s="3">
        <v>180.23198400000001</v>
      </c>
      <c r="J1322" s="3">
        <v>0.97413118750000005</v>
      </c>
      <c r="K1322" s="3">
        <v>93.307998657226605</v>
      </c>
      <c r="L1322" s="3">
        <v>65</v>
      </c>
      <c r="M1322" s="3">
        <v>113</v>
      </c>
      <c r="N1322" s="3">
        <v>99.230003356933594</v>
      </c>
      <c r="O1322" s="3">
        <f t="shared" si="125"/>
        <v>17884.420377346803</v>
      </c>
      <c r="P1322" s="3">
        <v>2.80648994445801</v>
      </c>
      <c r="Q1322" s="3">
        <v>88.271003723144503</v>
      </c>
      <c r="R1322" s="3">
        <v>0.56199997663497903</v>
      </c>
    </row>
    <row r="1323" spans="1:18" x14ac:dyDescent="0.25">
      <c r="A1323" s="7" t="s">
        <v>5264</v>
      </c>
      <c r="B1323" s="7" t="s">
        <v>5265</v>
      </c>
      <c r="C1323" s="3">
        <f t="shared" si="120"/>
        <v>2.3702594788490678</v>
      </c>
      <c r="D1323" s="3">
        <f t="shared" si="121"/>
        <v>5.8562134181019729</v>
      </c>
      <c r="E1323" s="4">
        <f t="shared" si="122"/>
        <v>0.60516728134632292</v>
      </c>
      <c r="F1323" s="5">
        <f t="shared" si="123"/>
        <v>61.208999633789098</v>
      </c>
      <c r="G1323" s="5">
        <f t="shared" si="124"/>
        <v>0.68699997663497903</v>
      </c>
      <c r="H1323" s="3">
        <v>2.161429</v>
      </c>
      <c r="I1323" s="3">
        <v>91.189552000000006</v>
      </c>
      <c r="J1323" s="3">
        <v>0.36908303125000003</v>
      </c>
      <c r="K1323" s="3">
        <v>324.35400390625</v>
      </c>
      <c r="L1323" s="3">
        <v>170.17999267578099</v>
      </c>
      <c r="M1323" s="3">
        <v>425</v>
      </c>
      <c r="N1323" s="3">
        <v>358.33999633789102</v>
      </c>
      <c r="O1323" s="3">
        <f t="shared" si="125"/>
        <v>32676.863729733926</v>
      </c>
      <c r="P1323" s="3">
        <v>-40.610408782958999</v>
      </c>
      <c r="Q1323" s="3">
        <v>61.208999633789098</v>
      </c>
      <c r="R1323" s="3">
        <v>0.68699997663497903</v>
      </c>
    </row>
    <row r="1324" spans="1:18" x14ac:dyDescent="0.25">
      <c r="A1324" s="7" t="s">
        <v>1884</v>
      </c>
      <c r="B1324" s="7" t="s">
        <v>1885</v>
      </c>
      <c r="C1324" s="3">
        <f t="shared" si="120"/>
        <v>1.2691310795009381</v>
      </c>
      <c r="D1324" s="3">
        <f t="shared" si="121"/>
        <v>1.8423601832207057</v>
      </c>
      <c r="E1324" s="4">
        <f t="shared" si="122"/>
        <v>0.16907870552182941</v>
      </c>
      <c r="F1324" s="5">
        <f t="shared" si="123"/>
        <v>73.773002624511705</v>
      </c>
      <c r="G1324" s="5">
        <f t="shared" si="124"/>
        <v>8.0620002746581996</v>
      </c>
      <c r="H1324" s="3">
        <v>2.1578919999999999</v>
      </c>
      <c r="I1324" s="3">
        <v>170.029088</v>
      </c>
      <c r="J1324" s="3">
        <v>1.171265</v>
      </c>
      <c r="K1324" s="3">
        <v>250.5</v>
      </c>
      <c r="L1324" s="3">
        <v>212</v>
      </c>
      <c r="M1324" s="3">
        <v>276</v>
      </c>
      <c r="N1324" s="3">
        <v>219.85000610351599</v>
      </c>
      <c r="O1324" s="3">
        <f t="shared" si="125"/>
        <v>37380.896034575257</v>
      </c>
      <c r="P1324" s="3">
        <v>7.3587050437927202</v>
      </c>
      <c r="Q1324" s="3">
        <v>73.773002624511705</v>
      </c>
      <c r="R1324" s="3">
        <v>8.0620002746581996</v>
      </c>
    </row>
    <row r="1325" spans="1:18" x14ac:dyDescent="0.25">
      <c r="A1325" s="7" t="s">
        <v>1886</v>
      </c>
      <c r="B1325" s="7" t="s">
        <v>1887</v>
      </c>
      <c r="C1325" s="3">
        <f t="shared" si="120"/>
        <v>0.78361943339125428</v>
      </c>
      <c r="D1325" s="3">
        <f t="shared" si="121"/>
        <v>1.5469776349757789</v>
      </c>
      <c r="E1325" s="4">
        <f t="shared" si="122"/>
        <v>0.41469897726165644</v>
      </c>
      <c r="F1325" s="5">
        <f t="shared" si="123"/>
        <v>77.184997558593807</v>
      </c>
      <c r="G1325" s="5">
        <f t="shared" si="124"/>
        <v>2.1760001182556201</v>
      </c>
      <c r="H1325" s="3">
        <v>2.1528230000000002</v>
      </c>
      <c r="I1325" s="3">
        <v>274.72812800000003</v>
      </c>
      <c r="J1325" s="3">
        <v>1.391631625</v>
      </c>
      <c r="K1325" s="3">
        <v>54.416999816894503</v>
      </c>
      <c r="L1325" s="3">
        <v>45</v>
      </c>
      <c r="M1325" s="3">
        <v>64</v>
      </c>
      <c r="N1325" s="3">
        <v>52.369998931884801</v>
      </c>
      <c r="O1325" s="3">
        <f t="shared" si="125"/>
        <v>14387.511769918712</v>
      </c>
      <c r="P1325" s="3">
        <v>0.44616299867629999</v>
      </c>
      <c r="Q1325" s="3">
        <v>77.184997558593807</v>
      </c>
      <c r="R1325" s="3">
        <v>2.1760001182556201</v>
      </c>
    </row>
    <row r="1326" spans="1:18" x14ac:dyDescent="0.25">
      <c r="A1326" s="7" t="s">
        <v>1888</v>
      </c>
      <c r="B1326" s="7" t="s">
        <v>1889</v>
      </c>
      <c r="C1326" s="3">
        <f t="shared" si="120"/>
        <v>0.8614835636882695</v>
      </c>
      <c r="D1326" s="3">
        <f t="shared" si="121"/>
        <v>1.8135886372505801</v>
      </c>
      <c r="E1326" s="4">
        <f t="shared" si="122"/>
        <v>0.19087760124718983</v>
      </c>
      <c r="F1326" s="5">
        <f t="shared" si="123"/>
        <v>84.331001281738295</v>
      </c>
      <c r="G1326" s="5">
        <f t="shared" si="124"/>
        <v>3.25399994850159</v>
      </c>
      <c r="H1326" s="3">
        <v>2.1516470000000001</v>
      </c>
      <c r="I1326" s="3">
        <v>249.76065600000001</v>
      </c>
      <c r="J1326" s="3">
        <v>1.1864030000000001</v>
      </c>
      <c r="K1326" s="3">
        <v>56.400001525878899</v>
      </c>
      <c r="L1326" s="3">
        <v>50</v>
      </c>
      <c r="M1326" s="3">
        <v>65</v>
      </c>
      <c r="N1326" s="3">
        <v>49.840000152587898</v>
      </c>
      <c r="O1326" s="3">
        <f t="shared" si="125"/>
        <v>12448.071133150454</v>
      </c>
      <c r="P1326" s="3">
        <v>3.9473609924316402</v>
      </c>
      <c r="Q1326" s="3">
        <v>84.331001281738295</v>
      </c>
      <c r="R1326" s="3">
        <v>3.25399994850159</v>
      </c>
    </row>
    <row r="1327" spans="1:18" x14ac:dyDescent="0.25">
      <c r="A1327" s="7" t="s">
        <v>1890</v>
      </c>
      <c r="B1327" s="7" t="s">
        <v>1891</v>
      </c>
      <c r="C1327" s="3">
        <f t="shared" si="120"/>
        <v>2.489346468075849</v>
      </c>
      <c r="D1327" s="3">
        <f t="shared" si="121"/>
        <v>3.4221509333426288</v>
      </c>
      <c r="E1327" s="4">
        <f t="shared" si="122"/>
        <v>0.35308667913868597</v>
      </c>
      <c r="F1327" s="5">
        <f t="shared" si="123"/>
        <v>87.345001220703097</v>
      </c>
      <c r="G1327" s="5">
        <f t="shared" si="124"/>
        <v>6.1820001602172896</v>
      </c>
      <c r="H1327" s="3">
        <v>2.1475119999999999</v>
      </c>
      <c r="I1327" s="3">
        <v>86.268103999999994</v>
      </c>
      <c r="J1327" s="3">
        <v>0.62753281250000004</v>
      </c>
      <c r="K1327" s="3">
        <v>16.2140007019043</v>
      </c>
      <c r="L1327" s="3">
        <v>14</v>
      </c>
      <c r="M1327" s="3">
        <v>18</v>
      </c>
      <c r="N1327" s="3">
        <v>15.460000038146999</v>
      </c>
      <c r="O1327" s="3">
        <f t="shared" si="125"/>
        <v>1333.7048911308691</v>
      </c>
      <c r="P1327" s="3">
        <v>0.54250401258468595</v>
      </c>
      <c r="Q1327" s="3">
        <v>87.345001220703097</v>
      </c>
      <c r="R1327" s="3">
        <v>6.1820001602172896</v>
      </c>
    </row>
    <row r="1328" spans="1:18" x14ac:dyDescent="0.25">
      <c r="A1328" s="7" t="s">
        <v>1892</v>
      </c>
      <c r="B1328" s="7" t="s">
        <v>1893</v>
      </c>
      <c r="C1328" s="3">
        <f t="shared" si="120"/>
        <v>3.8090500587163629</v>
      </c>
      <c r="D1328" s="3">
        <f t="shared" si="121"/>
        <v>2.760320934047285</v>
      </c>
      <c r="E1328" s="4">
        <f t="shared" si="122"/>
        <v>0.47890451493158115</v>
      </c>
      <c r="F1328" s="5">
        <f t="shared" si="123"/>
        <v>76.041000366210895</v>
      </c>
      <c r="G1328" s="5">
        <f t="shared" si="124"/>
        <v>7.5110001564025897</v>
      </c>
      <c r="H1328" s="3">
        <v>2.1459670000000002</v>
      </c>
      <c r="I1328" s="3">
        <v>56.338639999999998</v>
      </c>
      <c r="J1328" s="3">
        <v>0.77743387500000005</v>
      </c>
      <c r="K1328" s="3">
        <v>299</v>
      </c>
      <c r="L1328" s="3">
        <v>221</v>
      </c>
      <c r="M1328" s="3">
        <v>345</v>
      </c>
      <c r="N1328" s="3">
        <v>295.72000122070301</v>
      </c>
      <c r="O1328" s="3">
        <f t="shared" si="125"/>
        <v>16660.462689572745</v>
      </c>
      <c r="P1328" s="3">
        <v>4.6339521408081099</v>
      </c>
      <c r="Q1328" s="3">
        <v>76.041000366210895</v>
      </c>
      <c r="R1328" s="3">
        <v>7.5110001564025897</v>
      </c>
    </row>
    <row r="1329" spans="1:18" x14ac:dyDescent="0.25">
      <c r="A1329" s="7" t="s">
        <v>1894</v>
      </c>
      <c r="B1329" s="7" t="s">
        <v>1895</v>
      </c>
      <c r="C1329" s="3">
        <f t="shared" si="120"/>
        <v>4.2575559529569302</v>
      </c>
      <c r="D1329" s="3">
        <f t="shared" si="121"/>
        <v>5.6276150795730056</v>
      </c>
      <c r="E1329" s="4">
        <f t="shared" si="122"/>
        <v>0.21069853450417503</v>
      </c>
      <c r="F1329" s="5">
        <f t="shared" si="123"/>
        <v>86.624000549316406</v>
      </c>
      <c r="G1329" s="5">
        <f t="shared" si="124"/>
        <v>6.9250001907348597</v>
      </c>
      <c r="H1329" s="3">
        <v>2.144698</v>
      </c>
      <c r="I1329" s="3">
        <v>50.373924000000002</v>
      </c>
      <c r="J1329" s="3">
        <v>0.38110246874999998</v>
      </c>
      <c r="K1329" s="3">
        <v>44.5</v>
      </c>
      <c r="L1329" s="3">
        <v>35</v>
      </c>
      <c r="M1329" s="3">
        <v>50</v>
      </c>
      <c r="N1329" s="3">
        <v>38.470001220703097</v>
      </c>
      <c r="O1329" s="3">
        <f t="shared" si="125"/>
        <v>1937.8849177716052</v>
      </c>
      <c r="P1329" s="3">
        <v>5.5964369773864702</v>
      </c>
      <c r="Q1329" s="3">
        <v>86.624000549316406</v>
      </c>
      <c r="R1329" s="3">
        <v>6.9250001907348597</v>
      </c>
    </row>
    <row r="1330" spans="1:18" x14ac:dyDescent="0.25">
      <c r="A1330" s="7" t="s">
        <v>1898</v>
      </c>
      <c r="B1330" s="7" t="s">
        <v>1899</v>
      </c>
      <c r="C1330" s="3">
        <f t="shared" si="120"/>
        <v>3.5727552174920594</v>
      </c>
      <c r="D1330" s="3">
        <f t="shared" si="121"/>
        <v>6.1542551034254727</v>
      </c>
      <c r="E1330" s="4">
        <f t="shared" si="122"/>
        <v>0.7372547372574384</v>
      </c>
      <c r="F1330" s="5">
        <f t="shared" si="123"/>
        <v>89.716003417968807</v>
      </c>
      <c r="G1330" s="5">
        <f t="shared" si="124"/>
        <v>1.3329999446868901</v>
      </c>
      <c r="H1330" s="3">
        <v>2.1386850000000002</v>
      </c>
      <c r="I1330" s="3">
        <v>59.860944000000003</v>
      </c>
      <c r="J1330" s="3">
        <v>0.34751321875000002</v>
      </c>
      <c r="K1330" s="3">
        <v>77.166999816894503</v>
      </c>
      <c r="L1330" s="3">
        <v>63</v>
      </c>
      <c r="M1330" s="3">
        <v>105</v>
      </c>
      <c r="N1330" s="3">
        <v>90.5</v>
      </c>
      <c r="O1330" s="3">
        <f t="shared" si="125"/>
        <v>5417.4154320000007</v>
      </c>
      <c r="P1330" s="3">
        <v>26.7361240386963</v>
      </c>
      <c r="Q1330" s="3">
        <v>89.716003417968807</v>
      </c>
      <c r="R1330" s="3">
        <v>1.3329999446868901</v>
      </c>
    </row>
    <row r="1331" spans="1:18" x14ac:dyDescent="0.25">
      <c r="A1331" s="7" t="s">
        <v>5266</v>
      </c>
      <c r="B1331" s="7" t="s">
        <v>5267</v>
      </c>
      <c r="C1331" s="3">
        <f t="shared" si="120"/>
        <v>2.1233962594473721</v>
      </c>
      <c r="D1331" s="3">
        <f t="shared" si="121"/>
        <v>3.4621819061691816</v>
      </c>
      <c r="E1331" s="4">
        <f t="shared" si="122"/>
        <v>0.60018788600195327</v>
      </c>
      <c r="F1331" s="5">
        <f t="shared" si="123"/>
        <v>18.694999694824201</v>
      </c>
      <c r="G1331" s="5">
        <f t="shared" si="124"/>
        <v>80.051002502441406</v>
      </c>
      <c r="H1331" s="3">
        <v>2.1346630000000002</v>
      </c>
      <c r="I1331" s="3">
        <v>100.53060000000001</v>
      </c>
      <c r="J1331" s="3">
        <v>0.61656581249999998</v>
      </c>
      <c r="K1331" s="3">
        <v>16.666999816894499</v>
      </c>
      <c r="L1331" s="3">
        <v>11</v>
      </c>
      <c r="M1331" s="3">
        <v>23</v>
      </c>
      <c r="N1331" s="3">
        <v>18.190000534057599</v>
      </c>
      <c r="O1331" s="3">
        <f t="shared" si="125"/>
        <v>1828.651667689131</v>
      </c>
      <c r="P1331" s="3">
        <v>-3.6744070053100599</v>
      </c>
      <c r="Q1331" s="3">
        <v>18.694999694824201</v>
      </c>
      <c r="R1331" s="3">
        <v>80.051002502441406</v>
      </c>
    </row>
    <row r="1332" spans="1:18" x14ac:dyDescent="0.25">
      <c r="A1332" s="7" t="s">
        <v>1900</v>
      </c>
      <c r="B1332" s="7" t="s">
        <v>1901</v>
      </c>
      <c r="C1332" s="3">
        <f t="shared" si="120"/>
        <v>1.5823233794731402</v>
      </c>
      <c r="D1332" s="3">
        <f t="shared" si="121"/>
        <v>2.6601789577827204</v>
      </c>
      <c r="E1332" s="4">
        <f t="shared" si="122"/>
        <v>3.9371635332482221E-3</v>
      </c>
      <c r="F1332" s="5">
        <f t="shared" si="123"/>
        <v>74.569000244140597</v>
      </c>
      <c r="G1332" s="5">
        <f t="shared" si="124"/>
        <v>14.4049997329712</v>
      </c>
      <c r="H1332" s="3">
        <v>2.1323799999999999</v>
      </c>
      <c r="I1332" s="3">
        <v>134.76259200000001</v>
      </c>
      <c r="J1332" s="3">
        <v>0.80159268750000001</v>
      </c>
      <c r="K1332" s="3">
        <v>115.818000793457</v>
      </c>
      <c r="L1332" s="3">
        <v>108</v>
      </c>
      <c r="M1332" s="3">
        <v>125</v>
      </c>
      <c r="N1332" s="3">
        <v>93.230003356933594</v>
      </c>
      <c r="O1332" s="3">
        <f t="shared" si="125"/>
        <v>12563.916904549073</v>
      </c>
      <c r="P1332" s="3">
        <v>3.3262290954589799</v>
      </c>
      <c r="Q1332" s="3">
        <v>74.569000244140597</v>
      </c>
      <c r="R1332" s="3">
        <v>14.4049997329712</v>
      </c>
    </row>
    <row r="1333" spans="1:18" x14ac:dyDescent="0.25">
      <c r="A1333" s="7" t="s">
        <v>1902</v>
      </c>
      <c r="B1333" s="7" t="s">
        <v>1903</v>
      </c>
      <c r="C1333" s="3">
        <f t="shared" si="120"/>
        <v>8.1535683340241327</v>
      </c>
      <c r="D1333" s="3">
        <f t="shared" si="121"/>
        <v>7.6590621000838137</v>
      </c>
      <c r="E1333" s="4">
        <f t="shared" si="122"/>
        <v>0.74557949851717331</v>
      </c>
      <c r="F1333" s="5">
        <f t="shared" si="123"/>
        <v>72.359001159667997</v>
      </c>
      <c r="G1333" s="5">
        <f t="shared" si="124"/>
        <v>19.225999832153299</v>
      </c>
      <c r="H1333" s="3">
        <v>2.1300620000000001</v>
      </c>
      <c r="I1333" s="3">
        <v>26.124292000000001</v>
      </c>
      <c r="J1333" s="3">
        <v>0.27811003125</v>
      </c>
      <c r="K1333" s="3">
        <v>324.22198486328102</v>
      </c>
      <c r="L1333" s="3">
        <v>294</v>
      </c>
      <c r="M1333" s="3">
        <v>350</v>
      </c>
      <c r="N1333" s="3">
        <v>342.72000122070301</v>
      </c>
      <c r="O1333" s="3">
        <f t="shared" si="125"/>
        <v>8953.317386130002</v>
      </c>
      <c r="P1333" s="3">
        <v>5.7808327674865696</v>
      </c>
      <c r="Q1333" s="3">
        <v>72.359001159667997</v>
      </c>
      <c r="R1333" s="3">
        <v>19.225999832153299</v>
      </c>
    </row>
    <row r="1334" spans="1:18" x14ac:dyDescent="0.25">
      <c r="A1334" s="7" t="s">
        <v>1904</v>
      </c>
      <c r="B1334" s="7" t="s">
        <v>1905</v>
      </c>
      <c r="C1334" s="3">
        <f t="shared" si="120"/>
        <v>0.66829561283539418</v>
      </c>
      <c r="D1334" s="3">
        <f t="shared" si="121"/>
        <v>1.8893561101770997</v>
      </c>
      <c r="E1334" s="4">
        <f t="shared" si="122"/>
        <v>0.32954262297112397</v>
      </c>
      <c r="F1334" s="5">
        <f t="shared" si="123"/>
        <v>89.070999145507798</v>
      </c>
      <c r="G1334" s="5">
        <f t="shared" si="124"/>
        <v>2.6919999122619598</v>
      </c>
      <c r="H1334" s="3">
        <v>2.130023</v>
      </c>
      <c r="I1334" s="3">
        <v>318.724672</v>
      </c>
      <c r="J1334" s="3">
        <v>1.127380375</v>
      </c>
      <c r="K1334" s="3">
        <v>104.59999847412099</v>
      </c>
      <c r="L1334" s="3">
        <v>81</v>
      </c>
      <c r="M1334" s="3">
        <v>132</v>
      </c>
      <c r="N1334" s="3">
        <v>93.349998474121094</v>
      </c>
      <c r="O1334" s="3">
        <f t="shared" si="125"/>
        <v>29752.947644864747</v>
      </c>
      <c r="P1334" s="3">
        <v>4.4943571090698198</v>
      </c>
      <c r="Q1334" s="3">
        <v>89.070999145507798</v>
      </c>
      <c r="R1334" s="3">
        <v>2.6919999122619598</v>
      </c>
    </row>
    <row r="1335" spans="1:18" x14ac:dyDescent="0.25">
      <c r="A1335" s="7" t="s">
        <v>1906</v>
      </c>
      <c r="B1335" s="7" t="s">
        <v>1907</v>
      </c>
      <c r="C1335" s="3">
        <f t="shared" si="120"/>
        <v>5.0546752696989392</v>
      </c>
      <c r="D1335" s="3">
        <f t="shared" si="121"/>
        <v>2.3024558263377433</v>
      </c>
      <c r="E1335" s="4">
        <f t="shared" si="122"/>
        <v>0.34525484764273917</v>
      </c>
      <c r="F1335" s="5">
        <f t="shared" si="123"/>
        <v>69.128997802734403</v>
      </c>
      <c r="G1335" s="5">
        <f t="shared" si="124"/>
        <v>9.7229995727539098</v>
      </c>
      <c r="H1335" s="3">
        <v>2.1263830000000001</v>
      </c>
      <c r="I1335" s="3">
        <v>42.067647999999998</v>
      </c>
      <c r="J1335" s="3">
        <v>0.92352825000000005</v>
      </c>
      <c r="K1335" s="3">
        <v>265.20001220703102</v>
      </c>
      <c r="L1335" s="3">
        <v>175</v>
      </c>
      <c r="M1335" s="3">
        <v>371</v>
      </c>
      <c r="N1335" s="3">
        <v>226.17999267578099</v>
      </c>
      <c r="O1335" s="3">
        <f t="shared" si="125"/>
        <v>9514.8603165273325</v>
      </c>
      <c r="P1335" s="3">
        <v>35.031181335449197</v>
      </c>
      <c r="Q1335" s="3">
        <v>69.128997802734403</v>
      </c>
      <c r="R1335" s="3">
        <v>9.7229995727539098</v>
      </c>
    </row>
    <row r="1336" spans="1:18" x14ac:dyDescent="0.25">
      <c r="A1336" s="7" t="s">
        <v>5268</v>
      </c>
      <c r="B1336" s="7" t="s">
        <v>5269</v>
      </c>
      <c r="C1336" s="3">
        <f t="shared" si="120"/>
        <v>6.044361492180891</v>
      </c>
      <c r="D1336" s="3">
        <f t="shared" si="121"/>
        <v>3.1568866334601506</v>
      </c>
      <c r="E1336" s="4">
        <f t="shared" si="122"/>
        <v>0.5780035661966122</v>
      </c>
      <c r="F1336" s="5">
        <f t="shared" si="123"/>
        <v>74.293998718261705</v>
      </c>
      <c r="G1336" s="5">
        <f t="shared" si="124"/>
        <v>14.9209995269775</v>
      </c>
      <c r="H1336" s="3">
        <v>2.1259250000000001</v>
      </c>
      <c r="I1336" s="3">
        <v>35.172035999999999</v>
      </c>
      <c r="J1336" s="3">
        <v>0.67342456250000005</v>
      </c>
      <c r="K1336" s="3">
        <v>94.153999328613295</v>
      </c>
      <c r="L1336" s="3">
        <v>59</v>
      </c>
      <c r="M1336" s="3">
        <v>130</v>
      </c>
      <c r="N1336" s="3">
        <v>101.139999389648</v>
      </c>
      <c r="O1336" s="3">
        <f t="shared" si="125"/>
        <v>3557.2996995726771</v>
      </c>
      <c r="P1336" s="3">
        <v>-11.3299827575684</v>
      </c>
      <c r="Q1336" s="3">
        <v>74.293998718261705</v>
      </c>
      <c r="R1336" s="3">
        <v>14.9209995269775</v>
      </c>
    </row>
    <row r="1337" spans="1:18" x14ac:dyDescent="0.25">
      <c r="A1337" s="7" t="s">
        <v>1908</v>
      </c>
      <c r="B1337" s="7" t="s">
        <v>1909</v>
      </c>
      <c r="C1337" s="3">
        <f t="shared" si="120"/>
        <v>3.2261931267491244</v>
      </c>
      <c r="D1337" s="3">
        <f t="shared" si="121"/>
        <v>5.369271731612705</v>
      </c>
      <c r="E1337" s="4">
        <f t="shared" si="122"/>
        <v>0.23971663940523855</v>
      </c>
      <c r="F1337" s="5">
        <f t="shared" si="123"/>
        <v>69.740997314453097</v>
      </c>
      <c r="G1337" s="5">
        <f t="shared" si="124"/>
        <v>16.587999343872099</v>
      </c>
      <c r="H1337" s="3">
        <v>2.1254189999999999</v>
      </c>
      <c r="I1337" s="3">
        <v>65.880092000000005</v>
      </c>
      <c r="J1337" s="3">
        <v>0.39584865624999999</v>
      </c>
      <c r="K1337" s="3">
        <v>110.231002807617</v>
      </c>
      <c r="L1337" s="3">
        <v>94</v>
      </c>
      <c r="M1337" s="3">
        <v>122</v>
      </c>
      <c r="N1337" s="3">
        <v>100.330001831055</v>
      </c>
      <c r="O1337" s="3">
        <f t="shared" si="125"/>
        <v>6609.7497509900722</v>
      </c>
      <c r="P1337" s="3">
        <v>6.639000028372E-3</v>
      </c>
      <c r="Q1337" s="3">
        <v>69.740997314453097</v>
      </c>
      <c r="R1337" s="3">
        <v>16.587999343872099</v>
      </c>
    </row>
    <row r="1338" spans="1:18" x14ac:dyDescent="0.25">
      <c r="A1338" s="7" t="s">
        <v>5270</v>
      </c>
      <c r="B1338" s="7" t="s">
        <v>5271</v>
      </c>
      <c r="C1338" s="3">
        <f t="shared" si="120"/>
        <v>1.0666024111479315</v>
      </c>
      <c r="D1338" s="3">
        <f t="shared" si="121"/>
        <v>5.5894486593815573</v>
      </c>
      <c r="E1338" s="4">
        <f t="shared" si="122"/>
        <v>0.3781663912119908</v>
      </c>
      <c r="F1338" s="5">
        <f t="shared" si="123"/>
        <v>7.7519998550415004</v>
      </c>
      <c r="G1338" s="5">
        <f t="shared" si="124"/>
        <v>0.270000010728836</v>
      </c>
      <c r="H1338" s="3">
        <v>2.1168870000000002</v>
      </c>
      <c r="I1338" s="3">
        <v>198.470112</v>
      </c>
      <c r="J1338" s="3">
        <v>0.378729125</v>
      </c>
      <c r="K1338" s="3">
        <v>23.333000183105501</v>
      </c>
      <c r="L1338" s="3">
        <v>14</v>
      </c>
      <c r="M1338" s="3">
        <v>34</v>
      </c>
      <c r="N1338" s="3">
        <v>20.2299995422363</v>
      </c>
      <c r="O1338" s="3">
        <f t="shared" si="125"/>
        <v>4015.0502749075872</v>
      </c>
      <c r="P1338" s="3">
        <v>-20.273042678833001</v>
      </c>
      <c r="Q1338" s="3">
        <v>7.7519998550415004</v>
      </c>
      <c r="R1338" s="3">
        <v>0.270000010728836</v>
      </c>
    </row>
    <row r="1339" spans="1:18" x14ac:dyDescent="0.25">
      <c r="A1339" s="7" t="s">
        <v>1912</v>
      </c>
      <c r="B1339" s="7" t="s">
        <v>1913</v>
      </c>
      <c r="C1339" s="3">
        <f t="shared" si="120"/>
        <v>3.101934225447522</v>
      </c>
      <c r="D1339" s="3">
        <f t="shared" si="121"/>
        <v>3.2245975950267427</v>
      </c>
      <c r="E1339" s="4">
        <f t="shared" si="122"/>
        <v>0.30748215664131873</v>
      </c>
      <c r="F1339" s="5">
        <f t="shared" si="123"/>
        <v>85.388000488281193</v>
      </c>
      <c r="G1339" s="5">
        <f t="shared" si="124"/>
        <v>3.8900001049041699</v>
      </c>
      <c r="H1339" s="3">
        <v>2.115202</v>
      </c>
      <c r="I1339" s="3">
        <v>68.189775999999995</v>
      </c>
      <c r="J1339" s="3">
        <v>0.65595843750000005</v>
      </c>
      <c r="K1339" s="3">
        <v>104.56199645996099</v>
      </c>
      <c r="L1339" s="3">
        <v>80</v>
      </c>
      <c r="M1339" s="3">
        <v>128</v>
      </c>
      <c r="N1339" s="3">
        <v>92.489997863769503</v>
      </c>
      <c r="O1339" s="3">
        <f t="shared" si="125"/>
        <v>6306.87223657092</v>
      </c>
      <c r="P1339" s="3">
        <v>5.5009250640869096</v>
      </c>
      <c r="Q1339" s="3">
        <v>85.388000488281193</v>
      </c>
      <c r="R1339" s="3">
        <v>3.8900001049041699</v>
      </c>
    </row>
    <row r="1340" spans="1:18" x14ac:dyDescent="0.25">
      <c r="A1340" s="7" t="s">
        <v>1914</v>
      </c>
      <c r="B1340" s="7" t="s">
        <v>1915</v>
      </c>
      <c r="C1340" s="3">
        <f t="shared" si="120"/>
        <v>0.7406147024011448</v>
      </c>
      <c r="D1340" s="3">
        <f t="shared" si="121"/>
        <v>2.428603902477271</v>
      </c>
      <c r="E1340" s="4">
        <f t="shared" si="122"/>
        <v>0.49792736271510457</v>
      </c>
      <c r="F1340" s="5">
        <f t="shared" si="123"/>
        <v>83.238998413085895</v>
      </c>
      <c r="G1340" s="5">
        <f t="shared" si="124"/>
        <v>2.4079999923706099</v>
      </c>
      <c r="H1340" s="3">
        <v>2.1140490000000001</v>
      </c>
      <c r="I1340" s="3">
        <v>285.44518399999998</v>
      </c>
      <c r="J1340" s="3">
        <v>0.87047912500000002</v>
      </c>
      <c r="K1340" s="3">
        <v>209.55599975585901</v>
      </c>
      <c r="L1340" s="3">
        <v>173</v>
      </c>
      <c r="M1340" s="3">
        <v>260</v>
      </c>
      <c r="N1340" s="3">
        <v>209.330001831055</v>
      </c>
      <c r="O1340" s="3">
        <f t="shared" si="125"/>
        <v>59752.24088938583</v>
      </c>
      <c r="P1340" s="3">
        <v>-5.5264601707458496</v>
      </c>
      <c r="Q1340" s="3">
        <v>83.238998413085895</v>
      </c>
      <c r="R1340" s="3">
        <v>2.4079999923706099</v>
      </c>
    </row>
    <row r="1341" spans="1:18" x14ac:dyDescent="0.25">
      <c r="A1341" s="7" t="s">
        <v>1916</v>
      </c>
      <c r="B1341" s="7" t="s">
        <v>1917</v>
      </c>
      <c r="C1341" s="3">
        <f t="shared" si="120"/>
        <v>1.5478838229518548</v>
      </c>
      <c r="D1341" s="3">
        <f t="shared" si="121"/>
        <v>4.5558278262907175</v>
      </c>
      <c r="E1341" s="4">
        <f t="shared" si="122"/>
        <v>0.64057647125414663</v>
      </c>
      <c r="F1341" s="5">
        <f t="shared" si="123"/>
        <v>88.093002319335895</v>
      </c>
      <c r="G1341" s="5">
        <f t="shared" si="124"/>
        <v>5.7969999313354501</v>
      </c>
      <c r="H1341" s="3">
        <v>2.1131440000000001</v>
      </c>
      <c r="I1341" s="3">
        <v>136.51825600000001</v>
      </c>
      <c r="J1341" s="3">
        <v>0.46383315624999999</v>
      </c>
      <c r="K1341" s="3">
        <v>28.799999237060501</v>
      </c>
      <c r="L1341" s="3">
        <v>18</v>
      </c>
      <c r="M1341" s="3">
        <v>33</v>
      </c>
      <c r="N1341" s="3">
        <v>31.5</v>
      </c>
      <c r="O1341" s="3">
        <f t="shared" si="125"/>
        <v>4300.3250640000006</v>
      </c>
      <c r="P1341" s="3">
        <v>1.31830894947052</v>
      </c>
      <c r="Q1341" s="3">
        <v>88.093002319335895</v>
      </c>
      <c r="R1341" s="3">
        <v>5.7969999313354501</v>
      </c>
    </row>
    <row r="1342" spans="1:18" x14ac:dyDescent="0.25">
      <c r="A1342" s="7" t="s">
        <v>1918</v>
      </c>
      <c r="B1342" s="7" t="s">
        <v>1919</v>
      </c>
      <c r="C1342" s="3">
        <f t="shared" si="120"/>
        <v>4.6864626258902957</v>
      </c>
      <c r="D1342" s="3">
        <f t="shared" si="121"/>
        <v>7.5263173753938153</v>
      </c>
      <c r="E1342" s="4">
        <f t="shared" si="122"/>
        <v>0.62045938882972407</v>
      </c>
      <c r="F1342" s="5">
        <f t="shared" si="123"/>
        <v>57.220001220703097</v>
      </c>
      <c r="G1342" s="5">
        <f t="shared" si="124"/>
        <v>29.927000045776399</v>
      </c>
      <c r="H1342" s="3">
        <v>2.1074700000000002</v>
      </c>
      <c r="I1342" s="3">
        <v>44.969312000000002</v>
      </c>
      <c r="J1342" s="3">
        <v>0.28001343750000002</v>
      </c>
      <c r="K1342" s="3">
        <v>45.192001342773402</v>
      </c>
      <c r="L1342" s="3">
        <v>34.779998779296903</v>
      </c>
      <c r="M1342" s="3">
        <v>60.200000762939503</v>
      </c>
      <c r="N1342" s="3">
        <v>49.090000152587898</v>
      </c>
      <c r="O1342" s="3">
        <f t="shared" si="125"/>
        <v>2207.5435329417728</v>
      </c>
      <c r="P1342" s="3">
        <v>10.050011634826699</v>
      </c>
      <c r="Q1342" s="3">
        <v>57.220001220703097</v>
      </c>
      <c r="R1342" s="3">
        <v>29.927000045776399</v>
      </c>
    </row>
    <row r="1343" spans="1:18" x14ac:dyDescent="0.25">
      <c r="A1343" s="7" t="s">
        <v>1920</v>
      </c>
      <c r="B1343" s="7" t="s">
        <v>1921</v>
      </c>
      <c r="C1343" s="3">
        <f t="shared" si="120"/>
        <v>3.3448618014485905</v>
      </c>
      <c r="D1343" s="3">
        <f t="shared" si="121"/>
        <v>7.828226801690648</v>
      </c>
      <c r="E1343" s="4">
        <f t="shared" si="122"/>
        <v>0.33361405091806151</v>
      </c>
      <c r="F1343" s="5">
        <f t="shared" si="123"/>
        <v>77.850997924804702</v>
      </c>
      <c r="G1343" s="5">
        <f t="shared" si="124"/>
        <v>8.1160001754760707</v>
      </c>
      <c r="H1343" s="3">
        <v>2.104187</v>
      </c>
      <c r="I1343" s="3">
        <v>62.90804</v>
      </c>
      <c r="J1343" s="3">
        <v>0.26879484375000001</v>
      </c>
      <c r="K1343" s="3">
        <v>126.713996887207</v>
      </c>
      <c r="L1343" s="3">
        <v>101</v>
      </c>
      <c r="M1343" s="3">
        <v>146</v>
      </c>
      <c r="N1343" s="3">
        <v>117.040000915527</v>
      </c>
      <c r="O1343" s="3">
        <f t="shared" si="125"/>
        <v>7362.7570591940093</v>
      </c>
      <c r="P1343" s="3">
        <v>6.1170291900634801</v>
      </c>
      <c r="Q1343" s="3">
        <v>77.850997924804702</v>
      </c>
      <c r="R1343" s="3">
        <v>8.1160001754760707</v>
      </c>
    </row>
    <row r="1344" spans="1:18" x14ac:dyDescent="0.25">
      <c r="A1344" s="7" t="s">
        <v>1922</v>
      </c>
      <c r="B1344" s="7" t="s">
        <v>1923</v>
      </c>
      <c r="C1344" s="3">
        <f t="shared" si="120"/>
        <v>1.4579694587653302</v>
      </c>
      <c r="D1344" s="3">
        <f t="shared" si="121"/>
        <v>2.8249479331681355</v>
      </c>
      <c r="E1344" s="4">
        <f t="shared" si="122"/>
        <v>0.65320946809286984</v>
      </c>
      <c r="F1344" s="5">
        <f t="shared" si="123"/>
        <v>83.491996765136705</v>
      </c>
      <c r="G1344" s="5">
        <f t="shared" si="124"/>
        <v>1.125</v>
      </c>
      <c r="H1344" s="3">
        <v>2.1036990000000002</v>
      </c>
      <c r="I1344" s="3">
        <v>144.289648</v>
      </c>
      <c r="J1344" s="3">
        <v>0.74468593750000001</v>
      </c>
      <c r="K1344" s="3">
        <v>99.333000183105497</v>
      </c>
      <c r="L1344" s="3">
        <v>95</v>
      </c>
      <c r="M1344" s="3">
        <v>106</v>
      </c>
      <c r="N1344" s="3">
        <v>101.5</v>
      </c>
      <c r="O1344" s="3">
        <f t="shared" si="125"/>
        <v>14645.399272000001</v>
      </c>
      <c r="P1344" s="3">
        <v>-1.3676110506057699</v>
      </c>
      <c r="Q1344" s="3">
        <v>83.491996765136705</v>
      </c>
      <c r="R1344" s="3">
        <v>1.125</v>
      </c>
    </row>
    <row r="1345" spans="1:18" x14ac:dyDescent="0.25">
      <c r="A1345" s="7" t="s">
        <v>1924</v>
      </c>
      <c r="B1345" s="7" t="s">
        <v>1925</v>
      </c>
      <c r="C1345" s="3">
        <f t="shared" si="120"/>
        <v>3.5132378129616795</v>
      </c>
      <c r="D1345" s="3">
        <f t="shared" si="121"/>
        <v>6.8705272790465868</v>
      </c>
      <c r="E1345" s="4">
        <f t="shared" si="122"/>
        <v>0.93319279873114191</v>
      </c>
      <c r="F1345" s="5">
        <f t="shared" si="123"/>
        <v>89.150001525878906</v>
      </c>
      <c r="G1345" s="5">
        <f t="shared" si="124"/>
        <v>3.06599998474121</v>
      </c>
      <c r="H1345" s="3">
        <v>2.1034130000000002</v>
      </c>
      <c r="I1345" s="3">
        <v>59.871068000000001</v>
      </c>
      <c r="J1345" s="3">
        <v>0.30615015625000003</v>
      </c>
      <c r="K1345" s="3">
        <v>18.75</v>
      </c>
      <c r="L1345" s="3">
        <v>16</v>
      </c>
      <c r="M1345" s="3">
        <v>20</v>
      </c>
      <c r="N1345" s="3">
        <v>21.75</v>
      </c>
      <c r="O1345" s="3">
        <f t="shared" si="125"/>
        <v>1302.195729</v>
      </c>
      <c r="P1345" s="3">
        <v>0.36632400751113903</v>
      </c>
      <c r="Q1345" s="3">
        <v>89.150001525878906</v>
      </c>
      <c r="R1345" s="3">
        <v>3.06599998474121</v>
      </c>
    </row>
    <row r="1346" spans="1:18" x14ac:dyDescent="0.25">
      <c r="A1346" s="7" t="s">
        <v>1926</v>
      </c>
      <c r="B1346" s="7" t="s">
        <v>1927</v>
      </c>
      <c r="C1346" s="3">
        <f t="shared" si="120"/>
        <v>4.6541765851844188</v>
      </c>
      <c r="D1346" s="3">
        <f t="shared" si="121"/>
        <v>6.287917990450631</v>
      </c>
      <c r="E1346" s="4">
        <f t="shared" si="122"/>
        <v>0.58262492216805806</v>
      </c>
      <c r="F1346" s="5">
        <f t="shared" si="123"/>
        <v>81.527999877929702</v>
      </c>
      <c r="G1346" s="5">
        <f t="shared" si="124"/>
        <v>7.5920000076293999</v>
      </c>
      <c r="H1346" s="3">
        <v>2.1032169999999999</v>
      </c>
      <c r="I1346" s="3">
        <v>45.189883999999999</v>
      </c>
      <c r="J1346" s="3">
        <v>0.33448543749999998</v>
      </c>
      <c r="K1346" s="3">
        <v>326.60000610351602</v>
      </c>
      <c r="L1346" s="3">
        <v>238</v>
      </c>
      <c r="M1346" s="3">
        <v>375</v>
      </c>
      <c r="N1346" s="3">
        <v>340.89001464843801</v>
      </c>
      <c r="O1346" s="3">
        <f t="shared" si="125"/>
        <v>15404.780218721215</v>
      </c>
      <c r="P1346" s="3">
        <v>16.94850730896</v>
      </c>
      <c r="Q1346" s="3">
        <v>81.527999877929702</v>
      </c>
      <c r="R1346" s="3">
        <v>7.5920000076293999</v>
      </c>
    </row>
    <row r="1347" spans="1:18" x14ac:dyDescent="0.25">
      <c r="A1347" s="7" t="s">
        <v>1928</v>
      </c>
      <c r="B1347" s="7" t="s">
        <v>1929</v>
      </c>
      <c r="C1347" s="3">
        <f t="shared" si="120"/>
        <v>5.5017189990546109</v>
      </c>
      <c r="D1347" s="3">
        <f t="shared" si="121"/>
        <v>7.0921870627548023</v>
      </c>
      <c r="E1347" s="4">
        <f t="shared" si="122"/>
        <v>0.36477882184574106</v>
      </c>
      <c r="F1347" s="5">
        <f t="shared" si="123"/>
        <v>54.273998260497997</v>
      </c>
      <c r="G1347" s="5">
        <f t="shared" si="124"/>
        <v>5.65700006484985</v>
      </c>
      <c r="H1347" s="3">
        <v>2.100384</v>
      </c>
      <c r="I1347" s="3">
        <v>38.176867999999999</v>
      </c>
      <c r="J1347" s="3">
        <v>0.296154625</v>
      </c>
      <c r="K1347" s="3">
        <v>49</v>
      </c>
      <c r="L1347" s="3">
        <v>42</v>
      </c>
      <c r="M1347" s="3">
        <v>56</v>
      </c>
      <c r="N1347" s="3">
        <v>46.580001831054702</v>
      </c>
      <c r="O1347" s="3">
        <f t="shared" si="125"/>
        <v>1778.2785813439336</v>
      </c>
      <c r="P1347" s="3">
        <v>0.57945597171783403</v>
      </c>
      <c r="Q1347" s="3">
        <v>54.273998260497997</v>
      </c>
      <c r="R1347" s="3">
        <v>5.65700006484985</v>
      </c>
    </row>
    <row r="1348" spans="1:18" x14ac:dyDescent="0.25">
      <c r="A1348" s="7" t="s">
        <v>1930</v>
      </c>
      <c r="B1348" s="7" t="s">
        <v>1931</v>
      </c>
      <c r="C1348" s="3">
        <f t="shared" ref="C1348:C1411" si="126">H1348/I1348*100</f>
        <v>3.8919405737882675</v>
      </c>
      <c r="D1348" s="3">
        <f t="shared" ref="D1348:D1411" si="127">H1348/J1348</f>
        <v>5.6320281105983057</v>
      </c>
      <c r="E1348" s="4">
        <f t="shared" ref="E1348:E1411" si="128">IFERROR(_xlfn.NORM.DIST(N1348,K1348,(M1348-L1348)/2,1),50%)</f>
        <v>0.28379211259789666</v>
      </c>
      <c r="F1348" s="5">
        <f t="shared" ref="F1348:F1411" si="129">Q1348</f>
        <v>86.429000854492202</v>
      </c>
      <c r="G1348" s="5">
        <f t="shared" ref="G1348:G1411" si="130">R1348</f>
        <v>3.1370000839233398</v>
      </c>
      <c r="H1348" s="3">
        <v>2.0996939999999999</v>
      </c>
      <c r="I1348" s="3">
        <v>53.949795999999999</v>
      </c>
      <c r="J1348" s="3">
        <v>0.37281312500000002</v>
      </c>
      <c r="K1348" s="3">
        <v>92</v>
      </c>
      <c r="L1348" s="3">
        <v>74</v>
      </c>
      <c r="M1348" s="3">
        <v>105</v>
      </c>
      <c r="N1348" s="3">
        <v>83.139999389648395</v>
      </c>
      <c r="O1348" s="3">
        <f t="shared" ref="O1348:O1411" si="131">I1348*N1348</f>
        <v>4485.3860065116551</v>
      </c>
      <c r="P1348" s="3">
        <v>-0.34770101308822599</v>
      </c>
      <c r="Q1348" s="3">
        <v>86.429000854492202</v>
      </c>
      <c r="R1348" s="3">
        <v>3.1370000839233398</v>
      </c>
    </row>
    <row r="1349" spans="1:18" x14ac:dyDescent="0.25">
      <c r="A1349" s="7" t="s">
        <v>1932</v>
      </c>
      <c r="B1349" s="7" t="s">
        <v>1933</v>
      </c>
      <c r="C1349" s="3">
        <f t="shared" si="126"/>
        <v>0.95336333799216011</v>
      </c>
      <c r="D1349" s="3">
        <f t="shared" si="127"/>
        <v>1.5247801920299522</v>
      </c>
      <c r="E1349" s="4">
        <f t="shared" si="128"/>
        <v>0.4307134517584561</v>
      </c>
      <c r="F1349" s="5">
        <f t="shared" si="129"/>
        <v>84.7239990234375</v>
      </c>
      <c r="G1349" s="5">
        <f t="shared" si="130"/>
        <v>4.8639998435974103</v>
      </c>
      <c r="H1349" s="3">
        <v>2.0963449999999999</v>
      </c>
      <c r="I1349" s="3">
        <v>219.889408</v>
      </c>
      <c r="J1349" s="3">
        <v>1.3748506250000001</v>
      </c>
      <c r="K1349" s="3">
        <v>306.76199340820301</v>
      </c>
      <c r="L1349" s="3">
        <v>198</v>
      </c>
      <c r="M1349" s="3">
        <v>370</v>
      </c>
      <c r="N1349" s="3">
        <v>291.75</v>
      </c>
      <c r="O1349" s="3">
        <f t="shared" si="131"/>
        <v>64152.734784</v>
      </c>
      <c r="P1349" s="3">
        <v>7.80796098709106</v>
      </c>
      <c r="Q1349" s="3">
        <v>84.7239990234375</v>
      </c>
      <c r="R1349" s="3">
        <v>4.8639998435974103</v>
      </c>
    </row>
    <row r="1350" spans="1:18" x14ac:dyDescent="0.25">
      <c r="A1350" s="7" t="s">
        <v>1934</v>
      </c>
      <c r="B1350" s="7" t="s">
        <v>1935</v>
      </c>
      <c r="C1350" s="3">
        <f t="shared" si="126"/>
        <v>6.3513900634573535</v>
      </c>
      <c r="D1350" s="3">
        <f t="shared" si="127"/>
        <v>10.031397359341572</v>
      </c>
      <c r="E1350" s="4">
        <f t="shared" si="128"/>
        <v>3.6222278104232626E-8</v>
      </c>
      <c r="F1350" s="5">
        <f t="shared" si="129"/>
        <v>78.309997558593807</v>
      </c>
      <c r="G1350" s="5">
        <f t="shared" si="130"/>
        <v>11.031999588012701</v>
      </c>
      <c r="H1350" s="3">
        <v>2.0925229999999999</v>
      </c>
      <c r="I1350" s="3">
        <v>32.945906000000001</v>
      </c>
      <c r="J1350" s="3">
        <v>0.20859735937500001</v>
      </c>
      <c r="K1350" s="3">
        <v>56</v>
      </c>
      <c r="L1350" s="3">
        <v>54</v>
      </c>
      <c r="M1350" s="3">
        <v>58</v>
      </c>
      <c r="N1350" s="3">
        <v>45.2299995422363</v>
      </c>
      <c r="O1350" s="3">
        <f t="shared" si="131"/>
        <v>1490.1433132985601</v>
      </c>
      <c r="P1350" s="3">
        <v>5.48832082748413</v>
      </c>
      <c r="Q1350" s="3">
        <v>78.309997558593807</v>
      </c>
      <c r="R1350" s="3">
        <v>11.031999588012701</v>
      </c>
    </row>
    <row r="1351" spans="1:18" x14ac:dyDescent="0.25">
      <c r="A1351" s="7" t="s">
        <v>1936</v>
      </c>
      <c r="B1351" s="7" t="s">
        <v>1937</v>
      </c>
      <c r="C1351" s="3">
        <f t="shared" si="126"/>
        <v>2.8422718895414696</v>
      </c>
      <c r="D1351" s="3">
        <f t="shared" si="127"/>
        <v>3.235340442394846</v>
      </c>
      <c r="E1351" s="4">
        <f t="shared" si="128"/>
        <v>3.713204298397408E-4</v>
      </c>
      <c r="F1351" s="5">
        <f t="shared" si="129"/>
        <v>87.370002746582003</v>
      </c>
      <c r="G1351" s="5">
        <f t="shared" si="130"/>
        <v>3.1240000724792498</v>
      </c>
      <c r="H1351" s="3">
        <v>2.08751</v>
      </c>
      <c r="I1351" s="3">
        <v>73.445120000000003</v>
      </c>
      <c r="J1351" s="3">
        <v>0.64522112499999995</v>
      </c>
      <c r="K1351" s="3">
        <v>32.25</v>
      </c>
      <c r="L1351" s="3">
        <v>31</v>
      </c>
      <c r="M1351" s="3">
        <v>34</v>
      </c>
      <c r="N1351" s="3">
        <v>27.190000534057599</v>
      </c>
      <c r="O1351" s="3">
        <f t="shared" si="131"/>
        <v>1996.9728520239246</v>
      </c>
      <c r="P1351" s="3">
        <v>5.2025651931762704</v>
      </c>
      <c r="Q1351" s="3">
        <v>87.370002746582003</v>
      </c>
      <c r="R1351" s="3">
        <v>3.1240000724792498</v>
      </c>
    </row>
    <row r="1352" spans="1:18" x14ac:dyDescent="0.25">
      <c r="A1352" s="7" t="s">
        <v>1938</v>
      </c>
      <c r="B1352" s="7" t="s">
        <v>1939</v>
      </c>
      <c r="C1352" s="3">
        <f t="shared" si="126"/>
        <v>6.0840797334771786</v>
      </c>
      <c r="D1352" s="3">
        <f t="shared" si="127"/>
        <v>1.8431611205255671</v>
      </c>
      <c r="E1352" s="4">
        <f t="shared" si="128"/>
        <v>0.68793296960138384</v>
      </c>
      <c r="F1352" s="5">
        <f t="shared" si="129"/>
        <v>75.960998535156193</v>
      </c>
      <c r="G1352" s="5">
        <f t="shared" si="130"/>
        <v>16.2409992218018</v>
      </c>
      <c r="H1352" s="3">
        <v>2.0875029999999999</v>
      </c>
      <c r="I1352" s="3">
        <v>34.310907999999998</v>
      </c>
      <c r="J1352" s="3">
        <v>1.1325667500000001</v>
      </c>
      <c r="K1352" s="3">
        <v>70</v>
      </c>
      <c r="L1352" s="3">
        <v>64</v>
      </c>
      <c r="M1352" s="3">
        <v>72</v>
      </c>
      <c r="N1352" s="3">
        <v>71.959999084472699</v>
      </c>
      <c r="O1352" s="3">
        <f t="shared" si="131"/>
        <v>2469.0129082674266</v>
      </c>
      <c r="P1352" s="3">
        <v>2.5020179748535201</v>
      </c>
      <c r="Q1352" s="3">
        <v>75.960998535156193</v>
      </c>
      <c r="R1352" s="3">
        <v>16.2409992218018</v>
      </c>
    </row>
    <row r="1353" spans="1:18" x14ac:dyDescent="0.25">
      <c r="A1353" s="7" t="s">
        <v>1940</v>
      </c>
      <c r="B1353" s="7" t="s">
        <v>1941</v>
      </c>
      <c r="C1353" s="3">
        <f t="shared" si="126"/>
        <v>1.5793700786638654</v>
      </c>
      <c r="D1353" s="3">
        <f t="shared" si="127"/>
        <v>3.8826757229836995</v>
      </c>
      <c r="E1353" s="4">
        <f t="shared" si="128"/>
        <v>0.26417508763533704</v>
      </c>
      <c r="F1353" s="5">
        <f t="shared" si="129"/>
        <v>86.207000732421903</v>
      </c>
      <c r="G1353" s="5">
        <f t="shared" si="130"/>
        <v>8.5150003433227504</v>
      </c>
      <c r="H1353" s="3">
        <v>2.086465</v>
      </c>
      <c r="I1353" s="3">
        <v>132.107416</v>
      </c>
      <c r="J1353" s="3">
        <v>0.53737812500000004</v>
      </c>
      <c r="K1353" s="3">
        <v>54.75</v>
      </c>
      <c r="L1353" s="3">
        <v>44</v>
      </c>
      <c r="M1353" s="3">
        <v>63</v>
      </c>
      <c r="N1353" s="3">
        <v>48.759998321533203</v>
      </c>
      <c r="O1353" s="3">
        <f t="shared" si="131"/>
        <v>6441.5573824220883</v>
      </c>
      <c r="P1353" s="3">
        <v>0.65744900703430198</v>
      </c>
      <c r="Q1353" s="3">
        <v>86.207000732421903</v>
      </c>
      <c r="R1353" s="3">
        <v>8.5150003433227504</v>
      </c>
    </row>
    <row r="1354" spans="1:18" x14ac:dyDescent="0.25">
      <c r="A1354" s="7" t="s">
        <v>1942</v>
      </c>
      <c r="B1354" s="7" t="s">
        <v>1943</v>
      </c>
      <c r="C1354" s="3">
        <f t="shared" si="126"/>
        <v>1.0848551735683158</v>
      </c>
      <c r="D1354" s="3">
        <f t="shared" si="127"/>
        <v>2.2679873940849138</v>
      </c>
      <c r="E1354" s="4">
        <f t="shared" si="128"/>
        <v>0.25744948143780344</v>
      </c>
      <c r="F1354" s="5">
        <f t="shared" si="129"/>
        <v>75.516998291015597</v>
      </c>
      <c r="G1354" s="5">
        <f t="shared" si="130"/>
        <v>11.2200002670288</v>
      </c>
      <c r="H1354" s="3">
        <v>2.0799470000000002</v>
      </c>
      <c r="I1354" s="3">
        <v>191.725776</v>
      </c>
      <c r="J1354" s="3">
        <v>0.91708931250000003</v>
      </c>
      <c r="K1354" s="3">
        <v>203.13299560546901</v>
      </c>
      <c r="L1354" s="3">
        <v>157</v>
      </c>
      <c r="M1354" s="3">
        <v>227</v>
      </c>
      <c r="N1354" s="3">
        <v>180.33999633789099</v>
      </c>
      <c r="O1354" s="3">
        <f t="shared" si="131"/>
        <v>34575.825741719309</v>
      </c>
      <c r="P1354" s="3">
        <v>0.75327998399734497</v>
      </c>
      <c r="Q1354" s="3">
        <v>75.516998291015597</v>
      </c>
      <c r="R1354" s="3">
        <v>11.2200002670288</v>
      </c>
    </row>
    <row r="1355" spans="1:18" x14ac:dyDescent="0.25">
      <c r="A1355" s="7" t="s">
        <v>1944</v>
      </c>
      <c r="B1355" s="7" t="s">
        <v>1945</v>
      </c>
      <c r="C1355" s="3">
        <f t="shared" si="126"/>
        <v>1.2226425701829173</v>
      </c>
      <c r="D1355" s="3">
        <f t="shared" si="127"/>
        <v>1.7980013720968153</v>
      </c>
      <c r="E1355" s="4">
        <f t="shared" si="128"/>
        <v>9.7094556063285042E-2</v>
      </c>
      <c r="F1355" s="5">
        <f t="shared" si="129"/>
        <v>79.4010009765625</v>
      </c>
      <c r="G1355" s="5">
        <f t="shared" si="130"/>
        <v>13.414999961853001</v>
      </c>
      <c r="H1355" s="3">
        <v>2.079939</v>
      </c>
      <c r="I1355" s="3">
        <v>170.11832000000001</v>
      </c>
      <c r="J1355" s="3">
        <v>1.1568061249999999</v>
      </c>
      <c r="K1355" s="3">
        <v>27.7140007019043</v>
      </c>
      <c r="L1355" s="3">
        <v>25</v>
      </c>
      <c r="M1355" s="3">
        <v>32</v>
      </c>
      <c r="N1355" s="3">
        <v>23.170000076293899</v>
      </c>
      <c r="O1355" s="3">
        <f t="shared" si="131"/>
        <v>3941.6414873789904</v>
      </c>
      <c r="P1355" s="3">
        <v>-1.0788459777832</v>
      </c>
      <c r="Q1355" s="3">
        <v>79.4010009765625</v>
      </c>
      <c r="R1355" s="3">
        <v>13.414999961853001</v>
      </c>
    </row>
    <row r="1356" spans="1:18" x14ac:dyDescent="0.25">
      <c r="A1356" s="7" t="s">
        <v>5272</v>
      </c>
      <c r="B1356" s="7" t="s">
        <v>5273</v>
      </c>
      <c r="C1356" s="3">
        <f t="shared" si="126"/>
        <v>3.613162905557981</v>
      </c>
      <c r="D1356" s="3">
        <f t="shared" si="127"/>
        <v>1.7653065807935457</v>
      </c>
      <c r="E1356" s="4">
        <f t="shared" si="128"/>
        <v>1.7403358170323055E-2</v>
      </c>
      <c r="F1356" s="5">
        <f t="shared" si="129"/>
        <v>8.5100002288818395</v>
      </c>
      <c r="G1356" s="5">
        <f t="shared" si="130"/>
        <v>45.152999877929702</v>
      </c>
      <c r="H1356" s="3">
        <v>2.0731199999999999</v>
      </c>
      <c r="I1356" s="3">
        <v>57.376876000000003</v>
      </c>
      <c r="J1356" s="3">
        <v>1.1743682499999999</v>
      </c>
      <c r="K1356" s="3">
        <v>29.333000183105501</v>
      </c>
      <c r="L1356" s="3">
        <v>25</v>
      </c>
      <c r="M1356" s="3">
        <v>35</v>
      </c>
      <c r="N1356" s="3">
        <v>18.780000686645501</v>
      </c>
      <c r="O1356" s="3">
        <f t="shared" si="131"/>
        <v>1077.5377706775739</v>
      </c>
      <c r="P1356" s="3">
        <v>-127.82073211669901</v>
      </c>
      <c r="Q1356" s="3">
        <v>8.5100002288818395</v>
      </c>
      <c r="R1356" s="3">
        <v>45.152999877929702</v>
      </c>
    </row>
    <row r="1357" spans="1:18" x14ac:dyDescent="0.25">
      <c r="A1357" s="7" t="s">
        <v>1946</v>
      </c>
      <c r="B1357" s="7" t="s">
        <v>1947</v>
      </c>
      <c r="C1357" s="3">
        <f t="shared" si="126"/>
        <v>2.4928346767752738</v>
      </c>
      <c r="D1357" s="3">
        <f t="shared" si="127"/>
        <v>5.0431912424145633</v>
      </c>
      <c r="E1357" s="4">
        <f t="shared" si="128"/>
        <v>0.3335977095988833</v>
      </c>
      <c r="F1357" s="5">
        <f t="shared" si="129"/>
        <v>52.194000244140597</v>
      </c>
      <c r="G1357" s="5">
        <f t="shared" si="130"/>
        <v>1.04499995708466</v>
      </c>
      <c r="H1357" s="3">
        <v>2.0712730000000001</v>
      </c>
      <c r="I1357" s="3">
        <v>83.089063999999993</v>
      </c>
      <c r="J1357" s="3">
        <v>0.41070681250000002</v>
      </c>
      <c r="K1357" s="3">
        <v>32.900001525878899</v>
      </c>
      <c r="L1357" s="3">
        <v>26</v>
      </c>
      <c r="M1357" s="3">
        <v>36</v>
      </c>
      <c r="N1357" s="3">
        <v>30.75</v>
      </c>
      <c r="O1357" s="3">
        <f t="shared" si="131"/>
        <v>2554.9887179999996</v>
      </c>
      <c r="P1357" s="3">
        <v>3.9924669265747101</v>
      </c>
      <c r="Q1357" s="3">
        <v>52.194000244140597</v>
      </c>
      <c r="R1357" s="3">
        <v>1.04499995708466</v>
      </c>
    </row>
    <row r="1358" spans="1:18" x14ac:dyDescent="0.25">
      <c r="A1358" s="7" t="s">
        <v>1948</v>
      </c>
      <c r="B1358" s="7" t="s">
        <v>1949</v>
      </c>
      <c r="C1358" s="3">
        <f t="shared" si="126"/>
        <v>1.0316006194065066</v>
      </c>
      <c r="D1358" s="3">
        <f t="shared" si="127"/>
        <v>2.013634645193688</v>
      </c>
      <c r="E1358" s="4">
        <f t="shared" si="128"/>
        <v>0.27888609465603531</v>
      </c>
      <c r="F1358" s="5">
        <f t="shared" si="129"/>
        <v>83.279998779296903</v>
      </c>
      <c r="G1358" s="5">
        <f t="shared" si="130"/>
        <v>5.9369997978210396</v>
      </c>
      <c r="H1358" s="3">
        <v>2.0685889999999998</v>
      </c>
      <c r="I1358" s="3">
        <v>200.52227199999999</v>
      </c>
      <c r="J1358" s="3">
        <v>1.0272911250000001</v>
      </c>
      <c r="K1358" s="3">
        <v>30.5</v>
      </c>
      <c r="L1358" s="3">
        <v>24</v>
      </c>
      <c r="M1358" s="3">
        <v>37</v>
      </c>
      <c r="N1358" s="3">
        <v>26.690000534057599</v>
      </c>
      <c r="O1358" s="3">
        <f t="shared" si="131"/>
        <v>5351.9395467704426</v>
      </c>
      <c r="P1358" s="3">
        <v>4.7049498558044398</v>
      </c>
      <c r="Q1358" s="3">
        <v>83.279998779296903</v>
      </c>
      <c r="R1358" s="3">
        <v>5.9369997978210396</v>
      </c>
    </row>
    <row r="1359" spans="1:18" x14ac:dyDescent="0.25">
      <c r="A1359" s="7" t="s">
        <v>1950</v>
      </c>
      <c r="B1359" s="7" t="s">
        <v>1951</v>
      </c>
      <c r="C1359" s="3">
        <f t="shared" si="126"/>
        <v>2.2194215412526219</v>
      </c>
      <c r="D1359" s="3">
        <f t="shared" si="127"/>
        <v>3.4619136492570832</v>
      </c>
      <c r="E1359" s="4">
        <f t="shared" si="128"/>
        <v>9.4835052596046271E-2</v>
      </c>
      <c r="F1359" s="5">
        <f t="shared" si="129"/>
        <v>78.370002746582003</v>
      </c>
      <c r="G1359" s="5">
        <f t="shared" si="130"/>
        <v>12.718000411987299</v>
      </c>
      <c r="H1359" s="3">
        <v>2.0677690000000002</v>
      </c>
      <c r="I1359" s="3">
        <v>93.167023999999998</v>
      </c>
      <c r="J1359" s="3">
        <v>0.59729074999999998</v>
      </c>
      <c r="K1359" s="3">
        <v>66.181999206542997</v>
      </c>
      <c r="L1359" s="3">
        <v>62</v>
      </c>
      <c r="M1359" s="3">
        <v>71</v>
      </c>
      <c r="N1359" s="3">
        <v>60.279998779296903</v>
      </c>
      <c r="O1359" s="3">
        <f t="shared" si="131"/>
        <v>5616.1080929907248</v>
      </c>
      <c r="P1359" s="3">
        <v>-1.2809740304946899</v>
      </c>
      <c r="Q1359" s="3">
        <v>78.370002746582003</v>
      </c>
      <c r="R1359" s="3">
        <v>12.718000411987299</v>
      </c>
    </row>
    <row r="1360" spans="1:18" x14ac:dyDescent="0.25">
      <c r="A1360" s="7" t="s">
        <v>1952</v>
      </c>
      <c r="B1360" s="7" t="s">
        <v>1953</v>
      </c>
      <c r="C1360" s="3">
        <f t="shared" si="126"/>
        <v>5.8902607640413995</v>
      </c>
      <c r="D1360" s="3">
        <f t="shared" si="127"/>
        <v>13.031365483558879</v>
      </c>
      <c r="E1360" s="4">
        <f t="shared" si="128"/>
        <v>0.50997251819523803</v>
      </c>
      <c r="F1360" s="5">
        <f t="shared" si="129"/>
        <v>86.464996337890597</v>
      </c>
      <c r="G1360" s="5">
        <f t="shared" si="130"/>
        <v>4.2249999046325701</v>
      </c>
      <c r="H1360" s="3">
        <v>2.0673509999999999</v>
      </c>
      <c r="I1360" s="3">
        <v>35.097783999999997</v>
      </c>
      <c r="J1360" s="3">
        <v>0.158644234375</v>
      </c>
      <c r="K1360" s="3">
        <v>81.599998474121094</v>
      </c>
      <c r="L1360" s="3">
        <v>72</v>
      </c>
      <c r="M1360" s="3">
        <v>92</v>
      </c>
      <c r="N1360" s="3">
        <v>81.849998474121094</v>
      </c>
      <c r="O1360" s="3">
        <f t="shared" si="131"/>
        <v>2872.7535668450314</v>
      </c>
      <c r="P1360" s="3">
        <v>4.1538758277893102</v>
      </c>
      <c r="Q1360" s="3">
        <v>86.464996337890597</v>
      </c>
      <c r="R1360" s="3">
        <v>4.2249999046325701</v>
      </c>
    </row>
    <row r="1361" spans="1:18" x14ac:dyDescent="0.25">
      <c r="A1361" s="7" t="s">
        <v>1954</v>
      </c>
      <c r="B1361" s="7" t="s">
        <v>1955</v>
      </c>
      <c r="C1361" s="3">
        <f t="shared" si="126"/>
        <v>2.2609264998368883</v>
      </c>
      <c r="D1361" s="3">
        <f t="shared" si="127"/>
        <v>3.0911041066550666</v>
      </c>
      <c r="E1361" s="4">
        <f t="shared" si="128"/>
        <v>0.24635644475040691</v>
      </c>
      <c r="F1361" s="5">
        <f t="shared" si="129"/>
        <v>88.916000366210895</v>
      </c>
      <c r="G1361" s="5">
        <f t="shared" si="130"/>
        <v>3.9210000038146999</v>
      </c>
      <c r="H1361" s="3">
        <v>2.062551</v>
      </c>
      <c r="I1361" s="3">
        <v>91.225920000000002</v>
      </c>
      <c r="J1361" s="3">
        <v>0.66725381250000004</v>
      </c>
      <c r="K1361" s="3">
        <v>67.538002014160199</v>
      </c>
      <c r="L1361" s="3">
        <v>58</v>
      </c>
      <c r="M1361" s="3">
        <v>74</v>
      </c>
      <c r="N1361" s="3">
        <v>62.049999237060497</v>
      </c>
      <c r="O1361" s="3">
        <f t="shared" si="131"/>
        <v>5660.5682664001424</v>
      </c>
      <c r="P1361" s="3">
        <v>2.7341320514678999</v>
      </c>
      <c r="Q1361" s="3">
        <v>88.916000366210895</v>
      </c>
      <c r="R1361" s="3">
        <v>3.9210000038146999</v>
      </c>
    </row>
    <row r="1362" spans="1:18" x14ac:dyDescent="0.25">
      <c r="A1362" s="7" t="s">
        <v>1956</v>
      </c>
      <c r="B1362" s="7" t="s">
        <v>1957</v>
      </c>
      <c r="C1362" s="3">
        <f t="shared" si="126"/>
        <v>2.9744877344877345</v>
      </c>
      <c r="D1362" s="3">
        <f t="shared" si="127"/>
        <v>3.965026241859829</v>
      </c>
      <c r="E1362" s="4">
        <f t="shared" si="128"/>
        <v>0.40324257727375867</v>
      </c>
      <c r="F1362" s="5">
        <f t="shared" si="129"/>
        <v>71.528999328613295</v>
      </c>
      <c r="G1362" s="5">
        <f t="shared" si="130"/>
        <v>10.961000442504901</v>
      </c>
      <c r="H1362" s="3">
        <v>2.0613199999999998</v>
      </c>
      <c r="I1362" s="3">
        <v>69.3</v>
      </c>
      <c r="J1362" s="3">
        <v>0.51987550000000005</v>
      </c>
      <c r="K1362" s="3">
        <v>39.646999359130902</v>
      </c>
      <c r="L1362" s="3">
        <v>23</v>
      </c>
      <c r="M1362" s="3">
        <v>50</v>
      </c>
      <c r="N1362" s="3">
        <v>36.340000152587898</v>
      </c>
      <c r="O1362" s="3">
        <f t="shared" si="131"/>
        <v>2518.3620105743412</v>
      </c>
      <c r="P1362" s="3">
        <v>-0.12508399784565</v>
      </c>
      <c r="Q1362" s="3">
        <v>71.528999328613295</v>
      </c>
      <c r="R1362" s="3">
        <v>10.961000442504901</v>
      </c>
    </row>
    <row r="1363" spans="1:18" x14ac:dyDescent="0.25">
      <c r="A1363" s="7" t="s">
        <v>1958</v>
      </c>
      <c r="B1363" s="7" t="s">
        <v>1959</v>
      </c>
      <c r="C1363" s="3">
        <f t="shared" si="126"/>
        <v>3.133417930085737</v>
      </c>
      <c r="D1363" s="3">
        <f t="shared" si="127"/>
        <v>3.3882876815209708</v>
      </c>
      <c r="E1363" s="4">
        <f t="shared" si="128"/>
        <v>0.33467926761691635</v>
      </c>
      <c r="F1363" s="5">
        <f t="shared" si="129"/>
        <v>73.908996582031193</v>
      </c>
      <c r="G1363" s="5">
        <f t="shared" si="130"/>
        <v>9.7580003738403303</v>
      </c>
      <c r="H1363" s="3">
        <v>2.0597889999999999</v>
      </c>
      <c r="I1363" s="3">
        <v>65.736171999999996</v>
      </c>
      <c r="J1363" s="3">
        <v>0.60791443749999996</v>
      </c>
      <c r="K1363" s="3">
        <v>82.142997741699205</v>
      </c>
      <c r="L1363" s="3">
        <v>65</v>
      </c>
      <c r="M1363" s="3">
        <v>100</v>
      </c>
      <c r="N1363" s="3">
        <v>74.669998168945298</v>
      </c>
      <c r="O1363" s="3">
        <f t="shared" si="131"/>
        <v>4908.519842873473</v>
      </c>
      <c r="P1363" s="3">
        <v>0.57388699054717995</v>
      </c>
      <c r="Q1363" s="3">
        <v>73.908996582031193</v>
      </c>
      <c r="R1363" s="3">
        <v>9.7580003738403303</v>
      </c>
    </row>
    <row r="1364" spans="1:18" x14ac:dyDescent="0.25">
      <c r="A1364" s="7" t="s">
        <v>1960</v>
      </c>
      <c r="B1364" s="7" t="s">
        <v>1961</v>
      </c>
      <c r="C1364" s="3">
        <f t="shared" si="126"/>
        <v>1.4544130094558512</v>
      </c>
      <c r="D1364" s="3">
        <f t="shared" si="127"/>
        <v>2.2491392004614235</v>
      </c>
      <c r="E1364" s="4">
        <f t="shared" si="128"/>
        <v>0.52936753904612566</v>
      </c>
      <c r="F1364" s="5">
        <f t="shared" si="129"/>
        <v>86.038002014160199</v>
      </c>
      <c r="G1364" s="5">
        <f t="shared" si="130"/>
        <v>3.18400001525879</v>
      </c>
      <c r="H1364" s="3">
        <v>2.0589249999999999</v>
      </c>
      <c r="I1364" s="3">
        <v>141.563984</v>
      </c>
      <c r="J1364" s="3">
        <v>0.91542800000000002</v>
      </c>
      <c r="K1364" s="3">
        <v>59.888999938964801</v>
      </c>
      <c r="L1364" s="3">
        <v>46</v>
      </c>
      <c r="M1364" s="3">
        <v>71</v>
      </c>
      <c r="N1364" s="3">
        <v>60.810001373291001</v>
      </c>
      <c r="O1364" s="3">
        <f t="shared" si="131"/>
        <v>8608.5060614485465</v>
      </c>
      <c r="P1364" s="3">
        <v>1.2641799449920601</v>
      </c>
      <c r="Q1364" s="3">
        <v>86.038002014160199</v>
      </c>
      <c r="R1364" s="3">
        <v>3.18400001525879</v>
      </c>
    </row>
    <row r="1365" spans="1:18" x14ac:dyDescent="0.25">
      <c r="A1365" s="7" t="s">
        <v>1962</v>
      </c>
      <c r="B1365" s="7" t="s">
        <v>1963</v>
      </c>
      <c r="C1365" s="3">
        <f t="shared" si="126"/>
        <v>0.80432745370907754</v>
      </c>
      <c r="D1365" s="3">
        <f t="shared" si="127"/>
        <v>2.2486807543664362</v>
      </c>
      <c r="E1365" s="4">
        <f t="shared" si="128"/>
        <v>0.23618133828563057</v>
      </c>
      <c r="F1365" s="5">
        <f t="shared" si="129"/>
        <v>68.254997253417997</v>
      </c>
      <c r="G1365" s="5">
        <f t="shared" si="130"/>
        <v>14.3879995346069</v>
      </c>
      <c r="H1365" s="3">
        <v>2.0587939999999998</v>
      </c>
      <c r="I1365" s="3">
        <v>255.96465599999999</v>
      </c>
      <c r="J1365" s="3">
        <v>0.91555637499999998</v>
      </c>
      <c r="K1365" s="3">
        <v>75.133003234863295</v>
      </c>
      <c r="L1365" s="3">
        <v>60</v>
      </c>
      <c r="M1365" s="3">
        <v>85</v>
      </c>
      <c r="N1365" s="3">
        <v>66.150001525878906</v>
      </c>
      <c r="O1365" s="3">
        <f t="shared" si="131"/>
        <v>16932.062384971068</v>
      </c>
      <c r="P1365" s="3">
        <v>3.6271610260009801</v>
      </c>
      <c r="Q1365" s="3">
        <v>68.254997253417997</v>
      </c>
      <c r="R1365" s="3">
        <v>14.3879995346069</v>
      </c>
    </row>
    <row r="1366" spans="1:18" x14ac:dyDescent="0.25">
      <c r="A1366" s="7" t="s">
        <v>1964</v>
      </c>
      <c r="B1366" s="7" t="s">
        <v>1965</v>
      </c>
      <c r="C1366" s="3">
        <f t="shared" si="126"/>
        <v>3.3778810782346298</v>
      </c>
      <c r="D1366" s="3">
        <f t="shared" si="127"/>
        <v>4.0538233127372978</v>
      </c>
      <c r="E1366" s="4">
        <f t="shared" si="128"/>
        <v>0.26251443382053491</v>
      </c>
      <c r="F1366" s="5">
        <f t="shared" si="129"/>
        <v>66.978996276855497</v>
      </c>
      <c r="G1366" s="5">
        <f t="shared" si="130"/>
        <v>26.3719997406006</v>
      </c>
      <c r="H1366" s="3">
        <v>2.0485630000000001</v>
      </c>
      <c r="I1366" s="3">
        <v>60.646391999999999</v>
      </c>
      <c r="J1366" s="3">
        <v>0.50534096875000001</v>
      </c>
      <c r="K1366" s="3">
        <v>93.222000122070298</v>
      </c>
      <c r="L1366" s="3">
        <v>82</v>
      </c>
      <c r="M1366" s="3">
        <v>113</v>
      </c>
      <c r="N1366" s="3">
        <v>83.370002746582003</v>
      </c>
      <c r="O1366" s="3">
        <f t="shared" si="131"/>
        <v>5056.0898676102888</v>
      </c>
      <c r="P1366" s="3">
        <v>-7.1913928985595703</v>
      </c>
      <c r="Q1366" s="3">
        <v>66.978996276855497</v>
      </c>
      <c r="R1366" s="3">
        <v>26.3719997406006</v>
      </c>
    </row>
    <row r="1367" spans="1:18" x14ac:dyDescent="0.25">
      <c r="A1367" s="7" t="s">
        <v>1966</v>
      </c>
      <c r="B1367" s="7" t="s">
        <v>1967</v>
      </c>
      <c r="C1367" s="3">
        <f t="shared" si="126"/>
        <v>2.2294580969916358</v>
      </c>
      <c r="D1367" s="3">
        <f t="shared" si="127"/>
        <v>5.198070737758572</v>
      </c>
      <c r="E1367" s="4">
        <f t="shared" si="128"/>
        <v>0.34131886366549347</v>
      </c>
      <c r="F1367" s="5">
        <f t="shared" si="129"/>
        <v>85.263999938964801</v>
      </c>
      <c r="G1367" s="5">
        <f t="shared" si="130"/>
        <v>6.0060000419616699</v>
      </c>
      <c r="H1367" s="3">
        <v>2.0411239999999999</v>
      </c>
      <c r="I1367" s="3">
        <v>91.552471999999995</v>
      </c>
      <c r="J1367" s="3">
        <v>0.39266953124999998</v>
      </c>
      <c r="K1367" s="3">
        <v>73.142997741699205</v>
      </c>
      <c r="L1367" s="3">
        <v>55</v>
      </c>
      <c r="M1367" s="3">
        <v>85</v>
      </c>
      <c r="N1367" s="3">
        <v>67.010002136230497</v>
      </c>
      <c r="O1367" s="3">
        <f t="shared" si="131"/>
        <v>6134.9313442971825</v>
      </c>
      <c r="P1367" s="3">
        <v>-5.2820987701415998</v>
      </c>
      <c r="Q1367" s="3">
        <v>85.263999938964801</v>
      </c>
      <c r="R1367" s="3">
        <v>6.0060000419616699</v>
      </c>
    </row>
    <row r="1368" spans="1:18" x14ac:dyDescent="0.25">
      <c r="A1368" s="7" t="s">
        <v>1968</v>
      </c>
      <c r="B1368" s="7" t="s">
        <v>1969</v>
      </c>
      <c r="C1368" s="3">
        <f t="shared" si="126"/>
        <v>2.187662623895017</v>
      </c>
      <c r="D1368" s="3">
        <f t="shared" si="127"/>
        <v>3.5046858536171821</v>
      </c>
      <c r="E1368" s="4">
        <f t="shared" si="128"/>
        <v>0.15638293193996036</v>
      </c>
      <c r="F1368" s="5">
        <f t="shared" si="129"/>
        <v>88.463996887207003</v>
      </c>
      <c r="G1368" s="5">
        <f t="shared" si="130"/>
        <v>5.9219999313354501</v>
      </c>
      <c r="H1368" s="3">
        <v>2.036003</v>
      </c>
      <c r="I1368" s="3">
        <v>93.067504</v>
      </c>
      <c r="J1368" s="3">
        <v>0.58093737499999998</v>
      </c>
      <c r="K1368" s="3">
        <v>40.640998840332003</v>
      </c>
      <c r="L1368" s="3">
        <v>35.25</v>
      </c>
      <c r="M1368" s="3">
        <v>45</v>
      </c>
      <c r="N1368" s="3">
        <v>35.720001220703097</v>
      </c>
      <c r="O1368" s="3">
        <f t="shared" si="131"/>
        <v>3324.3713564877903</v>
      </c>
      <c r="P1368" s="3">
        <v>0.58293402194976796</v>
      </c>
      <c r="Q1368" s="3">
        <v>88.463996887207003</v>
      </c>
      <c r="R1368" s="3">
        <v>5.9219999313354501</v>
      </c>
    </row>
    <row r="1369" spans="1:18" x14ac:dyDescent="0.25">
      <c r="A1369" s="7" t="s">
        <v>1970</v>
      </c>
      <c r="B1369" s="7" t="s">
        <v>1971</v>
      </c>
      <c r="C1369" s="3">
        <f t="shared" si="126"/>
        <v>2.1236157316988793</v>
      </c>
      <c r="D1369" s="3">
        <f t="shared" si="127"/>
        <v>2.5765076140491558</v>
      </c>
      <c r="E1369" s="4">
        <f t="shared" si="128"/>
        <v>0.38752422443558576</v>
      </c>
      <c r="F1369" s="5">
        <f t="shared" si="129"/>
        <v>84.571998596191406</v>
      </c>
      <c r="G1369" s="5">
        <f t="shared" si="130"/>
        <v>7.2859997749328604</v>
      </c>
      <c r="H1369" s="3">
        <v>2.0330599999999999</v>
      </c>
      <c r="I1369" s="3">
        <v>95.735776000000001</v>
      </c>
      <c r="J1369" s="3">
        <v>0.78907587499999998</v>
      </c>
      <c r="K1369" s="3">
        <v>23.833000183105501</v>
      </c>
      <c r="L1369" s="3">
        <v>22</v>
      </c>
      <c r="M1369" s="3">
        <v>26.5</v>
      </c>
      <c r="N1369" s="3">
        <v>23.190000534057599</v>
      </c>
      <c r="O1369" s="3">
        <f t="shared" si="131"/>
        <v>2220.1126965684189</v>
      </c>
      <c r="P1369" s="3">
        <v>5.4035110473632804</v>
      </c>
      <c r="Q1369" s="3">
        <v>84.571998596191406</v>
      </c>
      <c r="R1369" s="3">
        <v>7.2859997749328604</v>
      </c>
    </row>
    <row r="1370" spans="1:18" x14ac:dyDescent="0.25">
      <c r="A1370" s="7" t="s">
        <v>1972</v>
      </c>
      <c r="B1370" s="7" t="s">
        <v>1973</v>
      </c>
      <c r="C1370" s="3">
        <f t="shared" si="126"/>
        <v>2.0443947149840889</v>
      </c>
      <c r="D1370" s="3">
        <f t="shared" si="127"/>
        <v>3.6262017838785066</v>
      </c>
      <c r="E1370" s="4">
        <f t="shared" si="128"/>
        <v>0.38073332395086668</v>
      </c>
      <c r="F1370" s="5">
        <f t="shared" si="129"/>
        <v>71.057998657226605</v>
      </c>
      <c r="G1370" s="5">
        <f t="shared" si="130"/>
        <v>10.9289999008179</v>
      </c>
      <c r="H1370" s="3">
        <v>2.0312890000000001</v>
      </c>
      <c r="I1370" s="3">
        <v>99.358943999999994</v>
      </c>
      <c r="J1370" s="3">
        <v>0.56016987500000004</v>
      </c>
      <c r="K1370" s="3">
        <v>31.0559997558594</v>
      </c>
      <c r="L1370" s="3">
        <v>25</v>
      </c>
      <c r="M1370" s="3">
        <v>34</v>
      </c>
      <c r="N1370" s="3">
        <v>29.690000534057599</v>
      </c>
      <c r="O1370" s="3">
        <f t="shared" si="131"/>
        <v>2949.9671004233987</v>
      </c>
      <c r="P1370" s="3">
        <v>16.675266265869102</v>
      </c>
      <c r="Q1370" s="3">
        <v>71.057998657226605</v>
      </c>
      <c r="R1370" s="3">
        <v>10.9289999008179</v>
      </c>
    </row>
    <row r="1371" spans="1:18" x14ac:dyDescent="0.25">
      <c r="A1371" s="7" t="s">
        <v>1974</v>
      </c>
      <c r="B1371" s="7" t="s">
        <v>1975</v>
      </c>
      <c r="C1371" s="3">
        <f t="shared" si="126"/>
        <v>3.0403056135442341</v>
      </c>
      <c r="D1371" s="3">
        <f t="shared" si="127"/>
        <v>8.9769829351157746</v>
      </c>
      <c r="E1371" s="4">
        <f t="shared" si="128"/>
        <v>0.55650150608072657</v>
      </c>
      <c r="F1371" s="5">
        <f t="shared" si="129"/>
        <v>72.307998657226605</v>
      </c>
      <c r="G1371" s="5">
        <f t="shared" si="130"/>
        <v>15.168999671936</v>
      </c>
      <c r="H1371" s="3">
        <v>2.025868</v>
      </c>
      <c r="I1371" s="3">
        <v>66.633696</v>
      </c>
      <c r="J1371" s="3">
        <v>0.22567359375000001</v>
      </c>
      <c r="K1371" s="3">
        <v>79.25</v>
      </c>
      <c r="L1371" s="3">
        <v>66</v>
      </c>
      <c r="M1371" s="3">
        <v>85</v>
      </c>
      <c r="N1371" s="3">
        <v>80.599998474121094</v>
      </c>
      <c r="O1371" s="3">
        <f t="shared" si="131"/>
        <v>5370.675795925049</v>
      </c>
      <c r="P1371" s="3">
        <v>11.658842086791999</v>
      </c>
      <c r="Q1371" s="3">
        <v>72.307998657226605</v>
      </c>
      <c r="R1371" s="3">
        <v>15.168999671936</v>
      </c>
    </row>
    <row r="1372" spans="1:18" x14ac:dyDescent="0.25">
      <c r="A1372" s="7" t="s">
        <v>1976</v>
      </c>
      <c r="B1372" s="7" t="s">
        <v>1977</v>
      </c>
      <c r="C1372" s="3">
        <f t="shared" si="126"/>
        <v>3.1887750604473095</v>
      </c>
      <c r="D1372" s="3">
        <f t="shared" si="127"/>
        <v>8.2997584315605373</v>
      </c>
      <c r="E1372" s="4">
        <f t="shared" si="128"/>
        <v>0.57773221258746732</v>
      </c>
      <c r="F1372" s="5">
        <f t="shared" si="129"/>
        <v>81.511001586914105</v>
      </c>
      <c r="G1372" s="5">
        <f t="shared" si="130"/>
        <v>6.9349999427795401</v>
      </c>
      <c r="H1372" s="3">
        <v>2.0257139999999998</v>
      </c>
      <c r="I1372" s="3">
        <v>63.526400000000002</v>
      </c>
      <c r="J1372" s="3">
        <v>0.24406903125000001</v>
      </c>
      <c r="K1372" s="3">
        <v>112.333000183105</v>
      </c>
      <c r="L1372" s="3">
        <v>73</v>
      </c>
      <c r="M1372" s="3">
        <v>136</v>
      </c>
      <c r="N1372" s="3">
        <v>118.51000213623</v>
      </c>
      <c r="O1372" s="3">
        <f t="shared" si="131"/>
        <v>7528.5137997070015</v>
      </c>
      <c r="P1372" s="3">
        <v>20.935733795166001</v>
      </c>
      <c r="Q1372" s="3">
        <v>81.511001586914105</v>
      </c>
      <c r="R1372" s="3">
        <v>6.9349999427795401</v>
      </c>
    </row>
    <row r="1373" spans="1:18" x14ac:dyDescent="0.25">
      <c r="A1373" s="7" t="s">
        <v>1978</v>
      </c>
      <c r="B1373" s="7" t="s">
        <v>1979</v>
      </c>
      <c r="C1373" s="3">
        <f t="shared" si="126"/>
        <v>2.9944484226479151</v>
      </c>
      <c r="D1373" s="3">
        <f t="shared" si="127"/>
        <v>2.5709446374950393</v>
      </c>
      <c r="E1373" s="4">
        <f t="shared" si="128"/>
        <v>2.6074611468743191E-2</v>
      </c>
      <c r="F1373" s="5">
        <f t="shared" si="129"/>
        <v>79.214996337890597</v>
      </c>
      <c r="G1373" s="5">
        <f t="shared" si="130"/>
        <v>12.171999931335399</v>
      </c>
      <c r="H1373" s="3">
        <v>2.0229599999999999</v>
      </c>
      <c r="I1373" s="3">
        <v>67.557016000000004</v>
      </c>
      <c r="J1373" s="3">
        <v>0.78685475000000005</v>
      </c>
      <c r="K1373" s="3">
        <v>68.888999938964801</v>
      </c>
      <c r="L1373" s="3">
        <v>60</v>
      </c>
      <c r="M1373" s="3">
        <v>80</v>
      </c>
      <c r="N1373" s="3">
        <v>49.470001220703097</v>
      </c>
      <c r="O1373" s="3">
        <f t="shared" si="131"/>
        <v>3342.045663987059</v>
      </c>
      <c r="P1373" s="3">
        <v>-6.8584890365600604</v>
      </c>
      <c r="Q1373" s="3">
        <v>79.214996337890597</v>
      </c>
      <c r="R1373" s="3">
        <v>12.171999931335399</v>
      </c>
    </row>
    <row r="1374" spans="1:18" x14ac:dyDescent="0.25">
      <c r="A1374" s="7" t="s">
        <v>1980</v>
      </c>
      <c r="B1374" s="7" t="s">
        <v>1981</v>
      </c>
      <c r="C1374" s="3">
        <f t="shared" si="126"/>
        <v>6.6733877699367463</v>
      </c>
      <c r="D1374" s="3">
        <f t="shared" si="127"/>
        <v>5.9500331397652353</v>
      </c>
      <c r="E1374" s="4">
        <f t="shared" si="128"/>
        <v>0.74513544442110857</v>
      </c>
      <c r="F1374" s="5">
        <f t="shared" si="129"/>
        <v>67.974998474121094</v>
      </c>
      <c r="G1374" s="5">
        <f t="shared" si="130"/>
        <v>12.3950004577637</v>
      </c>
      <c r="H1374" s="3">
        <v>2.0226709999999999</v>
      </c>
      <c r="I1374" s="3">
        <v>30.309508000000001</v>
      </c>
      <c r="J1374" s="3">
        <v>0.33994281250000002</v>
      </c>
      <c r="K1374" s="3">
        <v>50.674999237060497</v>
      </c>
      <c r="L1374" s="3">
        <v>50</v>
      </c>
      <c r="M1374" s="3">
        <v>51.349998474121101</v>
      </c>
      <c r="N1374" s="3">
        <v>51.119998931884801</v>
      </c>
      <c r="O1374" s="3">
        <f t="shared" si="131"/>
        <v>1549.422016585954</v>
      </c>
      <c r="P1374" s="3">
        <v>3.67436003684998</v>
      </c>
      <c r="Q1374" s="3">
        <v>67.974998474121094</v>
      </c>
      <c r="R1374" s="3">
        <v>12.3950004577637</v>
      </c>
    </row>
    <row r="1375" spans="1:18" x14ac:dyDescent="0.25">
      <c r="A1375" s="7" t="s">
        <v>1982</v>
      </c>
      <c r="B1375" s="7" t="s">
        <v>1983</v>
      </c>
      <c r="C1375" s="3">
        <f t="shared" si="126"/>
        <v>3.7102128228660951</v>
      </c>
      <c r="D1375" s="3">
        <f t="shared" si="127"/>
        <v>8.1165329975200162</v>
      </c>
      <c r="E1375" s="4">
        <f t="shared" si="128"/>
        <v>0.2136429839207486</v>
      </c>
      <c r="F1375" s="5">
        <f t="shared" si="129"/>
        <v>72.560997009277301</v>
      </c>
      <c r="G1375" s="5">
        <f t="shared" si="130"/>
        <v>15.619000434875501</v>
      </c>
      <c r="H1375" s="3">
        <v>2.0196869999999998</v>
      </c>
      <c r="I1375" s="3">
        <v>54.435879999999997</v>
      </c>
      <c r="J1375" s="3">
        <v>0.24883617187500001</v>
      </c>
      <c r="K1375" s="3">
        <v>651.38897705078102</v>
      </c>
      <c r="L1375" s="3">
        <v>502</v>
      </c>
      <c r="M1375" s="3">
        <v>772</v>
      </c>
      <c r="N1375" s="3">
        <v>544.219970703125</v>
      </c>
      <c r="O1375" s="3">
        <f t="shared" si="131"/>
        <v>29625.093018798827</v>
      </c>
      <c r="P1375" s="3">
        <v>4.0346322059631303</v>
      </c>
      <c r="Q1375" s="3">
        <v>72.560997009277301</v>
      </c>
      <c r="R1375" s="3">
        <v>15.619000434875501</v>
      </c>
    </row>
    <row r="1376" spans="1:18" x14ac:dyDescent="0.25">
      <c r="A1376" s="7" t="s">
        <v>1984</v>
      </c>
      <c r="B1376" s="7" t="s">
        <v>1985</v>
      </c>
      <c r="C1376" s="3">
        <f t="shared" si="126"/>
        <v>1.7370863159837693</v>
      </c>
      <c r="D1376" s="3">
        <f t="shared" si="127"/>
        <v>3.1653357586567847</v>
      </c>
      <c r="E1376" s="4">
        <f t="shared" si="128"/>
        <v>0.41333630733436505</v>
      </c>
      <c r="F1376" s="5">
        <f t="shared" si="129"/>
        <v>81.934997558593807</v>
      </c>
      <c r="G1376" s="5">
        <f t="shared" si="130"/>
        <v>1.9090000391006501</v>
      </c>
      <c r="H1376" s="3">
        <v>2.0177139999999998</v>
      </c>
      <c r="I1376" s="3">
        <v>116.15508</v>
      </c>
      <c r="J1376" s="3">
        <v>0.63744075</v>
      </c>
      <c r="K1376" s="3">
        <v>255.72700500488301</v>
      </c>
      <c r="L1376" s="3">
        <v>194</v>
      </c>
      <c r="M1376" s="3">
        <v>297</v>
      </c>
      <c r="N1376" s="3">
        <v>244.44999694824199</v>
      </c>
      <c r="O1376" s="3">
        <f t="shared" si="131"/>
        <v>28394.108951522805</v>
      </c>
      <c r="P1376" s="3">
        <v>17.095472335815401</v>
      </c>
      <c r="Q1376" s="3">
        <v>81.934997558593807</v>
      </c>
      <c r="R1376" s="3">
        <v>1.9090000391006501</v>
      </c>
    </row>
    <row r="1377" spans="1:18" x14ac:dyDescent="0.25">
      <c r="A1377" s="7" t="s">
        <v>1986</v>
      </c>
      <c r="B1377" s="7" t="s">
        <v>1987</v>
      </c>
      <c r="C1377" s="3">
        <f t="shared" si="126"/>
        <v>0.7652266244962278</v>
      </c>
      <c r="D1377" s="3">
        <f t="shared" si="127"/>
        <v>1.5456602224470402</v>
      </c>
      <c r="E1377" s="4">
        <f t="shared" si="128"/>
        <v>0.31672198500045634</v>
      </c>
      <c r="F1377" s="5">
        <f t="shared" si="129"/>
        <v>81.143997192382798</v>
      </c>
      <c r="G1377" s="5">
        <f t="shared" si="130"/>
        <v>3.3010001182556201</v>
      </c>
      <c r="H1377" s="3">
        <v>2.0106009999999999</v>
      </c>
      <c r="I1377" s="3">
        <v>262.74582400000003</v>
      </c>
      <c r="J1377" s="3">
        <v>1.3008040000000001</v>
      </c>
      <c r="K1377" s="3">
        <v>414.14300537109398</v>
      </c>
      <c r="L1377" s="3">
        <v>310</v>
      </c>
      <c r="M1377" s="3">
        <v>475</v>
      </c>
      <c r="N1377" s="3">
        <v>374.79998779296898</v>
      </c>
      <c r="O1377" s="3">
        <f t="shared" si="131"/>
        <v>98477.131627853581</v>
      </c>
      <c r="P1377" s="3">
        <v>24.7577095031738</v>
      </c>
      <c r="Q1377" s="3">
        <v>81.143997192382798</v>
      </c>
      <c r="R1377" s="3">
        <v>3.3010001182556201</v>
      </c>
    </row>
    <row r="1378" spans="1:18" x14ac:dyDescent="0.25">
      <c r="A1378" s="7" t="s">
        <v>5274</v>
      </c>
      <c r="B1378" s="7" t="s">
        <v>5275</v>
      </c>
      <c r="C1378" s="3">
        <f t="shared" si="126"/>
        <v>2.4903139737719404</v>
      </c>
      <c r="D1378" s="3">
        <f t="shared" si="127"/>
        <v>6.8953838222547033</v>
      </c>
      <c r="E1378" s="4">
        <f t="shared" si="128"/>
        <v>0.30587544766965047</v>
      </c>
      <c r="F1378" s="5">
        <f t="shared" si="129"/>
        <v>33.485000610351598</v>
      </c>
      <c r="G1378" s="5">
        <f t="shared" si="130"/>
        <v>12.013999938964799</v>
      </c>
      <c r="H1378" s="3">
        <v>2.0096259999999999</v>
      </c>
      <c r="I1378" s="3">
        <v>80.697695999999993</v>
      </c>
      <c r="J1378" s="3">
        <v>0.29144512500000003</v>
      </c>
      <c r="K1378" s="3">
        <v>144.61500549316401</v>
      </c>
      <c r="L1378" s="3">
        <v>127</v>
      </c>
      <c r="M1378" s="3">
        <v>160</v>
      </c>
      <c r="N1378" s="3">
        <v>136.24000549316401</v>
      </c>
      <c r="O1378" s="3">
        <f t="shared" si="131"/>
        <v>10994.254546325677</v>
      </c>
      <c r="P1378" s="3">
        <v>-5.3620290756225604</v>
      </c>
      <c r="Q1378" s="3">
        <v>33.485000610351598</v>
      </c>
      <c r="R1378" s="3">
        <v>12.013999938964799</v>
      </c>
    </row>
    <row r="1379" spans="1:18" x14ac:dyDescent="0.25">
      <c r="A1379" s="7" t="s">
        <v>1988</v>
      </c>
      <c r="B1379" s="7" t="s">
        <v>1989</v>
      </c>
      <c r="C1379" s="3">
        <f t="shared" si="126"/>
        <v>4.2571522729778346</v>
      </c>
      <c r="D1379" s="3">
        <f t="shared" si="127"/>
        <v>5.8909741049942941</v>
      </c>
      <c r="E1379" s="4">
        <f t="shared" si="128"/>
        <v>0.56474082471381926</v>
      </c>
      <c r="F1379" s="5">
        <f t="shared" si="129"/>
        <v>70.573997497558594</v>
      </c>
      <c r="G1379" s="5">
        <f t="shared" si="130"/>
        <v>19.104000091552699</v>
      </c>
      <c r="H1379" s="3">
        <v>2.0064099999999998</v>
      </c>
      <c r="I1379" s="3">
        <v>47.130332000000003</v>
      </c>
      <c r="J1379" s="3">
        <v>0.34059053124999999</v>
      </c>
      <c r="K1379" s="3">
        <v>59</v>
      </c>
      <c r="L1379" s="3">
        <v>48</v>
      </c>
      <c r="M1379" s="3">
        <v>68</v>
      </c>
      <c r="N1379" s="3">
        <v>60.630001068115199</v>
      </c>
      <c r="O1379" s="3">
        <f t="shared" si="131"/>
        <v>2857.5120795006242</v>
      </c>
      <c r="P1379" s="3">
        <v>-3.1988289356231698</v>
      </c>
      <c r="Q1379" s="3">
        <v>70.573997497558594</v>
      </c>
      <c r="R1379" s="3">
        <v>19.104000091552699</v>
      </c>
    </row>
    <row r="1380" spans="1:18" x14ac:dyDescent="0.25">
      <c r="A1380" s="7" t="s">
        <v>1990</v>
      </c>
      <c r="B1380" s="7" t="s">
        <v>1991</v>
      </c>
      <c r="C1380" s="3">
        <f t="shared" si="126"/>
        <v>0.68853253337261855</v>
      </c>
      <c r="D1380" s="3">
        <f t="shared" si="127"/>
        <v>1.68274702775364</v>
      </c>
      <c r="E1380" s="4">
        <f t="shared" si="128"/>
        <v>0.18833569676628084</v>
      </c>
      <c r="F1380" s="5">
        <f t="shared" si="129"/>
        <v>88.154998779296903</v>
      </c>
      <c r="G1380" s="5">
        <f t="shared" si="130"/>
        <v>1.8150000572204601</v>
      </c>
      <c r="H1380" s="3">
        <v>2.0026079999999999</v>
      </c>
      <c r="I1380" s="3">
        <v>290.85161599999998</v>
      </c>
      <c r="J1380" s="3">
        <v>1.1900826250000001</v>
      </c>
      <c r="K1380" s="3">
        <v>277.35699462890602</v>
      </c>
      <c r="L1380" s="3">
        <v>257</v>
      </c>
      <c r="M1380" s="3">
        <v>300</v>
      </c>
      <c r="N1380" s="3">
        <v>258.35000610351602</v>
      </c>
      <c r="O1380" s="3">
        <f t="shared" si="131"/>
        <v>75141.516768817499</v>
      </c>
      <c r="P1380" s="3">
        <v>1.65442395210266</v>
      </c>
      <c r="Q1380" s="3">
        <v>88.154998779296903</v>
      </c>
      <c r="R1380" s="3">
        <v>1.8150000572204601</v>
      </c>
    </row>
    <row r="1381" spans="1:18" x14ac:dyDescent="0.25">
      <c r="A1381" s="7" t="s">
        <v>1992</v>
      </c>
      <c r="B1381" s="7" t="s">
        <v>1993</v>
      </c>
      <c r="C1381" s="3">
        <f t="shared" si="126"/>
        <v>6.0898174380337586</v>
      </c>
      <c r="D1381" s="3">
        <f t="shared" si="127"/>
        <v>12.360503060489012</v>
      </c>
      <c r="E1381" s="4">
        <f t="shared" si="128"/>
        <v>0.77756639548781792</v>
      </c>
      <c r="F1381" s="5">
        <f t="shared" si="129"/>
        <v>87.601997375488295</v>
      </c>
      <c r="G1381" s="5">
        <f t="shared" si="130"/>
        <v>3.5030000209808301</v>
      </c>
      <c r="H1381" s="3">
        <v>2.0002779999999998</v>
      </c>
      <c r="I1381" s="3">
        <v>32.846271999999999</v>
      </c>
      <c r="J1381" s="3">
        <v>0.16182820312499999</v>
      </c>
      <c r="K1381" s="3">
        <v>223.5</v>
      </c>
      <c r="L1381" s="3">
        <v>185</v>
      </c>
      <c r="M1381" s="3">
        <v>250</v>
      </c>
      <c r="N1381" s="3">
        <v>248.330001831055</v>
      </c>
      <c r="O1381" s="3">
        <f t="shared" si="131"/>
        <v>8156.7147859033303</v>
      </c>
      <c r="P1381" s="3">
        <v>9.7681903839111293</v>
      </c>
      <c r="Q1381" s="3">
        <v>87.601997375488295</v>
      </c>
      <c r="R1381" s="3">
        <v>3.5030000209808301</v>
      </c>
    </row>
    <row r="1382" spans="1:18" x14ac:dyDescent="0.25">
      <c r="A1382" s="7" t="s">
        <v>1996</v>
      </c>
      <c r="B1382" s="7" t="s">
        <v>1997</v>
      </c>
      <c r="C1382" s="3">
        <f t="shared" si="126"/>
        <v>11.74729443000302</v>
      </c>
      <c r="D1382" s="3">
        <f t="shared" si="127"/>
        <v>23.87570232741334</v>
      </c>
      <c r="E1382" s="4">
        <f t="shared" si="128"/>
        <v>0.53474373517240326</v>
      </c>
      <c r="F1382" s="5">
        <f t="shared" si="129"/>
        <v>74.801002502441406</v>
      </c>
      <c r="G1382" s="5">
        <f t="shared" si="130"/>
        <v>2.9460000991821298</v>
      </c>
      <c r="H1382" s="3">
        <v>1.9871540000000001</v>
      </c>
      <c r="I1382" s="3">
        <v>16.915844</v>
      </c>
      <c r="J1382" s="3">
        <v>8.3229132812499995E-2</v>
      </c>
      <c r="K1382" s="3">
        <v>59</v>
      </c>
      <c r="L1382" s="3">
        <v>50</v>
      </c>
      <c r="M1382" s="3">
        <v>75</v>
      </c>
      <c r="N1382" s="3">
        <v>60.090000152587898</v>
      </c>
      <c r="O1382" s="3">
        <f t="shared" si="131"/>
        <v>1016.4730685411531</v>
      </c>
      <c r="P1382" s="3">
        <v>12.4587669372559</v>
      </c>
      <c r="Q1382" s="3">
        <v>74.801002502441406</v>
      </c>
      <c r="R1382" s="3">
        <v>2.9460000991821298</v>
      </c>
    </row>
    <row r="1383" spans="1:18" x14ac:dyDescent="0.25">
      <c r="A1383" s="7" t="s">
        <v>1998</v>
      </c>
      <c r="B1383" s="7" t="s">
        <v>1999</v>
      </c>
      <c r="C1383" s="3">
        <f t="shared" si="126"/>
        <v>2.6711908595553715</v>
      </c>
      <c r="D1383" s="3">
        <f t="shared" si="127"/>
        <v>9.2242261095032259</v>
      </c>
      <c r="E1383" s="4">
        <f t="shared" si="128"/>
        <v>0.57388955055158664</v>
      </c>
      <c r="F1383" s="5">
        <f t="shared" si="129"/>
        <v>36.805999755859403</v>
      </c>
      <c r="G1383" s="5">
        <f t="shared" si="130"/>
        <v>10.213000297546399</v>
      </c>
      <c r="H1383" s="3">
        <v>1.984548</v>
      </c>
      <c r="I1383" s="3">
        <v>74.294504000000003</v>
      </c>
      <c r="J1383" s="3">
        <v>0.21514520312499999</v>
      </c>
      <c r="K1383" s="3">
        <v>39.714000701904297</v>
      </c>
      <c r="L1383" s="3">
        <v>29</v>
      </c>
      <c r="M1383" s="3">
        <v>50</v>
      </c>
      <c r="N1383" s="3">
        <v>41.669998168945298</v>
      </c>
      <c r="O1383" s="3">
        <f t="shared" si="131"/>
        <v>3095.8518456426991</v>
      </c>
      <c r="P1383" s="3">
        <v>5.0417299270629901</v>
      </c>
      <c r="Q1383" s="3">
        <v>36.805999755859403</v>
      </c>
      <c r="R1383" s="3">
        <v>10.213000297546399</v>
      </c>
    </row>
    <row r="1384" spans="1:18" x14ac:dyDescent="0.25">
      <c r="A1384" s="7" t="s">
        <v>2000</v>
      </c>
      <c r="B1384" s="7" t="s">
        <v>2001</v>
      </c>
      <c r="C1384" s="3">
        <f t="shared" si="126"/>
        <v>5.1775713382816138</v>
      </c>
      <c r="D1384" s="3">
        <f t="shared" si="127"/>
        <v>7.9562822285779253</v>
      </c>
      <c r="E1384" s="4">
        <f t="shared" si="128"/>
        <v>0.61748769089404032</v>
      </c>
      <c r="F1384" s="5">
        <f t="shared" si="129"/>
        <v>74.333999633789105</v>
      </c>
      <c r="G1384" s="5">
        <f t="shared" si="130"/>
        <v>6.8930001258850098</v>
      </c>
      <c r="H1384" s="3">
        <v>1.982461</v>
      </c>
      <c r="I1384" s="3">
        <v>38.289400000000001</v>
      </c>
      <c r="J1384" s="3">
        <v>0.249169265625</v>
      </c>
      <c r="K1384" s="3">
        <v>274.5</v>
      </c>
      <c r="L1384" s="3">
        <v>192</v>
      </c>
      <c r="M1384" s="3">
        <v>300</v>
      </c>
      <c r="N1384" s="3">
        <v>290.64001464843801</v>
      </c>
      <c r="O1384" s="3">
        <f t="shared" si="131"/>
        <v>11128.431776879903</v>
      </c>
      <c r="P1384" s="3">
        <v>17.0924682617188</v>
      </c>
      <c r="Q1384" s="3">
        <v>74.333999633789105</v>
      </c>
      <c r="R1384" s="3">
        <v>6.8930001258850098</v>
      </c>
    </row>
    <row r="1385" spans="1:18" x14ac:dyDescent="0.25">
      <c r="A1385" s="7" t="s">
        <v>5276</v>
      </c>
      <c r="B1385" s="7" t="s">
        <v>5277</v>
      </c>
      <c r="C1385" s="3">
        <f t="shared" si="126"/>
        <v>5.0838259684558045</v>
      </c>
      <c r="D1385" s="3">
        <f t="shared" si="127"/>
        <v>1.958490903260738</v>
      </c>
      <c r="E1385" s="4">
        <f t="shared" si="128"/>
        <v>0.55773045048866132</v>
      </c>
      <c r="F1385" s="5">
        <f t="shared" si="129"/>
        <v>50.863998413085902</v>
      </c>
      <c r="G1385" s="5">
        <f t="shared" si="130"/>
        <v>8.8400001525878906</v>
      </c>
      <c r="H1385" s="3">
        <v>1.979276</v>
      </c>
      <c r="I1385" s="3">
        <v>38.932803999999997</v>
      </c>
      <c r="J1385" s="3">
        <v>1.0106128125</v>
      </c>
      <c r="K1385" s="3">
        <v>40.799999237060497</v>
      </c>
      <c r="L1385" s="3">
        <v>27</v>
      </c>
      <c r="M1385" s="3">
        <v>50</v>
      </c>
      <c r="N1385" s="3">
        <v>42.470001220703097</v>
      </c>
      <c r="O1385" s="3">
        <f t="shared" si="131"/>
        <v>1653.4762334053944</v>
      </c>
      <c r="P1385" s="3">
        <v>-16.9320678710938</v>
      </c>
      <c r="Q1385" s="3">
        <v>50.863998413085902</v>
      </c>
      <c r="R1385" s="3">
        <v>8.8400001525878906</v>
      </c>
    </row>
    <row r="1386" spans="1:18" x14ac:dyDescent="0.25">
      <c r="A1386" s="7" t="s">
        <v>2002</v>
      </c>
      <c r="B1386" s="7" t="s">
        <v>2003</v>
      </c>
      <c r="C1386" s="3">
        <f t="shared" si="126"/>
        <v>1.6706723344433043</v>
      </c>
      <c r="D1386" s="3">
        <f t="shared" si="127"/>
        <v>3.0025474131512633</v>
      </c>
      <c r="E1386" s="4">
        <f t="shared" si="128"/>
        <v>0.45225221091630324</v>
      </c>
      <c r="F1386" s="5">
        <f t="shared" si="129"/>
        <v>87.533996582031193</v>
      </c>
      <c r="G1386" s="5">
        <f t="shared" si="130"/>
        <v>1.5149999856948899</v>
      </c>
      <c r="H1386" s="3">
        <v>1.971023</v>
      </c>
      <c r="I1386" s="3">
        <v>117.97783200000001</v>
      </c>
      <c r="J1386" s="3">
        <v>0.65645025000000001</v>
      </c>
      <c r="K1386" s="3">
        <v>215.76899719238301</v>
      </c>
      <c r="L1386" s="3">
        <v>170</v>
      </c>
      <c r="M1386" s="3">
        <v>245</v>
      </c>
      <c r="N1386" s="3">
        <v>211.27000427246099</v>
      </c>
      <c r="O1386" s="3">
        <f t="shared" si="131"/>
        <v>24925.177070695689</v>
      </c>
      <c r="P1386" s="3">
        <v>1.1810510158538801</v>
      </c>
      <c r="Q1386" s="3">
        <v>87.533996582031193</v>
      </c>
      <c r="R1386" s="3">
        <v>1.5149999856948899</v>
      </c>
    </row>
    <row r="1387" spans="1:18" x14ac:dyDescent="0.25">
      <c r="A1387" s="7" t="s">
        <v>5278</v>
      </c>
      <c r="B1387" s="7" t="s">
        <v>5279</v>
      </c>
      <c r="C1387" s="3">
        <f t="shared" si="126"/>
        <v>3.413134052301567</v>
      </c>
      <c r="D1387" s="3">
        <f t="shared" si="127"/>
        <v>3.1162763562146925</v>
      </c>
      <c r="E1387" s="4">
        <f t="shared" si="128"/>
        <v>0.4282031255633445</v>
      </c>
      <c r="F1387" s="5">
        <f t="shared" si="129"/>
        <v>82.307998657226605</v>
      </c>
      <c r="G1387" s="5">
        <f t="shared" si="130"/>
        <v>7.7690000534057599</v>
      </c>
      <c r="H1387" s="3">
        <v>1.96966</v>
      </c>
      <c r="I1387" s="3">
        <v>57.708252000000002</v>
      </c>
      <c r="J1387" s="3">
        <v>0.63205562500000001</v>
      </c>
      <c r="K1387" s="3">
        <v>140.40899658203099</v>
      </c>
      <c r="L1387" s="3">
        <v>100</v>
      </c>
      <c r="M1387" s="3">
        <v>161</v>
      </c>
      <c r="N1387" s="3">
        <v>134.88999938964801</v>
      </c>
      <c r="O1387" s="3">
        <f t="shared" si="131"/>
        <v>7784.266077057654</v>
      </c>
      <c r="P1387" s="3">
        <v>-6.8389601707458496</v>
      </c>
      <c r="Q1387" s="3">
        <v>82.307998657226605</v>
      </c>
      <c r="R1387" s="3">
        <v>7.7690000534057599</v>
      </c>
    </row>
    <row r="1388" spans="1:18" x14ac:dyDescent="0.25">
      <c r="A1388" s="7" t="s">
        <v>2004</v>
      </c>
      <c r="B1388" s="7" t="s">
        <v>2005</v>
      </c>
      <c r="C1388" s="3">
        <f t="shared" si="126"/>
        <v>2.4715101918173823</v>
      </c>
      <c r="D1388" s="3">
        <f t="shared" si="127"/>
        <v>5.368001252145735</v>
      </c>
      <c r="E1388" s="4">
        <f t="shared" si="128"/>
        <v>0.63542242166593532</v>
      </c>
      <c r="F1388" s="5">
        <f t="shared" si="129"/>
        <v>80.922996520996094</v>
      </c>
      <c r="G1388" s="5">
        <f t="shared" si="130"/>
        <v>3.7160000801086399</v>
      </c>
      <c r="H1388" s="3">
        <v>1.9688239999999999</v>
      </c>
      <c r="I1388" s="3">
        <v>79.660768000000004</v>
      </c>
      <c r="J1388" s="3">
        <v>0.36677040625000001</v>
      </c>
      <c r="K1388" s="3">
        <v>33.400001525878899</v>
      </c>
      <c r="L1388" s="3">
        <v>26</v>
      </c>
      <c r="M1388" s="3">
        <v>42</v>
      </c>
      <c r="N1388" s="3">
        <v>36.169998168945298</v>
      </c>
      <c r="O1388" s="3">
        <f t="shared" si="131"/>
        <v>2881.3298326967765</v>
      </c>
      <c r="P1388" s="3">
        <v>1.21731805801392</v>
      </c>
      <c r="Q1388" s="3">
        <v>80.922996520996094</v>
      </c>
      <c r="R1388" s="3">
        <v>3.7160000801086399</v>
      </c>
    </row>
    <row r="1389" spans="1:18" x14ac:dyDescent="0.25">
      <c r="A1389" s="7" t="s">
        <v>2006</v>
      </c>
      <c r="B1389" s="7" t="s">
        <v>2007</v>
      </c>
      <c r="C1389" s="3">
        <f t="shared" si="126"/>
        <v>2.1522340383665153</v>
      </c>
      <c r="D1389" s="3">
        <f t="shared" si="127"/>
        <v>3.870735872626248</v>
      </c>
      <c r="E1389" s="4">
        <f t="shared" si="128"/>
        <v>0.27804245920074644</v>
      </c>
      <c r="F1389" s="5">
        <f t="shared" si="129"/>
        <v>80.415000915527301</v>
      </c>
      <c r="G1389" s="5">
        <f t="shared" si="130"/>
        <v>12.4379997253418</v>
      </c>
      <c r="H1389" s="3">
        <v>1.968769</v>
      </c>
      <c r="I1389" s="3">
        <v>91.4756</v>
      </c>
      <c r="J1389" s="3">
        <v>0.50862912500000002</v>
      </c>
      <c r="K1389" s="3">
        <v>46.090999603271499</v>
      </c>
      <c r="L1389" s="3">
        <v>35</v>
      </c>
      <c r="M1389" s="3">
        <v>56</v>
      </c>
      <c r="N1389" s="3">
        <v>39.909999847412102</v>
      </c>
      <c r="O1389" s="3">
        <f t="shared" si="131"/>
        <v>3650.7911820419304</v>
      </c>
      <c r="P1389" s="3">
        <v>13.651859283447299</v>
      </c>
      <c r="Q1389" s="3">
        <v>80.415000915527301</v>
      </c>
      <c r="R1389" s="3">
        <v>12.4379997253418</v>
      </c>
    </row>
    <row r="1390" spans="1:18" x14ac:dyDescent="0.25">
      <c r="A1390" s="7" t="s">
        <v>2008</v>
      </c>
      <c r="B1390" s="7" t="s">
        <v>2009</v>
      </c>
      <c r="C1390" s="3">
        <f t="shared" si="126"/>
        <v>1.4983720100526146</v>
      </c>
      <c r="D1390" s="3">
        <f t="shared" si="127"/>
        <v>0.61392784349535767</v>
      </c>
      <c r="E1390" s="4">
        <f t="shared" si="128"/>
        <v>0.57213729233996424</v>
      </c>
      <c r="F1390" s="5">
        <f t="shared" si="129"/>
        <v>83.197998046875</v>
      </c>
      <c r="G1390" s="5">
        <f t="shared" si="130"/>
        <v>5.7919998168945304</v>
      </c>
      <c r="H1390" s="3">
        <v>1.9651620000000001</v>
      </c>
      <c r="I1390" s="3">
        <v>131.153144</v>
      </c>
      <c r="J1390" s="3">
        <v>3.2009657499999999</v>
      </c>
      <c r="K1390" s="3">
        <v>53.200000762939503</v>
      </c>
      <c r="L1390" s="3">
        <v>45</v>
      </c>
      <c r="M1390" s="3">
        <v>56</v>
      </c>
      <c r="N1390" s="3">
        <v>54.200000762939503</v>
      </c>
      <c r="O1390" s="3">
        <f t="shared" si="131"/>
        <v>7108.5005048619141</v>
      </c>
      <c r="P1390" s="3">
        <v>4.3373107910156197</v>
      </c>
      <c r="Q1390" s="3">
        <v>83.197998046875</v>
      </c>
      <c r="R1390" s="3">
        <v>5.7919998168945304</v>
      </c>
    </row>
    <row r="1391" spans="1:18" x14ac:dyDescent="0.25">
      <c r="A1391" s="7" t="s">
        <v>2010</v>
      </c>
      <c r="B1391" s="7" t="s">
        <v>2011</v>
      </c>
      <c r="C1391" s="3">
        <f t="shared" si="126"/>
        <v>3.124289431255447</v>
      </c>
      <c r="D1391" s="3">
        <f t="shared" si="127"/>
        <v>5.4738149623833738</v>
      </c>
      <c r="E1391" s="4">
        <f t="shared" si="128"/>
        <v>0.6468830607528876</v>
      </c>
      <c r="F1391" s="5">
        <f t="shared" si="129"/>
        <v>82.658996582031193</v>
      </c>
      <c r="G1391" s="5">
        <f t="shared" si="130"/>
        <v>1.52699995040894</v>
      </c>
      <c r="H1391" s="3">
        <v>1.963759</v>
      </c>
      <c r="I1391" s="3">
        <v>62.854579999999999</v>
      </c>
      <c r="J1391" s="3">
        <v>0.35875509374999998</v>
      </c>
      <c r="K1391" s="3">
        <v>89.857002258300795</v>
      </c>
      <c r="L1391" s="3">
        <v>74</v>
      </c>
      <c r="M1391" s="3">
        <v>111</v>
      </c>
      <c r="N1391" s="3">
        <v>96.830001831054702</v>
      </c>
      <c r="O1391" s="3">
        <f t="shared" si="131"/>
        <v>6086.2090964901745</v>
      </c>
      <c r="P1391" s="3">
        <v>0.94689798355102495</v>
      </c>
      <c r="Q1391" s="3">
        <v>82.658996582031193</v>
      </c>
      <c r="R1391" s="3">
        <v>1.52699995040894</v>
      </c>
    </row>
    <row r="1392" spans="1:18" x14ac:dyDescent="0.25">
      <c r="A1392" s="7" t="s">
        <v>2014</v>
      </c>
      <c r="B1392" s="7" t="s">
        <v>2015</v>
      </c>
      <c r="C1392" s="3">
        <f t="shared" si="126"/>
        <v>2.8240777622923772</v>
      </c>
      <c r="D1392" s="3">
        <f t="shared" si="127"/>
        <v>4.4864662897114309</v>
      </c>
      <c r="E1392" s="4">
        <f t="shared" si="128"/>
        <v>0.70433497841388071</v>
      </c>
      <c r="F1392" s="5">
        <f t="shared" si="129"/>
        <v>81.005996704101605</v>
      </c>
      <c r="G1392" s="5">
        <f t="shared" si="130"/>
        <v>5.8109998703002903</v>
      </c>
      <c r="H1392" s="3">
        <v>1.962467</v>
      </c>
      <c r="I1392" s="3">
        <v>69.490544</v>
      </c>
      <c r="J1392" s="3">
        <v>0.43741931249999999</v>
      </c>
      <c r="K1392" s="3">
        <v>39.856998443603501</v>
      </c>
      <c r="L1392" s="3">
        <v>33</v>
      </c>
      <c r="M1392" s="3">
        <v>44</v>
      </c>
      <c r="N1392" s="3">
        <v>42.810001373291001</v>
      </c>
      <c r="O1392" s="3">
        <f t="shared" si="131"/>
        <v>2974.8902840707387</v>
      </c>
      <c r="P1392" s="3">
        <v>1.21659100055695</v>
      </c>
      <c r="Q1392" s="3">
        <v>81.005996704101605</v>
      </c>
      <c r="R1392" s="3">
        <v>5.8109998703002903</v>
      </c>
    </row>
    <row r="1393" spans="1:18" x14ac:dyDescent="0.25">
      <c r="A1393" s="7" t="s">
        <v>5280</v>
      </c>
      <c r="B1393" s="7" t="s">
        <v>5281</v>
      </c>
      <c r="C1393" s="3">
        <f t="shared" si="126"/>
        <v>1.4227052571267222</v>
      </c>
      <c r="D1393" s="3">
        <f t="shared" si="127"/>
        <v>3.0217765020365692</v>
      </c>
      <c r="E1393" s="4">
        <f t="shared" si="128"/>
        <v>6.6807201268858127E-2</v>
      </c>
      <c r="F1393" s="5">
        <f t="shared" si="129"/>
        <v>66.258003234863295</v>
      </c>
      <c r="G1393" s="5">
        <f t="shared" si="130"/>
        <v>17.533000946044901</v>
      </c>
      <c r="H1393" s="3">
        <v>1.962224</v>
      </c>
      <c r="I1393" s="3">
        <v>137.922032</v>
      </c>
      <c r="J1393" s="3">
        <v>0.64936106250000003</v>
      </c>
      <c r="K1393" s="3">
        <v>17.399999618530298</v>
      </c>
      <c r="L1393" s="3">
        <v>13</v>
      </c>
      <c r="M1393" s="3">
        <v>19</v>
      </c>
      <c r="N1393" s="3">
        <v>12.8999996185303</v>
      </c>
      <c r="O1393" s="3">
        <f t="shared" si="131"/>
        <v>1779.1941601869239</v>
      </c>
      <c r="P1393" s="3">
        <v>-0.57903897762298595</v>
      </c>
      <c r="Q1393" s="3">
        <v>66.258003234863295</v>
      </c>
      <c r="R1393" s="3">
        <v>17.533000946044901</v>
      </c>
    </row>
    <row r="1394" spans="1:18" x14ac:dyDescent="0.25">
      <c r="A1394" s="7" t="s">
        <v>2016</v>
      </c>
      <c r="B1394" s="7" t="s">
        <v>2017</v>
      </c>
      <c r="C1394" s="3">
        <f t="shared" si="126"/>
        <v>3.2659004980096276</v>
      </c>
      <c r="D1394" s="3">
        <f t="shared" si="127"/>
        <v>4.7138886065386023</v>
      </c>
      <c r="E1394" s="4">
        <f t="shared" si="128"/>
        <v>0.42074029056089696</v>
      </c>
      <c r="F1394" s="5">
        <f t="shared" si="129"/>
        <v>62.903999328613303</v>
      </c>
      <c r="G1394" s="5">
        <f t="shared" si="130"/>
        <v>27.3719997406006</v>
      </c>
      <c r="H1394" s="3">
        <v>1.9608140000000001</v>
      </c>
      <c r="I1394" s="3">
        <v>60.039000000000001</v>
      </c>
      <c r="J1394" s="3">
        <v>0.41596528124999999</v>
      </c>
      <c r="K1394" s="3">
        <v>53</v>
      </c>
      <c r="L1394" s="3">
        <v>44</v>
      </c>
      <c r="M1394" s="3">
        <v>64</v>
      </c>
      <c r="N1394" s="3">
        <v>51</v>
      </c>
      <c r="O1394" s="3">
        <f t="shared" si="131"/>
        <v>3061.989</v>
      </c>
      <c r="P1394" s="3">
        <v>-4.8224110603332502</v>
      </c>
      <c r="Q1394" s="3">
        <v>62.903999328613303</v>
      </c>
      <c r="R1394" s="3">
        <v>27.3719997406006</v>
      </c>
    </row>
    <row r="1395" spans="1:18" x14ac:dyDescent="0.25">
      <c r="A1395" s="7" t="s">
        <v>2018</v>
      </c>
      <c r="B1395" s="7" t="s">
        <v>2019</v>
      </c>
      <c r="C1395" s="3">
        <f t="shared" si="126"/>
        <v>0.81496078574565989</v>
      </c>
      <c r="D1395" s="3">
        <f t="shared" si="127"/>
        <v>1.6140887292516695</v>
      </c>
      <c r="E1395" s="4">
        <f t="shared" si="128"/>
        <v>0.48991438321695324</v>
      </c>
      <c r="F1395" s="5">
        <f t="shared" si="129"/>
        <v>86.728996276855497</v>
      </c>
      <c r="G1395" s="5">
        <f t="shared" si="130"/>
        <v>1.5559999942779501</v>
      </c>
      <c r="H1395" s="3">
        <v>1.9569240000000001</v>
      </c>
      <c r="I1395" s="3">
        <v>240.12492800000001</v>
      </c>
      <c r="J1395" s="3">
        <v>1.2124017499999999</v>
      </c>
      <c r="K1395" s="3">
        <v>148.73699951171901</v>
      </c>
      <c r="L1395" s="3">
        <v>103</v>
      </c>
      <c r="M1395" s="3">
        <v>170</v>
      </c>
      <c r="N1395" s="3">
        <v>147.88999938964801</v>
      </c>
      <c r="O1395" s="3">
        <f t="shared" si="131"/>
        <v>35512.075455359278</v>
      </c>
      <c r="P1395" s="3">
        <v>4.7392821311950701</v>
      </c>
      <c r="Q1395" s="3">
        <v>86.728996276855497</v>
      </c>
      <c r="R1395" s="3">
        <v>1.5559999942779501</v>
      </c>
    </row>
    <row r="1396" spans="1:18" x14ac:dyDescent="0.25">
      <c r="A1396" s="7" t="s">
        <v>2020</v>
      </c>
      <c r="B1396" s="7" t="s">
        <v>2021</v>
      </c>
      <c r="C1396" s="3">
        <f t="shared" si="126"/>
        <v>2.789538363044707</v>
      </c>
      <c r="D1396" s="3">
        <f t="shared" si="127"/>
        <v>1.9327807480738406</v>
      </c>
      <c r="E1396" s="4">
        <f t="shared" si="128"/>
        <v>1</v>
      </c>
      <c r="F1396" s="5">
        <f t="shared" si="129"/>
        <v>20.931999206543001</v>
      </c>
      <c r="G1396" s="5">
        <f t="shared" si="130"/>
        <v>5.1760001182556197</v>
      </c>
      <c r="H1396" s="3">
        <v>1.951341</v>
      </c>
      <c r="I1396" s="3">
        <v>69.952112</v>
      </c>
      <c r="J1396" s="3">
        <v>1.0096028749999999</v>
      </c>
      <c r="K1396" s="3">
        <v>51.5</v>
      </c>
      <c r="L1396" s="3">
        <v>50</v>
      </c>
      <c r="M1396" s="3">
        <v>53</v>
      </c>
      <c r="N1396" s="3">
        <v>117.76000213623</v>
      </c>
      <c r="O1396" s="3">
        <f t="shared" si="131"/>
        <v>8237.5608585537993</v>
      </c>
      <c r="P1396" s="3">
        <v>14.662133216857899</v>
      </c>
      <c r="Q1396" s="3">
        <v>20.931999206543001</v>
      </c>
      <c r="R1396" s="3">
        <v>5.1760001182556197</v>
      </c>
    </row>
    <row r="1397" spans="1:18" x14ac:dyDescent="0.25">
      <c r="A1397" s="7" t="s">
        <v>2022</v>
      </c>
      <c r="B1397" s="7" t="s">
        <v>2023</v>
      </c>
      <c r="C1397" s="3">
        <f t="shared" si="126"/>
        <v>1.4035319201742729</v>
      </c>
      <c r="D1397" s="3">
        <f t="shared" si="127"/>
        <v>1.471784155712762</v>
      </c>
      <c r="E1397" s="4">
        <f t="shared" si="128"/>
        <v>0.41581141127892751</v>
      </c>
      <c r="F1397" s="5">
        <f t="shared" si="129"/>
        <v>76.518997192382798</v>
      </c>
      <c r="G1397" s="5">
        <f t="shared" si="130"/>
        <v>12.7040004730225</v>
      </c>
      <c r="H1397" s="3">
        <v>1.9489570000000001</v>
      </c>
      <c r="I1397" s="3">
        <v>138.860896</v>
      </c>
      <c r="J1397" s="3">
        <v>1.3242138750000001</v>
      </c>
      <c r="K1397" s="3">
        <v>77.922996520996094</v>
      </c>
      <c r="L1397" s="3">
        <v>60</v>
      </c>
      <c r="M1397" s="3">
        <v>89</v>
      </c>
      <c r="N1397" s="3">
        <v>74.839996337890597</v>
      </c>
      <c r="O1397" s="3">
        <f t="shared" si="131"/>
        <v>10392.348948116207</v>
      </c>
      <c r="P1397" s="3">
        <v>4.5802879333496103</v>
      </c>
      <c r="Q1397" s="3">
        <v>76.518997192382798</v>
      </c>
      <c r="R1397" s="3">
        <v>12.7040004730225</v>
      </c>
    </row>
    <row r="1398" spans="1:18" x14ac:dyDescent="0.25">
      <c r="A1398" s="7" t="s">
        <v>2024</v>
      </c>
      <c r="B1398" s="7" t="s">
        <v>2025</v>
      </c>
      <c r="C1398" s="3">
        <f t="shared" si="126"/>
        <v>1.141436591113751</v>
      </c>
      <c r="D1398" s="3">
        <f t="shared" si="127"/>
        <v>2.1642552926147709</v>
      </c>
      <c r="E1398" s="4">
        <f t="shared" si="128"/>
        <v>0.28807242554746448</v>
      </c>
      <c r="F1398" s="5">
        <f t="shared" si="129"/>
        <v>86.597000122070298</v>
      </c>
      <c r="G1398" s="5">
        <f t="shared" si="130"/>
        <v>1.82200002670288</v>
      </c>
      <c r="H1398" s="3">
        <v>1.9349959999999999</v>
      </c>
      <c r="I1398" s="3">
        <v>169.522864</v>
      </c>
      <c r="J1398" s="3">
        <v>0.89407012500000005</v>
      </c>
      <c r="K1398" s="3">
        <v>184</v>
      </c>
      <c r="L1398" s="3">
        <v>161</v>
      </c>
      <c r="M1398" s="3">
        <v>202</v>
      </c>
      <c r="N1398" s="3">
        <v>172.53999328613301</v>
      </c>
      <c r="O1398" s="3">
        <f t="shared" si="131"/>
        <v>29249.47381640604</v>
      </c>
      <c r="P1398" s="3">
        <v>7.5335202217102104</v>
      </c>
      <c r="Q1398" s="3">
        <v>86.597000122070298</v>
      </c>
      <c r="R1398" s="3">
        <v>1.82200002670288</v>
      </c>
    </row>
    <row r="1399" spans="1:18" x14ac:dyDescent="0.25">
      <c r="A1399" s="7" t="s">
        <v>2026</v>
      </c>
      <c r="B1399" s="7" t="s">
        <v>2027</v>
      </c>
      <c r="C1399" s="3">
        <f t="shared" si="126"/>
        <v>0.85404489471374301</v>
      </c>
      <c r="D1399" s="3">
        <f t="shared" si="127"/>
        <v>1.5868720433713541</v>
      </c>
      <c r="E1399" s="4">
        <f t="shared" si="128"/>
        <v>0.40628081951946909</v>
      </c>
      <c r="F1399" s="5">
        <f t="shared" si="129"/>
        <v>84.279998779296903</v>
      </c>
      <c r="G1399" s="5">
        <f t="shared" si="130"/>
        <v>2.5639998912811302</v>
      </c>
      <c r="H1399" s="3">
        <v>1.9347380000000001</v>
      </c>
      <c r="I1399" s="3">
        <v>226.538208</v>
      </c>
      <c r="J1399" s="3">
        <v>1.219214875</v>
      </c>
      <c r="K1399" s="3">
        <v>258.82598876953102</v>
      </c>
      <c r="L1399" s="3">
        <v>197</v>
      </c>
      <c r="M1399" s="3">
        <v>311</v>
      </c>
      <c r="N1399" s="3">
        <v>245.30999755859401</v>
      </c>
      <c r="O1399" s="3">
        <f t="shared" si="131"/>
        <v>55572.087251408258</v>
      </c>
      <c r="P1399" s="3">
        <v>3.6719269752502401</v>
      </c>
      <c r="Q1399" s="3">
        <v>84.279998779296903</v>
      </c>
      <c r="R1399" s="3">
        <v>2.5639998912811302</v>
      </c>
    </row>
    <row r="1400" spans="1:18" x14ac:dyDescent="0.25">
      <c r="A1400" s="7" t="s">
        <v>2028</v>
      </c>
      <c r="B1400" s="7" t="s">
        <v>2029</v>
      </c>
      <c r="C1400" s="3">
        <f t="shared" si="126"/>
        <v>2.4168843204270605</v>
      </c>
      <c r="D1400" s="3">
        <f t="shared" si="127"/>
        <v>3.7953150494096923</v>
      </c>
      <c r="E1400" s="4">
        <f t="shared" si="128"/>
        <v>0.27617239000425786</v>
      </c>
      <c r="F1400" s="5">
        <f t="shared" si="129"/>
        <v>61.4070014953613</v>
      </c>
      <c r="G1400" s="5">
        <f t="shared" si="130"/>
        <v>32.228000640869098</v>
      </c>
      <c r="H1400" s="3">
        <v>1.9307350000000001</v>
      </c>
      <c r="I1400" s="3">
        <v>79.885288000000003</v>
      </c>
      <c r="J1400" s="3">
        <v>0.50871534375000005</v>
      </c>
      <c r="K1400" s="3">
        <v>22.857000350952099</v>
      </c>
      <c r="L1400" s="3">
        <v>20</v>
      </c>
      <c r="M1400" s="3">
        <v>28</v>
      </c>
      <c r="N1400" s="3">
        <v>20.4799995422363</v>
      </c>
      <c r="O1400" s="3">
        <f t="shared" si="131"/>
        <v>1636.0506616714151</v>
      </c>
      <c r="P1400" s="3">
        <v>10.984382629394499</v>
      </c>
      <c r="Q1400" s="3">
        <v>61.4070014953613</v>
      </c>
      <c r="R1400" s="3">
        <v>32.228000640869098</v>
      </c>
    </row>
    <row r="1401" spans="1:18" x14ac:dyDescent="0.25">
      <c r="A1401" s="7" t="s">
        <v>2030</v>
      </c>
      <c r="B1401" s="7" t="s">
        <v>2031</v>
      </c>
      <c r="C1401" s="3">
        <f t="shared" si="126"/>
        <v>4.0229597419494896</v>
      </c>
      <c r="D1401" s="3">
        <f t="shared" si="127"/>
        <v>7.6851570199332544</v>
      </c>
      <c r="E1401" s="4">
        <f t="shared" si="128"/>
        <v>0.4485159905548714</v>
      </c>
      <c r="F1401" s="5">
        <f t="shared" si="129"/>
        <v>86.666999816894503</v>
      </c>
      <c r="G1401" s="5">
        <f t="shared" si="130"/>
        <v>6.2210001945495597</v>
      </c>
      <c r="H1401" s="3">
        <v>1.924307</v>
      </c>
      <c r="I1401" s="3">
        <v>47.833115999999997</v>
      </c>
      <c r="J1401" s="3">
        <v>0.25039267187499997</v>
      </c>
      <c r="K1401" s="3">
        <v>48.75</v>
      </c>
      <c r="L1401" s="3">
        <v>43</v>
      </c>
      <c r="M1401" s="3">
        <v>60</v>
      </c>
      <c r="N1401" s="3">
        <v>47.650001525878899</v>
      </c>
      <c r="O1401" s="3">
        <f t="shared" si="131"/>
        <v>2279.2480503875422</v>
      </c>
      <c r="P1401" s="3">
        <v>0.77076601982116699</v>
      </c>
      <c r="Q1401" s="3">
        <v>86.666999816894503</v>
      </c>
      <c r="R1401" s="3">
        <v>6.2210001945495597</v>
      </c>
    </row>
    <row r="1402" spans="1:18" x14ac:dyDescent="0.25">
      <c r="A1402" s="7" t="s">
        <v>2032</v>
      </c>
      <c r="B1402" s="7" t="s">
        <v>2033</v>
      </c>
      <c r="C1402" s="3">
        <f t="shared" si="126"/>
        <v>2.3244626250444229</v>
      </c>
      <c r="D1402" s="3">
        <f t="shared" si="127"/>
        <v>6.8610013367722562</v>
      </c>
      <c r="E1402" s="4">
        <f t="shared" si="128"/>
        <v>0.5</v>
      </c>
      <c r="F1402" s="5">
        <f t="shared" si="129"/>
        <v>64.0469970703125</v>
      </c>
      <c r="G1402" s="5">
        <f t="shared" si="130"/>
        <v>4.3179998397827104</v>
      </c>
      <c r="H1402" s="3">
        <v>1.922447</v>
      </c>
      <c r="I1402" s="3">
        <v>82.705008000000007</v>
      </c>
      <c r="J1402" s="3">
        <v>0.2801991875</v>
      </c>
      <c r="K1402" s="3">
        <v>21</v>
      </c>
      <c r="L1402" s="3">
        <v>21</v>
      </c>
      <c r="M1402" s="3">
        <v>21</v>
      </c>
      <c r="N1402" s="3">
        <v>17.610000610351602</v>
      </c>
      <c r="O1402" s="3">
        <f t="shared" si="131"/>
        <v>1456.4352413591341</v>
      </c>
      <c r="P1402" s="3">
        <v>8.5369186401367205</v>
      </c>
      <c r="Q1402" s="3">
        <v>64.0469970703125</v>
      </c>
      <c r="R1402" s="3">
        <v>4.3179998397827104</v>
      </c>
    </row>
    <row r="1403" spans="1:18" x14ac:dyDescent="0.25">
      <c r="A1403" s="7" t="s">
        <v>2034</v>
      </c>
      <c r="B1403" s="7" t="s">
        <v>2035</v>
      </c>
      <c r="C1403" s="3">
        <f t="shared" si="126"/>
        <v>1.8471086678654682</v>
      </c>
      <c r="D1403" s="3">
        <f t="shared" si="127"/>
        <v>2.4951785947108318</v>
      </c>
      <c r="E1403" s="4">
        <f t="shared" si="128"/>
        <v>0.46456181801791729</v>
      </c>
      <c r="F1403" s="5">
        <f t="shared" si="129"/>
        <v>81.025001525878906</v>
      </c>
      <c r="G1403" s="5">
        <f t="shared" si="130"/>
        <v>11.9420003890991</v>
      </c>
      <c r="H1403" s="3">
        <v>1.920941</v>
      </c>
      <c r="I1403" s="3">
        <v>103.997184</v>
      </c>
      <c r="J1403" s="3">
        <v>0.76986112500000004</v>
      </c>
      <c r="K1403" s="3">
        <v>98.650001525878906</v>
      </c>
      <c r="L1403" s="3">
        <v>75</v>
      </c>
      <c r="M1403" s="3">
        <v>113</v>
      </c>
      <c r="N1403" s="3">
        <v>96.959999084472699</v>
      </c>
      <c r="O1403" s="3">
        <f t="shared" si="131"/>
        <v>10083.56686542774</v>
      </c>
      <c r="P1403" s="3">
        <v>7.1103439331054696</v>
      </c>
      <c r="Q1403" s="3">
        <v>81.025001525878906</v>
      </c>
      <c r="R1403" s="3">
        <v>11.9420003890991</v>
      </c>
    </row>
    <row r="1404" spans="1:18" x14ac:dyDescent="0.25">
      <c r="A1404" s="7" t="s">
        <v>5282</v>
      </c>
      <c r="B1404" s="7" t="s">
        <v>5283</v>
      </c>
      <c r="C1404" s="3">
        <f t="shared" si="126"/>
        <v>8.4689527852748867</v>
      </c>
      <c r="D1404" s="3">
        <f t="shared" si="127"/>
        <v>4.7672086404958742</v>
      </c>
      <c r="E1404" s="4">
        <f t="shared" si="128"/>
        <v>0.35566391506840067</v>
      </c>
      <c r="F1404" s="5">
        <f t="shared" si="129"/>
        <v>81.194000244140597</v>
      </c>
      <c r="G1404" s="5">
        <f t="shared" si="130"/>
        <v>11.326000213623001</v>
      </c>
      <c r="H1404" s="3">
        <v>1.916981</v>
      </c>
      <c r="I1404" s="3">
        <v>22.635396</v>
      </c>
      <c r="J1404" s="3">
        <v>0.40211812499999999</v>
      </c>
      <c r="K1404" s="3">
        <v>40.241001129150398</v>
      </c>
      <c r="L1404" s="3">
        <v>27</v>
      </c>
      <c r="M1404" s="3">
        <v>50.189998626708999</v>
      </c>
      <c r="N1404" s="3">
        <v>35.950000762939503</v>
      </c>
      <c r="O1404" s="3">
        <f t="shared" si="131"/>
        <v>813.74250346943779</v>
      </c>
      <c r="P1404" s="3">
        <v>-44.455654144287102</v>
      </c>
      <c r="Q1404" s="3">
        <v>81.194000244140597</v>
      </c>
      <c r="R1404" s="3">
        <v>11.326000213623001</v>
      </c>
    </row>
    <row r="1405" spans="1:18" x14ac:dyDescent="0.25">
      <c r="A1405" s="7" t="s">
        <v>2038</v>
      </c>
      <c r="B1405" s="7" t="s">
        <v>2039</v>
      </c>
      <c r="C1405" s="3">
        <f t="shared" si="126"/>
        <v>1.3403559823618463</v>
      </c>
      <c r="D1405" s="3">
        <f t="shared" si="127"/>
        <v>2.2485225948363081</v>
      </c>
      <c r="E1405" s="4">
        <f t="shared" si="128"/>
        <v>0.36768169737781581</v>
      </c>
      <c r="F1405" s="5">
        <f t="shared" si="129"/>
        <v>78.958999633789105</v>
      </c>
      <c r="G1405" s="5">
        <f t="shared" si="130"/>
        <v>10.7480001449585</v>
      </c>
      <c r="H1405" s="3">
        <v>1.9165509999999999</v>
      </c>
      <c r="I1405" s="3">
        <v>142.98820799999999</v>
      </c>
      <c r="J1405" s="3">
        <v>0.85236012500000002</v>
      </c>
      <c r="K1405" s="3">
        <v>141</v>
      </c>
      <c r="L1405" s="3">
        <v>120</v>
      </c>
      <c r="M1405" s="3">
        <v>160</v>
      </c>
      <c r="N1405" s="3">
        <v>134.24000549316401</v>
      </c>
      <c r="O1405" s="3">
        <f t="shared" si="131"/>
        <v>19194.737827377674</v>
      </c>
      <c r="P1405" s="3">
        <v>8.6939058303833008</v>
      </c>
      <c r="Q1405" s="3">
        <v>78.958999633789105</v>
      </c>
      <c r="R1405" s="3">
        <v>10.7480001449585</v>
      </c>
    </row>
    <row r="1406" spans="1:18" x14ac:dyDescent="0.25">
      <c r="A1406" s="7" t="s">
        <v>2044</v>
      </c>
      <c r="B1406" s="7" t="s">
        <v>2045</v>
      </c>
      <c r="C1406" s="3">
        <f t="shared" si="126"/>
        <v>2.0240363317322574</v>
      </c>
      <c r="D1406" s="3">
        <f t="shared" si="127"/>
        <v>3.6715201546844569</v>
      </c>
      <c r="E1406" s="4">
        <f t="shared" si="128"/>
        <v>0.53131319967391533</v>
      </c>
      <c r="F1406" s="5">
        <f t="shared" si="129"/>
        <v>90.207000732421903</v>
      </c>
      <c r="G1406" s="5">
        <f t="shared" si="130"/>
        <v>2.67400002479553</v>
      </c>
      <c r="H1406" s="3">
        <v>1.9123730000000001</v>
      </c>
      <c r="I1406" s="3">
        <v>94.483136000000002</v>
      </c>
      <c r="J1406" s="3">
        <v>0.5208668125</v>
      </c>
      <c r="K1406" s="3">
        <v>35</v>
      </c>
      <c r="L1406" s="3">
        <v>29</v>
      </c>
      <c r="M1406" s="3">
        <v>43</v>
      </c>
      <c r="N1406" s="3">
        <v>35.549999237060497</v>
      </c>
      <c r="O1406" s="3">
        <f t="shared" si="131"/>
        <v>3358.8754127150833</v>
      </c>
      <c r="P1406" s="3">
        <v>0.38302800059318498</v>
      </c>
      <c r="Q1406" s="3">
        <v>90.207000732421903</v>
      </c>
      <c r="R1406" s="3">
        <v>2.67400002479553</v>
      </c>
    </row>
    <row r="1407" spans="1:18" x14ac:dyDescent="0.25">
      <c r="A1407" s="7" t="s">
        <v>2048</v>
      </c>
      <c r="B1407" s="7" t="s">
        <v>2049</v>
      </c>
      <c r="C1407" s="3">
        <f t="shared" si="126"/>
        <v>1.5872326343478584</v>
      </c>
      <c r="D1407" s="3">
        <f t="shared" si="127"/>
        <v>2.2386106250167646</v>
      </c>
      <c r="E1407" s="4">
        <f t="shared" si="128"/>
        <v>0.27808955180631112</v>
      </c>
      <c r="F1407" s="5">
        <f t="shared" si="129"/>
        <v>89.110000610351605</v>
      </c>
      <c r="G1407" s="5">
        <f t="shared" si="130"/>
        <v>3.9820001125335698</v>
      </c>
      <c r="H1407" s="3">
        <v>1.9091210000000001</v>
      </c>
      <c r="I1407" s="3">
        <v>120.279848</v>
      </c>
      <c r="J1407" s="3">
        <v>0.85281512500000001</v>
      </c>
      <c r="K1407" s="3">
        <v>46.111000061035199</v>
      </c>
      <c r="L1407" s="3">
        <v>36</v>
      </c>
      <c r="M1407" s="3">
        <v>55</v>
      </c>
      <c r="N1407" s="3">
        <v>40.5200004577637</v>
      </c>
      <c r="O1407" s="3">
        <f t="shared" si="131"/>
        <v>4873.739496019748</v>
      </c>
      <c r="P1407" s="3">
        <v>5.9585490226745597</v>
      </c>
      <c r="Q1407" s="3">
        <v>89.110000610351605</v>
      </c>
      <c r="R1407" s="3">
        <v>3.9820001125335698</v>
      </c>
    </row>
    <row r="1408" spans="1:18" x14ac:dyDescent="0.25">
      <c r="A1408" s="7" t="s">
        <v>2050</v>
      </c>
      <c r="B1408" s="7" t="s">
        <v>2051</v>
      </c>
      <c r="C1408" s="3">
        <f t="shared" si="126"/>
        <v>2.8797003644949672</v>
      </c>
      <c r="D1408" s="3">
        <f t="shared" si="127"/>
        <v>4.078412390706009</v>
      </c>
      <c r="E1408" s="4">
        <f t="shared" si="128"/>
        <v>0.82767048408625876</v>
      </c>
      <c r="F1408" s="5">
        <f t="shared" si="129"/>
        <v>66.915000915527301</v>
      </c>
      <c r="G1408" s="5">
        <f t="shared" si="130"/>
        <v>1.7849999666214</v>
      </c>
      <c r="H1408" s="3">
        <v>1.90845</v>
      </c>
      <c r="I1408" s="3">
        <v>66.27252</v>
      </c>
      <c r="J1408" s="3">
        <v>0.4679394375</v>
      </c>
      <c r="K1408" s="3">
        <v>31.75</v>
      </c>
      <c r="L1408" s="3">
        <v>30</v>
      </c>
      <c r="M1408" s="3">
        <v>34</v>
      </c>
      <c r="N1408" s="3">
        <v>33.639999389648402</v>
      </c>
      <c r="O1408" s="3">
        <f t="shared" si="131"/>
        <v>2229.4075323504617</v>
      </c>
      <c r="P1408" s="3">
        <v>-1.2722519636154199</v>
      </c>
      <c r="Q1408" s="3">
        <v>66.915000915527301</v>
      </c>
      <c r="R1408" s="3">
        <v>1.7849999666214</v>
      </c>
    </row>
    <row r="1409" spans="1:18" x14ac:dyDescent="0.25">
      <c r="A1409" s="7" t="s">
        <v>2052</v>
      </c>
      <c r="B1409" s="7" t="s">
        <v>2053</v>
      </c>
      <c r="C1409" s="3">
        <f t="shared" si="126"/>
        <v>1.6615578105855751</v>
      </c>
      <c r="D1409" s="3">
        <f t="shared" si="127"/>
        <v>2.9222125638037424</v>
      </c>
      <c r="E1409" s="4">
        <f t="shared" si="128"/>
        <v>0.67364477971208003</v>
      </c>
      <c r="F1409" s="5">
        <f t="shared" si="129"/>
        <v>72.103996276855497</v>
      </c>
      <c r="G1409" s="5">
        <f t="shared" si="130"/>
        <v>6.0390000343322798</v>
      </c>
      <c r="H1409" s="3">
        <v>1.9044220000000001</v>
      </c>
      <c r="I1409" s="3">
        <v>114.61665600000001</v>
      </c>
      <c r="J1409" s="3">
        <v>0.65170550000000005</v>
      </c>
      <c r="K1409" s="3">
        <v>14.175000190734901</v>
      </c>
      <c r="L1409" s="3">
        <v>12</v>
      </c>
      <c r="M1409" s="3">
        <v>17</v>
      </c>
      <c r="N1409" s="3">
        <v>15.300000190734901</v>
      </c>
      <c r="O1409" s="3">
        <f t="shared" si="131"/>
        <v>1753.6348586613965</v>
      </c>
      <c r="P1409" s="3">
        <v>5.0073328018188503</v>
      </c>
      <c r="Q1409" s="3">
        <v>72.103996276855497</v>
      </c>
      <c r="R1409" s="3">
        <v>6.0390000343322798</v>
      </c>
    </row>
    <row r="1410" spans="1:18" x14ac:dyDescent="0.25">
      <c r="A1410" s="7" t="s">
        <v>2054</v>
      </c>
      <c r="B1410" s="7" t="s">
        <v>2055</v>
      </c>
      <c r="C1410" s="3">
        <f t="shared" si="126"/>
        <v>2.1082236889931774</v>
      </c>
      <c r="D1410" s="3">
        <f t="shared" si="127"/>
        <v>1.6454345679316669</v>
      </c>
      <c r="E1410" s="4">
        <f t="shared" si="128"/>
        <v>0.85769027696120403</v>
      </c>
      <c r="F1410" s="5">
        <f t="shared" si="129"/>
        <v>63.6380004882812</v>
      </c>
      <c r="G1410" s="5">
        <f t="shared" si="130"/>
        <v>5.8689999580383301</v>
      </c>
      <c r="H1410" s="3">
        <v>1.902428</v>
      </c>
      <c r="I1410" s="3">
        <v>90.238432000000003</v>
      </c>
      <c r="J1410" s="3">
        <v>1.1561857499999999</v>
      </c>
      <c r="K1410" s="3">
        <v>29.200000762939499</v>
      </c>
      <c r="L1410" s="3">
        <v>26</v>
      </c>
      <c r="M1410" s="3">
        <v>32</v>
      </c>
      <c r="N1410" s="3">
        <v>32.409999847412102</v>
      </c>
      <c r="O1410" s="3">
        <f t="shared" si="131"/>
        <v>2924.6275673507075</v>
      </c>
      <c r="P1410" s="3">
        <v>2.3961980342864999</v>
      </c>
      <c r="Q1410" s="3">
        <v>63.6380004882812</v>
      </c>
      <c r="R1410" s="3">
        <v>5.8689999580383301</v>
      </c>
    </row>
    <row r="1411" spans="1:18" x14ac:dyDescent="0.25">
      <c r="A1411" s="7" t="s">
        <v>2058</v>
      </c>
      <c r="B1411" s="7" t="s">
        <v>2059</v>
      </c>
      <c r="C1411" s="3">
        <f t="shared" si="126"/>
        <v>3.1888813529195148</v>
      </c>
      <c r="D1411" s="3">
        <f t="shared" si="127"/>
        <v>4.627991278283683</v>
      </c>
      <c r="E1411" s="4">
        <f t="shared" si="128"/>
        <v>3.8288622072565523E-3</v>
      </c>
      <c r="F1411" s="5">
        <f t="shared" si="129"/>
        <v>89.753997802734403</v>
      </c>
      <c r="G1411" s="5">
        <f t="shared" si="130"/>
        <v>3.0690000057220499</v>
      </c>
      <c r="H1411" s="3">
        <v>1.900247</v>
      </c>
      <c r="I1411" s="3">
        <v>59.589767999999999</v>
      </c>
      <c r="J1411" s="3">
        <v>0.41059865625000003</v>
      </c>
      <c r="K1411" s="3">
        <v>33.666999816894503</v>
      </c>
      <c r="L1411" s="3">
        <v>31</v>
      </c>
      <c r="M1411" s="3">
        <v>36</v>
      </c>
      <c r="N1411" s="3">
        <v>27</v>
      </c>
      <c r="O1411" s="3">
        <f t="shared" si="131"/>
        <v>1608.923736</v>
      </c>
      <c r="P1411" s="3">
        <v>-0.46260601282119801</v>
      </c>
      <c r="Q1411" s="3">
        <v>89.753997802734403</v>
      </c>
      <c r="R1411" s="3">
        <v>3.0690000057220499</v>
      </c>
    </row>
    <row r="1412" spans="1:18" x14ac:dyDescent="0.25">
      <c r="A1412" s="7" t="s">
        <v>2060</v>
      </c>
      <c r="B1412" s="7" t="s">
        <v>2061</v>
      </c>
      <c r="C1412" s="3">
        <f t="shared" ref="C1412:C1475" si="132">H1412/I1412*100</f>
        <v>2.3493620326162539</v>
      </c>
      <c r="D1412" s="3">
        <f t="shared" ref="D1412:D1475" si="133">H1412/J1412</f>
        <v>5.1003519802246222</v>
      </c>
      <c r="E1412" s="4">
        <f t="shared" ref="E1412:E1475" si="134">IFERROR(_xlfn.NORM.DIST(N1412,K1412,(M1412-L1412)/2,1),50%)</f>
        <v>0.20372210002617136</v>
      </c>
      <c r="F1412" s="5">
        <f t="shared" ref="F1412:F1475" si="135">Q1412</f>
        <v>50.643001556396499</v>
      </c>
      <c r="G1412" s="5">
        <f t="shared" ref="G1412:G1475" si="136">R1412</f>
        <v>7.7329998016357404</v>
      </c>
      <c r="H1412" s="3">
        <v>1.8982490000000001</v>
      </c>
      <c r="I1412" s="3">
        <v>80.798488000000006</v>
      </c>
      <c r="J1412" s="3">
        <v>0.37218000000000001</v>
      </c>
      <c r="K1412" s="3">
        <v>21.570999145507798</v>
      </c>
      <c r="L1412" s="3">
        <v>20</v>
      </c>
      <c r="M1412" s="3">
        <v>25</v>
      </c>
      <c r="N1412" s="3">
        <v>19.5</v>
      </c>
      <c r="O1412" s="3">
        <f t="shared" ref="O1412:O1475" si="137">I1412*N1412</f>
        <v>1575.5705160000002</v>
      </c>
      <c r="P1412" s="3">
        <v>7.6541519165039098</v>
      </c>
      <c r="Q1412" s="3">
        <v>50.643001556396499</v>
      </c>
      <c r="R1412" s="3">
        <v>7.7329998016357404</v>
      </c>
    </row>
    <row r="1413" spans="1:18" x14ac:dyDescent="0.25">
      <c r="A1413" s="7" t="s">
        <v>2062</v>
      </c>
      <c r="B1413" s="7" t="s">
        <v>2063</v>
      </c>
      <c r="C1413" s="3">
        <f t="shared" si="132"/>
        <v>3.0199944915038737</v>
      </c>
      <c r="D1413" s="3">
        <f t="shared" si="133"/>
        <v>2.552458444372919</v>
      </c>
      <c r="E1413" s="4">
        <f t="shared" si="134"/>
        <v>0.48643850663934574</v>
      </c>
      <c r="F1413" s="5">
        <f t="shared" si="135"/>
        <v>83.855003356933594</v>
      </c>
      <c r="G1413" s="5">
        <f t="shared" si="136"/>
        <v>5.7030000686645499</v>
      </c>
      <c r="H1413" s="3">
        <v>1.8977980000000001</v>
      </c>
      <c r="I1413" s="3">
        <v>62.841107999999998</v>
      </c>
      <c r="J1413" s="3">
        <v>0.74351768750000002</v>
      </c>
      <c r="K1413" s="3">
        <v>266.8330078125</v>
      </c>
      <c r="L1413" s="3">
        <v>213</v>
      </c>
      <c r="M1413" s="3">
        <v>332</v>
      </c>
      <c r="N1413" s="3">
        <v>264.80999755859398</v>
      </c>
      <c r="O1413" s="3">
        <f t="shared" si="137"/>
        <v>16640.953656059341</v>
      </c>
      <c r="P1413" s="3">
        <v>10.6026802062988</v>
      </c>
      <c r="Q1413" s="3">
        <v>83.855003356933594</v>
      </c>
      <c r="R1413" s="3">
        <v>5.7030000686645499</v>
      </c>
    </row>
    <row r="1414" spans="1:18" x14ac:dyDescent="0.25">
      <c r="A1414" s="7" t="s">
        <v>2064</v>
      </c>
      <c r="B1414" s="7" t="s">
        <v>2065</v>
      </c>
      <c r="C1414" s="3">
        <f t="shared" si="132"/>
        <v>1.1513118588249009</v>
      </c>
      <c r="D1414" s="3">
        <f t="shared" si="133"/>
        <v>1.8935343005512102</v>
      </c>
      <c r="E1414" s="4">
        <f t="shared" si="134"/>
        <v>0.36818402032297204</v>
      </c>
      <c r="F1414" s="5">
        <f t="shared" si="135"/>
        <v>87.467002868652301</v>
      </c>
      <c r="G1414" s="5">
        <f t="shared" si="136"/>
        <v>3.6830000877380402</v>
      </c>
      <c r="H1414" s="3">
        <v>1.896183</v>
      </c>
      <c r="I1414" s="3">
        <v>164.69759999999999</v>
      </c>
      <c r="J1414" s="3">
        <v>1.0013988125</v>
      </c>
      <c r="K1414" s="3">
        <v>118.40000152587901</v>
      </c>
      <c r="L1414" s="3">
        <v>100</v>
      </c>
      <c r="M1414" s="3">
        <v>130</v>
      </c>
      <c r="N1414" s="3">
        <v>113.34999847412099</v>
      </c>
      <c r="O1414" s="3">
        <f t="shared" si="137"/>
        <v>18668.472708691388</v>
      </c>
      <c r="P1414" s="3">
        <v>4.2967448234558097</v>
      </c>
      <c r="Q1414" s="3">
        <v>87.467002868652301</v>
      </c>
      <c r="R1414" s="3">
        <v>3.6830000877380402</v>
      </c>
    </row>
    <row r="1415" spans="1:18" x14ac:dyDescent="0.25">
      <c r="A1415" s="7" t="s">
        <v>5284</v>
      </c>
      <c r="B1415" s="7" t="s">
        <v>5285</v>
      </c>
      <c r="C1415" s="3">
        <f t="shared" si="132"/>
        <v>3.5828977273199705</v>
      </c>
      <c r="D1415" s="3">
        <f t="shared" si="133"/>
        <v>3.6696248442155857</v>
      </c>
      <c r="E1415" s="4">
        <f t="shared" si="134"/>
        <v>1.7316158206544405E-2</v>
      </c>
      <c r="F1415" s="5">
        <f t="shared" si="135"/>
        <v>31.820999145507798</v>
      </c>
      <c r="G1415" s="5">
        <f t="shared" si="136"/>
        <v>4.9180002212524396</v>
      </c>
      <c r="H1415" s="3">
        <v>1.8959649999999999</v>
      </c>
      <c r="I1415" s="3">
        <v>52.917084000000003</v>
      </c>
      <c r="J1415" s="3">
        <v>0.51666453125</v>
      </c>
      <c r="K1415" s="3">
        <v>31.125</v>
      </c>
      <c r="L1415" s="3">
        <v>26</v>
      </c>
      <c r="M1415" s="3">
        <v>35.5</v>
      </c>
      <c r="N1415" s="3">
        <v>21.090000152587901</v>
      </c>
      <c r="O1415" s="3">
        <f t="shared" si="137"/>
        <v>1116.0213096345069</v>
      </c>
      <c r="P1415" s="3">
        <v>-43.035919189453097</v>
      </c>
      <c r="Q1415" s="3">
        <v>31.820999145507798</v>
      </c>
      <c r="R1415" s="3">
        <v>4.9180002212524396</v>
      </c>
    </row>
    <row r="1416" spans="1:18" x14ac:dyDescent="0.25">
      <c r="A1416" s="7" t="s">
        <v>2068</v>
      </c>
      <c r="B1416" s="7" t="s">
        <v>2069</v>
      </c>
      <c r="C1416" s="3">
        <f t="shared" si="132"/>
        <v>4.2463416732867483</v>
      </c>
      <c r="D1416" s="3">
        <f t="shared" si="133"/>
        <v>5.1598439787953483</v>
      </c>
      <c r="E1416" s="4">
        <f t="shared" si="134"/>
        <v>0.4570031015991412</v>
      </c>
      <c r="F1416" s="5">
        <f t="shared" si="135"/>
        <v>66.385002136230497</v>
      </c>
      <c r="G1416" s="5">
        <f t="shared" si="136"/>
        <v>24.5790004730225</v>
      </c>
      <c r="H1416" s="3">
        <v>1.887097</v>
      </c>
      <c r="I1416" s="3">
        <v>44.440536000000002</v>
      </c>
      <c r="J1416" s="3">
        <v>0.36572753125000002</v>
      </c>
      <c r="K1416" s="3">
        <v>173.11099243164099</v>
      </c>
      <c r="L1416" s="3">
        <v>102</v>
      </c>
      <c r="M1416" s="3">
        <v>255</v>
      </c>
      <c r="N1416" s="3">
        <v>164.85000610351599</v>
      </c>
      <c r="O1416" s="3">
        <f t="shared" si="137"/>
        <v>7326.0226308435222</v>
      </c>
      <c r="P1416" s="3">
        <v>11.142815589904799</v>
      </c>
      <c r="Q1416" s="3">
        <v>66.385002136230497</v>
      </c>
      <c r="R1416" s="3">
        <v>24.5790004730225</v>
      </c>
    </row>
    <row r="1417" spans="1:18" x14ac:dyDescent="0.25">
      <c r="A1417" s="7" t="s">
        <v>2070</v>
      </c>
      <c r="B1417" s="7" t="s">
        <v>2071</v>
      </c>
      <c r="C1417" s="3">
        <f t="shared" si="132"/>
        <v>2.9625816391866833</v>
      </c>
      <c r="D1417" s="3">
        <f t="shared" si="133"/>
        <v>4.3324773430529957</v>
      </c>
      <c r="E1417" s="4">
        <f t="shared" si="134"/>
        <v>0.10591098979198811</v>
      </c>
      <c r="F1417" s="5">
        <f t="shared" si="135"/>
        <v>81.956001281738295</v>
      </c>
      <c r="G1417" s="5">
        <f t="shared" si="136"/>
        <v>6.0830001831054696</v>
      </c>
      <c r="H1417" s="3">
        <v>1.8812979999999999</v>
      </c>
      <c r="I1417" s="3">
        <v>63.501980000000003</v>
      </c>
      <c r="J1417" s="3">
        <v>0.43423146875000002</v>
      </c>
      <c r="K1417" s="3">
        <v>36.5</v>
      </c>
      <c r="L1417" s="3">
        <v>33</v>
      </c>
      <c r="M1417" s="3">
        <v>40</v>
      </c>
      <c r="N1417" s="3">
        <v>32.130001068115199</v>
      </c>
      <c r="O1417" s="3">
        <f t="shared" si="137"/>
        <v>2040.31868522743</v>
      </c>
      <c r="P1417" s="3">
        <v>3.33078193664551</v>
      </c>
      <c r="Q1417" s="3">
        <v>81.956001281738295</v>
      </c>
      <c r="R1417" s="3">
        <v>6.0830001831054696</v>
      </c>
    </row>
    <row r="1418" spans="1:18" x14ac:dyDescent="0.25">
      <c r="A1418" s="7" t="s">
        <v>5286</v>
      </c>
      <c r="B1418" s="7" t="s">
        <v>5287</v>
      </c>
      <c r="C1418" s="3">
        <f t="shared" si="132"/>
        <v>5.9204606966717774</v>
      </c>
      <c r="D1418" s="3">
        <f t="shared" si="133"/>
        <v>4.8229450633321109</v>
      </c>
      <c r="E1418" s="4">
        <f t="shared" si="134"/>
        <v>0.64006353596013199</v>
      </c>
      <c r="F1418" s="5">
        <f t="shared" si="135"/>
        <v>76.626998901367202</v>
      </c>
      <c r="G1418" s="5">
        <f t="shared" si="136"/>
        <v>15.0909996032715</v>
      </c>
      <c r="H1418" s="3">
        <v>1.878379</v>
      </c>
      <c r="I1418" s="3">
        <v>31.726906</v>
      </c>
      <c r="J1418" s="3">
        <v>0.38946721875000001</v>
      </c>
      <c r="K1418" s="3">
        <v>163.68800354003901</v>
      </c>
      <c r="L1418" s="3">
        <v>130</v>
      </c>
      <c r="M1418" s="3">
        <v>200</v>
      </c>
      <c r="N1418" s="3">
        <v>176.24000549316401</v>
      </c>
      <c r="O1418" s="3">
        <f t="shared" si="137"/>
        <v>5591.550087721098</v>
      </c>
      <c r="P1418" s="3">
        <v>-22.388221740722699</v>
      </c>
      <c r="Q1418" s="3">
        <v>76.626998901367202</v>
      </c>
      <c r="R1418" s="3">
        <v>15.0909996032715</v>
      </c>
    </row>
    <row r="1419" spans="1:18" x14ac:dyDescent="0.25">
      <c r="A1419" s="7" t="s">
        <v>2072</v>
      </c>
      <c r="B1419" s="7" t="s">
        <v>2073</v>
      </c>
      <c r="C1419" s="3">
        <f t="shared" si="132"/>
        <v>2.1651525094582911</v>
      </c>
      <c r="D1419" s="3">
        <f t="shared" si="133"/>
        <v>3.3209484729508514</v>
      </c>
      <c r="E1419" s="4">
        <f t="shared" si="134"/>
        <v>2.3311198001824504E-2</v>
      </c>
      <c r="F1419" s="5">
        <f t="shared" si="135"/>
        <v>86.624000549316406</v>
      </c>
      <c r="G1419" s="5">
        <f t="shared" si="136"/>
        <v>3.3800001144409202</v>
      </c>
      <c r="H1419" s="3">
        <v>1.876652</v>
      </c>
      <c r="I1419" s="3">
        <v>86.675280000000001</v>
      </c>
      <c r="J1419" s="3">
        <v>0.56509518749999998</v>
      </c>
      <c r="K1419" s="3">
        <v>34.812000274658203</v>
      </c>
      <c r="L1419" s="3">
        <v>33</v>
      </c>
      <c r="M1419" s="3">
        <v>36.5</v>
      </c>
      <c r="N1419" s="3">
        <v>31.329999923706101</v>
      </c>
      <c r="O1419" s="3">
        <f t="shared" si="137"/>
        <v>2715.5365157872047</v>
      </c>
      <c r="P1419" s="3">
        <v>1.0686219930648799</v>
      </c>
      <c r="Q1419" s="3">
        <v>86.624000549316406</v>
      </c>
      <c r="R1419" s="3">
        <v>3.3800001144409202</v>
      </c>
    </row>
    <row r="1420" spans="1:18" x14ac:dyDescent="0.25">
      <c r="A1420" s="7" t="s">
        <v>2074</v>
      </c>
      <c r="B1420" s="7" t="s">
        <v>2075</v>
      </c>
      <c r="C1420" s="3">
        <f t="shared" si="132"/>
        <v>2.3700999241082723</v>
      </c>
      <c r="D1420" s="3">
        <f t="shared" si="133"/>
        <v>4.8020433916399465</v>
      </c>
      <c r="E1420" s="4">
        <f t="shared" si="134"/>
        <v>0.72741034957130424</v>
      </c>
      <c r="F1420" s="5">
        <f t="shared" si="135"/>
        <v>80.292999267578097</v>
      </c>
      <c r="G1420" s="5">
        <f t="shared" si="136"/>
        <v>10.0329999923706</v>
      </c>
      <c r="H1420" s="3">
        <v>1.873801</v>
      </c>
      <c r="I1420" s="3">
        <v>79.06</v>
      </c>
      <c r="J1420" s="3">
        <v>0.39020909375000001</v>
      </c>
      <c r="K1420" s="3">
        <v>12.375</v>
      </c>
      <c r="L1420" s="3">
        <v>11</v>
      </c>
      <c r="M1420" s="3">
        <v>13</v>
      </c>
      <c r="N1420" s="3">
        <v>12.9799995422363</v>
      </c>
      <c r="O1420" s="3">
        <f t="shared" si="137"/>
        <v>1026.1987638092019</v>
      </c>
      <c r="P1420" s="3">
        <v>0.51138001680374101</v>
      </c>
      <c r="Q1420" s="3">
        <v>80.292999267578097</v>
      </c>
      <c r="R1420" s="3">
        <v>10.0329999923706</v>
      </c>
    </row>
    <row r="1421" spans="1:18" x14ac:dyDescent="0.25">
      <c r="A1421" s="7" t="s">
        <v>2076</v>
      </c>
      <c r="B1421" s="7" t="s">
        <v>2077</v>
      </c>
      <c r="C1421" s="3">
        <f t="shared" si="132"/>
        <v>4.4212546826571453</v>
      </c>
      <c r="D1421" s="3">
        <f t="shared" si="133"/>
        <v>4.6047588150951375</v>
      </c>
      <c r="E1421" s="4">
        <f t="shared" si="134"/>
        <v>0.49465843549058996</v>
      </c>
      <c r="F1421" s="5">
        <f t="shared" si="135"/>
        <v>86.210998535156193</v>
      </c>
      <c r="G1421" s="5">
        <f t="shared" si="136"/>
        <v>5.9460000991821298</v>
      </c>
      <c r="H1421" s="3">
        <v>1.8705080000000001</v>
      </c>
      <c r="I1421" s="3">
        <v>42.307175999999998</v>
      </c>
      <c r="J1421" s="3">
        <v>0.40621193750000001</v>
      </c>
      <c r="K1421" s="3">
        <v>126.625</v>
      </c>
      <c r="L1421" s="3">
        <v>86</v>
      </c>
      <c r="M1421" s="3">
        <v>145</v>
      </c>
      <c r="N1421" s="3">
        <v>126.23000335693401</v>
      </c>
      <c r="O1421" s="3">
        <f t="shared" si="137"/>
        <v>5340.4349685023972</v>
      </c>
      <c r="P1421" s="3">
        <v>2.5585560798645002</v>
      </c>
      <c r="Q1421" s="3">
        <v>86.210998535156193</v>
      </c>
      <c r="R1421" s="3">
        <v>5.9460000991821298</v>
      </c>
    </row>
    <row r="1422" spans="1:18" x14ac:dyDescent="0.25">
      <c r="A1422" s="7" t="s">
        <v>2078</v>
      </c>
      <c r="B1422" s="7" t="s">
        <v>2079</v>
      </c>
      <c r="C1422" s="3">
        <f t="shared" si="132"/>
        <v>0.62267270954131471</v>
      </c>
      <c r="D1422" s="3">
        <f t="shared" si="133"/>
        <v>1.6982819158647275</v>
      </c>
      <c r="E1422" s="4">
        <f t="shared" si="134"/>
        <v>0.37652695531274827</v>
      </c>
      <c r="F1422" s="5">
        <f t="shared" si="135"/>
        <v>84.290000915527301</v>
      </c>
      <c r="G1422" s="5">
        <f t="shared" si="136"/>
        <v>4.2170000076293999</v>
      </c>
      <c r="H1422" s="3">
        <v>1.8627549999999999</v>
      </c>
      <c r="I1422" s="3">
        <v>299.15475199999997</v>
      </c>
      <c r="J1422" s="3">
        <v>1.0968467500000001</v>
      </c>
      <c r="K1422" s="3">
        <v>138.19999694824199</v>
      </c>
      <c r="L1422" s="3">
        <v>105</v>
      </c>
      <c r="M1422" s="3">
        <v>157</v>
      </c>
      <c r="N1422" s="3">
        <v>130.02000427246099</v>
      </c>
      <c r="O1422" s="3">
        <f t="shared" si="137"/>
        <v>38896.102133167005</v>
      </c>
      <c r="P1422" s="3">
        <v>10.3997793197632</v>
      </c>
      <c r="Q1422" s="3">
        <v>84.290000915527301</v>
      </c>
      <c r="R1422" s="3">
        <v>4.2170000076293999</v>
      </c>
    </row>
    <row r="1423" spans="1:18" x14ac:dyDescent="0.25">
      <c r="A1423" s="7" t="s">
        <v>5288</v>
      </c>
      <c r="B1423" s="7" t="s">
        <v>5289</v>
      </c>
      <c r="C1423" s="3">
        <f t="shared" si="132"/>
        <v>3.3387063008903048</v>
      </c>
      <c r="D1423" s="3">
        <f t="shared" si="133"/>
        <v>3.4482905040403016</v>
      </c>
      <c r="E1423" s="4">
        <f t="shared" si="134"/>
        <v>2.1785588240141564E-2</v>
      </c>
      <c r="F1423" s="5">
        <f t="shared" si="135"/>
        <v>78.189002990722699</v>
      </c>
      <c r="G1423" s="5">
        <f t="shared" si="136"/>
        <v>10.7239999771118</v>
      </c>
      <c r="H1423" s="3">
        <v>1.8576649999999999</v>
      </c>
      <c r="I1423" s="3">
        <v>55.640264000000002</v>
      </c>
      <c r="J1423" s="3">
        <v>0.5387205625</v>
      </c>
      <c r="K1423" s="3">
        <v>330.375</v>
      </c>
      <c r="L1423" s="3">
        <v>280</v>
      </c>
      <c r="M1423" s="3">
        <v>363</v>
      </c>
      <c r="N1423" s="3">
        <v>246.61999511718801</v>
      </c>
      <c r="O1423" s="3">
        <f t="shared" si="137"/>
        <v>13722.001635999053</v>
      </c>
      <c r="P1423" s="3">
        <v>-12.3834438323975</v>
      </c>
      <c r="Q1423" s="3">
        <v>78.189002990722699</v>
      </c>
      <c r="R1423" s="3">
        <v>10.7239999771118</v>
      </c>
    </row>
    <row r="1424" spans="1:18" x14ac:dyDescent="0.25">
      <c r="A1424" s="7" t="s">
        <v>2080</v>
      </c>
      <c r="B1424" s="7" t="s">
        <v>2081</v>
      </c>
      <c r="C1424" s="3">
        <f t="shared" si="132"/>
        <v>3.4260423137382179</v>
      </c>
      <c r="D1424" s="3">
        <f t="shared" si="133"/>
        <v>3.0067369228441865</v>
      </c>
      <c r="E1424" s="4">
        <f t="shared" si="134"/>
        <v>0.58664503526901901</v>
      </c>
      <c r="F1424" s="5">
        <f t="shared" si="135"/>
        <v>72.220001220703097</v>
      </c>
      <c r="G1424" s="5">
        <f t="shared" si="136"/>
        <v>19.913000106811499</v>
      </c>
      <c r="H1424" s="3">
        <v>1.8571120000000001</v>
      </c>
      <c r="I1424" s="3">
        <v>54.205751999999997</v>
      </c>
      <c r="J1424" s="3">
        <v>0.61765031250000002</v>
      </c>
      <c r="K1424" s="3">
        <v>45.166999816894503</v>
      </c>
      <c r="L1424" s="3">
        <v>39</v>
      </c>
      <c r="M1424" s="3">
        <v>52</v>
      </c>
      <c r="N1424" s="3">
        <v>46.590000152587898</v>
      </c>
      <c r="O1424" s="3">
        <f t="shared" si="137"/>
        <v>2525.4459939511416</v>
      </c>
      <c r="P1424" s="3">
        <v>12.1501302719116</v>
      </c>
      <c r="Q1424" s="3">
        <v>72.220001220703097</v>
      </c>
      <c r="R1424" s="3">
        <v>19.913000106811499</v>
      </c>
    </row>
    <row r="1425" spans="1:18" x14ac:dyDescent="0.25">
      <c r="A1425" s="7" t="s">
        <v>2082</v>
      </c>
      <c r="B1425" s="7" t="s">
        <v>2083</v>
      </c>
      <c r="C1425" s="3">
        <f t="shared" si="132"/>
        <v>4.4222125575663904</v>
      </c>
      <c r="D1425" s="3">
        <f t="shared" si="133"/>
        <v>2.233894587599401</v>
      </c>
      <c r="E1425" s="4">
        <f t="shared" si="134"/>
        <v>0.48519678261414334</v>
      </c>
      <c r="F1425" s="5">
        <f t="shared" si="135"/>
        <v>88.589996337890597</v>
      </c>
      <c r="G1425" s="5">
        <f t="shared" si="136"/>
        <v>3.0869998931884801</v>
      </c>
      <c r="H1425" s="3">
        <v>1.8550720000000001</v>
      </c>
      <c r="I1425" s="3">
        <v>41.948956000000003</v>
      </c>
      <c r="J1425" s="3">
        <v>0.83042056249999996</v>
      </c>
      <c r="K1425" s="3">
        <v>790.375</v>
      </c>
      <c r="L1425" s="3">
        <v>257</v>
      </c>
      <c r="M1425" s="3">
        <v>1016</v>
      </c>
      <c r="N1425" s="3">
        <v>776.28997802734398</v>
      </c>
      <c r="O1425" s="3">
        <f t="shared" si="137"/>
        <v>32564.55413151002</v>
      </c>
      <c r="P1425" s="3">
        <v>7.9561738967895499</v>
      </c>
      <c r="Q1425" s="3">
        <v>88.589996337890597</v>
      </c>
      <c r="R1425" s="3">
        <v>3.0869998931884801</v>
      </c>
    </row>
    <row r="1426" spans="1:18" x14ac:dyDescent="0.25">
      <c r="A1426" s="7" t="s">
        <v>2084</v>
      </c>
      <c r="B1426" s="7" t="s">
        <v>2085</v>
      </c>
      <c r="C1426" s="3">
        <f t="shared" si="132"/>
        <v>1.3582691969702623</v>
      </c>
      <c r="D1426" s="3">
        <f t="shared" si="133"/>
        <v>1.9664722384988473</v>
      </c>
      <c r="E1426" s="4">
        <f t="shared" si="134"/>
        <v>0.37169913635185536</v>
      </c>
      <c r="F1426" s="5">
        <f t="shared" si="135"/>
        <v>87.5</v>
      </c>
      <c r="G1426" s="5">
        <f t="shared" si="136"/>
        <v>2.1930000782012899</v>
      </c>
      <c r="H1426" s="3">
        <v>1.852298</v>
      </c>
      <c r="I1426" s="3">
        <v>136.37193600000001</v>
      </c>
      <c r="J1426" s="3">
        <v>0.94193956249999999</v>
      </c>
      <c r="K1426" s="3">
        <v>311.04299926757801</v>
      </c>
      <c r="L1426" s="3">
        <v>225</v>
      </c>
      <c r="M1426" s="3">
        <v>340</v>
      </c>
      <c r="N1426" s="3">
        <v>292.22000122070301</v>
      </c>
      <c r="O1426" s="3">
        <f t="shared" si="137"/>
        <v>39850.607304389632</v>
      </c>
      <c r="P1426" s="3">
        <v>15.3102464675903</v>
      </c>
      <c r="Q1426" s="3">
        <v>87.5</v>
      </c>
      <c r="R1426" s="3">
        <v>2.1930000782012899</v>
      </c>
    </row>
    <row r="1427" spans="1:18" x14ac:dyDescent="0.25">
      <c r="A1427" s="7" t="s">
        <v>2086</v>
      </c>
      <c r="B1427" s="7" t="s">
        <v>2087</v>
      </c>
      <c r="C1427" s="3">
        <f t="shared" si="132"/>
        <v>7.6915727435849295</v>
      </c>
      <c r="D1427" s="3">
        <f t="shared" si="133"/>
        <v>3.383690188928417</v>
      </c>
      <c r="E1427" s="4">
        <f t="shared" si="134"/>
        <v>0.5052303942488201</v>
      </c>
      <c r="F1427" s="5">
        <f t="shared" si="135"/>
        <v>82.491996765136705</v>
      </c>
      <c r="G1427" s="5">
        <f t="shared" si="136"/>
        <v>10.1789999008179</v>
      </c>
      <c r="H1427" s="3">
        <v>1.8403099999999999</v>
      </c>
      <c r="I1427" s="3">
        <v>23.926316</v>
      </c>
      <c r="J1427" s="3">
        <v>0.543876625</v>
      </c>
      <c r="K1427" s="3">
        <v>200.5</v>
      </c>
      <c r="L1427" s="3">
        <v>160</v>
      </c>
      <c r="M1427" s="3">
        <v>250</v>
      </c>
      <c r="N1427" s="3">
        <v>201.08999633789099</v>
      </c>
      <c r="O1427" s="3">
        <f t="shared" si="137"/>
        <v>4811.3427968192227</v>
      </c>
      <c r="P1427" s="3">
        <v>5.1153087615966797</v>
      </c>
      <c r="Q1427" s="3">
        <v>82.491996765136705</v>
      </c>
      <c r="R1427" s="3">
        <v>10.1789999008179</v>
      </c>
    </row>
    <row r="1428" spans="1:18" x14ac:dyDescent="0.25">
      <c r="A1428" s="7" t="s">
        <v>2088</v>
      </c>
      <c r="B1428" s="7" t="s">
        <v>2089</v>
      </c>
      <c r="C1428" s="3">
        <f t="shared" si="132"/>
        <v>3.8006105669794144</v>
      </c>
      <c r="D1428" s="3">
        <f t="shared" si="133"/>
        <v>7.6868880874416154</v>
      </c>
      <c r="E1428" s="4">
        <f t="shared" si="134"/>
        <v>0.50041994877661633</v>
      </c>
      <c r="F1428" s="5">
        <f t="shared" si="135"/>
        <v>89.982002258300795</v>
      </c>
      <c r="G1428" s="5">
        <f t="shared" si="136"/>
        <v>1.89199995994568</v>
      </c>
      <c r="H1428" s="3">
        <v>1.8363929999999999</v>
      </c>
      <c r="I1428" s="3">
        <v>48.318368</v>
      </c>
      <c r="J1428" s="3">
        <v>0.23889940625</v>
      </c>
      <c r="K1428" s="3">
        <v>25</v>
      </c>
      <c r="L1428" s="3">
        <v>19</v>
      </c>
      <c r="M1428" s="3">
        <v>38</v>
      </c>
      <c r="N1428" s="3">
        <v>25.0100002288818</v>
      </c>
      <c r="O1428" s="3">
        <f t="shared" si="137"/>
        <v>1208.4423947391952</v>
      </c>
      <c r="P1428" s="3">
        <v>1.75616002082825</v>
      </c>
      <c r="Q1428" s="3">
        <v>89.982002258300795</v>
      </c>
      <c r="R1428" s="3">
        <v>1.89199995994568</v>
      </c>
    </row>
    <row r="1429" spans="1:18" x14ac:dyDescent="0.25">
      <c r="A1429" s="7" t="s">
        <v>2092</v>
      </c>
      <c r="B1429" s="7" t="s">
        <v>2093</v>
      </c>
      <c r="C1429" s="3">
        <f t="shared" si="132"/>
        <v>3.9024826002549236</v>
      </c>
      <c r="D1429" s="3">
        <f t="shared" si="133"/>
        <v>6.1686207764219985</v>
      </c>
      <c r="E1429" s="4">
        <f t="shared" si="134"/>
        <v>0.29563380000016387</v>
      </c>
      <c r="F1429" s="5">
        <f t="shared" si="135"/>
        <v>80.472000122070298</v>
      </c>
      <c r="G1429" s="5">
        <f t="shared" si="136"/>
        <v>5.0830001831054696</v>
      </c>
      <c r="H1429" s="3">
        <v>1.8317490000000001</v>
      </c>
      <c r="I1429" s="3">
        <v>46.938043999999998</v>
      </c>
      <c r="J1429" s="3">
        <v>0.29694628125</v>
      </c>
      <c r="K1429" s="3">
        <v>51.333000183105497</v>
      </c>
      <c r="L1429" s="3">
        <v>42</v>
      </c>
      <c r="M1429" s="3">
        <v>60</v>
      </c>
      <c r="N1429" s="3">
        <v>46.5</v>
      </c>
      <c r="O1429" s="3">
        <f t="shared" si="137"/>
        <v>2182.6190459999998</v>
      </c>
      <c r="P1429" s="3">
        <v>-1.23984599113464</v>
      </c>
      <c r="Q1429" s="3">
        <v>80.472000122070298</v>
      </c>
      <c r="R1429" s="3">
        <v>5.0830001831054696</v>
      </c>
    </row>
    <row r="1430" spans="1:18" x14ac:dyDescent="0.25">
      <c r="A1430" s="7" t="s">
        <v>2094</v>
      </c>
      <c r="B1430" s="7" t="s">
        <v>2095</v>
      </c>
      <c r="C1430" s="3">
        <f t="shared" si="132"/>
        <v>1.0902452928804862</v>
      </c>
      <c r="D1430" s="3">
        <f t="shared" si="133"/>
        <v>2.8060096716298566</v>
      </c>
      <c r="E1430" s="4">
        <f t="shared" si="134"/>
        <v>0.44188657513280366</v>
      </c>
      <c r="F1430" s="5">
        <f t="shared" si="135"/>
        <v>83.838996887207003</v>
      </c>
      <c r="G1430" s="5">
        <f t="shared" si="136"/>
        <v>6.01300001144409</v>
      </c>
      <c r="H1430" s="3">
        <v>1.8266089999999999</v>
      </c>
      <c r="I1430" s="3">
        <v>167.54110399999999</v>
      </c>
      <c r="J1430" s="3">
        <v>0.65096318750000004</v>
      </c>
      <c r="K1430" s="3">
        <v>73.429000854492202</v>
      </c>
      <c r="L1430" s="3">
        <v>58</v>
      </c>
      <c r="M1430" s="3">
        <v>90</v>
      </c>
      <c r="N1430" s="3">
        <v>71.089996337890597</v>
      </c>
      <c r="O1430" s="3">
        <f t="shared" si="137"/>
        <v>11910.496469806147</v>
      </c>
      <c r="P1430" s="3">
        <v>17.9579162597656</v>
      </c>
      <c r="Q1430" s="3">
        <v>83.838996887207003</v>
      </c>
      <c r="R1430" s="3">
        <v>6.01300001144409</v>
      </c>
    </row>
    <row r="1431" spans="1:18" x14ac:dyDescent="0.25">
      <c r="A1431" s="7" t="s">
        <v>2100</v>
      </c>
      <c r="B1431" s="7" t="s">
        <v>2101</v>
      </c>
      <c r="C1431" s="3">
        <f t="shared" si="132"/>
        <v>1.9682145011763363</v>
      </c>
      <c r="D1431" s="3">
        <f t="shared" si="133"/>
        <v>4.1897955650259204</v>
      </c>
      <c r="E1431" s="4">
        <f t="shared" si="134"/>
        <v>0.36596044537566785</v>
      </c>
      <c r="F1431" s="5">
        <f t="shared" si="135"/>
        <v>85.188003540039105</v>
      </c>
      <c r="G1431" s="5">
        <f t="shared" si="136"/>
        <v>2.9300000667571999</v>
      </c>
      <c r="H1431" s="3">
        <v>1.8217509999999999</v>
      </c>
      <c r="I1431" s="3">
        <v>92.55856</v>
      </c>
      <c r="J1431" s="3">
        <v>0.43480665624999998</v>
      </c>
      <c r="K1431" s="3">
        <v>72.067001342773395</v>
      </c>
      <c r="L1431" s="3">
        <v>59</v>
      </c>
      <c r="M1431" s="3">
        <v>80</v>
      </c>
      <c r="N1431" s="3">
        <v>68.470001220703097</v>
      </c>
      <c r="O1431" s="3">
        <f t="shared" si="137"/>
        <v>6337.4847161865209</v>
      </c>
      <c r="P1431" s="3">
        <v>1.5968120098114</v>
      </c>
      <c r="Q1431" s="3">
        <v>85.188003540039105</v>
      </c>
      <c r="R1431" s="3">
        <v>2.9300000667571999</v>
      </c>
    </row>
    <row r="1432" spans="1:18" x14ac:dyDescent="0.25">
      <c r="A1432" s="7" t="s">
        <v>2102</v>
      </c>
      <c r="B1432" s="7" t="s">
        <v>2103</v>
      </c>
      <c r="C1432" s="3">
        <f t="shared" si="132"/>
        <v>1.2523605775055684</v>
      </c>
      <c r="D1432" s="3">
        <f t="shared" si="133"/>
        <v>4.0657236807125603</v>
      </c>
      <c r="E1432" s="4">
        <f t="shared" si="134"/>
        <v>0.51900906670236757</v>
      </c>
      <c r="F1432" s="5">
        <f t="shared" si="135"/>
        <v>71.778999328613295</v>
      </c>
      <c r="G1432" s="5">
        <f t="shared" si="136"/>
        <v>4.8130002021789604</v>
      </c>
      <c r="H1432" s="3">
        <v>1.8208899999999999</v>
      </c>
      <c r="I1432" s="3">
        <v>145.396624</v>
      </c>
      <c r="J1432" s="3">
        <v>0.4478636875</v>
      </c>
      <c r="K1432" s="3">
        <v>7.1669998168945304</v>
      </c>
      <c r="L1432" s="3">
        <v>4</v>
      </c>
      <c r="M1432" s="3">
        <v>10</v>
      </c>
      <c r="N1432" s="3">
        <v>7.3099999427795401</v>
      </c>
      <c r="O1432" s="3">
        <f t="shared" si="137"/>
        <v>1062.8493131203384</v>
      </c>
      <c r="P1432" s="3">
        <v>-15.702033042907701</v>
      </c>
      <c r="Q1432" s="3">
        <v>71.778999328613295</v>
      </c>
      <c r="R1432" s="3">
        <v>4.8130002021789604</v>
      </c>
    </row>
    <row r="1433" spans="1:18" x14ac:dyDescent="0.25">
      <c r="A1433" s="7" t="s">
        <v>2106</v>
      </c>
      <c r="B1433" s="7" t="s">
        <v>2107</v>
      </c>
      <c r="C1433" s="3">
        <f t="shared" si="132"/>
        <v>1.2505190613522268</v>
      </c>
      <c r="D1433" s="3">
        <f t="shared" si="133"/>
        <v>1.7146770970291267</v>
      </c>
      <c r="E1433" s="4">
        <f t="shared" si="134"/>
        <v>4.1815099866012423E-2</v>
      </c>
      <c r="F1433" s="5">
        <f t="shared" si="135"/>
        <v>77.468002319335895</v>
      </c>
      <c r="G1433" s="5">
        <f t="shared" si="136"/>
        <v>1.38800001144409</v>
      </c>
      <c r="H1433" s="3">
        <v>1.818459</v>
      </c>
      <c r="I1433" s="3">
        <v>145.416336</v>
      </c>
      <c r="J1433" s="3">
        <v>1.0605256249999999</v>
      </c>
      <c r="K1433" s="3">
        <v>191.5</v>
      </c>
      <c r="L1433" s="3">
        <v>180</v>
      </c>
      <c r="M1433" s="3">
        <v>206</v>
      </c>
      <c r="N1433" s="3">
        <v>169.00999450683599</v>
      </c>
      <c r="O1433" s="3">
        <f t="shared" si="137"/>
        <v>24576.814148564219</v>
      </c>
      <c r="P1433" s="3">
        <v>2.7299571037292498</v>
      </c>
      <c r="Q1433" s="3">
        <v>77.468002319335895</v>
      </c>
      <c r="R1433" s="3">
        <v>1.38800001144409</v>
      </c>
    </row>
    <row r="1434" spans="1:18" x14ac:dyDescent="0.25">
      <c r="A1434" s="7" t="s">
        <v>2110</v>
      </c>
      <c r="B1434" s="7" t="s">
        <v>2111</v>
      </c>
      <c r="C1434" s="3">
        <f t="shared" si="132"/>
        <v>1.2224200670931895</v>
      </c>
      <c r="D1434" s="3">
        <f t="shared" si="133"/>
        <v>2.4540173993712155</v>
      </c>
      <c r="E1434" s="4">
        <f t="shared" si="134"/>
        <v>0.34118523836817016</v>
      </c>
      <c r="F1434" s="5">
        <f t="shared" si="135"/>
        <v>77.589996337890597</v>
      </c>
      <c r="G1434" s="5">
        <f t="shared" si="136"/>
        <v>7.7859997749328604</v>
      </c>
      <c r="H1434" s="3">
        <v>1.8034330000000001</v>
      </c>
      <c r="I1434" s="3">
        <v>147.52972800000001</v>
      </c>
      <c r="J1434" s="3">
        <v>0.7348900625</v>
      </c>
      <c r="K1434" s="3">
        <v>157.5</v>
      </c>
      <c r="L1434" s="3">
        <v>133</v>
      </c>
      <c r="M1434" s="3">
        <v>172</v>
      </c>
      <c r="N1434" s="3">
        <v>149.52000427246099</v>
      </c>
      <c r="O1434" s="3">
        <f t="shared" si="137"/>
        <v>22058.645560875008</v>
      </c>
      <c r="P1434" s="3">
        <v>13.4825687408447</v>
      </c>
      <c r="Q1434" s="3">
        <v>77.589996337890597</v>
      </c>
      <c r="R1434" s="3">
        <v>7.7859997749328604</v>
      </c>
    </row>
    <row r="1435" spans="1:18" x14ac:dyDescent="0.25">
      <c r="A1435" s="7" t="s">
        <v>2112</v>
      </c>
      <c r="B1435" s="7" t="s">
        <v>2113</v>
      </c>
      <c r="C1435" s="3">
        <f t="shared" si="132"/>
        <v>2.9358383942048838</v>
      </c>
      <c r="D1435" s="3">
        <f t="shared" si="133"/>
        <v>3.9758330362171681</v>
      </c>
      <c r="E1435" s="4">
        <f t="shared" si="134"/>
        <v>0.19946627204184825</v>
      </c>
      <c r="F1435" s="5">
        <f t="shared" si="135"/>
        <v>74.555999755859403</v>
      </c>
      <c r="G1435" s="5">
        <f t="shared" si="136"/>
        <v>14.682000160217299</v>
      </c>
      <c r="H1435" s="3">
        <v>1.8033539999999999</v>
      </c>
      <c r="I1435" s="3">
        <v>61.425519999999999</v>
      </c>
      <c r="J1435" s="3">
        <v>0.45357890625000002</v>
      </c>
      <c r="K1435" s="3">
        <v>59.5</v>
      </c>
      <c r="L1435" s="3">
        <v>53</v>
      </c>
      <c r="M1435" s="3">
        <v>70</v>
      </c>
      <c r="N1435" s="3">
        <v>52.330001831054702</v>
      </c>
      <c r="O1435" s="3">
        <f t="shared" si="137"/>
        <v>3214.3975740734872</v>
      </c>
      <c r="P1435" s="3">
        <v>17.964727401733398</v>
      </c>
      <c r="Q1435" s="3">
        <v>74.555999755859403</v>
      </c>
      <c r="R1435" s="3">
        <v>14.682000160217299</v>
      </c>
    </row>
    <row r="1436" spans="1:18" x14ac:dyDescent="0.25">
      <c r="A1436" s="7" t="s">
        <v>2114</v>
      </c>
      <c r="B1436" s="7" t="s">
        <v>2115</v>
      </c>
      <c r="C1436" s="3">
        <f t="shared" si="132"/>
        <v>1.2504419052288713</v>
      </c>
      <c r="D1436" s="3">
        <f t="shared" si="133"/>
        <v>2.5786450642849021</v>
      </c>
      <c r="E1436" s="4">
        <f t="shared" si="134"/>
        <v>0.28139657165184562</v>
      </c>
      <c r="F1436" s="5">
        <f t="shared" si="135"/>
        <v>79.543998718261705</v>
      </c>
      <c r="G1436" s="5">
        <f t="shared" si="136"/>
        <v>5.1170001029968297</v>
      </c>
      <c r="H1436" s="3">
        <v>1.801928</v>
      </c>
      <c r="I1436" s="3">
        <v>144.103296</v>
      </c>
      <c r="J1436" s="3">
        <v>0.69878868750000001</v>
      </c>
      <c r="K1436" s="3">
        <v>136.69200134277301</v>
      </c>
      <c r="L1436" s="3">
        <v>108</v>
      </c>
      <c r="M1436" s="3">
        <v>151</v>
      </c>
      <c r="N1436" s="3">
        <v>124.25</v>
      </c>
      <c r="O1436" s="3">
        <f t="shared" si="137"/>
        <v>17904.834527999999</v>
      </c>
      <c r="P1436" s="3">
        <v>7.5837631225585902</v>
      </c>
      <c r="Q1436" s="3">
        <v>79.543998718261705</v>
      </c>
      <c r="R1436" s="3">
        <v>5.1170001029968297</v>
      </c>
    </row>
    <row r="1437" spans="1:18" x14ac:dyDescent="0.25">
      <c r="A1437" s="7" t="s">
        <v>5290</v>
      </c>
      <c r="B1437" s="7" t="s">
        <v>5291</v>
      </c>
      <c r="C1437" s="3">
        <f t="shared" si="132"/>
        <v>2.1293986421234963</v>
      </c>
      <c r="D1437" s="3">
        <f t="shared" si="133"/>
        <v>2.9632351958132821</v>
      </c>
      <c r="E1437" s="4">
        <f t="shared" si="134"/>
        <v>1.6826059016987246E-2</v>
      </c>
      <c r="F1437" s="5">
        <f t="shared" si="135"/>
        <v>78.346000671386705</v>
      </c>
      <c r="G1437" s="5">
        <f t="shared" si="136"/>
        <v>13.5989999771118</v>
      </c>
      <c r="H1437" s="3">
        <v>1.800851</v>
      </c>
      <c r="I1437" s="3">
        <v>84.570871999999994</v>
      </c>
      <c r="J1437" s="3">
        <v>0.60773137499999996</v>
      </c>
      <c r="K1437" s="3">
        <v>190.53799438476599</v>
      </c>
      <c r="L1437" s="3">
        <v>168</v>
      </c>
      <c r="M1437" s="3">
        <v>205</v>
      </c>
      <c r="N1437" s="3">
        <v>151.24000549316401</v>
      </c>
      <c r="O1437" s="3">
        <f t="shared" si="137"/>
        <v>12790.49914584167</v>
      </c>
      <c r="P1437" s="3">
        <v>-4.6920437812805202</v>
      </c>
      <c r="Q1437" s="3">
        <v>78.346000671386705</v>
      </c>
      <c r="R1437" s="3">
        <v>13.5989999771118</v>
      </c>
    </row>
    <row r="1438" spans="1:18" x14ac:dyDescent="0.25">
      <c r="A1438" s="7" t="s">
        <v>2116</v>
      </c>
      <c r="B1438" s="7" t="s">
        <v>2117</v>
      </c>
      <c r="C1438" s="3">
        <f t="shared" si="132"/>
        <v>3.5847574401670501</v>
      </c>
      <c r="D1438" s="3">
        <f t="shared" si="133"/>
        <v>4.6315471503259538</v>
      </c>
      <c r="E1438" s="4">
        <f t="shared" si="134"/>
        <v>0.32368654313346634</v>
      </c>
      <c r="F1438" s="5">
        <f t="shared" si="135"/>
        <v>62.556999206542997</v>
      </c>
      <c r="G1438" s="5">
        <f t="shared" si="136"/>
        <v>21.159000396728501</v>
      </c>
      <c r="H1438" s="3">
        <v>1.793914</v>
      </c>
      <c r="I1438" s="3">
        <v>50.042828</v>
      </c>
      <c r="J1438" s="3">
        <v>0.38732499999999997</v>
      </c>
      <c r="K1438" s="3">
        <v>88.416999816894503</v>
      </c>
      <c r="L1438" s="3">
        <v>59</v>
      </c>
      <c r="M1438" s="3">
        <v>100</v>
      </c>
      <c r="N1438" s="3">
        <v>79.040000915527301</v>
      </c>
      <c r="O1438" s="3">
        <f t="shared" si="137"/>
        <v>3955.3851709355754</v>
      </c>
      <c r="P1438" s="3">
        <v>1.5805029869079601</v>
      </c>
      <c r="Q1438" s="3">
        <v>62.556999206542997</v>
      </c>
      <c r="R1438" s="3">
        <v>21.159000396728501</v>
      </c>
    </row>
    <row r="1439" spans="1:18" x14ac:dyDescent="0.25">
      <c r="A1439" s="7" t="s">
        <v>2118</v>
      </c>
      <c r="B1439" s="7" t="s">
        <v>2119</v>
      </c>
      <c r="C1439" s="3">
        <f t="shared" si="132"/>
        <v>1.2958122901643934</v>
      </c>
      <c r="D1439" s="3">
        <f t="shared" si="133"/>
        <v>2.4421927793024611</v>
      </c>
      <c r="E1439" s="4">
        <f t="shared" si="134"/>
        <v>0.3235766805399154</v>
      </c>
      <c r="F1439" s="5">
        <f t="shared" si="135"/>
        <v>76.271003723144503</v>
      </c>
      <c r="G1439" s="5">
        <f t="shared" si="136"/>
        <v>2.6640000343322701</v>
      </c>
      <c r="H1439" s="3">
        <v>1.7825820000000001</v>
      </c>
      <c r="I1439" s="3">
        <v>137.564832</v>
      </c>
      <c r="J1439" s="3">
        <v>0.72991043749999995</v>
      </c>
      <c r="K1439" s="3">
        <v>109.291999816895</v>
      </c>
      <c r="L1439" s="3">
        <v>83</v>
      </c>
      <c r="M1439" s="3">
        <v>129.5</v>
      </c>
      <c r="N1439" s="3">
        <v>98.650001525878906</v>
      </c>
      <c r="O1439" s="3">
        <f t="shared" si="137"/>
        <v>13570.770886707274</v>
      </c>
      <c r="P1439" s="3">
        <v>1.8954490423202499</v>
      </c>
      <c r="Q1439" s="3">
        <v>76.271003723144503</v>
      </c>
      <c r="R1439" s="3">
        <v>2.6640000343322701</v>
      </c>
    </row>
    <row r="1440" spans="1:18" x14ac:dyDescent="0.25">
      <c r="A1440" s="7" t="s">
        <v>2120</v>
      </c>
      <c r="B1440" s="7" t="s">
        <v>2121</v>
      </c>
      <c r="C1440" s="3">
        <f t="shared" si="132"/>
        <v>1.5382650051704092</v>
      </c>
      <c r="D1440" s="3">
        <f t="shared" si="133"/>
        <v>2.9813640024360892</v>
      </c>
      <c r="E1440" s="4">
        <f t="shared" si="134"/>
        <v>0.4715902530983978</v>
      </c>
      <c r="F1440" s="5">
        <f t="shared" si="135"/>
        <v>85.950996398925795</v>
      </c>
      <c r="G1440" s="5">
        <f t="shared" si="136"/>
        <v>2.0460000038146999</v>
      </c>
      <c r="H1440" s="3">
        <v>1.7785340000000001</v>
      </c>
      <c r="I1440" s="3">
        <v>115.61948</v>
      </c>
      <c r="J1440" s="3">
        <v>0.59655043750000003</v>
      </c>
      <c r="K1440" s="3">
        <v>153.75</v>
      </c>
      <c r="L1440" s="3">
        <v>120</v>
      </c>
      <c r="M1440" s="3">
        <v>175</v>
      </c>
      <c r="N1440" s="3">
        <v>151.78999328613301</v>
      </c>
      <c r="O1440" s="3">
        <f t="shared" si="137"/>
        <v>17549.88009294619</v>
      </c>
      <c r="P1440" s="3">
        <v>10.5331220626831</v>
      </c>
      <c r="Q1440" s="3">
        <v>85.950996398925795</v>
      </c>
      <c r="R1440" s="3">
        <v>2.0460000038146999</v>
      </c>
    </row>
    <row r="1441" spans="1:18" x14ac:dyDescent="0.25">
      <c r="A1441" s="7" t="s">
        <v>2122</v>
      </c>
      <c r="B1441" s="7" t="s">
        <v>2123</v>
      </c>
      <c r="C1441" s="3">
        <f t="shared" si="132"/>
        <v>1.6915149063858701</v>
      </c>
      <c r="D1441" s="3">
        <f t="shared" si="133"/>
        <v>4.1437997411463785</v>
      </c>
      <c r="E1441" s="4">
        <f t="shared" si="134"/>
        <v>0.10083647265130097</v>
      </c>
      <c r="F1441" s="5">
        <f t="shared" si="135"/>
        <v>86.406997680664105</v>
      </c>
      <c r="G1441" s="5">
        <f t="shared" si="136"/>
        <v>2.77699995040894</v>
      </c>
      <c r="H1441" s="3">
        <v>1.772216</v>
      </c>
      <c r="I1441" s="3">
        <v>104.77093600000001</v>
      </c>
      <c r="J1441" s="3">
        <v>0.42767896875</v>
      </c>
      <c r="K1441" s="3">
        <v>32.222000122070298</v>
      </c>
      <c r="L1441" s="3">
        <v>30</v>
      </c>
      <c r="M1441" s="3">
        <v>35</v>
      </c>
      <c r="N1441" s="3">
        <v>29.030000686645501</v>
      </c>
      <c r="O1441" s="3">
        <f t="shared" si="137"/>
        <v>3041.5003440204919</v>
      </c>
      <c r="P1441" s="3">
        <v>1.0105559825897199</v>
      </c>
      <c r="Q1441" s="3">
        <v>86.406997680664105</v>
      </c>
      <c r="R1441" s="3">
        <v>2.77699995040894</v>
      </c>
    </row>
    <row r="1442" spans="1:18" x14ac:dyDescent="0.25">
      <c r="A1442" s="7" t="s">
        <v>2126</v>
      </c>
      <c r="B1442" s="7" t="s">
        <v>2127</v>
      </c>
      <c r="C1442" s="3">
        <f t="shared" si="132"/>
        <v>1.450115677074268</v>
      </c>
      <c r="D1442" s="3">
        <f t="shared" si="133"/>
        <v>2.20549993296504</v>
      </c>
      <c r="E1442" s="4">
        <f t="shared" si="134"/>
        <v>0.5</v>
      </c>
      <c r="F1442" s="5">
        <f t="shared" si="135"/>
        <v>86.910003662109403</v>
      </c>
      <c r="G1442" s="5">
        <f t="shared" si="136"/>
        <v>3.53999996185303</v>
      </c>
      <c r="H1442" s="3">
        <v>1.762246</v>
      </c>
      <c r="I1442" s="3">
        <v>121.524512</v>
      </c>
      <c r="J1442" s="3">
        <v>0.79902337499999998</v>
      </c>
      <c r="K1442" s="3">
        <v>29.5</v>
      </c>
      <c r="L1442" s="3">
        <v>29.5</v>
      </c>
      <c r="M1442" s="3">
        <v>29.5</v>
      </c>
      <c r="N1442" s="3">
        <v>28.379999160766602</v>
      </c>
      <c r="O1442" s="3">
        <f t="shared" si="137"/>
        <v>3448.8655485725708</v>
      </c>
      <c r="P1442" s="3">
        <v>12.605984687805201</v>
      </c>
      <c r="Q1442" s="3">
        <v>86.910003662109403</v>
      </c>
      <c r="R1442" s="3">
        <v>3.53999996185303</v>
      </c>
    </row>
    <row r="1443" spans="1:18" x14ac:dyDescent="0.25">
      <c r="A1443" s="7" t="s">
        <v>2130</v>
      </c>
      <c r="B1443" s="7" t="s">
        <v>2131</v>
      </c>
      <c r="C1443" s="3">
        <f t="shared" si="132"/>
        <v>2.1012984111676292</v>
      </c>
      <c r="D1443" s="3">
        <f t="shared" si="133"/>
        <v>3.139533792711493</v>
      </c>
      <c r="E1443" s="4">
        <f t="shared" si="134"/>
        <v>0.22079115609030295</v>
      </c>
      <c r="F1443" s="5">
        <f t="shared" si="135"/>
        <v>83.638000488281193</v>
      </c>
      <c r="G1443" s="5">
        <f t="shared" si="136"/>
        <v>6.8969998359680202</v>
      </c>
      <c r="H1443" s="3">
        <v>1.7525170000000001</v>
      </c>
      <c r="I1443" s="3">
        <v>83.401623999999998</v>
      </c>
      <c r="J1443" s="3">
        <v>0.55820931250000005</v>
      </c>
      <c r="K1443" s="3">
        <v>293.35000610351602</v>
      </c>
      <c r="L1443" s="3">
        <v>240</v>
      </c>
      <c r="M1443" s="3">
        <v>324</v>
      </c>
      <c r="N1443" s="3">
        <v>261.02999877929699</v>
      </c>
      <c r="O1443" s="3">
        <f t="shared" si="137"/>
        <v>21770.325810911385</v>
      </c>
      <c r="P1443" s="3">
        <v>6.3444790840148899</v>
      </c>
      <c r="Q1443" s="3">
        <v>83.638000488281193</v>
      </c>
      <c r="R1443" s="3">
        <v>6.8969998359680202</v>
      </c>
    </row>
    <row r="1444" spans="1:18" x14ac:dyDescent="0.25">
      <c r="A1444" s="7" t="s">
        <v>2134</v>
      </c>
      <c r="B1444" s="7" t="s">
        <v>2135</v>
      </c>
      <c r="C1444" s="3">
        <f t="shared" si="132"/>
        <v>2.6855850284908316</v>
      </c>
      <c r="D1444" s="3">
        <f t="shared" si="133"/>
        <v>0.92953526186545232</v>
      </c>
      <c r="E1444" s="4">
        <f t="shared" si="134"/>
        <v>0.92996835987047577</v>
      </c>
      <c r="F1444" s="5">
        <f t="shared" si="135"/>
        <v>64.316001892089801</v>
      </c>
      <c r="G1444" s="5">
        <f t="shared" si="136"/>
        <v>29.485000610351602</v>
      </c>
      <c r="H1444" s="3">
        <v>1.749001</v>
      </c>
      <c r="I1444" s="3">
        <v>65.125512000000001</v>
      </c>
      <c r="J1444" s="3">
        <v>1.8815865000000001</v>
      </c>
      <c r="K1444" s="3">
        <v>41.200000762939503</v>
      </c>
      <c r="L1444" s="3">
        <v>37</v>
      </c>
      <c r="M1444" s="3">
        <v>46</v>
      </c>
      <c r="N1444" s="3">
        <v>47.840000152587898</v>
      </c>
      <c r="O1444" s="3">
        <f t="shared" si="137"/>
        <v>3115.6045040173649</v>
      </c>
      <c r="P1444" s="3">
        <v>9.3444786071777308</v>
      </c>
      <c r="Q1444" s="3">
        <v>64.316001892089801</v>
      </c>
      <c r="R1444" s="3">
        <v>29.485000610351602</v>
      </c>
    </row>
    <row r="1445" spans="1:18" x14ac:dyDescent="0.25">
      <c r="A1445" s="7" t="s">
        <v>2136</v>
      </c>
      <c r="B1445" s="7" t="s">
        <v>2137</v>
      </c>
      <c r="C1445" s="3">
        <f t="shared" si="132"/>
        <v>0.95975251667908457</v>
      </c>
      <c r="D1445" s="3">
        <f t="shared" si="133"/>
        <v>1.8670043500306903</v>
      </c>
      <c r="E1445" s="4">
        <f t="shared" si="134"/>
        <v>0.1930622442204839</v>
      </c>
      <c r="F1445" s="5">
        <f t="shared" si="135"/>
        <v>76.387001037597699</v>
      </c>
      <c r="G1445" s="5">
        <f t="shared" si="136"/>
        <v>5.08500003814697</v>
      </c>
      <c r="H1445" s="3">
        <v>1.748963</v>
      </c>
      <c r="I1445" s="3">
        <v>182.23062400000001</v>
      </c>
      <c r="J1445" s="3">
        <v>0.93677500000000002</v>
      </c>
      <c r="K1445" s="3">
        <v>68.400001525878906</v>
      </c>
      <c r="L1445" s="3">
        <v>65</v>
      </c>
      <c r="M1445" s="3">
        <v>74</v>
      </c>
      <c r="N1445" s="3">
        <v>64.5</v>
      </c>
      <c r="O1445" s="3">
        <f t="shared" si="137"/>
        <v>11753.875248</v>
      </c>
      <c r="P1445" s="3">
        <v>5.3273630142211896</v>
      </c>
      <c r="Q1445" s="3">
        <v>76.387001037597699</v>
      </c>
      <c r="R1445" s="3">
        <v>5.08500003814697</v>
      </c>
    </row>
    <row r="1446" spans="1:18" x14ac:dyDescent="0.25">
      <c r="A1446" s="7" t="s">
        <v>2138</v>
      </c>
      <c r="B1446" s="7" t="s">
        <v>2139</v>
      </c>
      <c r="C1446" s="3">
        <f t="shared" si="132"/>
        <v>4.6433134546388866</v>
      </c>
      <c r="D1446" s="3">
        <f t="shared" si="133"/>
        <v>3.3391383985063299</v>
      </c>
      <c r="E1446" s="4">
        <f t="shared" si="134"/>
        <v>0.12167250457438125</v>
      </c>
      <c r="F1446" s="5">
        <f t="shared" si="135"/>
        <v>87.175003051757798</v>
      </c>
      <c r="G1446" s="5">
        <f t="shared" si="136"/>
        <v>3.5309998989105198</v>
      </c>
      <c r="H1446" s="3">
        <v>1.7464489999999999</v>
      </c>
      <c r="I1446" s="3">
        <v>37.612127999999998</v>
      </c>
      <c r="J1446" s="3">
        <v>0.52302384374999999</v>
      </c>
      <c r="K1446" s="3">
        <v>122</v>
      </c>
      <c r="L1446" s="3">
        <v>92</v>
      </c>
      <c r="M1446" s="3">
        <v>140</v>
      </c>
      <c r="N1446" s="3">
        <v>94</v>
      </c>
      <c r="O1446" s="3">
        <f t="shared" si="137"/>
        <v>3535.5400319999999</v>
      </c>
      <c r="P1446" s="3">
        <v>10.2306461334229</v>
      </c>
      <c r="Q1446" s="3">
        <v>87.175003051757798</v>
      </c>
      <c r="R1446" s="3">
        <v>3.5309998989105198</v>
      </c>
    </row>
    <row r="1447" spans="1:18" x14ac:dyDescent="0.25">
      <c r="A1447" s="7" t="s">
        <v>2140</v>
      </c>
      <c r="B1447" s="7" t="s">
        <v>2141</v>
      </c>
      <c r="C1447" s="3">
        <f t="shared" si="132"/>
        <v>1.1761564590118008</v>
      </c>
      <c r="D1447" s="3">
        <f t="shared" si="133"/>
        <v>1.8478493396211524</v>
      </c>
      <c r="E1447" s="4">
        <f t="shared" si="134"/>
        <v>0.37741186029126117</v>
      </c>
      <c r="F1447" s="5">
        <f t="shared" si="135"/>
        <v>87.713996887207003</v>
      </c>
      <c r="G1447" s="5">
        <f t="shared" si="136"/>
        <v>4.3420000076293999</v>
      </c>
      <c r="H1447" s="3">
        <v>1.7411760000000001</v>
      </c>
      <c r="I1447" s="3">
        <v>148.03948800000001</v>
      </c>
      <c r="J1447" s="3">
        <v>0.94227162499999995</v>
      </c>
      <c r="K1447" s="3">
        <v>40.015998840332003</v>
      </c>
      <c r="L1447" s="3">
        <v>34</v>
      </c>
      <c r="M1447" s="3">
        <v>48</v>
      </c>
      <c r="N1447" s="3">
        <v>37.830001831054702</v>
      </c>
      <c r="O1447" s="3">
        <f t="shared" si="137"/>
        <v>5600.3341021084007</v>
      </c>
      <c r="P1447" s="3">
        <v>0.72867000102996804</v>
      </c>
      <c r="Q1447" s="3">
        <v>87.713996887207003</v>
      </c>
      <c r="R1447" s="3">
        <v>4.3420000076293999</v>
      </c>
    </row>
    <row r="1448" spans="1:18" x14ac:dyDescent="0.25">
      <c r="A1448" s="7" t="s">
        <v>2142</v>
      </c>
      <c r="B1448" s="7" t="s">
        <v>2143</v>
      </c>
      <c r="C1448" s="3">
        <f t="shared" si="132"/>
        <v>3.2277120805390025</v>
      </c>
      <c r="D1448" s="3">
        <f t="shared" si="133"/>
        <v>10.599903944688577</v>
      </c>
      <c r="E1448" s="4">
        <f t="shared" si="134"/>
        <v>0.31478475193750149</v>
      </c>
      <c r="F1448" s="5">
        <f t="shared" si="135"/>
        <v>80.300003051757798</v>
      </c>
      <c r="G1448" s="5">
        <f t="shared" si="136"/>
        <v>0.57899999618530296</v>
      </c>
      <c r="H1448" s="3">
        <v>1.7411490000000001</v>
      </c>
      <c r="I1448" s="3">
        <v>53.943752000000003</v>
      </c>
      <c r="J1448" s="3">
        <v>0.16426082812500001</v>
      </c>
      <c r="K1448" s="3">
        <v>45.166999816894503</v>
      </c>
      <c r="L1448" s="3">
        <v>42</v>
      </c>
      <c r="M1448" s="3">
        <v>48</v>
      </c>
      <c r="N1448" s="3">
        <v>43.720001220703097</v>
      </c>
      <c r="O1448" s="3">
        <f t="shared" si="137"/>
        <v>2358.4209032893054</v>
      </c>
      <c r="P1448" s="3">
        <v>1.62419998645783</v>
      </c>
      <c r="Q1448" s="3">
        <v>80.300003051757798</v>
      </c>
      <c r="R1448" s="3">
        <v>0.57899999618530296</v>
      </c>
    </row>
    <row r="1449" spans="1:18" x14ac:dyDescent="0.25">
      <c r="A1449" s="7" t="s">
        <v>5292</v>
      </c>
      <c r="B1449" s="7" t="s">
        <v>5293</v>
      </c>
      <c r="C1449" s="3">
        <f t="shared" si="132"/>
        <v>3.9421797306025437</v>
      </c>
      <c r="D1449" s="3">
        <f t="shared" si="133"/>
        <v>3.5468362859887708</v>
      </c>
      <c r="E1449" s="4">
        <f t="shared" si="134"/>
        <v>0.6770325236082968</v>
      </c>
      <c r="F1449" s="5">
        <f t="shared" si="135"/>
        <v>59.958000183105497</v>
      </c>
      <c r="G1449" s="5">
        <f t="shared" si="136"/>
        <v>13.9379997253418</v>
      </c>
      <c r="H1449" s="3">
        <v>1.7409790000000001</v>
      </c>
      <c r="I1449" s="3">
        <v>44.162852000000001</v>
      </c>
      <c r="J1449" s="3">
        <v>0.49085406250000002</v>
      </c>
      <c r="K1449" s="3">
        <v>61.166999816894503</v>
      </c>
      <c r="L1449" s="3">
        <v>51</v>
      </c>
      <c r="M1449" s="3">
        <v>75</v>
      </c>
      <c r="N1449" s="3">
        <v>66.680000305175795</v>
      </c>
      <c r="O1449" s="3">
        <f t="shared" si="137"/>
        <v>2944.7789848374337</v>
      </c>
      <c r="P1449" s="3">
        <v>-9.2574481964111293</v>
      </c>
      <c r="Q1449" s="3">
        <v>59.958000183105497</v>
      </c>
      <c r="R1449" s="3">
        <v>13.9379997253418</v>
      </c>
    </row>
    <row r="1450" spans="1:18" x14ac:dyDescent="0.25">
      <c r="A1450" s="7" t="s">
        <v>2144</v>
      </c>
      <c r="B1450" s="7" t="s">
        <v>2145</v>
      </c>
      <c r="C1450" s="3">
        <f t="shared" si="132"/>
        <v>1.3343680045751782</v>
      </c>
      <c r="D1450" s="3">
        <f t="shared" si="133"/>
        <v>2.8529137760627252</v>
      </c>
      <c r="E1450" s="4">
        <f t="shared" si="134"/>
        <v>0.12131028450983214</v>
      </c>
      <c r="F1450" s="5">
        <f t="shared" si="135"/>
        <v>82.2030029296875</v>
      </c>
      <c r="G1450" s="5">
        <f t="shared" si="136"/>
        <v>9.0200004577636701</v>
      </c>
      <c r="H1450" s="3">
        <v>1.7344299999999999</v>
      </c>
      <c r="I1450" s="3">
        <v>129.98138399999999</v>
      </c>
      <c r="J1450" s="3">
        <v>0.60795037500000004</v>
      </c>
      <c r="K1450" s="3">
        <v>124</v>
      </c>
      <c r="L1450" s="3">
        <v>114</v>
      </c>
      <c r="M1450" s="3">
        <v>140</v>
      </c>
      <c r="N1450" s="3">
        <v>108.80999755859401</v>
      </c>
      <c r="O1450" s="3">
        <f t="shared" si="137"/>
        <v>14143.27407570267</v>
      </c>
      <c r="P1450" s="3">
        <v>4.1301898956298801</v>
      </c>
      <c r="Q1450" s="3">
        <v>82.2030029296875</v>
      </c>
      <c r="R1450" s="3">
        <v>9.0200004577636701</v>
      </c>
    </row>
    <row r="1451" spans="1:18" x14ac:dyDescent="0.25">
      <c r="A1451" s="7" t="s">
        <v>2146</v>
      </c>
      <c r="B1451" s="7" t="s">
        <v>2147</v>
      </c>
      <c r="C1451" s="3">
        <f t="shared" si="132"/>
        <v>1.5683689056701176</v>
      </c>
      <c r="D1451" s="3">
        <f t="shared" si="133"/>
        <v>4.4039947403965458</v>
      </c>
      <c r="E1451" s="4">
        <f t="shared" si="134"/>
        <v>0.12302434782908005</v>
      </c>
      <c r="F1451" s="5">
        <f t="shared" si="135"/>
        <v>63.898998260497997</v>
      </c>
      <c r="G1451" s="5">
        <f t="shared" si="136"/>
        <v>2.5460000038146999</v>
      </c>
      <c r="H1451" s="3">
        <v>1.734413</v>
      </c>
      <c r="I1451" s="3">
        <v>110.587056</v>
      </c>
      <c r="J1451" s="3">
        <v>0.39382721874999999</v>
      </c>
      <c r="K1451" s="3">
        <v>41.5</v>
      </c>
      <c r="L1451" s="3">
        <v>37</v>
      </c>
      <c r="M1451" s="3">
        <v>46</v>
      </c>
      <c r="N1451" s="3">
        <v>36.279998779296903</v>
      </c>
      <c r="O1451" s="3">
        <f t="shared" si="137"/>
        <v>4012.0982566860384</v>
      </c>
      <c r="P1451" s="3">
        <v>5.3922781944274902</v>
      </c>
      <c r="Q1451" s="3">
        <v>63.898998260497997</v>
      </c>
      <c r="R1451" s="3">
        <v>2.5460000038146999</v>
      </c>
    </row>
    <row r="1452" spans="1:18" x14ac:dyDescent="0.25">
      <c r="A1452" s="7" t="s">
        <v>2148</v>
      </c>
      <c r="B1452" s="7" t="s">
        <v>2149</v>
      </c>
      <c r="C1452" s="3">
        <f t="shared" si="132"/>
        <v>3.1208346917166985</v>
      </c>
      <c r="D1452" s="3">
        <f t="shared" si="133"/>
        <v>7.5391987106188809</v>
      </c>
      <c r="E1452" s="4">
        <f t="shared" si="134"/>
        <v>0.53815610477269737</v>
      </c>
      <c r="F1452" s="5">
        <f t="shared" si="135"/>
        <v>57.007999420166001</v>
      </c>
      <c r="G1452" s="5">
        <f t="shared" si="136"/>
        <v>2.6549999713897701</v>
      </c>
      <c r="H1452" s="3">
        <v>1.730755</v>
      </c>
      <c r="I1452" s="3">
        <v>55.458080000000002</v>
      </c>
      <c r="J1452" s="3">
        <v>0.22956750000000001</v>
      </c>
      <c r="K1452" s="3">
        <v>101</v>
      </c>
      <c r="L1452" s="3">
        <v>84</v>
      </c>
      <c r="M1452" s="3">
        <v>122</v>
      </c>
      <c r="N1452" s="3">
        <v>102.81999969482401</v>
      </c>
      <c r="O1452" s="3">
        <f t="shared" si="137"/>
        <v>5702.1997686755258</v>
      </c>
      <c r="P1452" s="3">
        <v>7.4508018493652299</v>
      </c>
      <c r="Q1452" s="3">
        <v>57.007999420166001</v>
      </c>
      <c r="R1452" s="3">
        <v>2.6549999713897701</v>
      </c>
    </row>
    <row r="1453" spans="1:18" x14ac:dyDescent="0.25">
      <c r="A1453" s="7" t="s">
        <v>2152</v>
      </c>
      <c r="B1453" s="7" t="s">
        <v>2153</v>
      </c>
      <c r="C1453" s="3">
        <f t="shared" si="132"/>
        <v>1.9987939552159779</v>
      </c>
      <c r="D1453" s="3">
        <f t="shared" si="133"/>
        <v>3.7466843389864692</v>
      </c>
      <c r="E1453" s="4">
        <f t="shared" si="134"/>
        <v>0.35842689066846423</v>
      </c>
      <c r="F1453" s="5">
        <f t="shared" si="135"/>
        <v>84.972999572753906</v>
      </c>
      <c r="G1453" s="5">
        <f t="shared" si="136"/>
        <v>6.4089999198913601</v>
      </c>
      <c r="H1453" s="3">
        <v>1.727517</v>
      </c>
      <c r="I1453" s="3">
        <v>86.427968000000007</v>
      </c>
      <c r="J1453" s="3">
        <v>0.461078875</v>
      </c>
      <c r="K1453" s="3">
        <v>84.599998474121094</v>
      </c>
      <c r="L1453" s="3">
        <v>80</v>
      </c>
      <c r="M1453" s="3">
        <v>95</v>
      </c>
      <c r="N1453" s="3">
        <v>81.879997253417997</v>
      </c>
      <c r="O1453" s="3">
        <f t="shared" si="137"/>
        <v>7076.7217824584995</v>
      </c>
      <c r="P1453" s="3">
        <v>4.0551700592040998</v>
      </c>
      <c r="Q1453" s="3">
        <v>84.972999572753906</v>
      </c>
      <c r="R1453" s="3">
        <v>6.4089999198913601</v>
      </c>
    </row>
    <row r="1454" spans="1:18" x14ac:dyDescent="0.25">
      <c r="A1454" s="7" t="s">
        <v>2154</v>
      </c>
      <c r="B1454" s="7" t="s">
        <v>2155</v>
      </c>
      <c r="C1454" s="3">
        <f t="shared" si="132"/>
        <v>4.8326569215361204</v>
      </c>
      <c r="D1454" s="3">
        <f t="shared" si="133"/>
        <v>6.0991896731154398</v>
      </c>
      <c r="E1454" s="4">
        <f t="shared" si="134"/>
        <v>7.0933178159666597E-6</v>
      </c>
      <c r="F1454" s="5">
        <f t="shared" si="135"/>
        <v>80.791999816894503</v>
      </c>
      <c r="G1454" s="5">
        <f t="shared" si="136"/>
        <v>10.138999938964799</v>
      </c>
      <c r="H1454" s="3">
        <v>1.7234080000000001</v>
      </c>
      <c r="I1454" s="3">
        <v>35.661707999999997</v>
      </c>
      <c r="J1454" s="3">
        <v>0.28256343750000001</v>
      </c>
      <c r="K1454" s="3">
        <v>165.5</v>
      </c>
      <c r="L1454" s="3">
        <v>155</v>
      </c>
      <c r="M1454" s="3">
        <v>176</v>
      </c>
      <c r="N1454" s="3">
        <v>119.919998168945</v>
      </c>
      <c r="O1454" s="3">
        <f t="shared" si="137"/>
        <v>4276.5519580614509</v>
      </c>
      <c r="P1454" s="3">
        <v>6.7152299880981499</v>
      </c>
      <c r="Q1454" s="3">
        <v>80.791999816894503</v>
      </c>
      <c r="R1454" s="3">
        <v>10.138999938964799</v>
      </c>
    </row>
    <row r="1455" spans="1:18" x14ac:dyDescent="0.25">
      <c r="A1455" s="7" t="s">
        <v>2156</v>
      </c>
      <c r="B1455" s="7" t="s">
        <v>2157</v>
      </c>
      <c r="C1455" s="3">
        <f t="shared" si="132"/>
        <v>1.7526237973666943</v>
      </c>
      <c r="D1455" s="3">
        <f t="shared" si="133"/>
        <v>3.7284840793137191</v>
      </c>
      <c r="E1455" s="4">
        <f t="shared" si="134"/>
        <v>0.68969989935449039</v>
      </c>
      <c r="F1455" s="5">
        <f t="shared" si="135"/>
        <v>85.580001831054702</v>
      </c>
      <c r="G1455" s="5">
        <f t="shared" si="136"/>
        <v>2.8280000686645499</v>
      </c>
      <c r="H1455" s="3">
        <v>1.7178910000000001</v>
      </c>
      <c r="I1455" s="3">
        <v>98.018240000000006</v>
      </c>
      <c r="J1455" s="3">
        <v>0.46074784375</v>
      </c>
      <c r="K1455" s="3">
        <v>19</v>
      </c>
      <c r="L1455" s="3">
        <v>18</v>
      </c>
      <c r="M1455" s="3">
        <v>22</v>
      </c>
      <c r="N1455" s="3">
        <v>19.9899997711182</v>
      </c>
      <c r="O1455" s="3">
        <f t="shared" si="137"/>
        <v>1959.3845951654089</v>
      </c>
      <c r="P1455" s="3">
        <v>1.02726101875305</v>
      </c>
      <c r="Q1455" s="3">
        <v>85.580001831054702</v>
      </c>
      <c r="R1455" s="3">
        <v>2.8280000686645499</v>
      </c>
    </row>
    <row r="1456" spans="1:18" x14ac:dyDescent="0.25">
      <c r="A1456" s="7" t="s">
        <v>2158</v>
      </c>
      <c r="B1456" s="7" t="s">
        <v>2159</v>
      </c>
      <c r="C1456" s="3">
        <f t="shared" si="132"/>
        <v>2.4856128826323127</v>
      </c>
      <c r="D1456" s="3">
        <f t="shared" si="133"/>
        <v>2.9798940385228891</v>
      </c>
      <c r="E1456" s="4">
        <f t="shared" si="134"/>
        <v>0.33929055759505222</v>
      </c>
      <c r="F1456" s="5">
        <f t="shared" si="135"/>
        <v>72.414001464843807</v>
      </c>
      <c r="G1456" s="5">
        <f t="shared" si="136"/>
        <v>8.9149999618530291</v>
      </c>
      <c r="H1456" s="3">
        <v>1.7175069999999999</v>
      </c>
      <c r="I1456" s="3">
        <v>69.097927999999996</v>
      </c>
      <c r="J1456" s="3">
        <v>0.57636512500000003</v>
      </c>
      <c r="K1456" s="3">
        <v>47.444000244140597</v>
      </c>
      <c r="L1456" s="3">
        <v>35</v>
      </c>
      <c r="M1456" s="3">
        <v>55</v>
      </c>
      <c r="N1456" s="3">
        <v>43.299999237060497</v>
      </c>
      <c r="O1456" s="3">
        <f t="shared" si="137"/>
        <v>2991.940229682461</v>
      </c>
      <c r="P1456" s="3">
        <v>7.2969260215759304</v>
      </c>
      <c r="Q1456" s="3">
        <v>72.414001464843807</v>
      </c>
      <c r="R1456" s="3">
        <v>8.9149999618530291</v>
      </c>
    </row>
    <row r="1457" spans="1:18" x14ac:dyDescent="0.25">
      <c r="A1457" s="7" t="s">
        <v>2160</v>
      </c>
      <c r="B1457" s="7" t="s">
        <v>2161</v>
      </c>
      <c r="C1457" s="3">
        <f t="shared" si="132"/>
        <v>9.6290535396310464</v>
      </c>
      <c r="D1457" s="3">
        <f t="shared" si="133"/>
        <v>20.422045091243742</v>
      </c>
      <c r="E1457" s="4">
        <f t="shared" si="134"/>
        <v>0.62273634454948845</v>
      </c>
      <c r="F1457" s="5">
        <f t="shared" si="135"/>
        <v>61.964000701904297</v>
      </c>
      <c r="G1457" s="5">
        <f t="shared" si="136"/>
        <v>10.072999954223601</v>
      </c>
      <c r="H1457" s="3">
        <v>1.717012</v>
      </c>
      <c r="I1457" s="3">
        <v>17.831575999999998</v>
      </c>
      <c r="J1457" s="3">
        <v>8.4076398437500005E-2</v>
      </c>
      <c r="K1457" s="3">
        <v>258.20001220703102</v>
      </c>
      <c r="L1457" s="3">
        <v>220</v>
      </c>
      <c r="M1457" s="3">
        <v>291</v>
      </c>
      <c r="N1457" s="3">
        <v>269.29998779296898</v>
      </c>
      <c r="O1457" s="3">
        <f t="shared" si="137"/>
        <v>4802.0431991293981</v>
      </c>
      <c r="P1457" s="3">
        <v>0.23469799757003801</v>
      </c>
      <c r="Q1457" s="3">
        <v>61.964000701904297</v>
      </c>
      <c r="R1457" s="3">
        <v>10.072999954223601</v>
      </c>
    </row>
    <row r="1458" spans="1:18" x14ac:dyDescent="0.25">
      <c r="A1458" s="7" t="s">
        <v>2162</v>
      </c>
      <c r="B1458" s="7" t="s">
        <v>2163</v>
      </c>
      <c r="C1458" s="3">
        <f t="shared" si="132"/>
        <v>1.702608134920635</v>
      </c>
      <c r="D1458" s="3">
        <f t="shared" si="133"/>
        <v>2.1957067091654925</v>
      </c>
      <c r="E1458" s="4">
        <f t="shared" si="134"/>
        <v>0.1815259455469633</v>
      </c>
      <c r="F1458" s="5">
        <f t="shared" si="135"/>
        <v>79.817001342773395</v>
      </c>
      <c r="G1458" s="5">
        <f t="shared" si="136"/>
        <v>5.2589998245239302</v>
      </c>
      <c r="H1458" s="3">
        <v>1.716229</v>
      </c>
      <c r="I1458" s="3">
        <v>100.8</v>
      </c>
      <c r="J1458" s="3">
        <v>0.78162943750000002</v>
      </c>
      <c r="K1458" s="3">
        <v>80</v>
      </c>
      <c r="L1458" s="3">
        <v>62</v>
      </c>
      <c r="M1458" s="3">
        <v>85</v>
      </c>
      <c r="N1458" s="3">
        <v>69.540000915527301</v>
      </c>
      <c r="O1458" s="3">
        <f t="shared" si="137"/>
        <v>7009.6320922851519</v>
      </c>
      <c r="P1458" s="3">
        <v>1.60107898712158</v>
      </c>
      <c r="Q1458" s="3">
        <v>79.817001342773395</v>
      </c>
      <c r="R1458" s="3">
        <v>5.2589998245239302</v>
      </c>
    </row>
    <row r="1459" spans="1:18" x14ac:dyDescent="0.25">
      <c r="A1459" s="7" t="s">
        <v>2166</v>
      </c>
      <c r="B1459" s="7" t="s">
        <v>2167</v>
      </c>
      <c r="C1459" s="3">
        <f t="shared" si="132"/>
        <v>1.5968914565966581</v>
      </c>
      <c r="D1459" s="3">
        <f t="shared" si="133"/>
        <v>1.7267807736390861</v>
      </c>
      <c r="E1459" s="4">
        <f t="shared" si="134"/>
        <v>5.9379928575212466E-2</v>
      </c>
      <c r="F1459" s="5">
        <f t="shared" si="135"/>
        <v>77.356002807617202</v>
      </c>
      <c r="G1459" s="5">
        <f t="shared" si="136"/>
        <v>9.1479997634887695</v>
      </c>
      <c r="H1459" s="3">
        <v>1.7094929999999999</v>
      </c>
      <c r="I1459" s="3">
        <v>107.05129599999999</v>
      </c>
      <c r="J1459" s="3">
        <v>0.98998843749999998</v>
      </c>
      <c r="K1459" s="3">
        <v>31.100000381469702</v>
      </c>
      <c r="L1459" s="3">
        <v>25</v>
      </c>
      <c r="M1459" s="3">
        <v>38.5</v>
      </c>
      <c r="N1459" s="3">
        <v>20.569999694824201</v>
      </c>
      <c r="O1459" s="3">
        <f t="shared" si="137"/>
        <v>2202.0451260505351</v>
      </c>
      <c r="P1459" s="3">
        <v>1.9669829607009901</v>
      </c>
      <c r="Q1459" s="3">
        <v>77.356002807617202</v>
      </c>
      <c r="R1459" s="3">
        <v>9.1479997634887695</v>
      </c>
    </row>
    <row r="1460" spans="1:18" x14ac:dyDescent="0.25">
      <c r="A1460" s="7" t="s">
        <v>2168</v>
      </c>
      <c r="B1460" s="7" t="s">
        <v>2169</v>
      </c>
      <c r="C1460" s="3">
        <f t="shared" si="132"/>
        <v>3.4999431102685192</v>
      </c>
      <c r="D1460" s="3">
        <f t="shared" si="133"/>
        <v>5.5748840914074185</v>
      </c>
      <c r="E1460" s="4">
        <f t="shared" si="134"/>
        <v>0.51282085008472389</v>
      </c>
      <c r="F1460" s="5">
        <f t="shared" si="135"/>
        <v>88.642997741699205</v>
      </c>
      <c r="G1460" s="5">
        <f t="shared" si="136"/>
        <v>4.3759999275207502</v>
      </c>
      <c r="H1460" s="3">
        <v>1.709068</v>
      </c>
      <c r="I1460" s="3">
        <v>48.831308</v>
      </c>
      <c r="J1460" s="3">
        <v>0.30656565624999998</v>
      </c>
      <c r="K1460" s="3">
        <v>56.400001525878899</v>
      </c>
      <c r="L1460" s="3">
        <v>45</v>
      </c>
      <c r="M1460" s="3">
        <v>73</v>
      </c>
      <c r="N1460" s="3">
        <v>56.849998474121101</v>
      </c>
      <c r="O1460" s="3">
        <f t="shared" si="137"/>
        <v>2776.0597852893375</v>
      </c>
      <c r="P1460" s="3">
        <v>-0.72700899839401201</v>
      </c>
      <c r="Q1460" s="3">
        <v>88.642997741699205</v>
      </c>
      <c r="R1460" s="3">
        <v>4.3759999275207502</v>
      </c>
    </row>
    <row r="1461" spans="1:18" x14ac:dyDescent="0.25">
      <c r="A1461" s="7" t="s">
        <v>2170</v>
      </c>
      <c r="B1461" s="7" t="s">
        <v>2171</v>
      </c>
      <c r="C1461" s="3">
        <f t="shared" si="132"/>
        <v>6.0701936900443965</v>
      </c>
      <c r="D1461" s="3">
        <f t="shared" si="133"/>
        <v>4.6784157628955283</v>
      </c>
      <c r="E1461" s="4">
        <f t="shared" si="134"/>
        <v>0.77687049748285852</v>
      </c>
      <c r="F1461" s="5">
        <f t="shared" si="135"/>
        <v>74.924003601074205</v>
      </c>
      <c r="G1461" s="5">
        <f t="shared" si="136"/>
        <v>7.6609997749328604</v>
      </c>
      <c r="H1461" s="3">
        <v>1.705646</v>
      </c>
      <c r="I1461" s="3">
        <v>28.098707999999998</v>
      </c>
      <c r="J1461" s="3">
        <v>0.36457768750000003</v>
      </c>
      <c r="K1461" s="3">
        <v>68.75</v>
      </c>
      <c r="L1461" s="3">
        <v>63</v>
      </c>
      <c r="M1461" s="3">
        <v>75</v>
      </c>
      <c r="N1461" s="3">
        <v>73.319999694824205</v>
      </c>
      <c r="O1461" s="3">
        <f t="shared" si="137"/>
        <v>2060.1972619849544</v>
      </c>
      <c r="P1461" s="3">
        <v>8.0161895751953107</v>
      </c>
      <c r="Q1461" s="3">
        <v>74.924003601074205</v>
      </c>
      <c r="R1461" s="3">
        <v>7.6609997749328604</v>
      </c>
    </row>
    <row r="1462" spans="1:18" x14ac:dyDescent="0.25">
      <c r="A1462" s="7" t="s">
        <v>2174</v>
      </c>
      <c r="B1462" s="7" t="s">
        <v>2175</v>
      </c>
      <c r="C1462" s="3">
        <f t="shared" si="132"/>
        <v>1.0220261783657167</v>
      </c>
      <c r="D1462" s="3">
        <f t="shared" si="133"/>
        <v>1.5280756997359199</v>
      </c>
      <c r="E1462" s="4">
        <f t="shared" si="134"/>
        <v>0.15796438525645107</v>
      </c>
      <c r="F1462" s="5">
        <f t="shared" si="135"/>
        <v>89.230003356933594</v>
      </c>
      <c r="G1462" s="5">
        <f t="shared" si="136"/>
        <v>1.65699994564056</v>
      </c>
      <c r="H1462" s="3">
        <v>1.703881</v>
      </c>
      <c r="I1462" s="3">
        <v>166.71598399999999</v>
      </c>
      <c r="J1462" s="3">
        <v>1.115050125</v>
      </c>
      <c r="K1462" s="3">
        <v>371.3330078125</v>
      </c>
      <c r="L1462" s="3">
        <v>297</v>
      </c>
      <c r="M1462" s="3">
        <v>453</v>
      </c>
      <c r="N1462" s="3">
        <v>293.10998535156199</v>
      </c>
      <c r="O1462" s="3">
        <f t="shared" si="137"/>
        <v>48866.119628111242</v>
      </c>
      <c r="P1462" s="3">
        <v>5.7427477836608896</v>
      </c>
      <c r="Q1462" s="3">
        <v>89.230003356933594</v>
      </c>
      <c r="R1462" s="3">
        <v>1.65699994564056</v>
      </c>
    </row>
    <row r="1463" spans="1:18" x14ac:dyDescent="0.25">
      <c r="A1463" s="7" t="s">
        <v>5294</v>
      </c>
      <c r="B1463" s="7" t="s">
        <v>5295</v>
      </c>
      <c r="C1463" s="3">
        <f t="shared" si="132"/>
        <v>2.3963010649414329</v>
      </c>
      <c r="D1463" s="3">
        <f t="shared" si="133"/>
        <v>1.9646008260133969</v>
      </c>
      <c r="E1463" s="4">
        <f t="shared" si="134"/>
        <v>0.28379638192063728</v>
      </c>
      <c r="F1463" s="5">
        <f t="shared" si="135"/>
        <v>86.329002380371094</v>
      </c>
      <c r="G1463" s="5">
        <f t="shared" si="136"/>
        <v>6.28200006484985</v>
      </c>
      <c r="H1463" s="3">
        <v>1.703776</v>
      </c>
      <c r="I1463" s="3">
        <v>71.100247999999993</v>
      </c>
      <c r="J1463" s="3">
        <v>0.86723775000000003</v>
      </c>
      <c r="K1463" s="3">
        <v>102.95200347900401</v>
      </c>
      <c r="L1463" s="3">
        <v>90</v>
      </c>
      <c r="M1463" s="3">
        <v>130</v>
      </c>
      <c r="N1463" s="3">
        <v>91.519996643066406</v>
      </c>
      <c r="O1463" s="3">
        <f t="shared" si="137"/>
        <v>6507.0944582811881</v>
      </c>
      <c r="P1463" s="3">
        <v>-8.4014024734497106</v>
      </c>
      <c r="Q1463" s="3">
        <v>86.329002380371094</v>
      </c>
      <c r="R1463" s="3">
        <v>6.28200006484985</v>
      </c>
    </row>
    <row r="1464" spans="1:18" x14ac:dyDescent="0.25">
      <c r="A1464" s="7" t="s">
        <v>2176</v>
      </c>
      <c r="B1464" s="7" t="s">
        <v>2177</v>
      </c>
      <c r="C1464" s="3">
        <f t="shared" si="132"/>
        <v>1.6764254641344691</v>
      </c>
      <c r="D1464" s="3">
        <f t="shared" si="133"/>
        <v>4.3288405701963182</v>
      </c>
      <c r="E1464" s="4">
        <f t="shared" si="134"/>
        <v>0.75084224353383244</v>
      </c>
      <c r="F1464" s="5">
        <f t="shared" si="135"/>
        <v>87.969001770019503</v>
      </c>
      <c r="G1464" s="5">
        <f t="shared" si="136"/>
        <v>1.0429999828338601</v>
      </c>
      <c r="H1464" s="3">
        <v>1.702148</v>
      </c>
      <c r="I1464" s="3">
        <v>101.534368</v>
      </c>
      <c r="J1464" s="3">
        <v>0.39321106249999999</v>
      </c>
      <c r="K1464" s="3">
        <v>16.875</v>
      </c>
      <c r="L1464" s="3">
        <v>16</v>
      </c>
      <c r="M1464" s="3">
        <v>19.5</v>
      </c>
      <c r="N1464" s="3">
        <v>18.059999465942401</v>
      </c>
      <c r="O1464" s="3">
        <f t="shared" si="137"/>
        <v>1833.7106318547992</v>
      </c>
      <c r="P1464" s="3">
        <v>0.818805992603302</v>
      </c>
      <c r="Q1464" s="3">
        <v>87.969001770019503</v>
      </c>
      <c r="R1464" s="3">
        <v>1.0429999828338601</v>
      </c>
    </row>
    <row r="1465" spans="1:18" x14ac:dyDescent="0.25">
      <c r="A1465" s="7" t="s">
        <v>2180</v>
      </c>
      <c r="B1465" s="7" t="s">
        <v>2181</v>
      </c>
      <c r="C1465" s="3">
        <f t="shared" si="132"/>
        <v>1.5802854160202229</v>
      </c>
      <c r="D1465" s="3">
        <f t="shared" si="133"/>
        <v>2.4225751422918176</v>
      </c>
      <c r="E1465" s="4">
        <f t="shared" si="134"/>
        <v>3.6912702892783852E-2</v>
      </c>
      <c r="F1465" s="5">
        <f t="shared" si="135"/>
        <v>81.207000732421903</v>
      </c>
      <c r="G1465" s="5">
        <f t="shared" si="136"/>
        <v>3.28999996185303</v>
      </c>
      <c r="H1465" s="3">
        <v>1.6998</v>
      </c>
      <c r="I1465" s="3">
        <v>107.562848</v>
      </c>
      <c r="J1465" s="3">
        <v>0.70165006249999995</v>
      </c>
      <c r="K1465" s="3">
        <v>160.80000305175801</v>
      </c>
      <c r="L1465" s="3">
        <v>153</v>
      </c>
      <c r="M1465" s="3">
        <v>166</v>
      </c>
      <c r="N1465" s="3">
        <v>149.17999267578099</v>
      </c>
      <c r="O1465" s="3">
        <f t="shared" si="137"/>
        <v>16046.224876826145</v>
      </c>
      <c r="P1465" s="3">
        <v>2.0185120105743399</v>
      </c>
      <c r="Q1465" s="3">
        <v>81.207000732421903</v>
      </c>
      <c r="R1465" s="3">
        <v>3.28999996185303</v>
      </c>
    </row>
    <row r="1466" spans="1:18" x14ac:dyDescent="0.25">
      <c r="A1466" s="7" t="s">
        <v>2184</v>
      </c>
      <c r="B1466" s="7" t="s">
        <v>2185</v>
      </c>
      <c r="C1466" s="3">
        <f t="shared" si="132"/>
        <v>4.0995861518362329</v>
      </c>
      <c r="D1466" s="3">
        <f t="shared" si="133"/>
        <v>9.3848282596380841</v>
      </c>
      <c r="E1466" s="4">
        <f t="shared" si="134"/>
        <v>0.39019917752644923</v>
      </c>
      <c r="F1466" s="5">
        <f t="shared" si="135"/>
        <v>85.407997131347699</v>
      </c>
      <c r="G1466" s="5">
        <f t="shared" si="136"/>
        <v>1.5369999408721899</v>
      </c>
      <c r="H1466" s="3">
        <v>1.686717</v>
      </c>
      <c r="I1466" s="3">
        <v>41.143591999999998</v>
      </c>
      <c r="J1466" s="3">
        <v>0.17972806250000001</v>
      </c>
      <c r="K1466" s="3">
        <v>42.570999145507798</v>
      </c>
      <c r="L1466" s="3">
        <v>35</v>
      </c>
      <c r="M1466" s="3">
        <v>50</v>
      </c>
      <c r="N1466" s="3">
        <v>40.4799995422363</v>
      </c>
      <c r="O1466" s="3">
        <f t="shared" si="137"/>
        <v>1665.492585325957</v>
      </c>
      <c r="P1466" s="3">
        <v>1.0493810176849401</v>
      </c>
      <c r="Q1466" s="3">
        <v>85.407997131347699</v>
      </c>
      <c r="R1466" s="3">
        <v>1.5369999408721899</v>
      </c>
    </row>
    <row r="1467" spans="1:18" x14ac:dyDescent="0.25">
      <c r="A1467" s="7" t="s">
        <v>2186</v>
      </c>
      <c r="B1467" s="7" t="s">
        <v>2187</v>
      </c>
      <c r="C1467" s="3">
        <f t="shared" si="132"/>
        <v>2.2092684213389746</v>
      </c>
      <c r="D1467" s="3">
        <f t="shared" si="133"/>
        <v>3.1776254537367552</v>
      </c>
      <c r="E1467" s="4">
        <f t="shared" si="134"/>
        <v>0.29532091432076413</v>
      </c>
      <c r="F1467" s="5">
        <f t="shared" si="135"/>
        <v>83.133003234863295</v>
      </c>
      <c r="G1467" s="5">
        <f t="shared" si="136"/>
        <v>5.40199995040894</v>
      </c>
      <c r="H1467" s="3">
        <v>1.686029</v>
      </c>
      <c r="I1467" s="3">
        <v>76.316168000000005</v>
      </c>
      <c r="J1467" s="3">
        <v>0.53059400000000001</v>
      </c>
      <c r="K1467" s="3">
        <v>172.08299255371099</v>
      </c>
      <c r="L1467" s="3">
        <v>132</v>
      </c>
      <c r="M1467" s="3">
        <v>196</v>
      </c>
      <c r="N1467" s="3">
        <v>154.86999511718801</v>
      </c>
      <c r="O1467" s="3">
        <f t="shared" si="137"/>
        <v>11819.0845655225</v>
      </c>
      <c r="P1467" s="3">
        <v>13.089694023132299</v>
      </c>
      <c r="Q1467" s="3">
        <v>83.133003234863295</v>
      </c>
      <c r="R1467" s="3">
        <v>5.40199995040894</v>
      </c>
    </row>
    <row r="1468" spans="1:18" x14ac:dyDescent="0.25">
      <c r="A1468" s="7" t="s">
        <v>2188</v>
      </c>
      <c r="B1468" s="7" t="s">
        <v>2189</v>
      </c>
      <c r="C1468" s="3">
        <f t="shared" si="132"/>
        <v>3.0486934818158207</v>
      </c>
      <c r="D1468" s="3">
        <f t="shared" si="133"/>
        <v>5.1125230897774623</v>
      </c>
      <c r="E1468" s="4">
        <f t="shared" si="134"/>
        <v>0.81725663570286555</v>
      </c>
      <c r="F1468" s="5">
        <f t="shared" si="135"/>
        <v>91.754997253417997</v>
      </c>
      <c r="G1468" s="5">
        <f t="shared" si="136"/>
        <v>0.94099998474121105</v>
      </c>
      <c r="H1468" s="3">
        <v>1.6819219999999999</v>
      </c>
      <c r="I1468" s="3">
        <v>55.168616</v>
      </c>
      <c r="J1468" s="3">
        <v>0.3289808125</v>
      </c>
      <c r="K1468" s="3">
        <v>29.791999816894499</v>
      </c>
      <c r="L1468" s="3">
        <v>27.75</v>
      </c>
      <c r="M1468" s="3">
        <v>34</v>
      </c>
      <c r="N1468" s="3">
        <v>32.619998931884801</v>
      </c>
      <c r="O1468" s="3">
        <f t="shared" si="137"/>
        <v>1799.6001949935628</v>
      </c>
      <c r="P1468" s="3">
        <v>0.996055006980896</v>
      </c>
      <c r="Q1468" s="3">
        <v>91.754997253417997</v>
      </c>
      <c r="R1468" s="3">
        <v>0.94099998474121105</v>
      </c>
    </row>
    <row r="1469" spans="1:18" x14ac:dyDescent="0.25">
      <c r="A1469" s="7" t="s">
        <v>2190</v>
      </c>
      <c r="B1469" s="7" t="s">
        <v>2191</v>
      </c>
      <c r="C1469" s="3">
        <f t="shared" si="132"/>
        <v>5.0923024581976728</v>
      </c>
      <c r="D1469" s="3">
        <f t="shared" si="133"/>
        <v>7.6641766917544993</v>
      </c>
      <c r="E1469" s="4">
        <f t="shared" si="134"/>
        <v>0.66540955155984638</v>
      </c>
      <c r="F1469" s="5">
        <f t="shared" si="135"/>
        <v>79.147003173828097</v>
      </c>
      <c r="G1469" s="5">
        <f t="shared" si="136"/>
        <v>6.2800002098083496</v>
      </c>
      <c r="H1469" s="3">
        <v>1.680884</v>
      </c>
      <c r="I1469" s="3">
        <v>33.008330000000001</v>
      </c>
      <c r="J1469" s="3">
        <v>0.21931696875000001</v>
      </c>
      <c r="K1469" s="3">
        <v>52.400001525878899</v>
      </c>
      <c r="L1469" s="3">
        <v>46</v>
      </c>
      <c r="M1469" s="3">
        <v>57</v>
      </c>
      <c r="N1469" s="3">
        <v>54.75</v>
      </c>
      <c r="O1469" s="3">
        <f t="shared" si="137"/>
        <v>1807.2060675</v>
      </c>
      <c r="P1469" s="3">
        <v>4.9305000305175799</v>
      </c>
      <c r="Q1469" s="3">
        <v>79.147003173828097</v>
      </c>
      <c r="R1469" s="3">
        <v>6.2800002098083496</v>
      </c>
    </row>
    <row r="1470" spans="1:18" x14ac:dyDescent="0.25">
      <c r="A1470" s="7" t="s">
        <v>2192</v>
      </c>
      <c r="B1470" s="7" t="s">
        <v>2193</v>
      </c>
      <c r="C1470" s="3">
        <f t="shared" si="132"/>
        <v>4.7793416624600846</v>
      </c>
      <c r="D1470" s="3">
        <f t="shared" si="133"/>
        <v>6.9952329579353956</v>
      </c>
      <c r="E1470" s="4">
        <f t="shared" si="134"/>
        <v>0.58056270355649797</v>
      </c>
      <c r="F1470" s="5">
        <f t="shared" si="135"/>
        <v>83.329002380371094</v>
      </c>
      <c r="G1470" s="5">
        <f t="shared" si="136"/>
        <v>9.5530004501342791</v>
      </c>
      <c r="H1470" s="3">
        <v>1.6773480000000001</v>
      </c>
      <c r="I1470" s="3">
        <v>35.095796</v>
      </c>
      <c r="J1470" s="3">
        <v>0.2397844375</v>
      </c>
      <c r="K1470" s="3">
        <v>30.7600002288818</v>
      </c>
      <c r="L1470" s="3">
        <v>26</v>
      </c>
      <c r="M1470" s="3">
        <v>38</v>
      </c>
      <c r="N1470" s="3">
        <v>31.9799995422363</v>
      </c>
      <c r="O1470" s="3">
        <f t="shared" si="137"/>
        <v>1122.3635400144185</v>
      </c>
      <c r="P1470" s="3">
        <v>-1.02436399459839</v>
      </c>
      <c r="Q1470" s="3">
        <v>83.329002380371094</v>
      </c>
      <c r="R1470" s="3">
        <v>9.5530004501342791</v>
      </c>
    </row>
    <row r="1471" spans="1:18" x14ac:dyDescent="0.25">
      <c r="A1471" s="7" t="s">
        <v>5296</v>
      </c>
      <c r="B1471" s="7" t="s">
        <v>5297</v>
      </c>
      <c r="C1471" s="3">
        <f t="shared" si="132"/>
        <v>6.835022430062379</v>
      </c>
      <c r="D1471" s="3">
        <f t="shared" si="133"/>
        <v>4.2413186675451016</v>
      </c>
      <c r="E1471" s="4">
        <f t="shared" si="134"/>
        <v>0.43040893254547319</v>
      </c>
      <c r="F1471" s="5">
        <f t="shared" si="135"/>
        <v>54.1710014343262</v>
      </c>
      <c r="G1471" s="5">
        <f t="shared" si="136"/>
        <v>14.2469997406006</v>
      </c>
      <c r="H1471" s="3">
        <v>1.670782</v>
      </c>
      <c r="I1471" s="3">
        <v>24.444426</v>
      </c>
      <c r="J1471" s="3">
        <v>0.39392984375000001</v>
      </c>
      <c r="K1471" s="3">
        <v>73.599998474121094</v>
      </c>
      <c r="L1471" s="3">
        <v>54</v>
      </c>
      <c r="M1471" s="3">
        <v>84</v>
      </c>
      <c r="N1471" s="3">
        <v>70.970001220703097</v>
      </c>
      <c r="O1471" s="3">
        <f t="shared" si="137"/>
        <v>1734.8209430593865</v>
      </c>
      <c r="P1471" s="3">
        <v>7.4245028495788601</v>
      </c>
      <c r="Q1471" s="3">
        <v>54.1710014343262</v>
      </c>
      <c r="R1471" s="3">
        <v>14.2469997406006</v>
      </c>
    </row>
    <row r="1472" spans="1:18" x14ac:dyDescent="0.25">
      <c r="A1472" s="7" t="s">
        <v>2194</v>
      </c>
      <c r="B1472" s="7" t="s">
        <v>2195</v>
      </c>
      <c r="C1472" s="3">
        <f t="shared" si="132"/>
        <v>2.6579903208283873</v>
      </c>
      <c r="D1472" s="3">
        <f t="shared" si="133"/>
        <v>4.2707533878583019</v>
      </c>
      <c r="E1472" s="4">
        <f t="shared" si="134"/>
        <v>7.4463282737121189E-2</v>
      </c>
      <c r="F1472" s="5">
        <f t="shared" si="135"/>
        <v>88.636001586914105</v>
      </c>
      <c r="G1472" s="5">
        <f t="shared" si="136"/>
        <v>4.4980001449584996</v>
      </c>
      <c r="H1472" s="3">
        <v>1.6678010000000001</v>
      </c>
      <c r="I1472" s="3">
        <v>62.746692000000003</v>
      </c>
      <c r="J1472" s="3">
        <v>0.39051681249999998</v>
      </c>
      <c r="K1472" s="3">
        <v>70.875</v>
      </c>
      <c r="L1472" s="3">
        <v>64</v>
      </c>
      <c r="M1472" s="3">
        <v>79</v>
      </c>
      <c r="N1472" s="3">
        <v>60.049999237060497</v>
      </c>
      <c r="O1472" s="3">
        <f t="shared" si="137"/>
        <v>3767.9388067280702</v>
      </c>
      <c r="P1472" s="3">
        <v>2.90786504745483</v>
      </c>
      <c r="Q1472" s="3">
        <v>88.636001586914105</v>
      </c>
      <c r="R1472" s="3">
        <v>4.4980001449584996</v>
      </c>
    </row>
    <row r="1473" spans="1:18" x14ac:dyDescent="0.25">
      <c r="A1473" s="7" t="s">
        <v>2196</v>
      </c>
      <c r="B1473" s="7" t="s">
        <v>2197</v>
      </c>
      <c r="C1473" s="3">
        <f t="shared" si="132"/>
        <v>1.061035025104103</v>
      </c>
      <c r="D1473" s="3">
        <f t="shared" si="133"/>
        <v>1.8170666679390186</v>
      </c>
      <c r="E1473" s="4">
        <f t="shared" si="134"/>
        <v>2.8443970971935221E-3</v>
      </c>
      <c r="F1473" s="5">
        <f t="shared" si="135"/>
        <v>79.748001098632798</v>
      </c>
      <c r="G1473" s="5">
        <f t="shared" si="136"/>
        <v>8.9469995498657209</v>
      </c>
      <c r="H1473" s="3">
        <v>1.6661360000000001</v>
      </c>
      <c r="I1473" s="3">
        <v>157.029312</v>
      </c>
      <c r="J1473" s="3">
        <v>0.91693718749999997</v>
      </c>
      <c r="K1473" s="3">
        <v>101.429000854492</v>
      </c>
      <c r="L1473" s="3">
        <v>95</v>
      </c>
      <c r="M1473" s="3">
        <v>110</v>
      </c>
      <c r="N1473" s="3">
        <v>80.690002441406193</v>
      </c>
      <c r="O1473" s="3">
        <f t="shared" si="137"/>
        <v>12670.695568652336</v>
      </c>
      <c r="P1473" s="3">
        <v>4.5265707969665501</v>
      </c>
      <c r="Q1473" s="3">
        <v>79.748001098632798</v>
      </c>
      <c r="R1473" s="3">
        <v>8.9469995498657209</v>
      </c>
    </row>
    <row r="1474" spans="1:18" x14ac:dyDescent="0.25">
      <c r="A1474" s="7" t="s">
        <v>2200</v>
      </c>
      <c r="B1474" s="7" t="s">
        <v>2201</v>
      </c>
      <c r="C1474" s="3">
        <f t="shared" si="132"/>
        <v>2.8335685759599962</v>
      </c>
      <c r="D1474" s="3">
        <f t="shared" si="133"/>
        <v>5.2106557497293426</v>
      </c>
      <c r="E1474" s="4">
        <f t="shared" si="134"/>
        <v>1.3378609866877215E-3</v>
      </c>
      <c r="F1474" s="5">
        <f t="shared" si="135"/>
        <v>79.055000305175795</v>
      </c>
      <c r="G1474" s="5">
        <f t="shared" si="136"/>
        <v>9.6169996261596697</v>
      </c>
      <c r="H1474" s="3">
        <v>1.664982</v>
      </c>
      <c r="I1474" s="3">
        <v>58.759191999999999</v>
      </c>
      <c r="J1474" s="3">
        <v>0.31953406249999999</v>
      </c>
      <c r="K1474" s="3">
        <v>163.5</v>
      </c>
      <c r="L1474" s="3">
        <v>150</v>
      </c>
      <c r="M1474" s="3">
        <v>172</v>
      </c>
      <c r="N1474" s="3">
        <v>130.47000122070301</v>
      </c>
      <c r="O1474" s="3">
        <f t="shared" si="137"/>
        <v>7666.3118519675227</v>
      </c>
      <c r="P1474" s="3">
        <v>0.98518198728561401</v>
      </c>
      <c r="Q1474" s="3">
        <v>79.055000305175795</v>
      </c>
      <c r="R1474" s="3">
        <v>9.6169996261596697</v>
      </c>
    </row>
    <row r="1475" spans="1:18" x14ac:dyDescent="0.25">
      <c r="A1475" s="7" t="s">
        <v>2202</v>
      </c>
      <c r="B1475" s="7" t="s">
        <v>2203</v>
      </c>
      <c r="C1475" s="3">
        <f t="shared" si="132"/>
        <v>1.417113679531169</v>
      </c>
      <c r="D1475" s="3">
        <f t="shared" si="133"/>
        <v>2.4864992078370065</v>
      </c>
      <c r="E1475" s="4">
        <f t="shared" si="134"/>
        <v>0.49866023463715109</v>
      </c>
      <c r="F1475" s="5">
        <f t="shared" si="135"/>
        <v>75.607002258300795</v>
      </c>
      <c r="G1475" s="5">
        <f t="shared" si="136"/>
        <v>4.9489998817443803</v>
      </c>
      <c r="H1475" s="3">
        <v>1.66272</v>
      </c>
      <c r="I1475" s="3">
        <v>117.33144799999999</v>
      </c>
      <c r="J1475" s="3">
        <v>0.66869918750000001</v>
      </c>
      <c r="K1475" s="3">
        <v>207.76499938964801</v>
      </c>
      <c r="L1475" s="3">
        <v>105</v>
      </c>
      <c r="M1475" s="3">
        <v>239</v>
      </c>
      <c r="N1475" s="3">
        <v>207.53999328613301</v>
      </c>
      <c r="O1475" s="3">
        <f t="shared" si="137"/>
        <v>24350.967930172264</v>
      </c>
      <c r="P1475" s="3">
        <v>15.353070259094199</v>
      </c>
      <c r="Q1475" s="3">
        <v>75.607002258300795</v>
      </c>
      <c r="R1475" s="3">
        <v>4.9489998817443803</v>
      </c>
    </row>
    <row r="1476" spans="1:18" x14ac:dyDescent="0.25">
      <c r="A1476" s="7" t="s">
        <v>2204</v>
      </c>
      <c r="B1476" s="7" t="s">
        <v>2205</v>
      </c>
      <c r="C1476" s="3">
        <f t="shared" ref="C1476:C1539" si="138">H1476/I1476*100</f>
        <v>1.5982737537099081</v>
      </c>
      <c r="D1476" s="3">
        <f t="shared" ref="D1476:D1539" si="139">H1476/J1476</f>
        <v>1.9980644832373271</v>
      </c>
      <c r="E1476" s="4">
        <f t="shared" ref="E1476:E1539" si="140">IFERROR(_xlfn.NORM.DIST(N1476,K1476,(M1476-L1476)/2,1),50%)</f>
        <v>0.232491447769372</v>
      </c>
      <c r="F1476" s="5">
        <f t="shared" ref="F1476:F1539" si="141">Q1476</f>
        <v>82.471000671386705</v>
      </c>
      <c r="G1476" s="5">
        <f t="shared" ref="G1476:G1539" si="142">R1476</f>
        <v>8.2030000686645508</v>
      </c>
      <c r="H1476" s="3">
        <v>1.660738</v>
      </c>
      <c r="I1476" s="3">
        <v>103.908232</v>
      </c>
      <c r="J1476" s="3">
        <v>0.83117337499999999</v>
      </c>
      <c r="K1476" s="3">
        <v>43.363998413085902</v>
      </c>
      <c r="L1476" s="3">
        <v>38</v>
      </c>
      <c r="M1476" s="3">
        <v>50</v>
      </c>
      <c r="N1476" s="3">
        <v>38.9799995422363</v>
      </c>
      <c r="O1476" s="3">
        <f t="shared" ref="O1476:O1539" si="143">I1476*N1476</f>
        <v>4050.3428357945832</v>
      </c>
      <c r="P1476" s="3">
        <v>6.4415349960327104</v>
      </c>
      <c r="Q1476" s="3">
        <v>82.471000671386705</v>
      </c>
      <c r="R1476" s="3">
        <v>8.2030000686645508</v>
      </c>
    </row>
    <row r="1477" spans="1:18" x14ac:dyDescent="0.25">
      <c r="A1477" s="7" t="s">
        <v>2206</v>
      </c>
      <c r="B1477" s="7" t="s">
        <v>2207</v>
      </c>
      <c r="C1477" s="3">
        <f t="shared" si="138"/>
        <v>2.6716944573449211</v>
      </c>
      <c r="D1477" s="3">
        <f t="shared" si="139"/>
        <v>4.891393555427058</v>
      </c>
      <c r="E1477" s="4">
        <f t="shared" si="140"/>
        <v>0.84449055065618095</v>
      </c>
      <c r="F1477" s="5">
        <f t="shared" si="141"/>
        <v>83.249000549316406</v>
      </c>
      <c r="G1477" s="5">
        <f t="shared" si="142"/>
        <v>6.0970001220703098</v>
      </c>
      <c r="H1477" s="3">
        <v>1.657724</v>
      </c>
      <c r="I1477" s="3">
        <v>62.047663999999997</v>
      </c>
      <c r="J1477" s="3">
        <v>0.33890628125</v>
      </c>
      <c r="K1477" s="3">
        <v>229.5</v>
      </c>
      <c r="L1477" s="3">
        <v>180</v>
      </c>
      <c r="M1477" s="3">
        <v>261</v>
      </c>
      <c r="N1477" s="3">
        <v>270.52999877929699</v>
      </c>
      <c r="O1477" s="3">
        <f t="shared" si="143"/>
        <v>16785.75446617823</v>
      </c>
      <c r="P1477" s="3">
        <v>19.231908798217798</v>
      </c>
      <c r="Q1477" s="3">
        <v>83.249000549316406</v>
      </c>
      <c r="R1477" s="3">
        <v>6.0970001220703098</v>
      </c>
    </row>
    <row r="1478" spans="1:18" x14ac:dyDescent="0.25">
      <c r="A1478" s="7" t="s">
        <v>5298</v>
      </c>
      <c r="B1478" s="7" t="s">
        <v>5299</v>
      </c>
      <c r="C1478" s="3">
        <f t="shared" si="138"/>
        <v>3.6699471857616661</v>
      </c>
      <c r="D1478" s="3">
        <f t="shared" si="139"/>
        <v>7.8465152481289779</v>
      </c>
      <c r="E1478" s="4">
        <f t="shared" si="140"/>
        <v>0.24901264208704504</v>
      </c>
      <c r="F1478" s="5">
        <f t="shared" si="141"/>
        <v>85.568000793457003</v>
      </c>
      <c r="G1478" s="5">
        <f t="shared" si="142"/>
        <v>6.2890000343322798</v>
      </c>
      <c r="H1478" s="3">
        <v>1.655645</v>
      </c>
      <c r="I1478" s="3">
        <v>45.113591999999997</v>
      </c>
      <c r="J1478" s="3">
        <v>0.21100385937499999</v>
      </c>
      <c r="K1478" s="3">
        <v>55.062000274658203</v>
      </c>
      <c r="L1478" s="3">
        <v>48</v>
      </c>
      <c r="M1478" s="3">
        <v>63</v>
      </c>
      <c r="N1478" s="3">
        <v>49.9799995422363</v>
      </c>
      <c r="O1478" s="3">
        <f t="shared" si="143"/>
        <v>2254.7773075086352</v>
      </c>
      <c r="P1478" s="3">
        <v>-1.0003689527511599</v>
      </c>
      <c r="Q1478" s="3">
        <v>85.568000793457003</v>
      </c>
      <c r="R1478" s="3">
        <v>6.2890000343322798</v>
      </c>
    </row>
    <row r="1479" spans="1:18" x14ac:dyDescent="0.25">
      <c r="A1479" s="7" t="s">
        <v>2212</v>
      </c>
      <c r="B1479" s="7" t="s">
        <v>2213</v>
      </c>
      <c r="C1479" s="3">
        <f t="shared" si="138"/>
        <v>4.2310458934159616</v>
      </c>
      <c r="D1479" s="3">
        <f t="shared" si="139"/>
        <v>14.391580442732961</v>
      </c>
      <c r="E1479" s="4">
        <f t="shared" si="140"/>
        <v>0.70787923128083385</v>
      </c>
      <c r="F1479" s="5">
        <f t="shared" si="141"/>
        <v>84.457000732421903</v>
      </c>
      <c r="G1479" s="5">
        <f t="shared" si="142"/>
        <v>0.605000019073486</v>
      </c>
      <c r="H1479" s="3">
        <v>1.6481319999999999</v>
      </c>
      <c r="I1479" s="3">
        <v>38.953299999999999</v>
      </c>
      <c r="J1479" s="3">
        <v>0.1145205703125</v>
      </c>
      <c r="K1479" s="3">
        <v>153.5</v>
      </c>
      <c r="L1479" s="3">
        <v>140</v>
      </c>
      <c r="M1479" s="3">
        <v>165</v>
      </c>
      <c r="N1479" s="3">
        <v>160.33999633789099</v>
      </c>
      <c r="O1479" s="3">
        <f t="shared" si="143"/>
        <v>6245.7719793487695</v>
      </c>
      <c r="P1479" s="3">
        <v>7.9578261375427202</v>
      </c>
      <c r="Q1479" s="3">
        <v>84.457000732421903</v>
      </c>
      <c r="R1479" s="3">
        <v>0.605000019073486</v>
      </c>
    </row>
    <row r="1480" spans="1:18" x14ac:dyDescent="0.25">
      <c r="A1480" s="7" t="s">
        <v>5300</v>
      </c>
      <c r="B1480" s="7" t="s">
        <v>5301</v>
      </c>
      <c r="C1480" s="3">
        <f t="shared" si="138"/>
        <v>9.3118142877445109</v>
      </c>
      <c r="D1480" s="3">
        <f t="shared" si="139"/>
        <v>14.971121279605736</v>
      </c>
      <c r="E1480" s="4">
        <f t="shared" si="140"/>
        <v>0.44673563651559739</v>
      </c>
      <c r="F1480" s="5">
        <f t="shared" si="141"/>
        <v>82.866996765136705</v>
      </c>
      <c r="G1480" s="5">
        <f t="shared" si="142"/>
        <v>3.9619998931884801</v>
      </c>
      <c r="H1480" s="3">
        <v>1.647243</v>
      </c>
      <c r="I1480" s="3">
        <v>17.689817999999999</v>
      </c>
      <c r="J1480" s="3">
        <v>0.11002803125000001</v>
      </c>
      <c r="K1480" s="3">
        <v>77.400001525878906</v>
      </c>
      <c r="L1480" s="3">
        <v>62</v>
      </c>
      <c r="M1480" s="3">
        <v>85</v>
      </c>
      <c r="N1480" s="3">
        <v>75.860000610351605</v>
      </c>
      <c r="O1480" s="3">
        <f t="shared" si="143"/>
        <v>1341.9496042770088</v>
      </c>
      <c r="P1480" s="3">
        <v>-3.3232359886169398</v>
      </c>
      <c r="Q1480" s="3">
        <v>82.866996765136705</v>
      </c>
      <c r="R1480" s="3">
        <v>3.9619998931884801</v>
      </c>
    </row>
    <row r="1481" spans="1:18" x14ac:dyDescent="0.25">
      <c r="A1481" s="7" t="s">
        <v>2214</v>
      </c>
      <c r="B1481" s="7" t="s">
        <v>2215</v>
      </c>
      <c r="C1481" s="3">
        <f t="shared" si="138"/>
        <v>5.3865723137106514</v>
      </c>
      <c r="D1481" s="3">
        <f t="shared" si="139"/>
        <v>4.8688041640636337</v>
      </c>
      <c r="E1481" s="4">
        <f t="shared" si="140"/>
        <v>0.28686879208307009</v>
      </c>
      <c r="F1481" s="5">
        <f t="shared" si="141"/>
        <v>89.611000061035199</v>
      </c>
      <c r="G1481" s="5">
        <f t="shared" si="142"/>
        <v>0.74199998378753695</v>
      </c>
      <c r="H1481" s="3">
        <v>1.6444240000000001</v>
      </c>
      <c r="I1481" s="3">
        <v>30.528207999999999</v>
      </c>
      <c r="J1481" s="3">
        <v>0.33774700000000002</v>
      </c>
      <c r="K1481" s="3">
        <v>55.285999298095703</v>
      </c>
      <c r="L1481" s="3">
        <v>38</v>
      </c>
      <c r="M1481" s="3">
        <v>74</v>
      </c>
      <c r="N1481" s="3">
        <v>45.159999847412102</v>
      </c>
      <c r="O1481" s="3">
        <f t="shared" si="143"/>
        <v>1378.6538686217648</v>
      </c>
      <c r="P1481" s="3">
        <v>1.7897100448608401</v>
      </c>
      <c r="Q1481" s="3">
        <v>89.611000061035199</v>
      </c>
      <c r="R1481" s="3">
        <v>0.74199998378753695</v>
      </c>
    </row>
    <row r="1482" spans="1:18" x14ac:dyDescent="0.25">
      <c r="A1482" s="7" t="s">
        <v>2216</v>
      </c>
      <c r="B1482" s="7" t="s">
        <v>2217</v>
      </c>
      <c r="C1482" s="3">
        <f t="shared" si="138"/>
        <v>1.5039608997419964</v>
      </c>
      <c r="D1482" s="3">
        <f t="shared" si="139"/>
        <v>2.6174721304388107</v>
      </c>
      <c r="E1482" s="4">
        <f t="shared" si="140"/>
        <v>0.21185550909198061</v>
      </c>
      <c r="F1482" s="5">
        <f t="shared" si="141"/>
        <v>79.904998779296903</v>
      </c>
      <c r="G1482" s="5">
        <f t="shared" si="142"/>
        <v>1.02300000190735</v>
      </c>
      <c r="H1482" s="3">
        <v>1.6422559999999999</v>
      </c>
      <c r="I1482" s="3">
        <v>109.195392</v>
      </c>
      <c r="J1482" s="3">
        <v>0.62742062499999995</v>
      </c>
      <c r="K1482" s="3">
        <v>17.299999237060501</v>
      </c>
      <c r="L1482" s="3">
        <v>15</v>
      </c>
      <c r="M1482" s="3">
        <v>20</v>
      </c>
      <c r="N1482" s="3">
        <v>15.300000190734901</v>
      </c>
      <c r="O1482" s="3">
        <f t="shared" si="143"/>
        <v>1670.6895184273721</v>
      </c>
      <c r="P1482" s="3">
        <v>-2.2688009738922101</v>
      </c>
      <c r="Q1482" s="3">
        <v>79.904998779296903</v>
      </c>
      <c r="R1482" s="3">
        <v>1.02300000190735</v>
      </c>
    </row>
    <row r="1483" spans="1:18" x14ac:dyDescent="0.25">
      <c r="A1483" s="7" t="s">
        <v>2218</v>
      </c>
      <c r="B1483" s="7" t="s">
        <v>2219</v>
      </c>
      <c r="C1483" s="3">
        <f t="shared" si="138"/>
        <v>3.3745965120334209</v>
      </c>
      <c r="D1483" s="3">
        <f t="shared" si="139"/>
        <v>3.1969891201016623</v>
      </c>
      <c r="E1483" s="4">
        <f t="shared" si="140"/>
        <v>0.3561672121138405</v>
      </c>
      <c r="F1483" s="5">
        <f t="shared" si="141"/>
        <v>88.040000915527301</v>
      </c>
      <c r="G1483" s="5">
        <f t="shared" si="142"/>
        <v>4.4879999160766602</v>
      </c>
      <c r="H1483" s="3">
        <v>1.639969</v>
      </c>
      <c r="I1483" s="3">
        <v>48.597484000000001</v>
      </c>
      <c r="J1483" s="3">
        <v>0.51297296874999998</v>
      </c>
      <c r="K1483" s="3">
        <v>131.66700744628901</v>
      </c>
      <c r="L1483" s="3">
        <v>113</v>
      </c>
      <c r="M1483" s="3">
        <v>149</v>
      </c>
      <c r="N1483" s="3">
        <v>125.029998779297</v>
      </c>
      <c r="O1483" s="3">
        <f t="shared" si="143"/>
        <v>6076.1433651969055</v>
      </c>
      <c r="P1483" s="3">
        <v>3.4577500820159899</v>
      </c>
      <c r="Q1483" s="3">
        <v>88.040000915527301</v>
      </c>
      <c r="R1483" s="3">
        <v>4.4879999160766602</v>
      </c>
    </row>
    <row r="1484" spans="1:18" x14ac:dyDescent="0.25">
      <c r="A1484" s="7" t="s">
        <v>2222</v>
      </c>
      <c r="B1484" s="7" t="s">
        <v>2223</v>
      </c>
      <c r="C1484" s="3">
        <f t="shared" si="138"/>
        <v>1.5497097283856489</v>
      </c>
      <c r="D1484" s="3">
        <f t="shared" si="139"/>
        <v>2.3928328263391516</v>
      </c>
      <c r="E1484" s="4">
        <f t="shared" si="140"/>
        <v>0.38210124724721006</v>
      </c>
      <c r="F1484" s="5">
        <f t="shared" si="141"/>
        <v>67.184997558593807</v>
      </c>
      <c r="G1484" s="5">
        <f t="shared" si="142"/>
        <v>3.80299997329712</v>
      </c>
      <c r="H1484" s="3">
        <v>1.6377170000000001</v>
      </c>
      <c r="I1484" s="3">
        <v>105.678952</v>
      </c>
      <c r="J1484" s="3">
        <v>0.68442599999999998</v>
      </c>
      <c r="K1484" s="3">
        <v>152.60899353027301</v>
      </c>
      <c r="L1484" s="3">
        <v>114</v>
      </c>
      <c r="M1484" s="3">
        <v>175</v>
      </c>
      <c r="N1484" s="3">
        <v>143.46000671386699</v>
      </c>
      <c r="O1484" s="3">
        <f t="shared" si="143"/>
        <v>15160.703163434426</v>
      </c>
      <c r="P1484" s="3">
        <v>8.8637657165527308</v>
      </c>
      <c r="Q1484" s="3">
        <v>67.184997558593807</v>
      </c>
      <c r="R1484" s="3">
        <v>3.80299997329712</v>
      </c>
    </row>
    <row r="1485" spans="1:18" x14ac:dyDescent="0.25">
      <c r="A1485" s="7" t="s">
        <v>5302</v>
      </c>
      <c r="B1485" s="7" t="s">
        <v>5303</v>
      </c>
      <c r="C1485" s="3">
        <f t="shared" si="138"/>
        <v>3.2439689313702136</v>
      </c>
      <c r="D1485" s="3">
        <f t="shared" si="139"/>
        <v>5.9112699854460491</v>
      </c>
      <c r="E1485" s="4">
        <f t="shared" si="140"/>
        <v>0.11970352901768717</v>
      </c>
      <c r="F1485" s="5">
        <f t="shared" si="141"/>
        <v>33.625</v>
      </c>
      <c r="G1485" s="5">
        <f t="shared" si="142"/>
        <v>9.1029996871948207</v>
      </c>
      <c r="H1485" s="3">
        <v>1.636962</v>
      </c>
      <c r="I1485" s="3">
        <v>50.461703999999997</v>
      </c>
      <c r="J1485" s="3">
        <v>0.27692221875</v>
      </c>
      <c r="K1485" s="3">
        <v>34.099998474121101</v>
      </c>
      <c r="L1485" s="3">
        <v>28.5</v>
      </c>
      <c r="M1485" s="3">
        <v>37</v>
      </c>
      <c r="N1485" s="3">
        <v>29.100000381469702</v>
      </c>
      <c r="O1485" s="3">
        <f t="shared" si="143"/>
        <v>1468.435605649611</v>
      </c>
      <c r="P1485" s="3">
        <v>-2.7330310344696001</v>
      </c>
      <c r="Q1485" s="3">
        <v>33.625</v>
      </c>
      <c r="R1485" s="3">
        <v>9.1029996871948207</v>
      </c>
    </row>
    <row r="1486" spans="1:18" x14ac:dyDescent="0.25">
      <c r="A1486" s="7" t="s">
        <v>2226</v>
      </c>
      <c r="B1486" s="7" t="s">
        <v>2227</v>
      </c>
      <c r="C1486" s="3">
        <f t="shared" si="138"/>
        <v>1.6744377259086551</v>
      </c>
      <c r="D1486" s="3">
        <f t="shared" si="139"/>
        <v>2.8342287903553065</v>
      </c>
      <c r="E1486" s="4">
        <f t="shared" si="140"/>
        <v>0.39788417996887182</v>
      </c>
      <c r="F1486" s="5">
        <f t="shared" si="141"/>
        <v>82.535003662109403</v>
      </c>
      <c r="G1486" s="5">
        <f t="shared" si="142"/>
        <v>4.1620001792907697</v>
      </c>
      <c r="H1486" s="3">
        <v>1.6308279999999999</v>
      </c>
      <c r="I1486" s="3">
        <v>97.395560000000003</v>
      </c>
      <c r="J1486" s="3">
        <v>0.57540449999999999</v>
      </c>
      <c r="K1486" s="3">
        <v>107.352996826172</v>
      </c>
      <c r="L1486" s="3">
        <v>90</v>
      </c>
      <c r="M1486" s="3">
        <v>119</v>
      </c>
      <c r="N1486" s="3">
        <v>103.59999847412099</v>
      </c>
      <c r="O1486" s="3">
        <f t="shared" si="143"/>
        <v>10090.179867386159</v>
      </c>
      <c r="P1486" s="3">
        <v>2.7156229019164999</v>
      </c>
      <c r="Q1486" s="3">
        <v>82.535003662109403</v>
      </c>
      <c r="R1486" s="3">
        <v>4.1620001792907697</v>
      </c>
    </row>
    <row r="1487" spans="1:18" x14ac:dyDescent="0.25">
      <c r="A1487" s="7" t="s">
        <v>2228</v>
      </c>
      <c r="B1487" s="7" t="s">
        <v>2229</v>
      </c>
      <c r="C1487" s="3">
        <f t="shared" si="138"/>
        <v>3.4443207089241104</v>
      </c>
      <c r="D1487" s="3">
        <f t="shared" si="139"/>
        <v>4.5585812125432703</v>
      </c>
      <c r="E1487" s="4">
        <f t="shared" si="140"/>
        <v>0.34453221593970074</v>
      </c>
      <c r="F1487" s="5">
        <f t="shared" si="141"/>
        <v>69.995002746582003</v>
      </c>
      <c r="G1487" s="5">
        <f t="shared" si="142"/>
        <v>13.7469997406006</v>
      </c>
      <c r="H1487" s="3">
        <v>1.6274869999999999</v>
      </c>
      <c r="I1487" s="3">
        <v>47.25132</v>
      </c>
      <c r="J1487" s="3">
        <v>0.35701612500000002</v>
      </c>
      <c r="K1487" s="3">
        <v>68.222000122070298</v>
      </c>
      <c r="L1487" s="3">
        <v>58</v>
      </c>
      <c r="M1487" s="3">
        <v>90</v>
      </c>
      <c r="N1487" s="3">
        <v>61.819999694824197</v>
      </c>
      <c r="O1487" s="3">
        <f t="shared" si="143"/>
        <v>2921.0765879800406</v>
      </c>
      <c r="P1487" s="3">
        <v>2.1001849174499498</v>
      </c>
      <c r="Q1487" s="3">
        <v>69.995002746582003</v>
      </c>
      <c r="R1487" s="3">
        <v>13.7469997406006</v>
      </c>
    </row>
    <row r="1488" spans="1:18" x14ac:dyDescent="0.25">
      <c r="A1488" s="7" t="s">
        <v>2230</v>
      </c>
      <c r="B1488" s="7" t="s">
        <v>2231</v>
      </c>
      <c r="C1488" s="3">
        <f t="shared" si="138"/>
        <v>1.6902928150855392</v>
      </c>
      <c r="D1488" s="3">
        <f t="shared" si="139"/>
        <v>2.7890653721659242</v>
      </c>
      <c r="E1488" s="4">
        <f t="shared" si="140"/>
        <v>0.38590813339290581</v>
      </c>
      <c r="F1488" s="5">
        <f t="shared" si="141"/>
        <v>83.555000305175795</v>
      </c>
      <c r="G1488" s="5">
        <f t="shared" si="142"/>
        <v>5.6820001602172896</v>
      </c>
      <c r="H1488" s="3">
        <v>1.624925</v>
      </c>
      <c r="I1488" s="3">
        <v>96.132751999999996</v>
      </c>
      <c r="J1488" s="3">
        <v>0.58260556249999995</v>
      </c>
      <c r="K1488" s="3">
        <v>12.75</v>
      </c>
      <c r="L1488" s="3">
        <v>12</v>
      </c>
      <c r="M1488" s="3">
        <v>14</v>
      </c>
      <c r="N1488" s="3">
        <v>12.460000038146999</v>
      </c>
      <c r="O1488" s="3">
        <f t="shared" si="143"/>
        <v>1197.8140935871759</v>
      </c>
      <c r="P1488" s="3">
        <v>0.84534198045730602</v>
      </c>
      <c r="Q1488" s="3">
        <v>83.555000305175795</v>
      </c>
      <c r="R1488" s="3">
        <v>5.6820001602172896</v>
      </c>
    </row>
    <row r="1489" spans="1:18" x14ac:dyDescent="0.25">
      <c r="A1489" s="7" t="s">
        <v>2232</v>
      </c>
      <c r="B1489" s="7" t="s">
        <v>2233</v>
      </c>
      <c r="C1489" s="3">
        <f t="shared" si="138"/>
        <v>2.9420031721980595</v>
      </c>
      <c r="D1489" s="3">
        <f t="shared" si="139"/>
        <v>3.0472216615317063</v>
      </c>
      <c r="E1489" s="4">
        <f t="shared" si="140"/>
        <v>0.22934676333323703</v>
      </c>
      <c r="F1489" s="5">
        <f t="shared" si="141"/>
        <v>76.815002441406193</v>
      </c>
      <c r="G1489" s="5">
        <f t="shared" si="142"/>
        <v>15.819999694824199</v>
      </c>
      <c r="H1489" s="3">
        <v>1.6238250000000001</v>
      </c>
      <c r="I1489" s="3">
        <v>55.194535999999999</v>
      </c>
      <c r="J1489" s="3">
        <v>0.53288706249999995</v>
      </c>
      <c r="K1489" s="3">
        <v>36.055999755859403</v>
      </c>
      <c r="L1489" s="3">
        <v>30</v>
      </c>
      <c r="M1489" s="3">
        <v>42</v>
      </c>
      <c r="N1489" s="3">
        <v>31.610000610351602</v>
      </c>
      <c r="O1489" s="3">
        <f t="shared" si="143"/>
        <v>1744.6993166480734</v>
      </c>
      <c r="P1489" s="3">
        <v>-2.1085269451141402</v>
      </c>
      <c r="Q1489" s="3">
        <v>76.815002441406193</v>
      </c>
      <c r="R1489" s="3">
        <v>15.819999694824199</v>
      </c>
    </row>
    <row r="1490" spans="1:18" x14ac:dyDescent="0.25">
      <c r="A1490" s="7" t="s">
        <v>2234</v>
      </c>
      <c r="B1490" s="7" t="s">
        <v>2235</v>
      </c>
      <c r="C1490" s="3">
        <f t="shared" si="138"/>
        <v>1.79901551014978</v>
      </c>
      <c r="D1490" s="3">
        <f t="shared" si="139"/>
        <v>2.6164492095660297</v>
      </c>
      <c r="E1490" s="4">
        <f t="shared" si="140"/>
        <v>0.27479492372142739</v>
      </c>
      <c r="F1490" s="5">
        <f t="shared" si="141"/>
        <v>85.841003417968807</v>
      </c>
      <c r="G1490" s="5">
        <f t="shared" si="142"/>
        <v>6.7550001144409197</v>
      </c>
      <c r="H1490" s="3">
        <v>1.6226940000000001</v>
      </c>
      <c r="I1490" s="3">
        <v>90.198999999999998</v>
      </c>
      <c r="J1490" s="3">
        <v>0.62018937500000004</v>
      </c>
      <c r="K1490" s="3">
        <v>55.166999816894503</v>
      </c>
      <c r="L1490" s="3">
        <v>45</v>
      </c>
      <c r="M1490" s="3">
        <v>61</v>
      </c>
      <c r="N1490" s="3">
        <v>50.380001068115199</v>
      </c>
      <c r="O1490" s="3">
        <f t="shared" si="143"/>
        <v>4544.2257163429231</v>
      </c>
      <c r="P1490" s="3">
        <v>0.700605988502502</v>
      </c>
      <c r="Q1490" s="3">
        <v>85.841003417968807</v>
      </c>
      <c r="R1490" s="3">
        <v>6.7550001144409197</v>
      </c>
    </row>
    <row r="1491" spans="1:18" x14ac:dyDescent="0.25">
      <c r="A1491" s="7" t="s">
        <v>2236</v>
      </c>
      <c r="B1491" s="7" t="s">
        <v>2237</v>
      </c>
      <c r="C1491" s="3">
        <f t="shared" si="138"/>
        <v>12.360294452045732</v>
      </c>
      <c r="D1491" s="3">
        <f t="shared" si="139"/>
        <v>6.3230007838326268</v>
      </c>
      <c r="E1491" s="4">
        <f t="shared" si="140"/>
        <v>0.29589304896491964</v>
      </c>
      <c r="F1491" s="5">
        <f t="shared" si="141"/>
        <v>75.061996459960895</v>
      </c>
      <c r="G1491" s="5">
        <f t="shared" si="142"/>
        <v>1.7020000219345099</v>
      </c>
      <c r="H1491" s="3">
        <v>1.6225560000000001</v>
      </c>
      <c r="I1491" s="3">
        <v>13.127162999999999</v>
      </c>
      <c r="J1491" s="3">
        <v>0.25661170312499998</v>
      </c>
      <c r="K1491" s="3">
        <v>357.29998779296898</v>
      </c>
      <c r="L1491" s="3">
        <v>315</v>
      </c>
      <c r="M1491" s="3">
        <v>395</v>
      </c>
      <c r="N1491" s="3">
        <v>335.85000610351602</v>
      </c>
      <c r="O1491" s="3">
        <f t="shared" si="143"/>
        <v>4408.7577736718495</v>
      </c>
      <c r="P1491" s="3">
        <v>-3.49471807479858</v>
      </c>
      <c r="Q1491" s="3">
        <v>75.061996459960895</v>
      </c>
      <c r="R1491" s="3">
        <v>1.7020000219345099</v>
      </c>
    </row>
    <row r="1492" spans="1:18" x14ac:dyDescent="0.25">
      <c r="A1492" s="7" t="s">
        <v>2238</v>
      </c>
      <c r="B1492" s="7" t="s">
        <v>2239</v>
      </c>
      <c r="C1492" s="3">
        <f t="shared" si="138"/>
        <v>0.85260273252758789</v>
      </c>
      <c r="D1492" s="3">
        <f t="shared" si="139"/>
        <v>1.5242235428220889</v>
      </c>
      <c r="E1492" s="4">
        <f t="shared" si="140"/>
        <v>0.26456537328923091</v>
      </c>
      <c r="F1492" s="5">
        <f t="shared" si="141"/>
        <v>79.788002014160199</v>
      </c>
      <c r="G1492" s="5">
        <f t="shared" si="142"/>
        <v>10.1049995422363</v>
      </c>
      <c r="H1492" s="3">
        <v>1.622503</v>
      </c>
      <c r="I1492" s="3">
        <v>190.3</v>
      </c>
      <c r="J1492" s="3">
        <v>1.064478375</v>
      </c>
      <c r="K1492" s="3">
        <v>103.412002563477</v>
      </c>
      <c r="L1492" s="3">
        <v>77</v>
      </c>
      <c r="M1492" s="3">
        <v>116</v>
      </c>
      <c r="N1492" s="3">
        <v>91.139999389648395</v>
      </c>
      <c r="O1492" s="3">
        <f t="shared" si="143"/>
        <v>17343.94188385009</v>
      </c>
      <c r="P1492" s="3">
        <v>4.5626521110534703</v>
      </c>
      <c r="Q1492" s="3">
        <v>79.788002014160199</v>
      </c>
      <c r="R1492" s="3">
        <v>10.1049995422363</v>
      </c>
    </row>
    <row r="1493" spans="1:18" x14ac:dyDescent="0.25">
      <c r="A1493" s="7" t="s">
        <v>5304</v>
      </c>
      <c r="B1493" s="7" t="s">
        <v>5305</v>
      </c>
      <c r="C1493" s="3">
        <f t="shared" si="138"/>
        <v>0.54859070658874676</v>
      </c>
      <c r="D1493" s="3">
        <f t="shared" si="139"/>
        <v>5.9558167255030359</v>
      </c>
      <c r="E1493" s="4">
        <f t="shared" si="140"/>
        <v>0.48073866118555325</v>
      </c>
      <c r="F1493" s="5">
        <f t="shared" si="141"/>
        <v>68.613998413085895</v>
      </c>
      <c r="G1493" s="5">
        <f t="shared" si="142"/>
        <v>1.17499995231628</v>
      </c>
      <c r="H1493" s="3">
        <v>1.620314</v>
      </c>
      <c r="I1493" s="3">
        <v>295.35935999999998</v>
      </c>
      <c r="J1493" s="3">
        <v>0.27205571875000001</v>
      </c>
      <c r="K1493" s="3">
        <v>54.272998809814503</v>
      </c>
      <c r="L1493" s="3">
        <v>45</v>
      </c>
      <c r="M1493" s="3">
        <v>65</v>
      </c>
      <c r="N1493" s="3">
        <v>53.790000915527301</v>
      </c>
      <c r="O1493" s="3">
        <f t="shared" si="143"/>
        <v>15887.380244809558</v>
      </c>
      <c r="P1493" s="3">
        <v>0.17403300106525399</v>
      </c>
      <c r="Q1493" s="3">
        <v>68.613998413085895</v>
      </c>
      <c r="R1493" s="3">
        <v>1.17499995231628</v>
      </c>
    </row>
    <row r="1494" spans="1:18" x14ac:dyDescent="0.25">
      <c r="A1494" s="7" t="s">
        <v>2240</v>
      </c>
      <c r="B1494" s="7" t="s">
        <v>2241</v>
      </c>
      <c r="C1494" s="3">
        <f t="shared" si="138"/>
        <v>3.3726378433870607</v>
      </c>
      <c r="D1494" s="3">
        <f t="shared" si="139"/>
        <v>3.6541031887707343</v>
      </c>
      <c r="E1494" s="4">
        <f t="shared" si="140"/>
        <v>0.99797986251005399</v>
      </c>
      <c r="F1494" s="5">
        <f t="shared" si="141"/>
        <v>83.086997985839801</v>
      </c>
      <c r="G1494" s="5">
        <f t="shared" si="142"/>
        <v>7.2069997787475604</v>
      </c>
      <c r="H1494" s="3">
        <v>1.6194869999999999</v>
      </c>
      <c r="I1494" s="3">
        <v>48.018408000000001</v>
      </c>
      <c r="J1494" s="3">
        <v>0.44319684375000001</v>
      </c>
      <c r="K1494" s="3">
        <v>29</v>
      </c>
      <c r="L1494" s="3">
        <v>27</v>
      </c>
      <c r="M1494" s="3">
        <v>31</v>
      </c>
      <c r="N1494" s="3">
        <v>34.75</v>
      </c>
      <c r="O1494" s="3">
        <f t="shared" si="143"/>
        <v>1668.639678</v>
      </c>
      <c r="P1494" s="3">
        <v>-2.6830699443817099</v>
      </c>
      <c r="Q1494" s="3">
        <v>83.086997985839801</v>
      </c>
      <c r="R1494" s="3">
        <v>7.2069997787475604</v>
      </c>
    </row>
    <row r="1495" spans="1:18" x14ac:dyDescent="0.25">
      <c r="A1495" s="7" t="s">
        <v>2242</v>
      </c>
      <c r="B1495" s="7" t="s">
        <v>2243</v>
      </c>
      <c r="C1495" s="3">
        <f t="shared" si="138"/>
        <v>3.0168417517213069</v>
      </c>
      <c r="D1495" s="3">
        <f t="shared" si="139"/>
        <v>6.1073458918986301</v>
      </c>
      <c r="E1495" s="4">
        <f t="shared" si="140"/>
        <v>0.5948347829793903</v>
      </c>
      <c r="F1495" s="5">
        <f t="shared" si="141"/>
        <v>89.178001403808594</v>
      </c>
      <c r="G1495" s="5">
        <f t="shared" si="142"/>
        <v>0.70200002193450906</v>
      </c>
      <c r="H1495" s="3">
        <v>1.616816</v>
      </c>
      <c r="I1495" s="3">
        <v>53.593000000000004</v>
      </c>
      <c r="J1495" s="3">
        <v>0.264733</v>
      </c>
      <c r="K1495" s="3">
        <v>65.5</v>
      </c>
      <c r="L1495" s="3">
        <v>56</v>
      </c>
      <c r="M1495" s="3">
        <v>72</v>
      </c>
      <c r="N1495" s="3">
        <v>67.419998168945298</v>
      </c>
      <c r="O1495" s="3">
        <f t="shared" si="143"/>
        <v>3613.2399618682857</v>
      </c>
      <c r="P1495" s="3">
        <v>1.29965996742248</v>
      </c>
      <c r="Q1495" s="3">
        <v>89.178001403808594</v>
      </c>
      <c r="R1495" s="3">
        <v>0.70200002193450906</v>
      </c>
    </row>
    <row r="1496" spans="1:18" x14ac:dyDescent="0.25">
      <c r="A1496" s="7" t="s">
        <v>2244</v>
      </c>
      <c r="B1496" s="7" t="s">
        <v>2245</v>
      </c>
      <c r="C1496" s="3">
        <f t="shared" si="138"/>
        <v>4.2200030571409712</v>
      </c>
      <c r="D1496" s="3">
        <f t="shared" si="139"/>
        <v>3.6970847610146054</v>
      </c>
      <c r="E1496" s="4">
        <f t="shared" si="140"/>
        <v>0.66529115913349224</v>
      </c>
      <c r="F1496" s="5">
        <f t="shared" si="141"/>
        <v>88.582000732421903</v>
      </c>
      <c r="G1496" s="5">
        <f t="shared" si="142"/>
        <v>4.6329998970031703</v>
      </c>
      <c r="H1496" s="3">
        <v>1.6166959999999999</v>
      </c>
      <c r="I1496" s="3">
        <v>38.310304000000002</v>
      </c>
      <c r="J1496" s="3">
        <v>0.43728940625000001</v>
      </c>
      <c r="K1496" s="3">
        <v>49.714000701904297</v>
      </c>
      <c r="L1496" s="3">
        <v>41</v>
      </c>
      <c r="M1496" s="3">
        <v>60</v>
      </c>
      <c r="N1496" s="3">
        <v>53.7700004577637</v>
      </c>
      <c r="O1496" s="3">
        <f t="shared" si="143"/>
        <v>2059.9450636170668</v>
      </c>
      <c r="P1496" s="3">
        <v>-1.9805669784545901</v>
      </c>
      <c r="Q1496" s="3">
        <v>88.582000732421903</v>
      </c>
      <c r="R1496" s="3">
        <v>4.6329998970031703</v>
      </c>
    </row>
    <row r="1497" spans="1:18" x14ac:dyDescent="0.25">
      <c r="A1497" s="7" t="s">
        <v>2246</v>
      </c>
      <c r="B1497" s="7" t="s">
        <v>2247</v>
      </c>
      <c r="C1497" s="3">
        <f t="shared" si="138"/>
        <v>2.4133199725906533</v>
      </c>
      <c r="D1497" s="3">
        <f t="shared" si="139"/>
        <v>3.3325641920544484</v>
      </c>
      <c r="E1497" s="4">
        <f t="shared" si="140"/>
        <v>0.24884158591776462</v>
      </c>
      <c r="F1497" s="5">
        <f t="shared" si="141"/>
        <v>83.507003784179702</v>
      </c>
      <c r="G1497" s="5">
        <f t="shared" si="142"/>
        <v>3.12899994850159</v>
      </c>
      <c r="H1497" s="3">
        <v>1.61669</v>
      </c>
      <c r="I1497" s="3">
        <v>66.990288000000007</v>
      </c>
      <c r="J1497" s="3">
        <v>0.48511893750000001</v>
      </c>
      <c r="K1497" s="3">
        <v>92.5</v>
      </c>
      <c r="L1497" s="3">
        <v>77</v>
      </c>
      <c r="M1497" s="3">
        <v>120</v>
      </c>
      <c r="N1497" s="3">
        <v>77.919998168945298</v>
      </c>
      <c r="O1497" s="3">
        <f t="shared" si="143"/>
        <v>5219.8831182971189</v>
      </c>
      <c r="P1497" s="3">
        <v>5.4462928771972701</v>
      </c>
      <c r="Q1497" s="3">
        <v>83.507003784179702</v>
      </c>
      <c r="R1497" s="3">
        <v>3.12899994850159</v>
      </c>
    </row>
    <row r="1498" spans="1:18" x14ac:dyDescent="0.25">
      <c r="A1498" s="7" t="s">
        <v>2248</v>
      </c>
      <c r="B1498" s="7" t="s">
        <v>2249</v>
      </c>
      <c r="C1498" s="3">
        <f t="shared" si="138"/>
        <v>0.80640879460783554</v>
      </c>
      <c r="D1498" s="3">
        <f t="shared" si="139"/>
        <v>1.2878884313196906</v>
      </c>
      <c r="E1498" s="4">
        <f t="shared" si="140"/>
        <v>0.14653087959447217</v>
      </c>
      <c r="F1498" s="5">
        <f t="shared" si="141"/>
        <v>80.521003723144503</v>
      </c>
      <c r="G1498" s="5">
        <f t="shared" si="142"/>
        <v>6.1459999084472701</v>
      </c>
      <c r="H1498" s="3">
        <v>1.6129789999999999</v>
      </c>
      <c r="I1498" s="3">
        <v>200.020016</v>
      </c>
      <c r="J1498" s="3">
        <v>1.2524213749999999</v>
      </c>
      <c r="K1498" s="3">
        <v>35.25</v>
      </c>
      <c r="L1498" s="3">
        <v>32</v>
      </c>
      <c r="M1498" s="3">
        <v>39</v>
      </c>
      <c r="N1498" s="3">
        <v>31.569999694824201</v>
      </c>
      <c r="O1498" s="3">
        <f t="shared" si="143"/>
        <v>6314.6318440787318</v>
      </c>
      <c r="P1498" s="3">
        <v>-1.7895120382309</v>
      </c>
      <c r="Q1498" s="3">
        <v>80.521003723144503</v>
      </c>
      <c r="R1498" s="3">
        <v>6.1459999084472701</v>
      </c>
    </row>
    <row r="1499" spans="1:18" x14ac:dyDescent="0.25">
      <c r="A1499" s="7" t="s">
        <v>2250</v>
      </c>
      <c r="B1499" s="7" t="s">
        <v>2251</v>
      </c>
      <c r="C1499" s="3">
        <f t="shared" si="138"/>
        <v>1.6545708418891172</v>
      </c>
      <c r="D1499" s="3">
        <f t="shared" si="139"/>
        <v>2.4289364947424983</v>
      </c>
      <c r="E1499" s="4">
        <f t="shared" si="140"/>
        <v>0.2501054993441133</v>
      </c>
      <c r="F1499" s="5">
        <f t="shared" si="141"/>
        <v>81.117996215820298</v>
      </c>
      <c r="G1499" s="5">
        <f t="shared" si="142"/>
        <v>7.0500001907348597</v>
      </c>
      <c r="H1499" s="3">
        <v>1.6115520000000001</v>
      </c>
      <c r="I1499" s="3">
        <v>97.4</v>
      </c>
      <c r="J1499" s="3">
        <v>0.66348050000000003</v>
      </c>
      <c r="K1499" s="3">
        <v>247.58799743652301</v>
      </c>
      <c r="L1499" s="3">
        <v>209</v>
      </c>
      <c r="M1499" s="3">
        <v>285</v>
      </c>
      <c r="N1499" s="3">
        <v>221.97000122070301</v>
      </c>
      <c r="O1499" s="3">
        <f t="shared" si="143"/>
        <v>21619.878118896475</v>
      </c>
      <c r="P1499" s="3">
        <v>4.61852979660034</v>
      </c>
      <c r="Q1499" s="3">
        <v>81.117996215820298</v>
      </c>
      <c r="R1499" s="3">
        <v>7.0500001907348597</v>
      </c>
    </row>
    <row r="1500" spans="1:18" x14ac:dyDescent="0.25">
      <c r="A1500" s="7" t="s">
        <v>2252</v>
      </c>
      <c r="B1500" s="7" t="s">
        <v>2253</v>
      </c>
      <c r="C1500" s="3">
        <f t="shared" si="138"/>
        <v>3.8533697400331302</v>
      </c>
      <c r="D1500" s="3">
        <f t="shared" si="139"/>
        <v>4.8951471829749797</v>
      </c>
      <c r="E1500" s="4">
        <f t="shared" si="140"/>
        <v>0.51953567108748244</v>
      </c>
      <c r="F1500" s="5">
        <f t="shared" si="141"/>
        <v>78.649002075195298</v>
      </c>
      <c r="G1500" s="5">
        <f t="shared" si="142"/>
        <v>14.0179996490479</v>
      </c>
      <c r="H1500" s="3">
        <v>1.6113999999999999</v>
      </c>
      <c r="I1500" s="3">
        <v>41.817943999999997</v>
      </c>
      <c r="J1500" s="3">
        <v>0.32918315625</v>
      </c>
      <c r="K1500" s="3">
        <v>109.679000854492</v>
      </c>
      <c r="L1500" s="3">
        <v>92.5</v>
      </c>
      <c r="M1500" s="3">
        <v>135</v>
      </c>
      <c r="N1500" s="3">
        <v>110.720001220703</v>
      </c>
      <c r="O1500" s="3">
        <f t="shared" si="143"/>
        <v>4630.0828107272891</v>
      </c>
      <c r="P1500" s="3">
        <v>5.7734360694885298</v>
      </c>
      <c r="Q1500" s="3">
        <v>78.649002075195298</v>
      </c>
      <c r="R1500" s="3">
        <v>14.0179996490479</v>
      </c>
    </row>
    <row r="1501" spans="1:18" x14ac:dyDescent="0.25">
      <c r="A1501" s="7" t="s">
        <v>5306</v>
      </c>
      <c r="B1501" s="7" t="s">
        <v>5307</v>
      </c>
      <c r="C1501" s="3">
        <f t="shared" si="138"/>
        <v>1.8743099918445218</v>
      </c>
      <c r="D1501" s="3">
        <f t="shared" si="139"/>
        <v>2.4726059217909069</v>
      </c>
      <c r="E1501" s="4">
        <f t="shared" si="140"/>
        <v>0.34035292907878945</v>
      </c>
      <c r="F1501" s="5">
        <f t="shared" si="141"/>
        <v>79.638000488281193</v>
      </c>
      <c r="G1501" s="5">
        <f t="shared" si="142"/>
        <v>9.4340000152587908</v>
      </c>
      <c r="H1501" s="3">
        <v>1.609307</v>
      </c>
      <c r="I1501" s="3">
        <v>85.861304000000004</v>
      </c>
      <c r="J1501" s="3">
        <v>0.65085462500000002</v>
      </c>
      <c r="K1501" s="3">
        <v>52.111000061035199</v>
      </c>
      <c r="L1501" s="3">
        <v>36</v>
      </c>
      <c r="M1501" s="3">
        <v>64</v>
      </c>
      <c r="N1501" s="3">
        <v>46.349998474121101</v>
      </c>
      <c r="O1501" s="3">
        <f t="shared" si="143"/>
        <v>3979.6713093860481</v>
      </c>
      <c r="P1501" s="3">
        <v>-1.1829700469970701</v>
      </c>
      <c r="Q1501" s="3">
        <v>79.638000488281193</v>
      </c>
      <c r="R1501" s="3">
        <v>9.4340000152587908</v>
      </c>
    </row>
    <row r="1502" spans="1:18" x14ac:dyDescent="0.25">
      <c r="A1502" s="7" t="s">
        <v>2254</v>
      </c>
      <c r="B1502" s="7" t="s">
        <v>2255</v>
      </c>
      <c r="C1502" s="3">
        <f t="shared" si="138"/>
        <v>1.0537798055145033</v>
      </c>
      <c r="D1502" s="3">
        <f t="shared" si="139"/>
        <v>2.2981185283944732</v>
      </c>
      <c r="E1502" s="4">
        <f t="shared" si="140"/>
        <v>0.10717094712432028</v>
      </c>
      <c r="F1502" s="5">
        <f t="shared" si="141"/>
        <v>73.819000244140597</v>
      </c>
      <c r="G1502" s="5">
        <f t="shared" si="142"/>
        <v>1.06200003623962</v>
      </c>
      <c r="H1502" s="3">
        <v>1.607127</v>
      </c>
      <c r="I1502" s="3">
        <v>152.510704</v>
      </c>
      <c r="J1502" s="3">
        <v>0.69932293749999996</v>
      </c>
      <c r="K1502" s="3">
        <v>830.5</v>
      </c>
      <c r="L1502" s="3">
        <v>715</v>
      </c>
      <c r="M1502" s="3">
        <v>890</v>
      </c>
      <c r="N1502" s="3">
        <v>721.84997558593795</v>
      </c>
      <c r="O1502" s="3">
        <f t="shared" si="143"/>
        <v>110089.84795899421</v>
      </c>
      <c r="P1502" s="3">
        <v>2.8481109142303498</v>
      </c>
      <c r="Q1502" s="3">
        <v>73.819000244140597</v>
      </c>
      <c r="R1502" s="3">
        <v>1.06200003623962</v>
      </c>
    </row>
    <row r="1503" spans="1:18" x14ac:dyDescent="0.25">
      <c r="A1503" s="7" t="s">
        <v>5308</v>
      </c>
      <c r="B1503" s="7" t="s">
        <v>5309</v>
      </c>
      <c r="C1503" s="3">
        <f t="shared" si="138"/>
        <v>4.7284346529552099</v>
      </c>
      <c r="D1503" s="3">
        <f t="shared" si="139"/>
        <v>5.7390367609742325</v>
      </c>
      <c r="E1503" s="4">
        <f t="shared" si="140"/>
        <v>0.30883093833059833</v>
      </c>
      <c r="F1503" s="5">
        <f t="shared" si="141"/>
        <v>58.826000213622997</v>
      </c>
      <c r="G1503" s="5">
        <f t="shared" si="142"/>
        <v>9.6859998703002894</v>
      </c>
      <c r="H1503" s="3">
        <v>1.5905899999999999</v>
      </c>
      <c r="I1503" s="3">
        <v>33.638827999999997</v>
      </c>
      <c r="J1503" s="3">
        <v>0.27715278124999998</v>
      </c>
      <c r="K1503" s="3">
        <v>64.800003051757798</v>
      </c>
      <c r="L1503" s="3">
        <v>55</v>
      </c>
      <c r="M1503" s="3">
        <v>79</v>
      </c>
      <c r="N1503" s="3">
        <v>58.810001373291001</v>
      </c>
      <c r="O1503" s="3">
        <f t="shared" si="143"/>
        <v>1978.2995208758996</v>
      </c>
      <c r="P1503" s="3">
        <v>-40.6207466125488</v>
      </c>
      <c r="Q1503" s="3">
        <v>58.826000213622997</v>
      </c>
      <c r="R1503" s="3">
        <v>9.6859998703002894</v>
      </c>
    </row>
    <row r="1504" spans="1:18" x14ac:dyDescent="0.25">
      <c r="A1504" s="7" t="s">
        <v>2256</v>
      </c>
      <c r="B1504" s="7" t="s">
        <v>2257</v>
      </c>
      <c r="C1504" s="3">
        <f t="shared" si="138"/>
        <v>1.0382618826374801</v>
      </c>
      <c r="D1504" s="3">
        <f t="shared" si="139"/>
        <v>3.595901782229058</v>
      </c>
      <c r="E1504" s="4">
        <f t="shared" si="140"/>
        <v>0.64908162047444773</v>
      </c>
      <c r="F1504" s="5">
        <f t="shared" si="141"/>
        <v>58.969001770019503</v>
      </c>
      <c r="G1504" s="5">
        <f t="shared" si="142"/>
        <v>4.1719999313354501</v>
      </c>
      <c r="H1504" s="3">
        <v>1.589663</v>
      </c>
      <c r="I1504" s="3">
        <v>153.10809599999999</v>
      </c>
      <c r="J1504" s="3">
        <v>0.44207631250000001</v>
      </c>
      <c r="K1504" s="3">
        <v>54.923000335693402</v>
      </c>
      <c r="L1504" s="3">
        <v>45</v>
      </c>
      <c r="M1504" s="3">
        <v>64</v>
      </c>
      <c r="N1504" s="3">
        <v>58.560001373291001</v>
      </c>
      <c r="O1504" s="3">
        <f t="shared" si="143"/>
        <v>8966.0103120219701</v>
      </c>
      <c r="P1504" s="3">
        <v>6.02121782302856</v>
      </c>
      <c r="Q1504" s="3">
        <v>58.969001770019503</v>
      </c>
      <c r="R1504" s="3">
        <v>4.1719999313354501</v>
      </c>
    </row>
    <row r="1505" spans="1:18" x14ac:dyDescent="0.25">
      <c r="A1505" s="7" t="s">
        <v>2260</v>
      </c>
      <c r="B1505" s="7" t="s">
        <v>2261</v>
      </c>
      <c r="C1505" s="3">
        <f t="shared" si="138"/>
        <v>2.9919039329081634</v>
      </c>
      <c r="D1505" s="3">
        <f t="shared" si="139"/>
        <v>6.2869436248570425</v>
      </c>
      <c r="E1505" s="4">
        <f t="shared" si="140"/>
        <v>0.20150705177844261</v>
      </c>
      <c r="F1505" s="5">
        <f t="shared" si="141"/>
        <v>87.060997009277301</v>
      </c>
      <c r="G1505" s="5">
        <f t="shared" si="142"/>
        <v>1.1449999809265099</v>
      </c>
      <c r="H1505" s="3">
        <v>1.588608</v>
      </c>
      <c r="I1505" s="3">
        <v>53.096891999999997</v>
      </c>
      <c r="J1505" s="3">
        <v>0.25268367187500002</v>
      </c>
      <c r="K1505" s="3">
        <v>79</v>
      </c>
      <c r="L1505" s="3">
        <v>71</v>
      </c>
      <c r="M1505" s="3">
        <v>87</v>
      </c>
      <c r="N1505" s="3">
        <v>72.309997558593807</v>
      </c>
      <c r="O1505" s="3">
        <f t="shared" si="143"/>
        <v>3839.4361308889188</v>
      </c>
      <c r="P1505" s="3">
        <v>3.3503398895263699</v>
      </c>
      <c r="Q1505" s="3">
        <v>87.060997009277301</v>
      </c>
      <c r="R1505" s="3">
        <v>1.1449999809265099</v>
      </c>
    </row>
    <row r="1506" spans="1:18" x14ac:dyDescent="0.25">
      <c r="A1506" s="7" t="s">
        <v>2262</v>
      </c>
      <c r="B1506" s="7" t="s">
        <v>2263</v>
      </c>
      <c r="C1506" s="3">
        <f t="shared" si="138"/>
        <v>0.82927746784311696</v>
      </c>
      <c r="D1506" s="3">
        <f t="shared" si="139"/>
        <v>2.5273660106436493</v>
      </c>
      <c r="E1506" s="4">
        <f t="shared" si="140"/>
        <v>0.57971592031434538</v>
      </c>
      <c r="F1506" s="5">
        <f t="shared" si="141"/>
        <v>59.129001617431598</v>
      </c>
      <c r="G1506" s="5">
        <f t="shared" si="142"/>
        <v>4.6129999160766602</v>
      </c>
      <c r="H1506" s="3">
        <v>1.5858890000000001</v>
      </c>
      <c r="I1506" s="3">
        <v>191.23743999999999</v>
      </c>
      <c r="J1506" s="3">
        <v>0.627486875</v>
      </c>
      <c r="K1506" s="3">
        <v>115.375</v>
      </c>
      <c r="L1506" s="3">
        <v>86</v>
      </c>
      <c r="M1506" s="3">
        <v>146</v>
      </c>
      <c r="N1506" s="3">
        <v>121.41000366210901</v>
      </c>
      <c r="O1506" s="3">
        <f t="shared" si="143"/>
        <v>23218.13829073235</v>
      </c>
      <c r="P1506" s="3">
        <v>16.570579528808601</v>
      </c>
      <c r="Q1506" s="3">
        <v>59.129001617431598</v>
      </c>
      <c r="R1506" s="3">
        <v>4.6129999160766602</v>
      </c>
    </row>
    <row r="1507" spans="1:18" x14ac:dyDescent="0.25">
      <c r="A1507" s="7" t="s">
        <v>2264</v>
      </c>
      <c r="B1507" s="7" t="s">
        <v>2265</v>
      </c>
      <c r="C1507" s="3">
        <f t="shared" si="138"/>
        <v>1.1722190470648013</v>
      </c>
      <c r="D1507" s="3">
        <f t="shared" si="139"/>
        <v>2.0663271227250091</v>
      </c>
      <c r="E1507" s="4">
        <f t="shared" si="140"/>
        <v>0.45875919446007557</v>
      </c>
      <c r="F1507" s="5">
        <f t="shared" si="141"/>
        <v>82.571998596191406</v>
      </c>
      <c r="G1507" s="5">
        <f t="shared" si="142"/>
        <v>10.072999954223601</v>
      </c>
      <c r="H1507" s="3">
        <v>1.5824069999999999</v>
      </c>
      <c r="I1507" s="3">
        <v>134.99243200000001</v>
      </c>
      <c r="J1507" s="3">
        <v>0.76580662499999996</v>
      </c>
      <c r="K1507" s="3">
        <v>108.429000854492</v>
      </c>
      <c r="L1507" s="3">
        <v>85</v>
      </c>
      <c r="M1507" s="3">
        <v>135</v>
      </c>
      <c r="N1507" s="3">
        <v>105.83999633789099</v>
      </c>
      <c r="O1507" s="3">
        <f t="shared" si="143"/>
        <v>14287.598508523</v>
      </c>
      <c r="P1507" s="3">
        <v>10.0879583358765</v>
      </c>
      <c r="Q1507" s="3">
        <v>82.571998596191406</v>
      </c>
      <c r="R1507" s="3">
        <v>10.072999954223601</v>
      </c>
    </row>
    <row r="1508" spans="1:18" x14ac:dyDescent="0.25">
      <c r="A1508" s="7" t="s">
        <v>2266</v>
      </c>
      <c r="B1508" s="7" t="s">
        <v>2267</v>
      </c>
      <c r="C1508" s="3">
        <f t="shared" si="138"/>
        <v>6.90576998663352</v>
      </c>
      <c r="D1508" s="3">
        <f t="shared" si="139"/>
        <v>2.9570914557825358</v>
      </c>
      <c r="E1508" s="4">
        <f t="shared" si="140"/>
        <v>0.43265631120952075</v>
      </c>
      <c r="F1508" s="5">
        <f t="shared" si="141"/>
        <v>67.837997436523395</v>
      </c>
      <c r="G1508" s="5">
        <f t="shared" si="142"/>
        <v>27.277999877929702</v>
      </c>
      <c r="H1508" s="3">
        <v>1.5784640000000001</v>
      </c>
      <c r="I1508" s="3">
        <v>22.857175999999999</v>
      </c>
      <c r="J1508" s="3">
        <v>0.53378937500000001</v>
      </c>
      <c r="K1508" s="3">
        <v>18.591999053955099</v>
      </c>
      <c r="L1508" s="3">
        <v>12.6000003814697</v>
      </c>
      <c r="M1508" s="3">
        <v>23</v>
      </c>
      <c r="N1508" s="3">
        <v>17.709999084472699</v>
      </c>
      <c r="O1508" s="3">
        <f t="shared" si="143"/>
        <v>404.80056603363136</v>
      </c>
      <c r="P1508" s="3">
        <v>11.1820526123047</v>
      </c>
      <c r="Q1508" s="3">
        <v>67.837997436523395</v>
      </c>
      <c r="R1508" s="3">
        <v>27.277999877929702</v>
      </c>
    </row>
    <row r="1509" spans="1:18" x14ac:dyDescent="0.25">
      <c r="A1509" s="7" t="s">
        <v>2268</v>
      </c>
      <c r="B1509" s="7" t="s">
        <v>2269</v>
      </c>
      <c r="C1509" s="3">
        <f t="shared" si="138"/>
        <v>0.82135103647862051</v>
      </c>
      <c r="D1509" s="3">
        <f t="shared" si="139"/>
        <v>1.6806510823101035</v>
      </c>
      <c r="E1509" s="4">
        <f t="shared" si="140"/>
        <v>0.21664102706515545</v>
      </c>
      <c r="F1509" s="5">
        <f t="shared" si="141"/>
        <v>90.195999145507798</v>
      </c>
      <c r="G1509" s="5">
        <f t="shared" si="142"/>
        <v>1.08500003814697</v>
      </c>
      <c r="H1509" s="3">
        <v>1.5778570000000001</v>
      </c>
      <c r="I1509" s="3">
        <v>192.10507200000001</v>
      </c>
      <c r="J1509" s="3">
        <v>0.93883675</v>
      </c>
      <c r="K1509" s="3">
        <v>136.11099243164099</v>
      </c>
      <c r="L1509" s="3">
        <v>126</v>
      </c>
      <c r="M1509" s="3">
        <v>160</v>
      </c>
      <c r="N1509" s="3">
        <v>122.790000915527</v>
      </c>
      <c r="O1509" s="3">
        <f t="shared" si="143"/>
        <v>23588.581966757381</v>
      </c>
      <c r="P1509" s="3">
        <v>3.2856590747833301</v>
      </c>
      <c r="Q1509" s="3">
        <v>90.195999145507798</v>
      </c>
      <c r="R1509" s="3">
        <v>1.08500003814697</v>
      </c>
    </row>
    <row r="1510" spans="1:18" x14ac:dyDescent="0.25">
      <c r="A1510" s="7" t="s">
        <v>2270</v>
      </c>
      <c r="B1510" s="7" t="s">
        <v>2271</v>
      </c>
      <c r="C1510" s="3">
        <f t="shared" si="138"/>
        <v>7.8709980535606423</v>
      </c>
      <c r="D1510" s="3">
        <f t="shared" si="139"/>
        <v>6.6096245719253481</v>
      </c>
      <c r="E1510" s="4">
        <f t="shared" si="140"/>
        <v>9.2941394197280564E-2</v>
      </c>
      <c r="F1510" s="5">
        <f t="shared" si="141"/>
        <v>71.870002746582003</v>
      </c>
      <c r="G1510" s="5">
        <f t="shared" si="142"/>
        <v>1.3229999542236299</v>
      </c>
      <c r="H1510" s="3">
        <v>1.571418</v>
      </c>
      <c r="I1510" s="3">
        <v>19.964659999999999</v>
      </c>
      <c r="J1510" s="3">
        <v>0.23774693750000001</v>
      </c>
      <c r="K1510" s="3">
        <v>87.75</v>
      </c>
      <c r="L1510" s="3">
        <v>81</v>
      </c>
      <c r="M1510" s="3">
        <v>95</v>
      </c>
      <c r="N1510" s="3">
        <v>78.489997863769503</v>
      </c>
      <c r="O1510" s="3">
        <f t="shared" si="143"/>
        <v>1567.0261207508843</v>
      </c>
      <c r="P1510" s="3">
        <v>8.9379501342773402</v>
      </c>
      <c r="Q1510" s="3">
        <v>71.870002746582003</v>
      </c>
      <c r="R1510" s="3">
        <v>1.3229999542236299</v>
      </c>
    </row>
    <row r="1511" spans="1:18" x14ac:dyDescent="0.25">
      <c r="A1511" s="7" t="s">
        <v>2272</v>
      </c>
      <c r="B1511" s="7" t="s">
        <v>2273</v>
      </c>
      <c r="C1511" s="3">
        <f t="shared" si="138"/>
        <v>3.8780716049382713</v>
      </c>
      <c r="D1511" s="3">
        <f t="shared" si="139"/>
        <v>3.3432265545530715</v>
      </c>
      <c r="E1511" s="4">
        <f t="shared" si="140"/>
        <v>0.26960768376887179</v>
      </c>
      <c r="F1511" s="5">
        <f t="shared" si="141"/>
        <v>82.555000305175795</v>
      </c>
      <c r="G1511" s="5">
        <f t="shared" si="142"/>
        <v>10.611000061035201</v>
      </c>
      <c r="H1511" s="3">
        <v>1.570619</v>
      </c>
      <c r="I1511" s="3">
        <v>40.5</v>
      </c>
      <c r="J1511" s="3">
        <v>0.46979137500000001</v>
      </c>
      <c r="K1511" s="3">
        <v>43.5</v>
      </c>
      <c r="L1511" s="3">
        <v>38</v>
      </c>
      <c r="M1511" s="3">
        <v>48</v>
      </c>
      <c r="N1511" s="3">
        <v>40.430000305175803</v>
      </c>
      <c r="O1511" s="3">
        <f t="shared" si="143"/>
        <v>1637.4150123596201</v>
      </c>
      <c r="P1511" s="3">
        <v>4.3671832084655797</v>
      </c>
      <c r="Q1511" s="3">
        <v>82.555000305175795</v>
      </c>
      <c r="R1511" s="3">
        <v>10.611000061035201</v>
      </c>
    </row>
    <row r="1512" spans="1:18" x14ac:dyDescent="0.25">
      <c r="A1512" s="7" t="s">
        <v>2274</v>
      </c>
      <c r="B1512" s="7" t="s">
        <v>2275</v>
      </c>
      <c r="C1512" s="3">
        <f t="shared" si="138"/>
        <v>1.0243719739106916</v>
      </c>
      <c r="D1512" s="3">
        <f t="shared" si="139"/>
        <v>2.2714147494266665</v>
      </c>
      <c r="E1512" s="4">
        <f t="shared" si="140"/>
        <v>0.52176810402042895</v>
      </c>
      <c r="F1512" s="5">
        <f t="shared" si="141"/>
        <v>83.420997619628906</v>
      </c>
      <c r="G1512" s="5">
        <f t="shared" si="142"/>
        <v>3.4649999141693102</v>
      </c>
      <c r="H1512" s="3">
        <v>1.5676220000000001</v>
      </c>
      <c r="I1512" s="3">
        <v>153.03249600000001</v>
      </c>
      <c r="J1512" s="3">
        <v>0.69015225000000002</v>
      </c>
      <c r="K1512" s="3">
        <v>262.21398925781199</v>
      </c>
      <c r="L1512" s="3">
        <v>148</v>
      </c>
      <c r="M1512" s="3">
        <v>290</v>
      </c>
      <c r="N1512" s="3">
        <v>266.08999633789102</v>
      </c>
      <c r="O1512" s="3">
        <f t="shared" si="143"/>
        <v>40720.416300218327</v>
      </c>
      <c r="P1512" s="3">
        <v>9.20452785491943</v>
      </c>
      <c r="Q1512" s="3">
        <v>83.420997619628906</v>
      </c>
      <c r="R1512" s="3">
        <v>3.4649999141693102</v>
      </c>
    </row>
    <row r="1513" spans="1:18" x14ac:dyDescent="0.25">
      <c r="A1513" s="7" t="s">
        <v>2278</v>
      </c>
      <c r="B1513" s="7" t="s">
        <v>2279</v>
      </c>
      <c r="C1513" s="3">
        <f t="shared" si="138"/>
        <v>1.322609386106081</v>
      </c>
      <c r="D1513" s="3">
        <f t="shared" si="139"/>
        <v>1.608398730721768</v>
      </c>
      <c r="E1513" s="4">
        <f t="shared" si="140"/>
        <v>0.21484174696730779</v>
      </c>
      <c r="F1513" s="5">
        <f t="shared" si="141"/>
        <v>80.280998229980497</v>
      </c>
      <c r="G1513" s="5">
        <f t="shared" si="142"/>
        <v>9.7569999694824201</v>
      </c>
      <c r="H1513" s="3">
        <v>1.5661659999999999</v>
      </c>
      <c r="I1513" s="3">
        <v>118.414856</v>
      </c>
      <c r="J1513" s="3">
        <v>0.97374237500000005</v>
      </c>
      <c r="K1513" s="3">
        <v>36.833000183105497</v>
      </c>
      <c r="L1513" s="3">
        <v>27</v>
      </c>
      <c r="M1513" s="3">
        <v>42</v>
      </c>
      <c r="N1513" s="3">
        <v>30.909999847412099</v>
      </c>
      <c r="O1513" s="3">
        <f t="shared" si="143"/>
        <v>3660.2031808913257</v>
      </c>
      <c r="P1513" s="3">
        <v>-4.3987579345703098</v>
      </c>
      <c r="Q1513" s="3">
        <v>80.280998229980497</v>
      </c>
      <c r="R1513" s="3">
        <v>9.7569999694824201</v>
      </c>
    </row>
    <row r="1514" spans="1:18" x14ac:dyDescent="0.25">
      <c r="A1514" s="7" t="s">
        <v>2280</v>
      </c>
      <c r="B1514" s="7" t="s">
        <v>2281</v>
      </c>
      <c r="C1514" s="3">
        <f t="shared" si="138"/>
        <v>1.8562252533289045</v>
      </c>
      <c r="D1514" s="3">
        <f t="shared" si="139"/>
        <v>3.145057787019589</v>
      </c>
      <c r="E1514" s="4">
        <f t="shared" si="140"/>
        <v>0.31561372801619902</v>
      </c>
      <c r="F1514" s="5">
        <f t="shared" si="141"/>
        <v>78.033996582031193</v>
      </c>
      <c r="G1514" s="5">
        <f t="shared" si="142"/>
        <v>15.4289999008179</v>
      </c>
      <c r="H1514" s="3">
        <v>1.5639019999999999</v>
      </c>
      <c r="I1514" s="3">
        <v>84.251735999999994</v>
      </c>
      <c r="J1514" s="3">
        <v>0.497257</v>
      </c>
      <c r="K1514" s="3">
        <v>64.599998474121094</v>
      </c>
      <c r="L1514" s="3">
        <v>48</v>
      </c>
      <c r="M1514" s="3">
        <v>79</v>
      </c>
      <c r="N1514" s="3">
        <v>57.159999847412102</v>
      </c>
      <c r="O1514" s="3">
        <f t="shared" si="143"/>
        <v>4815.8292169042043</v>
      </c>
      <c r="P1514" s="3">
        <v>0.83981400728225697</v>
      </c>
      <c r="Q1514" s="3">
        <v>78.033996582031193</v>
      </c>
      <c r="R1514" s="3">
        <v>15.4289999008179</v>
      </c>
    </row>
    <row r="1515" spans="1:18" x14ac:dyDescent="0.25">
      <c r="A1515" s="7" t="s">
        <v>2282</v>
      </c>
      <c r="B1515" s="7" t="s">
        <v>2283</v>
      </c>
      <c r="C1515" s="3">
        <f t="shared" si="138"/>
        <v>5.3705472941232388</v>
      </c>
      <c r="D1515" s="3">
        <f t="shared" si="139"/>
        <v>7.5300672285511157</v>
      </c>
      <c r="E1515" s="4">
        <f t="shared" si="140"/>
        <v>0.99997649340033945</v>
      </c>
      <c r="F1515" s="5">
        <f t="shared" si="141"/>
        <v>88.893997192382798</v>
      </c>
      <c r="G1515" s="5">
        <f t="shared" si="142"/>
        <v>4.1789999008178702</v>
      </c>
      <c r="H1515" s="3">
        <v>1.5637399999999999</v>
      </c>
      <c r="I1515" s="3">
        <v>29.116958</v>
      </c>
      <c r="J1515" s="3">
        <v>0.207666140625</v>
      </c>
      <c r="K1515" s="3">
        <v>89</v>
      </c>
      <c r="L1515" s="3">
        <v>86</v>
      </c>
      <c r="M1515" s="3">
        <v>92</v>
      </c>
      <c r="N1515" s="3">
        <v>101.209999084473</v>
      </c>
      <c r="O1515" s="3">
        <f t="shared" si="143"/>
        <v>2946.9272925226387</v>
      </c>
      <c r="P1515" s="3">
        <v>11.2046051025391</v>
      </c>
      <c r="Q1515" s="3">
        <v>88.893997192382798</v>
      </c>
      <c r="R1515" s="3">
        <v>4.1789999008178702</v>
      </c>
    </row>
    <row r="1516" spans="1:18" x14ac:dyDescent="0.25">
      <c r="A1516" s="7" t="s">
        <v>5310</v>
      </c>
      <c r="B1516" s="7" t="s">
        <v>5311</v>
      </c>
      <c r="C1516" s="3">
        <f t="shared" si="138"/>
        <v>2.4582514663711259</v>
      </c>
      <c r="D1516" s="3">
        <f t="shared" si="139"/>
        <v>4.6999315494213647</v>
      </c>
      <c r="E1516" s="4">
        <f t="shared" si="140"/>
        <v>0.65039409927318714</v>
      </c>
      <c r="F1516" s="5">
        <f t="shared" si="141"/>
        <v>62.833000183105497</v>
      </c>
      <c r="G1516" s="5">
        <f t="shared" si="142"/>
        <v>4.9099998474121103</v>
      </c>
      <c r="H1516" s="3">
        <v>1.563126</v>
      </c>
      <c r="I1516" s="3">
        <v>63.586903999999997</v>
      </c>
      <c r="J1516" s="3">
        <v>0.33258484375000003</v>
      </c>
      <c r="K1516" s="3">
        <v>24.916999816894499</v>
      </c>
      <c r="L1516" s="3">
        <v>10</v>
      </c>
      <c r="M1516" s="3">
        <v>36</v>
      </c>
      <c r="N1516" s="3">
        <v>29.940000534057599</v>
      </c>
      <c r="O1516" s="3">
        <f t="shared" si="143"/>
        <v>1903.7919397190692</v>
      </c>
      <c r="P1516" s="3">
        <v>-32.723690032958999</v>
      </c>
      <c r="Q1516" s="3">
        <v>62.833000183105497</v>
      </c>
      <c r="R1516" s="3">
        <v>4.9099998474121103</v>
      </c>
    </row>
    <row r="1517" spans="1:18" x14ac:dyDescent="0.25">
      <c r="A1517" s="7" t="s">
        <v>2284</v>
      </c>
      <c r="B1517" s="7" t="s">
        <v>2285</v>
      </c>
      <c r="C1517" s="3">
        <f t="shared" si="138"/>
        <v>0.74392360357544873</v>
      </c>
      <c r="D1517" s="3">
        <f t="shared" si="139"/>
        <v>1.2499801575917053</v>
      </c>
      <c r="E1517" s="4">
        <f t="shared" si="140"/>
        <v>5.8408400492722196E-2</v>
      </c>
      <c r="F1517" s="5">
        <f t="shared" si="141"/>
        <v>81.085998535156193</v>
      </c>
      <c r="G1517" s="5">
        <f t="shared" si="142"/>
        <v>3.36199998855591</v>
      </c>
      <c r="H1517" s="3">
        <v>1.5630729999999999</v>
      </c>
      <c r="I1517" s="3">
        <v>210.112032</v>
      </c>
      <c r="J1517" s="3">
        <v>1.25047825</v>
      </c>
      <c r="K1517" s="3">
        <v>225.39999389648401</v>
      </c>
      <c r="L1517" s="3">
        <v>200</v>
      </c>
      <c r="M1517" s="3">
        <v>258</v>
      </c>
      <c r="N1517" s="3">
        <v>179.919998168945</v>
      </c>
      <c r="O1517" s="3">
        <f t="shared" si="143"/>
        <v>37803.356412713314</v>
      </c>
      <c r="P1517" s="3">
        <v>3.4668560028076199</v>
      </c>
      <c r="Q1517" s="3">
        <v>81.085998535156193</v>
      </c>
      <c r="R1517" s="3">
        <v>3.36199998855591</v>
      </c>
    </row>
    <row r="1518" spans="1:18" x14ac:dyDescent="0.25">
      <c r="A1518" s="7" t="s">
        <v>2286</v>
      </c>
      <c r="B1518" s="7" t="s">
        <v>2287</v>
      </c>
      <c r="C1518" s="3">
        <f t="shared" si="138"/>
        <v>1.1528828145604515</v>
      </c>
      <c r="D1518" s="3">
        <f t="shared" si="139"/>
        <v>1.8234535171271009</v>
      </c>
      <c r="E1518" s="4">
        <f t="shared" si="140"/>
        <v>0.41018042313300657</v>
      </c>
      <c r="F1518" s="5">
        <f t="shared" si="141"/>
        <v>88.218002319335895</v>
      </c>
      <c r="G1518" s="5">
        <f t="shared" si="142"/>
        <v>2.0829999446868901</v>
      </c>
      <c r="H1518" s="3">
        <v>1.5617859999999999</v>
      </c>
      <c r="I1518" s="3">
        <v>135.46788799999999</v>
      </c>
      <c r="J1518" s="3">
        <v>0.85649893749999995</v>
      </c>
      <c r="K1518" s="3">
        <v>107.570999145508</v>
      </c>
      <c r="L1518" s="3">
        <v>88</v>
      </c>
      <c r="M1518" s="3">
        <v>125</v>
      </c>
      <c r="N1518" s="3">
        <v>103.370002746582</v>
      </c>
      <c r="O1518" s="3">
        <f t="shared" si="143"/>
        <v>14003.315954633661</v>
      </c>
      <c r="P1518" s="3">
        <v>2.9366021156311</v>
      </c>
      <c r="Q1518" s="3">
        <v>88.218002319335895</v>
      </c>
      <c r="R1518" s="3">
        <v>2.0829999446868901</v>
      </c>
    </row>
    <row r="1519" spans="1:18" x14ac:dyDescent="0.25">
      <c r="A1519" s="7" t="s">
        <v>2288</v>
      </c>
      <c r="B1519" s="7" t="s">
        <v>2289</v>
      </c>
      <c r="C1519" s="3">
        <f t="shared" si="138"/>
        <v>1.1845332373088828</v>
      </c>
      <c r="D1519" s="3">
        <f t="shared" si="139"/>
        <v>1.7225557330064778</v>
      </c>
      <c r="E1519" s="4">
        <f t="shared" si="140"/>
        <v>0.23208437081174479</v>
      </c>
      <c r="F1519" s="5">
        <f t="shared" si="141"/>
        <v>73.291999816894503</v>
      </c>
      <c r="G1519" s="5">
        <f t="shared" si="142"/>
        <v>13.949999809265099</v>
      </c>
      <c r="H1519" s="3">
        <v>1.5571330000000001</v>
      </c>
      <c r="I1519" s="3">
        <v>131.45540800000001</v>
      </c>
      <c r="J1519" s="3">
        <v>0.90396668749999998</v>
      </c>
      <c r="K1519" s="3">
        <v>34.793998718261697</v>
      </c>
      <c r="L1519" s="3">
        <v>31</v>
      </c>
      <c r="M1519" s="3">
        <v>40</v>
      </c>
      <c r="N1519" s="3">
        <v>31.5</v>
      </c>
      <c r="O1519" s="3">
        <f t="shared" si="143"/>
        <v>4140.8453520000003</v>
      </c>
      <c r="P1519" s="3">
        <v>0.53558701276779197</v>
      </c>
      <c r="Q1519" s="3">
        <v>73.291999816894503</v>
      </c>
      <c r="R1519" s="3">
        <v>13.949999809265099</v>
      </c>
    </row>
    <row r="1520" spans="1:18" x14ac:dyDescent="0.25">
      <c r="A1520" s="7" t="s">
        <v>5312</v>
      </c>
      <c r="B1520" s="7" t="s">
        <v>5313</v>
      </c>
      <c r="C1520" s="3">
        <f t="shared" si="138"/>
        <v>4.4263819624072926</v>
      </c>
      <c r="D1520" s="3">
        <f t="shared" si="139"/>
        <v>1.4174786187903872</v>
      </c>
      <c r="E1520" s="4">
        <f t="shared" si="140"/>
        <v>0.48624064099728681</v>
      </c>
      <c r="F1520" s="5">
        <f t="shared" si="141"/>
        <v>47.588001251220703</v>
      </c>
      <c r="G1520" s="5">
        <f t="shared" si="142"/>
        <v>15.96399974823</v>
      </c>
      <c r="H1520" s="3">
        <v>1.5544230000000001</v>
      </c>
      <c r="I1520" s="3">
        <v>35.117235999999998</v>
      </c>
      <c r="J1520" s="3">
        <v>1.09661125</v>
      </c>
      <c r="K1520" s="3">
        <v>217.11099243164099</v>
      </c>
      <c r="L1520" s="3">
        <v>155</v>
      </c>
      <c r="M1520" s="3">
        <v>300</v>
      </c>
      <c r="N1520" s="3">
        <v>214.61000061035199</v>
      </c>
      <c r="O1520" s="3">
        <f t="shared" si="143"/>
        <v>7536.5100393938746</v>
      </c>
      <c r="P1520" s="3">
        <v>-4.3069381713867196</v>
      </c>
      <c r="Q1520" s="3">
        <v>47.588001251220703</v>
      </c>
      <c r="R1520" s="3">
        <v>15.96399974823</v>
      </c>
    </row>
    <row r="1521" spans="1:18" x14ac:dyDescent="0.25">
      <c r="A1521" s="7" t="s">
        <v>2290</v>
      </c>
      <c r="B1521" s="7" t="s">
        <v>2291</v>
      </c>
      <c r="C1521" s="3">
        <f t="shared" si="138"/>
        <v>4.4447824502787681</v>
      </c>
      <c r="D1521" s="3">
        <f t="shared" si="139"/>
        <v>8.2639011410065084</v>
      </c>
      <c r="E1521" s="4">
        <f t="shared" si="140"/>
        <v>0.35028699338972957</v>
      </c>
      <c r="F1521" s="5">
        <f t="shared" si="141"/>
        <v>77.021003723144503</v>
      </c>
      <c r="G1521" s="5">
        <f t="shared" si="142"/>
        <v>3.42799997329712</v>
      </c>
      <c r="H1521" s="3">
        <v>1.5517019999999999</v>
      </c>
      <c r="I1521" s="3">
        <v>34.910640000000001</v>
      </c>
      <c r="J1521" s="3">
        <v>0.18776870312499999</v>
      </c>
      <c r="K1521" s="3">
        <v>81.5</v>
      </c>
      <c r="L1521" s="3">
        <v>69</v>
      </c>
      <c r="M1521" s="3">
        <v>91</v>
      </c>
      <c r="N1521" s="3">
        <v>77.269996643066406</v>
      </c>
      <c r="O1521" s="3">
        <f t="shared" si="143"/>
        <v>2697.5450356072997</v>
      </c>
      <c r="P1521" s="3">
        <v>11.2397966384888</v>
      </c>
      <c r="Q1521" s="3">
        <v>77.021003723144503</v>
      </c>
      <c r="R1521" s="3">
        <v>3.42799997329712</v>
      </c>
    </row>
    <row r="1522" spans="1:18" x14ac:dyDescent="0.25">
      <c r="A1522" s="7" t="s">
        <v>2292</v>
      </c>
      <c r="B1522" s="7" t="s">
        <v>2293</v>
      </c>
      <c r="C1522" s="3">
        <f t="shared" si="138"/>
        <v>1.218675470432925</v>
      </c>
      <c r="D1522" s="3">
        <f t="shared" si="139"/>
        <v>2.244275652624236</v>
      </c>
      <c r="E1522" s="4">
        <f t="shared" si="140"/>
        <v>8.1759492232450923E-2</v>
      </c>
      <c r="F1522" s="5">
        <f t="shared" si="141"/>
        <v>75.982002258300795</v>
      </c>
      <c r="G1522" s="5">
        <f t="shared" si="142"/>
        <v>13.4309997558594</v>
      </c>
      <c r="H1522" s="3">
        <v>1.5487390000000001</v>
      </c>
      <c r="I1522" s="3">
        <v>127.083792</v>
      </c>
      <c r="J1522" s="3">
        <v>0.69008412500000005</v>
      </c>
      <c r="K1522" s="3">
        <v>21.659999847412099</v>
      </c>
      <c r="L1522" s="3">
        <v>19</v>
      </c>
      <c r="M1522" s="3">
        <v>25</v>
      </c>
      <c r="N1522" s="3">
        <v>17.4799995422363</v>
      </c>
      <c r="O1522" s="3">
        <f t="shared" si="143"/>
        <v>2221.4246259856532</v>
      </c>
      <c r="P1522" s="3">
        <v>1.7992180585861199</v>
      </c>
      <c r="Q1522" s="3">
        <v>75.982002258300795</v>
      </c>
      <c r="R1522" s="3">
        <v>13.4309997558594</v>
      </c>
    </row>
    <row r="1523" spans="1:18" x14ac:dyDescent="0.25">
      <c r="A1523" s="7" t="s">
        <v>2294</v>
      </c>
      <c r="B1523" s="7" t="s">
        <v>2295</v>
      </c>
      <c r="C1523" s="3">
        <f t="shared" si="138"/>
        <v>1.541572684869021</v>
      </c>
      <c r="D1523" s="3">
        <f t="shared" si="139"/>
        <v>3.8487397504324754</v>
      </c>
      <c r="E1523" s="4">
        <f t="shared" si="140"/>
        <v>0.47298123992677393</v>
      </c>
      <c r="F1523" s="5">
        <f t="shared" si="141"/>
        <v>86.587997436523395</v>
      </c>
      <c r="G1523" s="5">
        <f t="shared" si="142"/>
        <v>2.49600005149841</v>
      </c>
      <c r="H1523" s="3">
        <v>1.547995</v>
      </c>
      <c r="I1523" s="3">
        <v>100.416608</v>
      </c>
      <c r="J1523" s="3">
        <v>0.40220828125000002</v>
      </c>
      <c r="K1523" s="3">
        <v>60.875</v>
      </c>
      <c r="L1523" s="3">
        <v>42</v>
      </c>
      <c r="M1523" s="3">
        <v>69</v>
      </c>
      <c r="N1523" s="3">
        <v>59.959999084472699</v>
      </c>
      <c r="O1523" s="3">
        <f t="shared" si="143"/>
        <v>6020.9797237458533</v>
      </c>
      <c r="P1523" s="3">
        <v>4.9101462364196804</v>
      </c>
      <c r="Q1523" s="3">
        <v>86.587997436523395</v>
      </c>
      <c r="R1523" s="3">
        <v>2.49600005149841</v>
      </c>
    </row>
    <row r="1524" spans="1:18" x14ac:dyDescent="0.25">
      <c r="A1524" s="7" t="s">
        <v>2296</v>
      </c>
      <c r="B1524" s="7" t="s">
        <v>2297</v>
      </c>
      <c r="C1524" s="3">
        <f t="shared" si="138"/>
        <v>2.3861993637093577</v>
      </c>
      <c r="D1524" s="3">
        <f t="shared" si="139"/>
        <v>2.5804287618195616</v>
      </c>
      <c r="E1524" s="4">
        <f t="shared" si="140"/>
        <v>0.17640132668378819</v>
      </c>
      <c r="F1524" s="5">
        <f t="shared" si="141"/>
        <v>73.752998352050795</v>
      </c>
      <c r="G1524" s="5">
        <f t="shared" si="142"/>
        <v>3.42799997329712</v>
      </c>
      <c r="H1524" s="3">
        <v>1.5478609999999999</v>
      </c>
      <c r="I1524" s="3">
        <v>64.867211999999995</v>
      </c>
      <c r="J1524" s="3">
        <v>0.5998464375</v>
      </c>
      <c r="K1524" s="3">
        <v>65</v>
      </c>
      <c r="L1524" s="3">
        <v>52</v>
      </c>
      <c r="M1524" s="3">
        <v>76</v>
      </c>
      <c r="N1524" s="3">
        <v>53.849998474121101</v>
      </c>
      <c r="O1524" s="3">
        <f t="shared" si="143"/>
        <v>3493.0992672204898</v>
      </c>
      <c r="P1524" s="3">
        <v>9.2354660034179705</v>
      </c>
      <c r="Q1524" s="3">
        <v>73.752998352050795</v>
      </c>
      <c r="R1524" s="3">
        <v>3.42799997329712</v>
      </c>
    </row>
    <row r="1525" spans="1:18" x14ac:dyDescent="0.25">
      <c r="A1525" s="7" t="s">
        <v>2298</v>
      </c>
      <c r="B1525" s="7" t="s">
        <v>2299</v>
      </c>
      <c r="C1525" s="3">
        <f t="shared" si="138"/>
        <v>5.0176452666155997</v>
      </c>
      <c r="D1525" s="3">
        <f t="shared" si="139"/>
        <v>8.372149720046508</v>
      </c>
      <c r="E1525" s="4">
        <f t="shared" si="140"/>
        <v>3.2271900059444806E-4</v>
      </c>
      <c r="F1525" s="5">
        <f t="shared" si="141"/>
        <v>72.539001464843807</v>
      </c>
      <c r="G1525" s="5">
        <f t="shared" si="142"/>
        <v>17.724000930786101</v>
      </c>
      <c r="H1525" s="3">
        <v>1.5457639999999999</v>
      </c>
      <c r="I1525" s="3">
        <v>30.806562</v>
      </c>
      <c r="J1525" s="3">
        <v>0.18463167187499999</v>
      </c>
      <c r="K1525" s="3">
        <v>96.199996948242202</v>
      </c>
      <c r="L1525" s="3">
        <v>87</v>
      </c>
      <c r="M1525" s="3">
        <v>104</v>
      </c>
      <c r="N1525" s="3">
        <v>67.199996948242202</v>
      </c>
      <c r="O1525" s="3">
        <f t="shared" si="143"/>
        <v>2070.2008723858344</v>
      </c>
      <c r="P1525" s="3">
        <v>3.6652638912200901</v>
      </c>
      <c r="Q1525" s="3">
        <v>72.539001464843807</v>
      </c>
      <c r="R1525" s="3">
        <v>17.724000930786101</v>
      </c>
    </row>
    <row r="1526" spans="1:18" x14ac:dyDescent="0.25">
      <c r="A1526" s="7" t="s">
        <v>2300</v>
      </c>
      <c r="B1526" s="7" t="s">
        <v>2301</v>
      </c>
      <c r="C1526" s="3">
        <f t="shared" si="138"/>
        <v>2.3707466400842718</v>
      </c>
      <c r="D1526" s="3">
        <f t="shared" si="139"/>
        <v>4.7932780916890101</v>
      </c>
      <c r="E1526" s="4">
        <f t="shared" si="140"/>
        <v>0.11061756944420484</v>
      </c>
      <c r="F1526" s="5">
        <f t="shared" si="141"/>
        <v>80.736999511718807</v>
      </c>
      <c r="G1526" s="5">
        <f t="shared" si="142"/>
        <v>8.4960002899169904</v>
      </c>
      <c r="H1526" s="3">
        <v>1.5425409999999999</v>
      </c>
      <c r="I1526" s="3">
        <v>65.065619999999996</v>
      </c>
      <c r="J1526" s="3">
        <v>0.32181337500000001</v>
      </c>
      <c r="K1526" s="3">
        <v>38.333000183105497</v>
      </c>
      <c r="L1526" s="3">
        <v>35</v>
      </c>
      <c r="M1526" s="3">
        <v>43</v>
      </c>
      <c r="N1526" s="3">
        <v>33.439998626708999</v>
      </c>
      <c r="O1526" s="3">
        <f t="shared" si="143"/>
        <v>2175.7942434459692</v>
      </c>
      <c r="P1526" s="3">
        <v>3.6392269134521502</v>
      </c>
      <c r="Q1526" s="3">
        <v>80.736999511718807</v>
      </c>
      <c r="R1526" s="3">
        <v>8.4960002899169904</v>
      </c>
    </row>
    <row r="1527" spans="1:18" x14ac:dyDescent="0.25">
      <c r="A1527" s="7" t="s">
        <v>5314</v>
      </c>
      <c r="B1527" s="7" t="s">
        <v>5315</v>
      </c>
      <c r="C1527" s="3">
        <f t="shared" si="138"/>
        <v>2.2704601142195635</v>
      </c>
      <c r="D1527" s="3">
        <f t="shared" si="139"/>
        <v>2.356741440377804</v>
      </c>
      <c r="E1527" s="4">
        <f t="shared" si="140"/>
        <v>0.34605254788104262</v>
      </c>
      <c r="F1527" s="5">
        <f t="shared" si="141"/>
        <v>73.390998840332003</v>
      </c>
      <c r="G1527" s="5">
        <f t="shared" si="142"/>
        <v>2.3670001029968302</v>
      </c>
      <c r="H1527" s="3">
        <v>1.540786</v>
      </c>
      <c r="I1527" s="3">
        <v>67.862279999999998</v>
      </c>
      <c r="J1527" s="3">
        <v>0.65377812499999999</v>
      </c>
      <c r="K1527" s="3">
        <v>15.7760000228882</v>
      </c>
      <c r="L1527" s="3">
        <v>12</v>
      </c>
      <c r="M1527" s="3">
        <v>19</v>
      </c>
      <c r="N1527" s="3">
        <v>14.3900003433228</v>
      </c>
      <c r="O1527" s="3">
        <f t="shared" si="143"/>
        <v>976.53823249866798</v>
      </c>
      <c r="P1527" s="3">
        <v>-7.0489039421081499</v>
      </c>
      <c r="Q1527" s="3">
        <v>73.390998840332003</v>
      </c>
      <c r="R1527" s="3">
        <v>2.3670001029968302</v>
      </c>
    </row>
    <row r="1528" spans="1:18" x14ac:dyDescent="0.25">
      <c r="A1528" s="7" t="s">
        <v>2304</v>
      </c>
      <c r="B1528" s="7" t="s">
        <v>2305</v>
      </c>
      <c r="C1528" s="3">
        <f t="shared" si="138"/>
        <v>4.8285774617702302</v>
      </c>
      <c r="D1528" s="3">
        <f t="shared" si="139"/>
        <v>8.7482344258498106</v>
      </c>
      <c r="E1528" s="4">
        <f t="shared" si="140"/>
        <v>0.64783133944447013</v>
      </c>
      <c r="F1528" s="5">
        <f t="shared" si="141"/>
        <v>87.539001464843807</v>
      </c>
      <c r="G1528" s="5">
        <f t="shared" si="142"/>
        <v>6.2930002212524396</v>
      </c>
      <c r="H1528" s="3">
        <v>1.5320689999999999</v>
      </c>
      <c r="I1528" s="3">
        <v>31.729199999999999</v>
      </c>
      <c r="J1528" s="3">
        <v>0.1751289375</v>
      </c>
      <c r="K1528" s="3">
        <v>111.429000854492</v>
      </c>
      <c r="L1528" s="3">
        <v>73</v>
      </c>
      <c r="M1528" s="3">
        <v>145</v>
      </c>
      <c r="N1528" s="3">
        <v>125.08999633789099</v>
      </c>
      <c r="O1528" s="3">
        <f t="shared" si="143"/>
        <v>3969.005511804211</v>
      </c>
      <c r="P1528" s="3">
        <v>6.4759960174560502</v>
      </c>
      <c r="Q1528" s="3">
        <v>87.539001464843807</v>
      </c>
      <c r="R1528" s="3">
        <v>6.2930002212524396</v>
      </c>
    </row>
    <row r="1529" spans="1:18" x14ac:dyDescent="0.25">
      <c r="A1529" s="7" t="s">
        <v>2306</v>
      </c>
      <c r="B1529" s="7" t="s">
        <v>2307</v>
      </c>
      <c r="C1529" s="3">
        <f t="shared" si="138"/>
        <v>1.5367123960641267</v>
      </c>
      <c r="D1529" s="3">
        <f t="shared" si="139"/>
        <v>2.8855689542678067</v>
      </c>
      <c r="E1529" s="4">
        <f t="shared" si="140"/>
        <v>0.33174087460236285</v>
      </c>
      <c r="F1529" s="5">
        <f t="shared" si="141"/>
        <v>82.699996948242202</v>
      </c>
      <c r="G1529" s="5">
        <f t="shared" si="142"/>
        <v>9.1590003967285192</v>
      </c>
      <c r="H1529" s="3">
        <v>1.5279910000000001</v>
      </c>
      <c r="I1529" s="3">
        <v>99.432463999999996</v>
      </c>
      <c r="J1529" s="3">
        <v>0.52952849999999996</v>
      </c>
      <c r="K1529" s="3">
        <v>93.692001342773395</v>
      </c>
      <c r="L1529" s="3">
        <v>70</v>
      </c>
      <c r="M1529" s="3">
        <v>106</v>
      </c>
      <c r="N1529" s="3">
        <v>85.860000610351605</v>
      </c>
      <c r="O1529" s="3">
        <f t="shared" si="143"/>
        <v>8537.2714197287642</v>
      </c>
      <c r="P1529" s="3">
        <v>4.5375437736511204</v>
      </c>
      <c r="Q1529" s="3">
        <v>82.699996948242202</v>
      </c>
      <c r="R1529" s="3">
        <v>9.1590003967285192</v>
      </c>
    </row>
    <row r="1530" spans="1:18" x14ac:dyDescent="0.25">
      <c r="A1530" s="7" t="s">
        <v>2308</v>
      </c>
      <c r="B1530" s="7" t="s">
        <v>2309</v>
      </c>
      <c r="C1530" s="3">
        <f t="shared" si="138"/>
        <v>1.3069966091969833</v>
      </c>
      <c r="D1530" s="3">
        <f t="shared" si="139"/>
        <v>1.9742777982604243</v>
      </c>
      <c r="E1530" s="4">
        <f t="shared" si="140"/>
        <v>0.3200137706398658</v>
      </c>
      <c r="F1530" s="5">
        <f t="shared" si="141"/>
        <v>88.906997680664105</v>
      </c>
      <c r="G1530" s="5">
        <f t="shared" si="142"/>
        <v>2.6319999694824201</v>
      </c>
      <c r="H1530" s="3">
        <v>1.527814</v>
      </c>
      <c r="I1530" s="3">
        <v>116.89502400000001</v>
      </c>
      <c r="J1530" s="3">
        <v>0.7738596875</v>
      </c>
      <c r="K1530" s="3">
        <v>138.04299926757801</v>
      </c>
      <c r="L1530" s="3">
        <v>107</v>
      </c>
      <c r="M1530" s="3">
        <v>160</v>
      </c>
      <c r="N1530" s="3">
        <v>125.65000152587901</v>
      </c>
      <c r="O1530" s="3">
        <f t="shared" si="143"/>
        <v>14687.859943967664</v>
      </c>
      <c r="P1530" s="3">
        <v>5.9948911666870099</v>
      </c>
      <c r="Q1530" s="3">
        <v>88.906997680664105</v>
      </c>
      <c r="R1530" s="3">
        <v>2.6319999694824201</v>
      </c>
    </row>
    <row r="1531" spans="1:18" x14ac:dyDescent="0.25">
      <c r="A1531" s="7" t="s">
        <v>2310</v>
      </c>
      <c r="B1531" s="7" t="s">
        <v>2311</v>
      </c>
      <c r="C1531" s="3">
        <f t="shared" si="138"/>
        <v>2.2766734199599563</v>
      </c>
      <c r="D1531" s="3">
        <f t="shared" si="139"/>
        <v>4.2126516361669299</v>
      </c>
      <c r="E1531" s="4">
        <f t="shared" si="140"/>
        <v>0.34509397855745289</v>
      </c>
      <c r="F1531" s="5">
        <f t="shared" si="141"/>
        <v>82.678001403808594</v>
      </c>
      <c r="G1531" s="5">
        <f t="shared" si="142"/>
        <v>6.02600002288818</v>
      </c>
      <c r="H1531" s="3">
        <v>1.522481</v>
      </c>
      <c r="I1531" s="3">
        <v>66.873052000000001</v>
      </c>
      <c r="J1531" s="3">
        <v>0.36140681250000001</v>
      </c>
      <c r="K1531" s="3">
        <v>52.833000183105497</v>
      </c>
      <c r="L1531" s="3">
        <v>48</v>
      </c>
      <c r="M1531" s="3">
        <v>58</v>
      </c>
      <c r="N1531" s="3">
        <v>50.840000152587898</v>
      </c>
      <c r="O1531" s="3">
        <f t="shared" si="143"/>
        <v>3399.8259738840184</v>
      </c>
      <c r="P1531" s="3">
        <v>3.4341409206390399</v>
      </c>
      <c r="Q1531" s="3">
        <v>82.678001403808594</v>
      </c>
      <c r="R1531" s="3">
        <v>6.02600002288818</v>
      </c>
    </row>
    <row r="1532" spans="1:18" x14ac:dyDescent="0.25">
      <c r="A1532" s="7" t="s">
        <v>2312</v>
      </c>
      <c r="B1532" s="7" t="s">
        <v>2313</v>
      </c>
      <c r="C1532" s="3">
        <f t="shared" si="138"/>
        <v>0.33516956464177033</v>
      </c>
      <c r="D1532" s="3">
        <f t="shared" si="139"/>
        <v>1.5265125568576146</v>
      </c>
      <c r="E1532" s="4">
        <f t="shared" si="140"/>
        <v>0.40611344753952416</v>
      </c>
      <c r="F1532" s="5">
        <f t="shared" si="141"/>
        <v>35.692001342773402</v>
      </c>
      <c r="G1532" s="5">
        <f t="shared" si="142"/>
        <v>1.692999958992</v>
      </c>
      <c r="H1532" s="3">
        <v>1.5222180000000001</v>
      </c>
      <c r="I1532" s="3">
        <v>454.16355199999998</v>
      </c>
      <c r="J1532" s="3">
        <v>0.99718668749999995</v>
      </c>
      <c r="K1532" s="3">
        <v>51.212001800537102</v>
      </c>
      <c r="L1532" s="3">
        <v>38.431999206542997</v>
      </c>
      <c r="M1532" s="3">
        <v>68</v>
      </c>
      <c r="N1532" s="3">
        <v>47.700000762939503</v>
      </c>
      <c r="O1532" s="3">
        <f t="shared" si="143"/>
        <v>21663.601776899315</v>
      </c>
      <c r="P1532" s="3">
        <v>3.7113730907440199</v>
      </c>
      <c r="Q1532" s="3">
        <v>35.692001342773402</v>
      </c>
      <c r="R1532" s="3">
        <v>1.692999958992</v>
      </c>
    </row>
    <row r="1533" spans="1:18" x14ac:dyDescent="0.25">
      <c r="A1533" s="7" t="s">
        <v>2314</v>
      </c>
      <c r="B1533" s="7" t="s">
        <v>2315</v>
      </c>
      <c r="C1533" s="3">
        <f t="shared" si="138"/>
        <v>3.4730371608357071</v>
      </c>
      <c r="D1533" s="3">
        <f t="shared" si="139"/>
        <v>5.6431588803626935</v>
      </c>
      <c r="E1533" s="4">
        <f t="shared" si="140"/>
        <v>0.59427935974393398</v>
      </c>
      <c r="F1533" s="5">
        <f t="shared" si="141"/>
        <v>89.874000549316406</v>
      </c>
      <c r="G1533" s="5">
        <f t="shared" si="142"/>
        <v>2.8689999580383301</v>
      </c>
      <c r="H1533" s="3">
        <v>1.522143</v>
      </c>
      <c r="I1533" s="3">
        <v>43.827432000000002</v>
      </c>
      <c r="J1533" s="3">
        <v>0.26973243749999998</v>
      </c>
      <c r="K1533" s="3">
        <v>132.83299255371099</v>
      </c>
      <c r="L1533" s="3">
        <v>105</v>
      </c>
      <c r="M1533" s="3">
        <v>165</v>
      </c>
      <c r="N1533" s="3">
        <v>139.99000549316401</v>
      </c>
      <c r="O1533" s="3">
        <f t="shared" si="143"/>
        <v>6135.4024464312724</v>
      </c>
      <c r="P1533" s="3">
        <v>0.74285298585891701</v>
      </c>
      <c r="Q1533" s="3">
        <v>89.874000549316406</v>
      </c>
      <c r="R1533" s="3">
        <v>2.8689999580383301</v>
      </c>
    </row>
    <row r="1534" spans="1:18" x14ac:dyDescent="0.25">
      <c r="A1534" s="7" t="s">
        <v>2316</v>
      </c>
      <c r="B1534" s="7" t="s">
        <v>2317</v>
      </c>
      <c r="C1534" s="3">
        <f t="shared" si="138"/>
        <v>3.177814210153032</v>
      </c>
      <c r="D1534" s="3">
        <f t="shared" si="139"/>
        <v>3.4131540984618272</v>
      </c>
      <c r="E1534" s="4">
        <f t="shared" si="140"/>
        <v>0.5745616265638982</v>
      </c>
      <c r="F1534" s="5">
        <f t="shared" si="141"/>
        <v>83.710998535156193</v>
      </c>
      <c r="G1534" s="5">
        <f t="shared" si="142"/>
        <v>11.3120002746582</v>
      </c>
      <c r="H1534" s="3">
        <v>1.520894</v>
      </c>
      <c r="I1534" s="3">
        <v>47.859752</v>
      </c>
      <c r="J1534" s="3">
        <v>0.44559781250000002</v>
      </c>
      <c r="K1534" s="3">
        <v>78.800003051757798</v>
      </c>
      <c r="L1534" s="3">
        <v>68</v>
      </c>
      <c r="M1534" s="3">
        <v>93</v>
      </c>
      <c r="N1534" s="3">
        <v>81.150001525878906</v>
      </c>
      <c r="O1534" s="3">
        <f t="shared" si="143"/>
        <v>3883.8189478281861</v>
      </c>
      <c r="P1534" s="3">
        <v>-4.7210030555725098</v>
      </c>
      <c r="Q1534" s="3">
        <v>83.710998535156193</v>
      </c>
      <c r="R1534" s="3">
        <v>11.3120002746582</v>
      </c>
    </row>
    <row r="1535" spans="1:18" x14ac:dyDescent="0.25">
      <c r="A1535" s="7" t="s">
        <v>2318</v>
      </c>
      <c r="B1535" s="7" t="s">
        <v>2319</v>
      </c>
      <c r="C1535" s="3">
        <f t="shared" si="138"/>
        <v>1.9033817741172243</v>
      </c>
      <c r="D1535" s="3">
        <f t="shared" si="139"/>
        <v>2.9045322390717332</v>
      </c>
      <c r="E1535" s="4">
        <f t="shared" si="140"/>
        <v>0.28088292486296285</v>
      </c>
      <c r="F1535" s="5">
        <f t="shared" si="141"/>
        <v>79.055999755859403</v>
      </c>
      <c r="G1535" s="5">
        <f t="shared" si="142"/>
        <v>15.6230001449585</v>
      </c>
      <c r="H1535" s="3">
        <v>1.5091639999999999</v>
      </c>
      <c r="I1535" s="3">
        <v>79.288560000000004</v>
      </c>
      <c r="J1535" s="3">
        <v>0.51958934374999999</v>
      </c>
      <c r="K1535" s="3">
        <v>130.04200744628901</v>
      </c>
      <c r="L1535" s="3">
        <v>108</v>
      </c>
      <c r="M1535" s="3">
        <v>171.5</v>
      </c>
      <c r="N1535" s="3">
        <v>111.620002746582</v>
      </c>
      <c r="O1535" s="3">
        <f t="shared" si="143"/>
        <v>8850.1892849725318</v>
      </c>
      <c r="P1535" s="3">
        <v>8.2454004287719709</v>
      </c>
      <c r="Q1535" s="3">
        <v>79.055999755859403</v>
      </c>
      <c r="R1535" s="3">
        <v>15.6230001449585</v>
      </c>
    </row>
    <row r="1536" spans="1:18" x14ac:dyDescent="0.25">
      <c r="A1536" s="7" t="s">
        <v>2320</v>
      </c>
      <c r="B1536" s="7" t="s">
        <v>2321</v>
      </c>
      <c r="C1536" s="3">
        <f t="shared" si="138"/>
        <v>1.9814400527009219</v>
      </c>
      <c r="D1536" s="3">
        <f t="shared" si="139"/>
        <v>3.5543956358052222</v>
      </c>
      <c r="E1536" s="4">
        <f t="shared" si="140"/>
        <v>0.28366094597678493</v>
      </c>
      <c r="F1536" s="5">
        <f t="shared" si="141"/>
        <v>82.802001953125</v>
      </c>
      <c r="G1536" s="5">
        <f t="shared" si="142"/>
        <v>6.03200006484985</v>
      </c>
      <c r="H1536" s="3">
        <v>1.5039130000000001</v>
      </c>
      <c r="I1536" s="3">
        <v>75.900000000000006</v>
      </c>
      <c r="J1536" s="3">
        <v>0.42311356249999998</v>
      </c>
      <c r="K1536" s="3">
        <v>78.800003051757798</v>
      </c>
      <c r="L1536" s="3">
        <v>67</v>
      </c>
      <c r="M1536" s="3">
        <v>87</v>
      </c>
      <c r="N1536" s="3">
        <v>73.080001831054702</v>
      </c>
      <c r="O1536" s="3">
        <f t="shared" si="143"/>
        <v>5546.7721389770522</v>
      </c>
      <c r="P1536" s="3">
        <v>0.99563002586364702</v>
      </c>
      <c r="Q1536" s="3">
        <v>82.802001953125</v>
      </c>
      <c r="R1536" s="3">
        <v>6.03200006484985</v>
      </c>
    </row>
    <row r="1537" spans="1:18" x14ac:dyDescent="0.25">
      <c r="A1537" s="7" t="s">
        <v>2322</v>
      </c>
      <c r="B1537" s="7" t="s">
        <v>2323</v>
      </c>
      <c r="C1537" s="3">
        <f t="shared" si="138"/>
        <v>4.5774909188007156</v>
      </c>
      <c r="D1537" s="3">
        <f t="shared" si="139"/>
        <v>2.4060046150978538</v>
      </c>
      <c r="E1537" s="4">
        <f t="shared" si="140"/>
        <v>0.29478668578374245</v>
      </c>
      <c r="F1537" s="5">
        <f t="shared" si="141"/>
        <v>23.986000061035199</v>
      </c>
      <c r="G1537" s="5">
        <f t="shared" si="142"/>
        <v>9.3579998016357404</v>
      </c>
      <c r="H1537" s="3">
        <v>1.5013749999999999</v>
      </c>
      <c r="I1537" s="3">
        <v>32.799081999999999</v>
      </c>
      <c r="J1537" s="3">
        <v>0.62401168750000002</v>
      </c>
      <c r="K1537" s="3">
        <v>63.666999816894503</v>
      </c>
      <c r="L1537" s="3">
        <v>58</v>
      </c>
      <c r="M1537" s="3">
        <v>69</v>
      </c>
      <c r="N1537" s="3">
        <v>60.700000762939503</v>
      </c>
      <c r="O1537" s="3">
        <f t="shared" si="143"/>
        <v>1990.9043024237153</v>
      </c>
      <c r="P1537" s="3">
        <v>29.505983352661101</v>
      </c>
      <c r="Q1537" s="3">
        <v>23.986000061035199</v>
      </c>
      <c r="R1537" s="3">
        <v>9.3579998016357404</v>
      </c>
    </row>
    <row r="1538" spans="1:18" x14ac:dyDescent="0.25">
      <c r="A1538" s="7" t="s">
        <v>2328</v>
      </c>
      <c r="B1538" s="7" t="s">
        <v>2329</v>
      </c>
      <c r="C1538" s="3">
        <f t="shared" si="138"/>
        <v>2.8315084217834117</v>
      </c>
      <c r="D1538" s="3">
        <f t="shared" si="139"/>
        <v>2.3647701882071646</v>
      </c>
      <c r="E1538" s="4">
        <f t="shared" si="140"/>
        <v>7.206258460228547E-2</v>
      </c>
      <c r="F1538" s="5">
        <f t="shared" si="141"/>
        <v>73.420997619628906</v>
      </c>
      <c r="G1538" s="5">
        <f t="shared" si="142"/>
        <v>18.295000076293899</v>
      </c>
      <c r="H1538" s="3">
        <v>1.490961</v>
      </c>
      <c r="I1538" s="3">
        <v>52.656067999999998</v>
      </c>
      <c r="J1538" s="3">
        <v>0.63048875000000004</v>
      </c>
      <c r="K1538" s="3">
        <v>54.333000183105497</v>
      </c>
      <c r="L1538" s="3">
        <v>50</v>
      </c>
      <c r="M1538" s="3">
        <v>60</v>
      </c>
      <c r="N1538" s="3">
        <v>47.029998779296903</v>
      </c>
      <c r="O1538" s="3">
        <f t="shared" si="143"/>
        <v>2476.4148137625748</v>
      </c>
      <c r="P1538" s="3">
        <v>1.9814380407333401</v>
      </c>
      <c r="Q1538" s="3">
        <v>73.420997619628906</v>
      </c>
      <c r="R1538" s="3">
        <v>18.295000076293899</v>
      </c>
    </row>
    <row r="1539" spans="1:18" x14ac:dyDescent="0.25">
      <c r="A1539" s="7" t="s">
        <v>2330</v>
      </c>
      <c r="B1539" s="7" t="s">
        <v>2331</v>
      </c>
      <c r="C1539" s="3">
        <f t="shared" si="138"/>
        <v>1.4187293963824212</v>
      </c>
      <c r="D1539" s="3">
        <f t="shared" si="139"/>
        <v>3.0924732870161917</v>
      </c>
      <c r="E1539" s="4">
        <f t="shared" si="140"/>
        <v>0.37981919734571579</v>
      </c>
      <c r="F1539" s="5">
        <f t="shared" si="141"/>
        <v>83.764999389648395</v>
      </c>
      <c r="G1539" s="5">
        <f t="shared" si="142"/>
        <v>4.3299999237060502</v>
      </c>
      <c r="H1539" s="3">
        <v>1.4878549999999999</v>
      </c>
      <c r="I1539" s="3">
        <v>104.87236</v>
      </c>
      <c r="J1539" s="3">
        <v>0.48112137500000002</v>
      </c>
      <c r="K1539" s="3">
        <v>444.84600830078102</v>
      </c>
      <c r="L1539" s="3">
        <v>320</v>
      </c>
      <c r="M1539" s="3">
        <v>500</v>
      </c>
      <c r="N1539" s="3">
        <v>417.30999755859398</v>
      </c>
      <c r="O1539" s="3">
        <f t="shared" si="143"/>
        <v>43764.284295563986</v>
      </c>
      <c r="P1539" s="3">
        <v>7.54742479324341</v>
      </c>
      <c r="Q1539" s="3">
        <v>83.764999389648395</v>
      </c>
      <c r="R1539" s="3">
        <v>4.3299999237060502</v>
      </c>
    </row>
    <row r="1540" spans="1:18" x14ac:dyDescent="0.25">
      <c r="A1540" s="7" t="s">
        <v>2332</v>
      </c>
      <c r="B1540" s="7" t="s">
        <v>2333</v>
      </c>
      <c r="C1540" s="3">
        <f t="shared" ref="C1540:C1603" si="144">H1540/I1540*100</f>
        <v>1.9563103397224706</v>
      </c>
      <c r="D1540" s="3">
        <f t="shared" ref="D1540:D1603" si="145">H1540/J1540</f>
        <v>3.3737032229357657</v>
      </c>
      <c r="E1540" s="4">
        <f t="shared" ref="E1540:E1603" si="146">IFERROR(_xlfn.NORM.DIST(N1540,K1540,(M1540-L1540)/2,1),50%)</f>
        <v>2.5002682434645306E-3</v>
      </c>
      <c r="F1540" s="5">
        <f t="shared" ref="F1540:F1603" si="147">Q1540</f>
        <v>84.691001892089801</v>
      </c>
      <c r="G1540" s="5">
        <f t="shared" ref="G1540:G1603" si="148">R1540</f>
        <v>8.2279996871948207</v>
      </c>
      <c r="H1540" s="3">
        <v>1.4841960000000001</v>
      </c>
      <c r="I1540" s="3">
        <v>75.867103999999998</v>
      </c>
      <c r="J1540" s="3">
        <v>0.43993081249999999</v>
      </c>
      <c r="K1540" s="3">
        <v>30.666999816894499</v>
      </c>
      <c r="L1540" s="3">
        <v>30</v>
      </c>
      <c r="M1540" s="3">
        <v>32</v>
      </c>
      <c r="N1540" s="3">
        <v>27.860000610351602</v>
      </c>
      <c r="O1540" s="3">
        <f t="shared" ref="O1540:O1603" si="149">I1540*N1540</f>
        <v>2113.6575637456085</v>
      </c>
      <c r="P1540" s="3">
        <v>0.82338297367095903</v>
      </c>
      <c r="Q1540" s="3">
        <v>84.691001892089801</v>
      </c>
      <c r="R1540" s="3">
        <v>8.2279996871948207</v>
      </c>
    </row>
    <row r="1541" spans="1:18" x14ac:dyDescent="0.25">
      <c r="A1541" s="7" t="s">
        <v>2334</v>
      </c>
      <c r="B1541" s="7" t="s">
        <v>2335</v>
      </c>
      <c r="C1541" s="3">
        <f t="shared" si="144"/>
        <v>0.77114890652135482</v>
      </c>
      <c r="D1541" s="3">
        <f t="shared" si="145"/>
        <v>1.9287323807889691</v>
      </c>
      <c r="E1541" s="4">
        <f t="shared" si="146"/>
        <v>0.34488531371660636</v>
      </c>
      <c r="F1541" s="5">
        <f t="shared" si="147"/>
        <v>85.012001037597699</v>
      </c>
      <c r="G1541" s="5">
        <f t="shared" si="148"/>
        <v>1.78199994564056</v>
      </c>
      <c r="H1541" s="3">
        <v>1.4830890000000001</v>
      </c>
      <c r="I1541" s="3">
        <v>192.322</v>
      </c>
      <c r="J1541" s="3">
        <v>0.76894493750000004</v>
      </c>
      <c r="K1541" s="3">
        <v>129.38499450683599</v>
      </c>
      <c r="L1541" s="3">
        <v>90</v>
      </c>
      <c r="M1541" s="3">
        <v>150</v>
      </c>
      <c r="N1541" s="3">
        <v>117.41000366210901</v>
      </c>
      <c r="O1541" s="3">
        <f t="shared" si="149"/>
        <v>22580.526724304127</v>
      </c>
      <c r="P1541" s="3">
        <v>3.7820179462432901</v>
      </c>
      <c r="Q1541" s="3">
        <v>85.012001037597699</v>
      </c>
      <c r="R1541" s="3">
        <v>1.78199994564056</v>
      </c>
    </row>
    <row r="1542" spans="1:18" x14ac:dyDescent="0.25">
      <c r="A1542" s="7" t="s">
        <v>2336</v>
      </c>
      <c r="B1542" s="7" t="s">
        <v>2337</v>
      </c>
      <c r="C1542" s="3">
        <f t="shared" si="144"/>
        <v>1.2569145219319748</v>
      </c>
      <c r="D1542" s="3">
        <f t="shared" si="145"/>
        <v>2.4074240361837349</v>
      </c>
      <c r="E1542" s="4">
        <f t="shared" si="146"/>
        <v>0.50831000423643546</v>
      </c>
      <c r="F1542" s="5">
        <f t="shared" si="147"/>
        <v>88.318000793457003</v>
      </c>
      <c r="G1542" s="5">
        <f t="shared" si="148"/>
        <v>0.56800001859664895</v>
      </c>
      <c r="H1542" s="3">
        <v>1.4775720000000001</v>
      </c>
      <c r="I1542" s="3">
        <v>117.555488</v>
      </c>
      <c r="J1542" s="3">
        <v>0.61375643749999997</v>
      </c>
      <c r="K1542" s="3">
        <v>764.76501464843795</v>
      </c>
      <c r="L1542" s="3">
        <v>410</v>
      </c>
      <c r="M1542" s="3">
        <v>879</v>
      </c>
      <c r="N1542" s="3">
        <v>769.65002441406205</v>
      </c>
      <c r="O1542" s="3">
        <f t="shared" si="149"/>
        <v>90476.58420920698</v>
      </c>
      <c r="P1542" s="3">
        <v>10.148262977600099</v>
      </c>
      <c r="Q1542" s="3">
        <v>88.318000793457003</v>
      </c>
      <c r="R1542" s="3">
        <v>0.56800001859664895</v>
      </c>
    </row>
    <row r="1543" spans="1:18" x14ac:dyDescent="0.25">
      <c r="A1543" s="7" t="s">
        <v>2338</v>
      </c>
      <c r="B1543" s="7" t="s">
        <v>2339</v>
      </c>
      <c r="C1543" s="3">
        <f t="shared" si="144"/>
        <v>1.0367213895441525</v>
      </c>
      <c r="D1543" s="3">
        <f t="shared" si="145"/>
        <v>2.0893761596310845</v>
      </c>
      <c r="E1543" s="4">
        <f t="shared" si="146"/>
        <v>0.34142706887741492</v>
      </c>
      <c r="F1543" s="5">
        <f t="shared" si="147"/>
        <v>85.275001525878906</v>
      </c>
      <c r="G1543" s="5">
        <f t="shared" si="148"/>
        <v>3.64199995994568</v>
      </c>
      <c r="H1543" s="3">
        <v>1.4754719999999999</v>
      </c>
      <c r="I1543" s="3">
        <v>142.320976</v>
      </c>
      <c r="J1543" s="3">
        <v>0.70617825000000001</v>
      </c>
      <c r="K1543" s="3">
        <v>117.5</v>
      </c>
      <c r="L1543" s="3">
        <v>109</v>
      </c>
      <c r="M1543" s="3">
        <v>137</v>
      </c>
      <c r="N1543" s="3">
        <v>111.779998779297</v>
      </c>
      <c r="O1543" s="3">
        <f t="shared" si="149"/>
        <v>15908.638523548358</v>
      </c>
      <c r="P1543" s="3">
        <v>5.6418528556823704</v>
      </c>
      <c r="Q1543" s="3">
        <v>85.275001525878906</v>
      </c>
      <c r="R1543" s="3">
        <v>3.64199995994568</v>
      </c>
    </row>
    <row r="1544" spans="1:18" x14ac:dyDescent="0.25">
      <c r="A1544" s="7" t="s">
        <v>2340</v>
      </c>
      <c r="B1544" s="7" t="s">
        <v>2341</v>
      </c>
      <c r="C1544" s="3">
        <f t="shared" si="144"/>
        <v>0.60500989845990005</v>
      </c>
      <c r="D1544" s="3">
        <f t="shared" si="145"/>
        <v>2.2215201282011536</v>
      </c>
      <c r="E1544" s="4">
        <f t="shared" si="146"/>
        <v>0.31034239130721192</v>
      </c>
      <c r="F1544" s="5">
        <f t="shared" si="147"/>
        <v>15.2670001983643</v>
      </c>
      <c r="G1544" s="5">
        <f t="shared" si="148"/>
        <v>1.5470000505447401</v>
      </c>
      <c r="H1544" s="3">
        <v>1.4735199999999999</v>
      </c>
      <c r="I1544" s="3">
        <v>243.55304000000001</v>
      </c>
      <c r="J1544" s="3">
        <v>0.66329356250000004</v>
      </c>
      <c r="K1544" s="3">
        <v>23.583000183105501</v>
      </c>
      <c r="L1544" s="3">
        <v>20</v>
      </c>
      <c r="M1544" s="3">
        <v>32.5</v>
      </c>
      <c r="N1544" s="3">
        <v>20.4899997711182</v>
      </c>
      <c r="O1544" s="3">
        <f t="shared" si="149"/>
        <v>4990.4017338551421</v>
      </c>
      <c r="P1544" s="3">
        <v>2.6542010307311998</v>
      </c>
      <c r="Q1544" s="3">
        <v>15.2670001983643</v>
      </c>
      <c r="R1544" s="3">
        <v>1.5470000505447401</v>
      </c>
    </row>
    <row r="1545" spans="1:18" x14ac:dyDescent="0.25">
      <c r="A1545" s="7" t="s">
        <v>5316</v>
      </c>
      <c r="B1545" s="7" t="s">
        <v>5317</v>
      </c>
      <c r="C1545" s="3">
        <f t="shared" si="144"/>
        <v>0.78883450958043533</v>
      </c>
      <c r="D1545" s="3">
        <f t="shared" si="145"/>
        <v>1.9137295120398545</v>
      </c>
      <c r="E1545" s="4">
        <f t="shared" si="146"/>
        <v>0.3224504615265672</v>
      </c>
      <c r="F1545" s="5">
        <f t="shared" si="147"/>
        <v>18.613000869751001</v>
      </c>
      <c r="G1545" s="5">
        <f t="shared" si="148"/>
        <v>7.8790001869201696</v>
      </c>
      <c r="H1545" s="3">
        <v>1.4732190000000001</v>
      </c>
      <c r="I1545" s="3">
        <v>186.75894400000001</v>
      </c>
      <c r="J1545" s="3">
        <v>0.76981568749999996</v>
      </c>
      <c r="K1545" s="3">
        <v>20.833000183105501</v>
      </c>
      <c r="L1545" s="3">
        <v>18</v>
      </c>
      <c r="M1545" s="3">
        <v>25</v>
      </c>
      <c r="N1545" s="3">
        <v>19.219999313354499</v>
      </c>
      <c r="O1545" s="3">
        <f t="shared" si="149"/>
        <v>3589.5067754428114</v>
      </c>
      <c r="P1545" s="3">
        <v>-1.5894360542297401</v>
      </c>
      <c r="Q1545" s="3">
        <v>18.613000869751001</v>
      </c>
      <c r="R1545" s="3">
        <v>7.8790001869201696</v>
      </c>
    </row>
    <row r="1546" spans="1:18" x14ac:dyDescent="0.25">
      <c r="A1546" s="7" t="s">
        <v>2342</v>
      </c>
      <c r="B1546" s="7" t="s">
        <v>2343</v>
      </c>
      <c r="C1546" s="3">
        <f t="shared" si="144"/>
        <v>0.63790618631795937</v>
      </c>
      <c r="D1546" s="3">
        <f t="shared" si="145"/>
        <v>1.9067782495953847</v>
      </c>
      <c r="E1546" s="4">
        <f t="shared" si="146"/>
        <v>0.27726733154749372</v>
      </c>
      <c r="F1546" s="5">
        <f t="shared" si="147"/>
        <v>85.527000427246094</v>
      </c>
      <c r="G1546" s="5">
        <f t="shared" si="148"/>
        <v>3.83500003814697</v>
      </c>
      <c r="H1546" s="3">
        <v>1.467598</v>
      </c>
      <c r="I1546" s="3">
        <v>230.064864</v>
      </c>
      <c r="J1546" s="3">
        <v>0.76967418750000005</v>
      </c>
      <c r="K1546" s="3">
        <v>127.18800354003901</v>
      </c>
      <c r="L1546" s="3">
        <v>98</v>
      </c>
      <c r="M1546" s="3">
        <v>145</v>
      </c>
      <c r="N1546" s="3">
        <v>113.300003051758</v>
      </c>
      <c r="O1546" s="3">
        <f t="shared" si="149"/>
        <v>26066.349793302288</v>
      </c>
      <c r="P1546" s="3">
        <v>8.8758640289306605</v>
      </c>
      <c r="Q1546" s="3">
        <v>85.527000427246094</v>
      </c>
      <c r="R1546" s="3">
        <v>3.83500003814697</v>
      </c>
    </row>
    <row r="1547" spans="1:18" x14ac:dyDescent="0.25">
      <c r="A1547" s="7" t="s">
        <v>2344</v>
      </c>
      <c r="B1547" s="7" t="s">
        <v>2345</v>
      </c>
      <c r="C1547" s="3">
        <f t="shared" si="144"/>
        <v>3.0728411089706005</v>
      </c>
      <c r="D1547" s="3">
        <f t="shared" si="145"/>
        <v>4.4821423151335944</v>
      </c>
      <c r="E1547" s="4">
        <f t="shared" si="146"/>
        <v>0.11900004676700005</v>
      </c>
      <c r="F1547" s="5">
        <f t="shared" si="147"/>
        <v>81.325996398925795</v>
      </c>
      <c r="G1547" s="5">
        <f t="shared" si="148"/>
        <v>9.2340002059936506</v>
      </c>
      <c r="H1547" s="3">
        <v>1.4674659999999999</v>
      </c>
      <c r="I1547" s="3">
        <v>47.756</v>
      </c>
      <c r="J1547" s="3">
        <v>0.32740281249999997</v>
      </c>
      <c r="K1547" s="3">
        <v>47.200000762939503</v>
      </c>
      <c r="L1547" s="3">
        <v>46</v>
      </c>
      <c r="M1547" s="3">
        <v>49</v>
      </c>
      <c r="N1547" s="3">
        <v>45.430000305175803</v>
      </c>
      <c r="O1547" s="3">
        <f t="shared" si="149"/>
        <v>2169.5550945739756</v>
      </c>
      <c r="P1547" s="3">
        <v>0.86327999830246005</v>
      </c>
      <c r="Q1547" s="3">
        <v>81.325996398925795</v>
      </c>
      <c r="R1547" s="3">
        <v>9.2340002059936506</v>
      </c>
    </row>
    <row r="1548" spans="1:18" x14ac:dyDescent="0.25">
      <c r="A1548" s="7" t="s">
        <v>5318</v>
      </c>
      <c r="B1548" s="7" t="s">
        <v>5319</v>
      </c>
      <c r="C1548" s="3">
        <f t="shared" si="144"/>
        <v>2.207824847398423</v>
      </c>
      <c r="D1548" s="3">
        <f t="shared" si="145"/>
        <v>2.7024588122330209</v>
      </c>
      <c r="E1548" s="4">
        <f t="shared" si="146"/>
        <v>0.51026729933788029</v>
      </c>
      <c r="F1548" s="5">
        <f t="shared" si="147"/>
        <v>84.180999755859403</v>
      </c>
      <c r="G1548" s="5">
        <f t="shared" si="148"/>
        <v>5.9429998397827104</v>
      </c>
      <c r="H1548" s="3">
        <v>1.4640649999999999</v>
      </c>
      <c r="I1548" s="3">
        <v>66.312551999999997</v>
      </c>
      <c r="J1548" s="3">
        <v>0.54175293749999998</v>
      </c>
      <c r="K1548" s="3">
        <v>80.181999206542997</v>
      </c>
      <c r="L1548" s="3">
        <v>31</v>
      </c>
      <c r="M1548" s="3">
        <v>100</v>
      </c>
      <c r="N1548" s="3">
        <v>81.069999694824205</v>
      </c>
      <c r="O1548" s="3">
        <f t="shared" si="149"/>
        <v>5375.9585704030142</v>
      </c>
      <c r="P1548" s="3">
        <v>-6.7539958953857404</v>
      </c>
      <c r="Q1548" s="3">
        <v>84.180999755859403</v>
      </c>
      <c r="R1548" s="3">
        <v>5.9429998397827104</v>
      </c>
    </row>
    <row r="1549" spans="1:18" x14ac:dyDescent="0.25">
      <c r="A1549" s="7" t="s">
        <v>5320</v>
      </c>
      <c r="B1549" s="7" t="s">
        <v>5321</v>
      </c>
      <c r="C1549" s="3">
        <f t="shared" si="144"/>
        <v>2.7150691853888733</v>
      </c>
      <c r="D1549" s="3">
        <f t="shared" si="145"/>
        <v>3.4973623410334462</v>
      </c>
      <c r="E1549" s="4">
        <f t="shared" si="146"/>
        <v>0.44502726655630259</v>
      </c>
      <c r="F1549" s="5">
        <f t="shared" si="147"/>
        <v>84.055999755859403</v>
      </c>
      <c r="G1549" s="5">
        <f t="shared" si="148"/>
        <v>4.40100002288818</v>
      </c>
      <c r="H1549" s="3">
        <v>1.4631270000000001</v>
      </c>
      <c r="I1549" s="3">
        <v>53.889124000000002</v>
      </c>
      <c r="J1549" s="3">
        <v>0.4183515625</v>
      </c>
      <c r="K1549" s="3">
        <v>69</v>
      </c>
      <c r="L1549" s="3">
        <v>53</v>
      </c>
      <c r="M1549" s="3">
        <v>87</v>
      </c>
      <c r="N1549" s="3">
        <v>66.650001525878906</v>
      </c>
      <c r="O1549" s="3">
        <f t="shared" si="149"/>
        <v>3591.7101968282777</v>
      </c>
      <c r="P1549" s="3">
        <v>-1.4320269823074301</v>
      </c>
      <c r="Q1549" s="3">
        <v>84.055999755859403</v>
      </c>
      <c r="R1549" s="3">
        <v>4.40100002288818</v>
      </c>
    </row>
    <row r="1550" spans="1:18" x14ac:dyDescent="0.25">
      <c r="A1550" s="7" t="s">
        <v>5322</v>
      </c>
      <c r="B1550" s="7" t="s">
        <v>5323</v>
      </c>
      <c r="C1550" s="3">
        <f t="shared" si="144"/>
        <v>2.6618726649041928</v>
      </c>
      <c r="D1550" s="3">
        <f t="shared" si="145"/>
        <v>2.7787898396145647</v>
      </c>
      <c r="E1550" s="4">
        <f t="shared" si="146"/>
        <v>5.3394764976229519E-4</v>
      </c>
      <c r="F1550" s="5">
        <f t="shared" si="147"/>
        <v>58.5320014953613</v>
      </c>
      <c r="G1550" s="5">
        <f t="shared" si="148"/>
        <v>27.92799949646</v>
      </c>
      <c r="H1550" s="3">
        <v>1.461975</v>
      </c>
      <c r="I1550" s="3">
        <v>54.922800000000002</v>
      </c>
      <c r="J1550" s="3">
        <v>0.52611931249999999</v>
      </c>
      <c r="K1550" s="3">
        <v>97.5</v>
      </c>
      <c r="L1550" s="3">
        <v>95</v>
      </c>
      <c r="M1550" s="3">
        <v>100</v>
      </c>
      <c r="N1550" s="3">
        <v>89.319999694824205</v>
      </c>
      <c r="O1550" s="3">
        <f t="shared" si="149"/>
        <v>4905.7044792388906</v>
      </c>
      <c r="P1550" s="3">
        <v>-0.24260200560092901</v>
      </c>
      <c r="Q1550" s="3">
        <v>58.5320014953613</v>
      </c>
      <c r="R1550" s="3">
        <v>27.92799949646</v>
      </c>
    </row>
    <row r="1551" spans="1:18" x14ac:dyDescent="0.25">
      <c r="A1551" s="7" t="s">
        <v>5324</v>
      </c>
      <c r="B1551" s="7" t="s">
        <v>5325</v>
      </c>
      <c r="C1551" s="3">
        <f t="shared" si="144"/>
        <v>2.9299061173548733</v>
      </c>
      <c r="D1551" s="3">
        <f t="shared" si="145"/>
        <v>2.7665603057730457</v>
      </c>
      <c r="E1551" s="4">
        <f t="shared" si="146"/>
        <v>0.56564096433235511</v>
      </c>
      <c r="F1551" s="5">
        <f t="shared" si="147"/>
        <v>84.974998474121094</v>
      </c>
      <c r="G1551" s="5">
        <f t="shared" si="148"/>
        <v>7.0700001716613796</v>
      </c>
      <c r="H1551" s="3">
        <v>1.4584079999999999</v>
      </c>
      <c r="I1551" s="3">
        <v>49.776612</v>
      </c>
      <c r="J1551" s="3">
        <v>0.52715568749999997</v>
      </c>
      <c r="K1551" s="3">
        <v>1712.69995117188</v>
      </c>
      <c r="L1551" s="3">
        <v>1000</v>
      </c>
      <c r="M1551" s="3">
        <v>2150</v>
      </c>
      <c r="N1551" s="3">
        <v>1807.73999023438</v>
      </c>
      <c r="O1551" s="3">
        <f t="shared" si="149"/>
        <v>89983.172090780528</v>
      </c>
      <c r="P1551" s="3">
        <v>-8.1064999103546004E-2</v>
      </c>
      <c r="Q1551" s="3">
        <v>84.974998474121094</v>
      </c>
      <c r="R1551" s="3">
        <v>7.0700001716613796</v>
      </c>
    </row>
    <row r="1552" spans="1:18" x14ac:dyDescent="0.25">
      <c r="A1552" s="7" t="s">
        <v>2346</v>
      </c>
      <c r="B1552" s="7" t="s">
        <v>2347</v>
      </c>
      <c r="C1552" s="3">
        <f t="shared" si="144"/>
        <v>4.5567468291474764</v>
      </c>
      <c r="D1552" s="3">
        <f t="shared" si="145"/>
        <v>3.5796223244081422</v>
      </c>
      <c r="E1552" s="4">
        <f t="shared" si="146"/>
        <v>0.66032855645358102</v>
      </c>
      <c r="F1552" s="5">
        <f t="shared" si="147"/>
        <v>86.359001159667997</v>
      </c>
      <c r="G1552" s="5">
        <f t="shared" si="148"/>
        <v>4.2789998054504403</v>
      </c>
      <c r="H1552" s="3">
        <v>1.4542029999999999</v>
      </c>
      <c r="I1552" s="3">
        <v>31.913184000000001</v>
      </c>
      <c r="J1552" s="3">
        <v>0.4062448125</v>
      </c>
      <c r="K1552" s="3">
        <v>82.642997741699205</v>
      </c>
      <c r="L1552" s="3">
        <v>72</v>
      </c>
      <c r="M1552" s="3">
        <v>97</v>
      </c>
      <c r="N1552" s="3">
        <v>87.809997558593807</v>
      </c>
      <c r="O1552" s="3">
        <f t="shared" si="149"/>
        <v>2802.296609126955</v>
      </c>
      <c r="P1552" s="3">
        <v>1.22596800327301</v>
      </c>
      <c r="Q1552" s="3">
        <v>86.359001159667997</v>
      </c>
      <c r="R1552" s="3">
        <v>4.2789998054504403</v>
      </c>
    </row>
    <row r="1553" spans="1:18" x14ac:dyDescent="0.25">
      <c r="A1553" s="7" t="s">
        <v>5326</v>
      </c>
      <c r="B1553" s="7" t="s">
        <v>5327</v>
      </c>
      <c r="C1553" s="3">
        <f t="shared" si="144"/>
        <v>4.9590252244548951</v>
      </c>
      <c r="D1553" s="3">
        <f t="shared" si="145"/>
        <v>4.04535167637912</v>
      </c>
      <c r="E1553" s="4">
        <f t="shared" si="146"/>
        <v>0.53055574659636839</v>
      </c>
      <c r="F1553" s="5">
        <f t="shared" si="147"/>
        <v>82.124000549316406</v>
      </c>
      <c r="G1553" s="5">
        <f t="shared" si="148"/>
        <v>12.1409997940063</v>
      </c>
      <c r="H1553" s="3">
        <v>1.4498949999999999</v>
      </c>
      <c r="I1553" s="3">
        <v>29.237500000000001</v>
      </c>
      <c r="J1553" s="3">
        <v>0.35841012500000002</v>
      </c>
      <c r="K1553" s="3">
        <v>35.799999237060497</v>
      </c>
      <c r="L1553" s="3">
        <v>29</v>
      </c>
      <c r="M1553" s="3">
        <v>47</v>
      </c>
      <c r="N1553" s="3">
        <v>36.490001678466797</v>
      </c>
      <c r="O1553" s="3">
        <f t="shared" si="149"/>
        <v>1066.876424074173</v>
      </c>
      <c r="P1553" s="3">
        <v>22.500665664672901</v>
      </c>
      <c r="Q1553" s="3">
        <v>82.124000549316406</v>
      </c>
      <c r="R1553" s="3">
        <v>12.1409997940063</v>
      </c>
    </row>
    <row r="1554" spans="1:18" x14ac:dyDescent="0.25">
      <c r="A1554" s="7" t="s">
        <v>2348</v>
      </c>
      <c r="B1554" s="7" t="s">
        <v>2349</v>
      </c>
      <c r="C1554" s="3">
        <f t="shared" si="144"/>
        <v>2.3464183514834991</v>
      </c>
      <c r="D1554" s="3">
        <f t="shared" si="145"/>
        <v>2.1883199336887404</v>
      </c>
      <c r="E1554" s="4">
        <f t="shared" si="146"/>
        <v>0.48213331876202176</v>
      </c>
      <c r="F1554" s="5">
        <f t="shared" si="147"/>
        <v>72.911003112792997</v>
      </c>
      <c r="G1554" s="5">
        <f t="shared" si="148"/>
        <v>11.100999832153301</v>
      </c>
      <c r="H1554" s="3">
        <v>1.4477420000000001</v>
      </c>
      <c r="I1554" s="3">
        <v>61.70008</v>
      </c>
      <c r="J1554" s="3">
        <v>0.66157693750000002</v>
      </c>
      <c r="K1554" s="3">
        <v>124.800003051758</v>
      </c>
      <c r="L1554" s="3">
        <v>100</v>
      </c>
      <c r="M1554" s="3">
        <v>150</v>
      </c>
      <c r="N1554" s="3">
        <v>123.68000030517599</v>
      </c>
      <c r="O1554" s="3">
        <f t="shared" si="149"/>
        <v>7631.0659132293831</v>
      </c>
      <c r="P1554" s="3">
        <v>2.7539849281311</v>
      </c>
      <c r="Q1554" s="3">
        <v>72.911003112792997</v>
      </c>
      <c r="R1554" s="3">
        <v>11.100999832153301</v>
      </c>
    </row>
    <row r="1555" spans="1:18" x14ac:dyDescent="0.25">
      <c r="A1555" s="7" t="s">
        <v>2350</v>
      </c>
      <c r="B1555" s="7" t="s">
        <v>2351</v>
      </c>
      <c r="C1555" s="3">
        <f t="shared" si="144"/>
        <v>1.1868743533945147</v>
      </c>
      <c r="D1555" s="3">
        <f t="shared" si="145"/>
        <v>2.75433715995687</v>
      </c>
      <c r="E1555" s="4">
        <f t="shared" si="146"/>
        <v>0.24189840307864685</v>
      </c>
      <c r="F1555" s="5">
        <f t="shared" si="147"/>
        <v>83.347000122070298</v>
      </c>
      <c r="G1555" s="5">
        <f t="shared" si="148"/>
        <v>6.0409998893737802</v>
      </c>
      <c r="H1555" s="3">
        <v>1.4437489999999999</v>
      </c>
      <c r="I1555" s="3">
        <v>121.64295199999999</v>
      </c>
      <c r="J1555" s="3">
        <v>0.52417293750000005</v>
      </c>
      <c r="K1555" s="3">
        <v>203.94700622558599</v>
      </c>
      <c r="L1555" s="3">
        <v>173</v>
      </c>
      <c r="M1555" s="3">
        <v>240</v>
      </c>
      <c r="N1555" s="3">
        <v>180.49000549316401</v>
      </c>
      <c r="O1555" s="3">
        <f t="shared" si="149"/>
        <v>21955.337074684685</v>
      </c>
      <c r="P1555" s="3">
        <v>5.29840183258057</v>
      </c>
      <c r="Q1555" s="3">
        <v>83.347000122070298</v>
      </c>
      <c r="R1555" s="3">
        <v>6.0409998893737802</v>
      </c>
    </row>
    <row r="1556" spans="1:18" x14ac:dyDescent="0.25">
      <c r="A1556" s="7" t="s">
        <v>2354</v>
      </c>
      <c r="B1556" s="7" t="s">
        <v>2355</v>
      </c>
      <c r="C1556" s="3">
        <f t="shared" si="144"/>
        <v>1.6794372063718219</v>
      </c>
      <c r="D1556" s="3">
        <f t="shared" si="145"/>
        <v>3.224076466116065</v>
      </c>
      <c r="E1556" s="4">
        <f t="shared" si="146"/>
        <v>0.61054694177615754</v>
      </c>
      <c r="F1556" s="5">
        <f t="shared" si="147"/>
        <v>84.564002990722699</v>
      </c>
      <c r="G1556" s="5">
        <f t="shared" si="148"/>
        <v>3.6449999809265101</v>
      </c>
      <c r="H1556" s="3">
        <v>1.4423699999999999</v>
      </c>
      <c r="I1556" s="3">
        <v>85.884128000000004</v>
      </c>
      <c r="J1556" s="3">
        <v>0.44737462500000003</v>
      </c>
      <c r="K1556" s="3">
        <v>340.25</v>
      </c>
      <c r="L1556" s="3">
        <v>225</v>
      </c>
      <c r="M1556" s="3">
        <v>413</v>
      </c>
      <c r="N1556" s="3">
        <v>366.64001464843801</v>
      </c>
      <c r="O1556" s="3">
        <f t="shared" si="149"/>
        <v>31488.557947988327</v>
      </c>
      <c r="P1556" s="3">
        <v>9.1146888732910192</v>
      </c>
      <c r="Q1556" s="3">
        <v>84.564002990722699</v>
      </c>
      <c r="R1556" s="3">
        <v>3.6449999809265101</v>
      </c>
    </row>
    <row r="1557" spans="1:18" x14ac:dyDescent="0.25">
      <c r="A1557" s="7" t="s">
        <v>2356</v>
      </c>
      <c r="B1557" s="7" t="s">
        <v>2357</v>
      </c>
      <c r="C1557" s="3">
        <f t="shared" si="144"/>
        <v>1.2361347366625144</v>
      </c>
      <c r="D1557" s="3">
        <f t="shared" si="145"/>
        <v>2.1129854441947797</v>
      </c>
      <c r="E1557" s="4">
        <f t="shared" si="146"/>
        <v>0.50669058230140307</v>
      </c>
      <c r="F1557" s="5">
        <f t="shared" si="147"/>
        <v>74.382003784179702</v>
      </c>
      <c r="G1557" s="5">
        <f t="shared" si="148"/>
        <v>7.8979997634887704</v>
      </c>
      <c r="H1557" s="3">
        <v>1.4421090000000001</v>
      </c>
      <c r="I1557" s="3">
        <v>116.662768</v>
      </c>
      <c r="J1557" s="3">
        <v>0.68249831250000004</v>
      </c>
      <c r="K1557" s="3">
        <v>128.93299865722699</v>
      </c>
      <c r="L1557" s="3">
        <v>80</v>
      </c>
      <c r="M1557" s="3">
        <v>150</v>
      </c>
      <c r="N1557" s="3">
        <v>129.52000427246099</v>
      </c>
      <c r="O1557" s="3">
        <f t="shared" si="149"/>
        <v>15110.162209797125</v>
      </c>
      <c r="P1557" s="3">
        <v>4.3224058151245099</v>
      </c>
      <c r="Q1557" s="3">
        <v>74.382003784179702</v>
      </c>
      <c r="R1557" s="3">
        <v>7.8979997634887704</v>
      </c>
    </row>
    <row r="1558" spans="1:18" x14ac:dyDescent="0.25">
      <c r="A1558" s="7" t="s">
        <v>2358</v>
      </c>
      <c r="B1558" s="7" t="s">
        <v>2359</v>
      </c>
      <c r="C1558" s="3">
        <f t="shared" si="144"/>
        <v>1.8905475455819301</v>
      </c>
      <c r="D1558" s="3">
        <f t="shared" si="145"/>
        <v>2.6048526853297287</v>
      </c>
      <c r="E1558" s="4">
        <f t="shared" si="146"/>
        <v>0.35231299778976866</v>
      </c>
      <c r="F1558" s="5">
        <f t="shared" si="147"/>
        <v>86.7239990234375</v>
      </c>
      <c r="G1558" s="5">
        <f t="shared" si="148"/>
        <v>4.0900001525878897</v>
      </c>
      <c r="H1558" s="3">
        <v>1.441384</v>
      </c>
      <c r="I1558" s="3">
        <v>76.241615999999993</v>
      </c>
      <c r="J1558" s="3">
        <v>0.55334568750000002</v>
      </c>
      <c r="K1558" s="3">
        <v>67.929000854492202</v>
      </c>
      <c r="L1558" s="3">
        <v>55</v>
      </c>
      <c r="M1558" s="3">
        <v>79</v>
      </c>
      <c r="N1558" s="3">
        <v>63.380001068115199</v>
      </c>
      <c r="O1558" s="3">
        <f t="shared" si="149"/>
        <v>4832.1937035148285</v>
      </c>
      <c r="P1558" s="3">
        <v>6.3367071151733398</v>
      </c>
      <c r="Q1558" s="3">
        <v>86.7239990234375</v>
      </c>
      <c r="R1558" s="3">
        <v>4.0900001525878897</v>
      </c>
    </row>
    <row r="1559" spans="1:18" x14ac:dyDescent="0.25">
      <c r="A1559" s="7" t="s">
        <v>2362</v>
      </c>
      <c r="B1559" s="7" t="s">
        <v>2363</v>
      </c>
      <c r="C1559" s="3">
        <f t="shared" si="144"/>
        <v>5.0341694170955469</v>
      </c>
      <c r="D1559" s="3">
        <f t="shared" si="145"/>
        <v>5.1342840380229875</v>
      </c>
      <c r="E1559" s="4">
        <f t="shared" si="146"/>
        <v>0.76037208772855802</v>
      </c>
      <c r="F1559" s="5">
        <f t="shared" si="147"/>
        <v>82.849998474121094</v>
      </c>
      <c r="G1559" s="5">
        <f t="shared" si="148"/>
        <v>8.1549997329711896</v>
      </c>
      <c r="H1559" s="3">
        <v>1.439853</v>
      </c>
      <c r="I1559" s="3">
        <v>28.601600000000001</v>
      </c>
      <c r="J1559" s="3">
        <v>0.28043890625000001</v>
      </c>
      <c r="K1559" s="3">
        <v>108</v>
      </c>
      <c r="L1559" s="3">
        <v>95</v>
      </c>
      <c r="M1559" s="3">
        <v>127</v>
      </c>
      <c r="N1559" s="3">
        <v>119.31999969482401</v>
      </c>
      <c r="O1559" s="3">
        <f t="shared" si="149"/>
        <v>3412.7429032714786</v>
      </c>
      <c r="P1559" s="3">
        <v>1.7705999314785E-2</v>
      </c>
      <c r="Q1559" s="3">
        <v>82.849998474121094</v>
      </c>
      <c r="R1559" s="3">
        <v>8.1549997329711896</v>
      </c>
    </row>
    <row r="1560" spans="1:18" x14ac:dyDescent="0.25">
      <c r="A1560" s="7" t="s">
        <v>2364</v>
      </c>
      <c r="B1560" s="7" t="s">
        <v>2365</v>
      </c>
      <c r="C1560" s="3">
        <f t="shared" si="144"/>
        <v>1.8481340776347752</v>
      </c>
      <c r="D1560" s="3">
        <f t="shared" si="145"/>
        <v>3.2965322567575597</v>
      </c>
      <c r="E1560" s="4">
        <f t="shared" si="146"/>
        <v>0.40271719082523477</v>
      </c>
      <c r="F1560" s="5">
        <f t="shared" si="147"/>
        <v>84.476997375488295</v>
      </c>
      <c r="G1560" s="5">
        <f t="shared" si="148"/>
        <v>5.3969998359680202</v>
      </c>
      <c r="H1560" s="3">
        <v>1.430234</v>
      </c>
      <c r="I1560" s="3">
        <v>77.388000000000005</v>
      </c>
      <c r="J1560" s="3">
        <v>0.43386015625000002</v>
      </c>
      <c r="K1560" s="3">
        <v>49.429000854492202</v>
      </c>
      <c r="L1560" s="3">
        <v>35</v>
      </c>
      <c r="M1560" s="3">
        <v>60</v>
      </c>
      <c r="N1560" s="3">
        <v>46.349998474121101</v>
      </c>
      <c r="O1560" s="3">
        <f t="shared" si="149"/>
        <v>3586.9336819152841</v>
      </c>
      <c r="P1560" s="3">
        <v>9.1136732101440394</v>
      </c>
      <c r="Q1560" s="3">
        <v>84.476997375488295</v>
      </c>
      <c r="R1560" s="3">
        <v>5.3969998359680202</v>
      </c>
    </row>
    <row r="1561" spans="1:18" x14ac:dyDescent="0.25">
      <c r="A1561" s="7" t="s">
        <v>5328</v>
      </c>
      <c r="B1561" s="7" t="s">
        <v>5329</v>
      </c>
      <c r="C1561" s="3">
        <f t="shared" si="144"/>
        <v>5.3205061774790545</v>
      </c>
      <c r="D1561" s="3">
        <f t="shared" si="145"/>
        <v>9.9486630619711889</v>
      </c>
      <c r="E1561" s="4">
        <f t="shared" si="146"/>
        <v>9.552144293124136E-2</v>
      </c>
      <c r="F1561" s="5">
        <f t="shared" si="147"/>
        <v>57.699001312255902</v>
      </c>
      <c r="G1561" s="5">
        <f t="shared" si="148"/>
        <v>7.9829998016357404</v>
      </c>
      <c r="H1561" s="3">
        <v>1.426245</v>
      </c>
      <c r="I1561" s="3">
        <v>26.806566</v>
      </c>
      <c r="J1561" s="3">
        <v>0.14336046875</v>
      </c>
      <c r="K1561" s="3">
        <v>130.80000305175801</v>
      </c>
      <c r="L1561" s="3">
        <v>115</v>
      </c>
      <c r="M1561" s="3">
        <v>163</v>
      </c>
      <c r="N1561" s="3">
        <v>99.419998168945298</v>
      </c>
      <c r="O1561" s="3">
        <f t="shared" si="149"/>
        <v>2665.1087426357112</v>
      </c>
      <c r="P1561" s="3">
        <v>-18.1078186035156</v>
      </c>
      <c r="Q1561" s="3">
        <v>57.699001312255902</v>
      </c>
      <c r="R1561" s="3">
        <v>7.9829998016357404</v>
      </c>
    </row>
    <row r="1562" spans="1:18" x14ac:dyDescent="0.25">
      <c r="A1562" s="7" t="s">
        <v>2366</v>
      </c>
      <c r="B1562" s="7" t="s">
        <v>2367</v>
      </c>
      <c r="C1562" s="3">
        <f t="shared" si="144"/>
        <v>5.1199936420356869</v>
      </c>
      <c r="D1562" s="3">
        <f t="shared" si="145"/>
        <v>5.9143451859616389</v>
      </c>
      <c r="E1562" s="4">
        <f t="shared" si="146"/>
        <v>0.47589637887498365</v>
      </c>
      <c r="F1562" s="5">
        <f t="shared" si="147"/>
        <v>83.5780029296875</v>
      </c>
      <c r="G1562" s="5">
        <f t="shared" si="148"/>
        <v>10.508999824523899</v>
      </c>
      <c r="H1562" s="3">
        <v>1.425038</v>
      </c>
      <c r="I1562" s="3">
        <v>27.832808</v>
      </c>
      <c r="J1562" s="3">
        <v>0.24094603125</v>
      </c>
      <c r="K1562" s="3">
        <v>134.64300537109401</v>
      </c>
      <c r="L1562" s="3">
        <v>65</v>
      </c>
      <c r="M1562" s="3">
        <v>166</v>
      </c>
      <c r="N1562" s="3">
        <v>131.58999633789099</v>
      </c>
      <c r="O1562" s="3">
        <f t="shared" si="149"/>
        <v>3662.5191027932233</v>
      </c>
      <c r="P1562" s="3">
        <v>-1.80221796035767</v>
      </c>
      <c r="Q1562" s="3">
        <v>83.5780029296875</v>
      </c>
      <c r="R1562" s="3">
        <v>10.508999824523899</v>
      </c>
    </row>
    <row r="1563" spans="1:18" x14ac:dyDescent="0.25">
      <c r="A1563" s="7" t="s">
        <v>2368</v>
      </c>
      <c r="B1563" s="7" t="s">
        <v>2369</v>
      </c>
      <c r="C1563" s="3">
        <f t="shared" si="144"/>
        <v>3.2929921678301497</v>
      </c>
      <c r="D1563" s="3">
        <f t="shared" si="145"/>
        <v>6.6673507643650645</v>
      </c>
      <c r="E1563" s="4">
        <f t="shared" si="146"/>
        <v>0.19178027621324426</v>
      </c>
      <c r="F1563" s="5">
        <f t="shared" si="147"/>
        <v>73.199996948242202</v>
      </c>
      <c r="G1563" s="5">
        <f t="shared" si="148"/>
        <v>4.4710001945495597</v>
      </c>
      <c r="H1563" s="3">
        <v>1.4241630000000001</v>
      </c>
      <c r="I1563" s="3">
        <v>43.248296000000003</v>
      </c>
      <c r="J1563" s="3">
        <v>0.21360253125000001</v>
      </c>
      <c r="K1563" s="3">
        <v>71.583000183105497</v>
      </c>
      <c r="L1563" s="3">
        <v>63</v>
      </c>
      <c r="M1563" s="3">
        <v>78.5</v>
      </c>
      <c r="N1563" s="3">
        <v>64.830001831054702</v>
      </c>
      <c r="O1563" s="3">
        <f t="shared" si="149"/>
        <v>2803.7871088699958</v>
      </c>
      <c r="P1563" s="3">
        <v>1.2044529914855999</v>
      </c>
      <c r="Q1563" s="3">
        <v>73.199996948242202</v>
      </c>
      <c r="R1563" s="3">
        <v>4.4710001945495597</v>
      </c>
    </row>
    <row r="1564" spans="1:18" x14ac:dyDescent="0.25">
      <c r="A1564" s="7" t="s">
        <v>2370</v>
      </c>
      <c r="B1564" s="7" t="s">
        <v>2371</v>
      </c>
      <c r="C1564" s="3">
        <f t="shared" si="144"/>
        <v>2.6637715203364674</v>
      </c>
      <c r="D1564" s="3">
        <f t="shared" si="145"/>
        <v>6.2438045143409902</v>
      </c>
      <c r="E1564" s="4">
        <f t="shared" si="146"/>
        <v>0.82999518415113016</v>
      </c>
      <c r="F1564" s="5">
        <f t="shared" si="147"/>
        <v>87.790000915527301</v>
      </c>
      <c r="G1564" s="5">
        <f t="shared" si="148"/>
        <v>1.4029999971389799</v>
      </c>
      <c r="H1564" s="3">
        <v>1.4182999999999999</v>
      </c>
      <c r="I1564" s="3">
        <v>53.244056</v>
      </c>
      <c r="J1564" s="3">
        <v>0.227153171875</v>
      </c>
      <c r="K1564" s="3">
        <v>67.5</v>
      </c>
      <c r="L1564" s="3">
        <v>47</v>
      </c>
      <c r="M1564" s="3">
        <v>88</v>
      </c>
      <c r="N1564" s="3">
        <v>87.059997558593807</v>
      </c>
      <c r="O1564" s="3">
        <f t="shared" si="149"/>
        <v>4635.4273853696322</v>
      </c>
      <c r="P1564" s="3">
        <v>7.55436086654663</v>
      </c>
      <c r="Q1564" s="3">
        <v>87.790000915527301</v>
      </c>
      <c r="R1564" s="3">
        <v>1.4029999971389799</v>
      </c>
    </row>
    <row r="1565" spans="1:18" x14ac:dyDescent="0.25">
      <c r="A1565" s="7" t="s">
        <v>2372</v>
      </c>
      <c r="B1565" s="7" t="s">
        <v>2373</v>
      </c>
      <c r="C1565" s="3">
        <f t="shared" si="144"/>
        <v>1.0181632443645336</v>
      </c>
      <c r="D1565" s="3">
        <f t="shared" si="145"/>
        <v>1.6092501213390138</v>
      </c>
      <c r="E1565" s="4">
        <f t="shared" si="146"/>
        <v>0.34738318271291857</v>
      </c>
      <c r="F1565" s="5">
        <f t="shared" si="147"/>
        <v>87.997001647949205</v>
      </c>
      <c r="G1565" s="5">
        <f t="shared" si="148"/>
        <v>2.43799996376038</v>
      </c>
      <c r="H1565" s="3">
        <v>1.4145209999999999</v>
      </c>
      <c r="I1565" s="3">
        <v>138.92870400000001</v>
      </c>
      <c r="J1565" s="3">
        <v>0.87899387500000004</v>
      </c>
      <c r="K1565" s="3">
        <v>95.676002502441406</v>
      </c>
      <c r="L1565" s="3">
        <v>71</v>
      </c>
      <c r="M1565" s="3">
        <v>111.5</v>
      </c>
      <c r="N1565" s="3">
        <v>87.730003356933594</v>
      </c>
      <c r="O1565" s="3">
        <f t="shared" si="149"/>
        <v>12188.215668294435</v>
      </c>
      <c r="P1565" s="3">
        <v>7.7097291946411097</v>
      </c>
      <c r="Q1565" s="3">
        <v>87.997001647949205</v>
      </c>
      <c r="R1565" s="3">
        <v>2.43799996376038</v>
      </c>
    </row>
    <row r="1566" spans="1:18" x14ac:dyDescent="0.25">
      <c r="A1566" s="7" t="s">
        <v>2374</v>
      </c>
      <c r="B1566" s="7" t="s">
        <v>2375</v>
      </c>
      <c r="C1566" s="3">
        <f t="shared" si="144"/>
        <v>2.728748420690629</v>
      </c>
      <c r="D1566" s="3">
        <f t="shared" si="145"/>
        <v>4.6648868699013404</v>
      </c>
      <c r="E1566" s="4">
        <f t="shared" si="146"/>
        <v>0.28588227878336459</v>
      </c>
      <c r="F1566" s="5">
        <f t="shared" si="147"/>
        <v>49.520999908447301</v>
      </c>
      <c r="G1566" s="5">
        <f t="shared" si="148"/>
        <v>33.123001098632798</v>
      </c>
      <c r="H1566" s="3">
        <v>1.4130039999999999</v>
      </c>
      <c r="I1566" s="3">
        <v>51.782128</v>
      </c>
      <c r="J1566" s="3">
        <v>0.30290209374999999</v>
      </c>
      <c r="K1566" s="3">
        <v>36.900001525878899</v>
      </c>
      <c r="L1566" s="3">
        <v>33</v>
      </c>
      <c r="M1566" s="3">
        <v>44</v>
      </c>
      <c r="N1566" s="3">
        <v>33.790000915527301</v>
      </c>
      <c r="O1566" s="3">
        <f t="shared" si="149"/>
        <v>1749.7181525279518</v>
      </c>
      <c r="P1566" s="3">
        <v>4.8075509071350098</v>
      </c>
      <c r="Q1566" s="3">
        <v>49.520999908447301</v>
      </c>
      <c r="R1566" s="3">
        <v>33.123001098632798</v>
      </c>
    </row>
    <row r="1567" spans="1:18" x14ac:dyDescent="0.25">
      <c r="A1567" s="7" t="s">
        <v>2376</v>
      </c>
      <c r="B1567" s="7" t="s">
        <v>2377</v>
      </c>
      <c r="C1567" s="3">
        <f t="shared" si="144"/>
        <v>1.5839247107483405</v>
      </c>
      <c r="D1567" s="3">
        <f t="shared" si="145"/>
        <v>0.79354901889384577</v>
      </c>
      <c r="E1567" s="4">
        <f t="shared" si="146"/>
        <v>0.55527490136059587</v>
      </c>
      <c r="F1567" s="5">
        <f t="shared" si="147"/>
        <v>85.106002807617202</v>
      </c>
      <c r="G1567" s="5">
        <f t="shared" si="148"/>
        <v>4.9609999656677202</v>
      </c>
      <c r="H1567" s="3">
        <v>1.402892</v>
      </c>
      <c r="I1567" s="3">
        <v>88.570623999999995</v>
      </c>
      <c r="J1567" s="3">
        <v>1.767870625</v>
      </c>
      <c r="K1567" s="3">
        <v>36.333000183105497</v>
      </c>
      <c r="L1567" s="3">
        <v>31</v>
      </c>
      <c r="M1567" s="3">
        <v>37</v>
      </c>
      <c r="N1567" s="3">
        <v>36.75</v>
      </c>
      <c r="O1567" s="3">
        <f t="shared" si="149"/>
        <v>3254.9704319999996</v>
      </c>
      <c r="P1567" s="3">
        <v>4.3843178749084499</v>
      </c>
      <c r="Q1567" s="3">
        <v>85.106002807617202</v>
      </c>
      <c r="R1567" s="3">
        <v>4.9609999656677202</v>
      </c>
    </row>
    <row r="1568" spans="1:18" x14ac:dyDescent="0.25">
      <c r="A1568" s="7" t="s">
        <v>2378</v>
      </c>
      <c r="B1568" s="7" t="s">
        <v>2379</v>
      </c>
      <c r="C1568" s="3">
        <f t="shared" si="144"/>
        <v>0.28941471661346885</v>
      </c>
      <c r="D1568" s="3">
        <f t="shared" si="145"/>
        <v>5.8236407264355989</v>
      </c>
      <c r="E1568" s="4">
        <f t="shared" si="146"/>
        <v>0.43063038731799613</v>
      </c>
      <c r="F1568" s="5">
        <f t="shared" si="147"/>
        <v>3.4519999027252202</v>
      </c>
      <c r="G1568" s="5">
        <f t="shared" si="148"/>
        <v>0.31700000166893</v>
      </c>
      <c r="H1568" s="3">
        <v>1.4008240000000001</v>
      </c>
      <c r="I1568" s="3">
        <v>484.01961599999998</v>
      </c>
      <c r="J1568" s="3">
        <v>0.2405409375</v>
      </c>
      <c r="K1568" s="3">
        <v>39.055999755859403</v>
      </c>
      <c r="L1568" s="3">
        <v>32</v>
      </c>
      <c r="M1568" s="3">
        <v>45</v>
      </c>
      <c r="N1568" s="3">
        <v>37.919998168945298</v>
      </c>
      <c r="O1568" s="3">
        <f t="shared" si="149"/>
        <v>18354.022952453604</v>
      </c>
      <c r="P1568" s="3">
        <v>6.3893752098083496</v>
      </c>
      <c r="Q1568" s="3">
        <v>3.4519999027252202</v>
      </c>
      <c r="R1568" s="3">
        <v>0.31700000166893</v>
      </c>
    </row>
    <row r="1569" spans="1:18" x14ac:dyDescent="0.25">
      <c r="A1569" s="7" t="s">
        <v>2380</v>
      </c>
      <c r="B1569" s="7" t="s">
        <v>2381</v>
      </c>
      <c r="C1569" s="3">
        <f t="shared" si="144"/>
        <v>0.86057493695545184</v>
      </c>
      <c r="D1569" s="3">
        <f t="shared" si="145"/>
        <v>2.1075997177228336</v>
      </c>
      <c r="E1569" s="4">
        <f t="shared" si="146"/>
        <v>0.2793342165969398</v>
      </c>
      <c r="F1569" s="5">
        <f t="shared" si="147"/>
        <v>86.235000610351605</v>
      </c>
      <c r="G1569" s="5">
        <f t="shared" si="148"/>
        <v>2.95099997520447</v>
      </c>
      <c r="H1569" s="3">
        <v>1.3992070000000001</v>
      </c>
      <c r="I1569" s="3">
        <v>162.58979199999999</v>
      </c>
      <c r="J1569" s="3">
        <v>0.66388650000000005</v>
      </c>
      <c r="K1569" s="3">
        <v>211.30799865722699</v>
      </c>
      <c r="L1569" s="3">
        <v>172</v>
      </c>
      <c r="M1569" s="3">
        <v>250</v>
      </c>
      <c r="N1569" s="3">
        <v>188.5</v>
      </c>
      <c r="O1569" s="3">
        <f t="shared" si="149"/>
        <v>30648.175791999998</v>
      </c>
      <c r="P1569" s="3">
        <v>9.9002857208252006</v>
      </c>
      <c r="Q1569" s="3">
        <v>86.235000610351605</v>
      </c>
      <c r="R1569" s="3">
        <v>2.95099997520447</v>
      </c>
    </row>
    <row r="1570" spans="1:18" x14ac:dyDescent="0.25">
      <c r="A1570" s="7" t="s">
        <v>2382</v>
      </c>
      <c r="B1570" s="7" t="s">
        <v>2383</v>
      </c>
      <c r="C1570" s="3">
        <f t="shared" si="144"/>
        <v>1.1025561486414124</v>
      </c>
      <c r="D1570" s="3">
        <f t="shared" si="145"/>
        <v>3.014695551345965</v>
      </c>
      <c r="E1570" s="4">
        <f t="shared" si="146"/>
        <v>0.51196649369623515</v>
      </c>
      <c r="F1570" s="5">
        <f t="shared" si="147"/>
        <v>78.869003295898395</v>
      </c>
      <c r="G1570" s="5">
        <f t="shared" si="148"/>
        <v>7.2270002365112296</v>
      </c>
      <c r="H1570" s="3">
        <v>1.391866</v>
      </c>
      <c r="I1570" s="3">
        <v>126.23992</v>
      </c>
      <c r="J1570" s="3">
        <v>0.46169371874999998</v>
      </c>
      <c r="K1570" s="3">
        <v>60.200000762939503</v>
      </c>
      <c r="L1570" s="3">
        <v>49</v>
      </c>
      <c r="M1570" s="3">
        <v>73</v>
      </c>
      <c r="N1570" s="3">
        <v>60.560001373291001</v>
      </c>
      <c r="O1570" s="3">
        <f t="shared" si="149"/>
        <v>7645.0897285641458</v>
      </c>
      <c r="P1570" s="3">
        <v>11.153820991516101</v>
      </c>
      <c r="Q1570" s="3">
        <v>78.869003295898395</v>
      </c>
      <c r="R1570" s="3">
        <v>7.2270002365112296</v>
      </c>
    </row>
    <row r="1571" spans="1:18" x14ac:dyDescent="0.25">
      <c r="A1571" s="7" t="s">
        <v>5330</v>
      </c>
      <c r="B1571" s="7" t="s">
        <v>5331</v>
      </c>
      <c r="C1571" s="3">
        <f t="shared" si="144"/>
        <v>2.7664524166371027</v>
      </c>
      <c r="D1571" s="3">
        <f t="shared" si="145"/>
        <v>3.9579584051401091</v>
      </c>
      <c r="E1571" s="4">
        <f t="shared" si="146"/>
        <v>8.1400265472098415E-2</v>
      </c>
      <c r="F1571" s="5">
        <f t="shared" si="147"/>
        <v>86.940002441406193</v>
      </c>
      <c r="G1571" s="5">
        <f t="shared" si="148"/>
        <v>4.6319999694824201</v>
      </c>
      <c r="H1571" s="3">
        <v>1.3871039999999999</v>
      </c>
      <c r="I1571" s="3">
        <v>50.140172</v>
      </c>
      <c r="J1571" s="3">
        <v>0.35045946875</v>
      </c>
      <c r="K1571" s="3">
        <v>50</v>
      </c>
      <c r="L1571" s="3">
        <v>42</v>
      </c>
      <c r="M1571" s="3">
        <v>56</v>
      </c>
      <c r="N1571" s="3">
        <v>40.2299995422363</v>
      </c>
      <c r="O1571" s="3">
        <f t="shared" si="149"/>
        <v>2017.1390966076492</v>
      </c>
      <c r="P1571" s="3">
        <v>1.6540869474411</v>
      </c>
      <c r="Q1571" s="3">
        <v>86.940002441406193</v>
      </c>
      <c r="R1571" s="3">
        <v>4.6319999694824201</v>
      </c>
    </row>
    <row r="1572" spans="1:18" x14ac:dyDescent="0.25">
      <c r="A1572" s="7" t="s">
        <v>2386</v>
      </c>
      <c r="B1572" s="7" t="s">
        <v>2387</v>
      </c>
      <c r="C1572" s="3">
        <f t="shared" si="144"/>
        <v>1.1231601734163024</v>
      </c>
      <c r="D1572" s="3">
        <f t="shared" si="145"/>
        <v>2.2148885684804225</v>
      </c>
      <c r="E1572" s="4">
        <f t="shared" si="146"/>
        <v>0.11713882265818873</v>
      </c>
      <c r="F1572" s="5">
        <f t="shared" si="147"/>
        <v>82.391998291015597</v>
      </c>
      <c r="G1572" s="5">
        <f t="shared" si="148"/>
        <v>5.9330000877380398</v>
      </c>
      <c r="H1572" s="3">
        <v>1.366795</v>
      </c>
      <c r="I1572" s="3">
        <v>121.69190399999999</v>
      </c>
      <c r="J1572" s="3">
        <v>0.61709424999999996</v>
      </c>
      <c r="K1572" s="3">
        <v>61</v>
      </c>
      <c r="L1572" s="3">
        <v>55</v>
      </c>
      <c r="M1572" s="3">
        <v>72</v>
      </c>
      <c r="N1572" s="3">
        <v>50.889999389648402</v>
      </c>
      <c r="O1572" s="3">
        <f t="shared" si="149"/>
        <v>6192.9009202851512</v>
      </c>
      <c r="P1572" s="3">
        <v>6.0656781196594203</v>
      </c>
      <c r="Q1572" s="3">
        <v>82.391998291015597</v>
      </c>
      <c r="R1572" s="3">
        <v>5.9330000877380398</v>
      </c>
    </row>
    <row r="1573" spans="1:18" x14ac:dyDescent="0.25">
      <c r="A1573" s="7" t="s">
        <v>5332</v>
      </c>
      <c r="B1573" s="7" t="s">
        <v>5333</v>
      </c>
      <c r="C1573" s="3">
        <f t="shared" si="144"/>
        <v>6.930730346941945</v>
      </c>
      <c r="D1573" s="3">
        <f t="shared" si="145"/>
        <v>9.692814230365709</v>
      </c>
      <c r="E1573" s="4">
        <f t="shared" si="146"/>
        <v>0.19558428633275937</v>
      </c>
      <c r="F1573" s="5">
        <f t="shared" si="147"/>
        <v>53.122001647949197</v>
      </c>
      <c r="G1573" s="5">
        <f t="shared" si="148"/>
        <v>14.918000221252401</v>
      </c>
      <c r="H1573" s="3">
        <v>1.365882</v>
      </c>
      <c r="I1573" s="3">
        <v>19.707619999999999</v>
      </c>
      <c r="J1573" s="3">
        <v>0.14091696875000001</v>
      </c>
      <c r="K1573" s="3">
        <v>91.75</v>
      </c>
      <c r="L1573" s="3">
        <v>67</v>
      </c>
      <c r="M1573" s="3">
        <v>115</v>
      </c>
      <c r="N1573" s="3">
        <v>71.169998168945298</v>
      </c>
      <c r="O1573" s="3">
        <f t="shared" si="149"/>
        <v>1402.5912793142697</v>
      </c>
      <c r="P1573" s="3">
        <v>-10.3259954452515</v>
      </c>
      <c r="Q1573" s="3">
        <v>53.122001647949197</v>
      </c>
      <c r="R1573" s="3">
        <v>14.918000221252401</v>
      </c>
    </row>
    <row r="1574" spans="1:18" x14ac:dyDescent="0.25">
      <c r="A1574" s="7" t="s">
        <v>2388</v>
      </c>
      <c r="B1574" s="7" t="s">
        <v>2389</v>
      </c>
      <c r="C1574" s="3">
        <f t="shared" si="144"/>
        <v>1.4979339160234459</v>
      </c>
      <c r="D1574" s="3">
        <f t="shared" si="145"/>
        <v>2.1580356714312718</v>
      </c>
      <c r="E1574" s="4">
        <f t="shared" si="146"/>
        <v>9.7282595413591619E-3</v>
      </c>
      <c r="F1574" s="5">
        <f t="shared" si="147"/>
        <v>84.509002685546903</v>
      </c>
      <c r="G1574" s="5">
        <f t="shared" si="148"/>
        <v>4.2880001068115199</v>
      </c>
      <c r="H1574" s="3">
        <v>1.365718</v>
      </c>
      <c r="I1574" s="3">
        <v>91.173447999999993</v>
      </c>
      <c r="J1574" s="3">
        <v>0.63285237500000002</v>
      </c>
      <c r="K1574" s="3">
        <v>16.225000381469702</v>
      </c>
      <c r="L1574" s="3">
        <v>15</v>
      </c>
      <c r="M1574" s="3">
        <v>18</v>
      </c>
      <c r="N1574" s="3">
        <v>12.7200002670288</v>
      </c>
      <c r="O1574" s="3">
        <f t="shared" si="149"/>
        <v>1159.7262829059364</v>
      </c>
      <c r="P1574" s="3">
        <v>1.1586539745330799</v>
      </c>
      <c r="Q1574" s="3">
        <v>84.509002685546903</v>
      </c>
      <c r="R1574" s="3">
        <v>4.2880001068115199</v>
      </c>
    </row>
    <row r="1575" spans="1:18" x14ac:dyDescent="0.25">
      <c r="A1575" s="7" t="s">
        <v>2390</v>
      </c>
      <c r="B1575" s="7" t="s">
        <v>2391</v>
      </c>
      <c r="C1575" s="3">
        <f t="shared" si="144"/>
        <v>3.4649221480336596</v>
      </c>
      <c r="D1575" s="3">
        <f t="shared" si="145"/>
        <v>2.5187644516235861</v>
      </c>
      <c r="E1575" s="4">
        <f t="shared" si="146"/>
        <v>0.15426661720212856</v>
      </c>
      <c r="F1575" s="5">
        <f t="shared" si="147"/>
        <v>82.859001159667997</v>
      </c>
      <c r="G1575" s="5">
        <f t="shared" si="148"/>
        <v>8.3669996261596697</v>
      </c>
      <c r="H1575" s="3">
        <v>1.3651759999999999</v>
      </c>
      <c r="I1575" s="3">
        <v>39.399903999999999</v>
      </c>
      <c r="J1575" s="3">
        <v>0.54200225000000002</v>
      </c>
      <c r="K1575" s="3">
        <v>425.68200683593801</v>
      </c>
      <c r="L1575" s="3">
        <v>370</v>
      </c>
      <c r="M1575" s="3">
        <v>462</v>
      </c>
      <c r="N1575" s="3">
        <v>378.83999633789102</v>
      </c>
      <c r="O1575" s="3">
        <f t="shared" si="149"/>
        <v>14926.259487073257</v>
      </c>
      <c r="P1575" s="3">
        <v>33.706504821777301</v>
      </c>
      <c r="Q1575" s="3">
        <v>82.859001159667997</v>
      </c>
      <c r="R1575" s="3">
        <v>8.3669996261596697</v>
      </c>
    </row>
    <row r="1576" spans="1:18" x14ac:dyDescent="0.25">
      <c r="A1576" s="7" t="s">
        <v>2392</v>
      </c>
      <c r="B1576" s="7" t="s">
        <v>2393</v>
      </c>
      <c r="C1576" s="3">
        <f t="shared" si="144"/>
        <v>0.75241129352575142</v>
      </c>
      <c r="D1576" s="3">
        <f t="shared" si="145"/>
        <v>1.4942833973144831</v>
      </c>
      <c r="E1576" s="4">
        <f t="shared" si="146"/>
        <v>0.44107267517487564</v>
      </c>
      <c r="F1576" s="5">
        <f t="shared" si="147"/>
        <v>84.638999938964801</v>
      </c>
      <c r="G1576" s="5">
        <f t="shared" si="148"/>
        <v>1.22699999809265</v>
      </c>
      <c r="H1576" s="3">
        <v>1.3639110000000001</v>
      </c>
      <c r="I1576" s="3">
        <v>181.27199999999999</v>
      </c>
      <c r="J1576" s="3">
        <v>0.91275256250000003</v>
      </c>
      <c r="K1576" s="3">
        <v>164.64700317382801</v>
      </c>
      <c r="L1576" s="3">
        <v>113</v>
      </c>
      <c r="M1576" s="3">
        <v>185</v>
      </c>
      <c r="N1576" s="3">
        <v>159.30999755859401</v>
      </c>
      <c r="O1576" s="3">
        <f t="shared" si="149"/>
        <v>28878.441877441452</v>
      </c>
      <c r="P1576" s="3">
        <v>2.8392519950866699</v>
      </c>
      <c r="Q1576" s="3">
        <v>84.638999938964801</v>
      </c>
      <c r="R1576" s="3">
        <v>1.22699999809265</v>
      </c>
    </row>
    <row r="1577" spans="1:18" x14ac:dyDescent="0.25">
      <c r="A1577" s="7" t="s">
        <v>2396</v>
      </c>
      <c r="B1577" s="7" t="s">
        <v>2397</v>
      </c>
      <c r="C1577" s="3">
        <f t="shared" si="144"/>
        <v>3.3832993851970494</v>
      </c>
      <c r="D1577" s="3">
        <f t="shared" si="145"/>
        <v>3.7655500395447081</v>
      </c>
      <c r="E1577" s="4">
        <f t="shared" si="146"/>
        <v>0.46790487450839469</v>
      </c>
      <c r="F1577" s="5">
        <f t="shared" si="147"/>
        <v>81.852996826171903</v>
      </c>
      <c r="G1577" s="5">
        <f t="shared" si="148"/>
        <v>8.97399997711182</v>
      </c>
      <c r="H1577" s="3">
        <v>1.3618319999999999</v>
      </c>
      <c r="I1577" s="3">
        <v>40.251595999999999</v>
      </c>
      <c r="J1577" s="3">
        <v>0.36165553125</v>
      </c>
      <c r="K1577" s="3">
        <v>278.875</v>
      </c>
      <c r="L1577" s="3">
        <v>246</v>
      </c>
      <c r="M1577" s="3">
        <v>339</v>
      </c>
      <c r="N1577" s="3">
        <v>275.13000488281199</v>
      </c>
      <c r="O1577" s="3">
        <f t="shared" si="149"/>
        <v>11074.421804020976</v>
      </c>
      <c r="P1577" s="3">
        <v>0.97725999355316195</v>
      </c>
      <c r="Q1577" s="3">
        <v>81.852996826171903</v>
      </c>
      <c r="R1577" s="3">
        <v>8.97399997711182</v>
      </c>
    </row>
    <row r="1578" spans="1:18" x14ac:dyDescent="0.25">
      <c r="A1578" s="7" t="s">
        <v>2398</v>
      </c>
      <c r="B1578" s="7" t="s">
        <v>2399</v>
      </c>
      <c r="C1578" s="3">
        <f t="shared" si="144"/>
        <v>4.5382560467602104</v>
      </c>
      <c r="D1578" s="3">
        <f t="shared" si="145"/>
        <v>2.8505027428340917</v>
      </c>
      <c r="E1578" s="4">
        <f t="shared" si="146"/>
        <v>0.67364477971208003</v>
      </c>
      <c r="F1578" s="5">
        <f t="shared" si="147"/>
        <v>61.9869995117188</v>
      </c>
      <c r="G1578" s="5">
        <f t="shared" si="148"/>
        <v>7.0500001907348597</v>
      </c>
      <c r="H1578" s="3">
        <v>1.355399</v>
      </c>
      <c r="I1578" s="3">
        <v>29.866076</v>
      </c>
      <c r="J1578" s="3">
        <v>0.47549471874999999</v>
      </c>
      <c r="K1578" s="3">
        <v>54</v>
      </c>
      <c r="L1578" s="3">
        <v>45</v>
      </c>
      <c r="M1578" s="3">
        <v>75</v>
      </c>
      <c r="N1578" s="3">
        <v>60.75</v>
      </c>
      <c r="O1578" s="3">
        <f t="shared" si="149"/>
        <v>1814.3641170000001</v>
      </c>
      <c r="P1578" s="3">
        <v>3.8308510780334499</v>
      </c>
      <c r="Q1578" s="3">
        <v>61.9869995117188</v>
      </c>
      <c r="R1578" s="3">
        <v>7.0500001907348597</v>
      </c>
    </row>
    <row r="1579" spans="1:18" x14ac:dyDescent="0.25">
      <c r="A1579" s="7" t="s">
        <v>5334</v>
      </c>
      <c r="B1579" s="7" t="s">
        <v>5335</v>
      </c>
      <c r="C1579" s="3">
        <f t="shared" si="144"/>
        <v>3.4407897049819045</v>
      </c>
      <c r="D1579" s="3">
        <f t="shared" si="145"/>
        <v>5.1545124129067732</v>
      </c>
      <c r="E1579" s="4">
        <f t="shared" si="146"/>
        <v>0.82639111204171622</v>
      </c>
      <c r="F1579" s="5">
        <f t="shared" si="147"/>
        <v>82.361000061035199</v>
      </c>
      <c r="G1579" s="5">
        <f t="shared" si="148"/>
        <v>3.1589999198913601</v>
      </c>
      <c r="H1579" s="3">
        <v>1.354501</v>
      </c>
      <c r="I1579" s="3">
        <v>39.365991999999999</v>
      </c>
      <c r="J1579" s="3">
        <v>0.26277965624999999</v>
      </c>
      <c r="K1579" s="3">
        <v>31</v>
      </c>
      <c r="L1579" s="3">
        <v>27</v>
      </c>
      <c r="M1579" s="3">
        <v>35</v>
      </c>
      <c r="N1579" s="3">
        <v>34.759998321533203</v>
      </c>
      <c r="O1579" s="3">
        <f t="shared" si="149"/>
        <v>1368.3618158454894</v>
      </c>
      <c r="P1579" s="3">
        <v>-10.126228332519499</v>
      </c>
      <c r="Q1579" s="3">
        <v>82.361000061035199</v>
      </c>
      <c r="R1579" s="3">
        <v>3.1589999198913601</v>
      </c>
    </row>
    <row r="1580" spans="1:18" x14ac:dyDescent="0.25">
      <c r="A1580" s="7" t="s">
        <v>2400</v>
      </c>
      <c r="B1580" s="7" t="s">
        <v>2401</v>
      </c>
      <c r="C1580" s="3">
        <f t="shared" si="144"/>
        <v>1.7177619104290567</v>
      </c>
      <c r="D1580" s="3">
        <f t="shared" si="145"/>
        <v>3.2082215203506168</v>
      </c>
      <c r="E1580" s="4">
        <f t="shared" si="146"/>
        <v>0.5457663954192814</v>
      </c>
      <c r="F1580" s="5">
        <f t="shared" si="147"/>
        <v>77.0989990234375</v>
      </c>
      <c r="G1580" s="5">
        <f t="shared" si="148"/>
        <v>5.7109999656677202</v>
      </c>
      <c r="H1580" s="3">
        <v>1.3544620000000001</v>
      </c>
      <c r="I1580" s="3">
        <v>78.850391999999999</v>
      </c>
      <c r="J1580" s="3">
        <v>0.42218468749999999</v>
      </c>
      <c r="K1580" s="3">
        <v>518.42901611328102</v>
      </c>
      <c r="L1580" s="3">
        <v>335</v>
      </c>
      <c r="M1580" s="3">
        <v>625</v>
      </c>
      <c r="N1580" s="3">
        <v>535.09997558593795</v>
      </c>
      <c r="O1580" s="3">
        <f t="shared" si="149"/>
        <v>42192.842834141637</v>
      </c>
      <c r="P1580" s="3">
        <v>51.383327484130902</v>
      </c>
      <c r="Q1580" s="3">
        <v>77.0989990234375</v>
      </c>
      <c r="R1580" s="3">
        <v>5.7109999656677202</v>
      </c>
    </row>
    <row r="1581" spans="1:18" x14ac:dyDescent="0.25">
      <c r="A1581" s="7" t="s">
        <v>2404</v>
      </c>
      <c r="B1581" s="7" t="s">
        <v>2405</v>
      </c>
      <c r="C1581" s="3">
        <f t="shared" si="144"/>
        <v>1.9165504960102033</v>
      </c>
      <c r="D1581" s="3">
        <f t="shared" si="145"/>
        <v>3.1808577183851421</v>
      </c>
      <c r="E1581" s="4">
        <f t="shared" si="146"/>
        <v>0.50230507359242837</v>
      </c>
      <c r="F1581" s="5">
        <f t="shared" si="147"/>
        <v>64.121002197265597</v>
      </c>
      <c r="G1581" s="5">
        <f t="shared" si="148"/>
        <v>5.7829999923706099</v>
      </c>
      <c r="H1581" s="3">
        <v>1.3507229999999999</v>
      </c>
      <c r="I1581" s="3">
        <v>70.476776000000001</v>
      </c>
      <c r="J1581" s="3">
        <v>0.42464112500000001</v>
      </c>
      <c r="K1581" s="3">
        <v>86.599998474121094</v>
      </c>
      <c r="L1581" s="3">
        <v>53</v>
      </c>
      <c r="M1581" s="3">
        <v>98</v>
      </c>
      <c r="N1581" s="3">
        <v>86.730003356933594</v>
      </c>
      <c r="O1581" s="3">
        <f t="shared" si="149"/>
        <v>6112.4510190658566</v>
      </c>
      <c r="P1581" s="3">
        <v>7.5522217750549299</v>
      </c>
      <c r="Q1581" s="3">
        <v>64.121002197265597</v>
      </c>
      <c r="R1581" s="3">
        <v>5.7829999923706099</v>
      </c>
    </row>
    <row r="1582" spans="1:18" x14ac:dyDescent="0.25">
      <c r="A1582" s="7" t="s">
        <v>2406</v>
      </c>
      <c r="B1582" s="7" t="s">
        <v>2407</v>
      </c>
      <c r="C1582" s="3">
        <f t="shared" si="144"/>
        <v>2.4987827241965683</v>
      </c>
      <c r="D1582" s="3">
        <f t="shared" si="145"/>
        <v>2.4892916711690978</v>
      </c>
      <c r="E1582" s="4">
        <f t="shared" si="146"/>
        <v>0.31674817594490445</v>
      </c>
      <c r="F1582" s="5">
        <f t="shared" si="147"/>
        <v>77.952003479003906</v>
      </c>
      <c r="G1582" s="5">
        <f t="shared" si="148"/>
        <v>6.8550000190734899</v>
      </c>
      <c r="H1582" s="3">
        <v>1.349078</v>
      </c>
      <c r="I1582" s="3">
        <v>53.989407999999997</v>
      </c>
      <c r="J1582" s="3">
        <v>0.54195256250000001</v>
      </c>
      <c r="K1582" s="3">
        <v>180.64999389648401</v>
      </c>
      <c r="L1582" s="3">
        <v>141</v>
      </c>
      <c r="M1582" s="3">
        <v>210</v>
      </c>
      <c r="N1582" s="3">
        <v>164.19999694824199</v>
      </c>
      <c r="O1582" s="3">
        <f t="shared" si="149"/>
        <v>8865.0606288373911</v>
      </c>
      <c r="P1582" s="3">
        <v>0.84873902797698997</v>
      </c>
      <c r="Q1582" s="3">
        <v>77.952003479003906</v>
      </c>
      <c r="R1582" s="3">
        <v>6.8550000190734899</v>
      </c>
    </row>
    <row r="1583" spans="1:18" x14ac:dyDescent="0.25">
      <c r="A1583" s="7" t="s">
        <v>2408</v>
      </c>
      <c r="B1583" s="7" t="s">
        <v>2409</v>
      </c>
      <c r="C1583" s="3">
        <f t="shared" si="144"/>
        <v>0.69276388487699758</v>
      </c>
      <c r="D1583" s="3">
        <f t="shared" si="145"/>
        <v>4.5661404271838881</v>
      </c>
      <c r="E1583" s="4">
        <f t="shared" si="146"/>
        <v>0.43325270482752487</v>
      </c>
      <c r="F1583" s="5">
        <f t="shared" si="147"/>
        <v>46.819999694824197</v>
      </c>
      <c r="G1583" s="5">
        <f t="shared" si="148"/>
        <v>2.81200003623962</v>
      </c>
      <c r="H1583" s="3">
        <v>1.343432</v>
      </c>
      <c r="I1583" s="3">
        <v>193.92350400000001</v>
      </c>
      <c r="J1583" s="3">
        <v>0.29421609375000002</v>
      </c>
      <c r="K1583" s="3">
        <v>224.46099853515599</v>
      </c>
      <c r="L1583" s="3">
        <v>117.09999847412099</v>
      </c>
      <c r="M1583" s="3">
        <v>307</v>
      </c>
      <c r="N1583" s="3">
        <v>208.5</v>
      </c>
      <c r="O1583" s="3">
        <f t="shared" si="149"/>
        <v>40433.050584000004</v>
      </c>
      <c r="P1583" s="3">
        <v>9.0490808486938494</v>
      </c>
      <c r="Q1583" s="3">
        <v>46.819999694824197</v>
      </c>
      <c r="R1583" s="3">
        <v>2.81200003623962</v>
      </c>
    </row>
    <row r="1584" spans="1:18" x14ac:dyDescent="0.25">
      <c r="A1584" s="7" t="s">
        <v>2410</v>
      </c>
      <c r="B1584" s="7" t="s">
        <v>2411</v>
      </c>
      <c r="C1584" s="3">
        <f t="shared" si="144"/>
        <v>2.4666796731926297</v>
      </c>
      <c r="D1584" s="3">
        <f t="shared" si="145"/>
        <v>3.4332758719655159</v>
      </c>
      <c r="E1584" s="4">
        <f t="shared" si="146"/>
        <v>0.30596382482449025</v>
      </c>
      <c r="F1584" s="5">
        <f t="shared" si="147"/>
        <v>71.960998535156193</v>
      </c>
      <c r="G1584" s="5">
        <f t="shared" si="148"/>
        <v>13.618000030517599</v>
      </c>
      <c r="H1584" s="3">
        <v>1.3401890000000001</v>
      </c>
      <c r="I1584" s="3">
        <v>54.331699999999998</v>
      </c>
      <c r="J1584" s="3">
        <v>0.39035284375000001</v>
      </c>
      <c r="K1584" s="3">
        <v>220</v>
      </c>
      <c r="L1584" s="3">
        <v>174</v>
      </c>
      <c r="M1584" s="3">
        <v>245</v>
      </c>
      <c r="N1584" s="3">
        <v>201.99000549316401</v>
      </c>
      <c r="O1584" s="3">
        <f t="shared" si="149"/>
        <v>10974.460381452938</v>
      </c>
      <c r="P1584" s="3">
        <v>3.07051706314087</v>
      </c>
      <c r="Q1584" s="3">
        <v>71.960998535156193</v>
      </c>
      <c r="R1584" s="3">
        <v>13.618000030517599</v>
      </c>
    </row>
    <row r="1585" spans="1:18" x14ac:dyDescent="0.25">
      <c r="A1585" s="7" t="s">
        <v>5336</v>
      </c>
      <c r="B1585" s="7" t="s">
        <v>5337</v>
      </c>
      <c r="C1585" s="3">
        <f t="shared" si="144"/>
        <v>4.2121013855659628</v>
      </c>
      <c r="D1585" s="3">
        <f t="shared" si="145"/>
        <v>5.0421259003748302</v>
      </c>
      <c r="E1585" s="4">
        <f t="shared" si="146"/>
        <v>0.42275959695875354</v>
      </c>
      <c r="F1585" s="5">
        <f t="shared" si="147"/>
        <v>52.597999572753899</v>
      </c>
      <c r="G1585" s="5">
        <f t="shared" si="148"/>
        <v>38.082000732421903</v>
      </c>
      <c r="H1585" s="3">
        <v>1.337904</v>
      </c>
      <c r="I1585" s="3">
        <v>31.763338000000001</v>
      </c>
      <c r="J1585" s="3">
        <v>0.26534521875</v>
      </c>
      <c r="K1585" s="3">
        <v>47.400001525878899</v>
      </c>
      <c r="L1585" s="3">
        <v>29</v>
      </c>
      <c r="M1585" s="3">
        <v>60</v>
      </c>
      <c r="N1585" s="3">
        <v>44.380001068115199</v>
      </c>
      <c r="O1585" s="3">
        <f t="shared" si="149"/>
        <v>1409.656974366904</v>
      </c>
      <c r="P1585" s="3">
        <v>-19.479749679565401</v>
      </c>
      <c r="Q1585" s="3">
        <v>52.597999572753899</v>
      </c>
      <c r="R1585" s="3">
        <v>38.082000732421903</v>
      </c>
    </row>
    <row r="1586" spans="1:18" x14ac:dyDescent="0.25">
      <c r="A1586" s="7" t="s">
        <v>2412</v>
      </c>
      <c r="B1586" s="7" t="s">
        <v>2413</v>
      </c>
      <c r="C1586" s="3">
        <f t="shared" si="144"/>
        <v>9.7647003043423588</v>
      </c>
      <c r="D1586" s="3">
        <f t="shared" si="145"/>
        <v>13.395241044730602</v>
      </c>
      <c r="E1586" s="4">
        <f t="shared" si="146"/>
        <v>0.55329098869866766</v>
      </c>
      <c r="F1586" s="5">
        <f t="shared" si="147"/>
        <v>82.551002502441406</v>
      </c>
      <c r="G1586" s="5">
        <f t="shared" si="148"/>
        <v>8.7040004730224592</v>
      </c>
      <c r="H1586" s="3">
        <v>1.3366119999999999</v>
      </c>
      <c r="I1586" s="3">
        <v>13.688203</v>
      </c>
      <c r="J1586" s="3">
        <v>9.9782601562500003E-2</v>
      </c>
      <c r="K1586" s="3">
        <v>301.5</v>
      </c>
      <c r="L1586" s="3">
        <v>250</v>
      </c>
      <c r="M1586" s="3">
        <v>353</v>
      </c>
      <c r="N1586" s="3">
        <v>308.39999389648398</v>
      </c>
      <c r="O1586" s="3">
        <f t="shared" si="149"/>
        <v>4221.4417216538332</v>
      </c>
      <c r="P1586" s="3">
        <v>20.497266769409201</v>
      </c>
      <c r="Q1586" s="3">
        <v>82.551002502441406</v>
      </c>
      <c r="R1586" s="3">
        <v>8.7040004730224592</v>
      </c>
    </row>
    <row r="1587" spans="1:18" x14ac:dyDescent="0.25">
      <c r="A1587" s="7" t="s">
        <v>2416</v>
      </c>
      <c r="B1587" s="7" t="s">
        <v>2417</v>
      </c>
      <c r="C1587" s="3">
        <f t="shared" si="144"/>
        <v>1.187856522501292</v>
      </c>
      <c r="D1587" s="3">
        <f t="shared" si="145"/>
        <v>1.9916411534606613</v>
      </c>
      <c r="E1587" s="4">
        <f t="shared" si="146"/>
        <v>0.2223591968001391</v>
      </c>
      <c r="F1587" s="5">
        <f t="shared" si="147"/>
        <v>81.184997558593807</v>
      </c>
      <c r="G1587" s="5">
        <f t="shared" si="148"/>
        <v>9.2749996185302699</v>
      </c>
      <c r="H1587" s="3">
        <v>1.332481</v>
      </c>
      <c r="I1587" s="3">
        <v>112.175248</v>
      </c>
      <c r="J1587" s="3">
        <v>0.6690366875</v>
      </c>
      <c r="K1587" s="3">
        <v>29.666999816894499</v>
      </c>
      <c r="L1587" s="3">
        <v>26</v>
      </c>
      <c r="M1587" s="3">
        <v>34</v>
      </c>
      <c r="N1587" s="3">
        <v>26.610000610351602</v>
      </c>
      <c r="O1587" s="3">
        <f t="shared" si="149"/>
        <v>2984.9834177463422</v>
      </c>
      <c r="P1587" s="3">
        <v>1.4667559862136801</v>
      </c>
      <c r="Q1587" s="3">
        <v>81.184997558593807</v>
      </c>
      <c r="R1587" s="3">
        <v>9.2749996185302699</v>
      </c>
    </row>
    <row r="1588" spans="1:18" x14ac:dyDescent="0.25">
      <c r="A1588" s="7" t="s">
        <v>2420</v>
      </c>
      <c r="B1588" s="7" t="s">
        <v>2421</v>
      </c>
      <c r="C1588" s="3">
        <f t="shared" si="144"/>
        <v>3.0581690240882695</v>
      </c>
      <c r="D1588" s="3">
        <f t="shared" si="145"/>
        <v>4.2345327804737334</v>
      </c>
      <c r="E1588" s="4">
        <f t="shared" si="146"/>
        <v>2.3233567437148644E-2</v>
      </c>
      <c r="F1588" s="5">
        <f t="shared" si="147"/>
        <v>75.616996765136705</v>
      </c>
      <c r="G1588" s="5">
        <f t="shared" si="148"/>
        <v>9.6750001907348597</v>
      </c>
      <c r="H1588" s="3">
        <v>1.3175319999999999</v>
      </c>
      <c r="I1588" s="3">
        <v>43.082380000000001</v>
      </c>
      <c r="J1588" s="3">
        <v>0.31113987500000001</v>
      </c>
      <c r="K1588" s="3">
        <v>92.429000854492202</v>
      </c>
      <c r="L1588" s="3">
        <v>85</v>
      </c>
      <c r="M1588" s="3">
        <v>101</v>
      </c>
      <c r="N1588" s="3">
        <v>76.5</v>
      </c>
      <c r="O1588" s="3">
        <f t="shared" si="149"/>
        <v>3295.8020700000002</v>
      </c>
      <c r="P1588" s="3">
        <v>1.8873209953308101</v>
      </c>
      <c r="Q1588" s="3">
        <v>75.616996765136705</v>
      </c>
      <c r="R1588" s="3">
        <v>9.6750001907348597</v>
      </c>
    </row>
    <row r="1589" spans="1:18" x14ac:dyDescent="0.25">
      <c r="A1589" s="7" t="s">
        <v>2422</v>
      </c>
      <c r="B1589" s="7" t="s">
        <v>2423</v>
      </c>
      <c r="C1589" s="3">
        <f t="shared" si="144"/>
        <v>1.9722194366960866</v>
      </c>
      <c r="D1589" s="3">
        <f t="shared" si="145"/>
        <v>3.9468287315722845</v>
      </c>
      <c r="E1589" s="4">
        <f t="shared" si="146"/>
        <v>0.74857112922240154</v>
      </c>
      <c r="F1589" s="5">
        <f t="shared" si="147"/>
        <v>69.611000061035199</v>
      </c>
      <c r="G1589" s="5">
        <f t="shared" si="148"/>
        <v>3.4210000038146999</v>
      </c>
      <c r="H1589" s="3">
        <v>1.316138</v>
      </c>
      <c r="I1589" s="3">
        <v>66.733851999999999</v>
      </c>
      <c r="J1589" s="3">
        <v>0.33346721875000002</v>
      </c>
      <c r="K1589" s="3">
        <v>20</v>
      </c>
      <c r="L1589" s="3">
        <v>14</v>
      </c>
      <c r="M1589" s="3">
        <v>24</v>
      </c>
      <c r="N1589" s="3">
        <v>23.350000381469702</v>
      </c>
      <c r="O1589" s="3">
        <f t="shared" si="149"/>
        <v>1558.2354696569425</v>
      </c>
      <c r="P1589" s="3">
        <v>1.57463598251343</v>
      </c>
      <c r="Q1589" s="3">
        <v>69.611000061035199</v>
      </c>
      <c r="R1589" s="3">
        <v>3.4210000038146999</v>
      </c>
    </row>
    <row r="1590" spans="1:18" x14ac:dyDescent="0.25">
      <c r="A1590" s="7" t="s">
        <v>2424</v>
      </c>
      <c r="B1590" s="7" t="s">
        <v>2425</v>
      </c>
      <c r="C1590" s="3">
        <f t="shared" si="144"/>
        <v>1.6748201932552782</v>
      </c>
      <c r="D1590" s="3">
        <f t="shared" si="145"/>
        <v>3.9474413711813949</v>
      </c>
      <c r="E1590" s="4">
        <f t="shared" si="146"/>
        <v>0.62361919479021544</v>
      </c>
      <c r="F1590" s="5">
        <f t="shared" si="147"/>
        <v>77.307998657226605</v>
      </c>
      <c r="G1590" s="5">
        <f t="shared" si="148"/>
        <v>3.6919999122619598</v>
      </c>
      <c r="H1590" s="3">
        <v>1.3159419999999999</v>
      </c>
      <c r="I1590" s="3">
        <v>78.572136</v>
      </c>
      <c r="J1590" s="3">
        <v>0.33336581250000002</v>
      </c>
      <c r="K1590" s="3">
        <v>17.799999237060501</v>
      </c>
      <c r="L1590" s="3">
        <v>13</v>
      </c>
      <c r="M1590" s="3">
        <v>21</v>
      </c>
      <c r="N1590" s="3">
        <v>19.059999465942401</v>
      </c>
      <c r="O1590" s="3">
        <f t="shared" si="149"/>
        <v>1497.5848701979537</v>
      </c>
      <c r="P1590" s="3">
        <v>0.72257101535797097</v>
      </c>
      <c r="Q1590" s="3">
        <v>77.307998657226605</v>
      </c>
      <c r="R1590" s="3">
        <v>3.6919999122619598</v>
      </c>
    </row>
    <row r="1591" spans="1:18" x14ac:dyDescent="0.25">
      <c r="A1591" s="7" t="s">
        <v>2426</v>
      </c>
      <c r="B1591" s="7" t="s">
        <v>2427</v>
      </c>
      <c r="C1591" s="3">
        <f t="shared" si="144"/>
        <v>3.870436566650771</v>
      </c>
      <c r="D1591" s="3">
        <f t="shared" si="145"/>
        <v>5.1249669062900072</v>
      </c>
      <c r="E1591" s="4">
        <f t="shared" si="146"/>
        <v>0.37876722906226595</v>
      </c>
      <c r="F1591" s="5">
        <f t="shared" si="147"/>
        <v>89.021003723144503</v>
      </c>
      <c r="G1591" s="5">
        <f t="shared" si="148"/>
        <v>3.5539999008178702</v>
      </c>
      <c r="H1591" s="3">
        <v>1.3142119999999999</v>
      </c>
      <c r="I1591" s="3">
        <v>33.955136000000003</v>
      </c>
      <c r="J1591" s="3">
        <v>0.25643326562500002</v>
      </c>
      <c r="K1591" s="3">
        <v>64.888999938964801</v>
      </c>
      <c r="L1591" s="3">
        <v>55</v>
      </c>
      <c r="M1591" s="3">
        <v>80</v>
      </c>
      <c r="N1591" s="3">
        <v>61.029998779296903</v>
      </c>
      <c r="O1591" s="3">
        <f t="shared" si="149"/>
        <v>2072.2819086308605</v>
      </c>
      <c r="P1591" s="3">
        <v>3.71245193481445</v>
      </c>
      <c r="Q1591" s="3">
        <v>89.021003723144503</v>
      </c>
      <c r="R1591" s="3">
        <v>3.5539999008178702</v>
      </c>
    </row>
    <row r="1592" spans="1:18" x14ac:dyDescent="0.25">
      <c r="A1592" s="7" t="s">
        <v>2428</v>
      </c>
      <c r="B1592" s="7" t="s">
        <v>2429</v>
      </c>
      <c r="C1592" s="3">
        <f t="shared" si="144"/>
        <v>4.5958801886717158</v>
      </c>
      <c r="D1592" s="3">
        <f t="shared" si="145"/>
        <v>4.7978764831055747</v>
      </c>
      <c r="E1592" s="4">
        <f t="shared" si="146"/>
        <v>0.20989306388396117</v>
      </c>
      <c r="F1592" s="5">
        <f t="shared" si="147"/>
        <v>73.816001892089801</v>
      </c>
      <c r="G1592" s="5">
        <f t="shared" si="148"/>
        <v>11.524000167846699</v>
      </c>
      <c r="H1592" s="3">
        <v>1.3129379999999999</v>
      </c>
      <c r="I1592" s="3">
        <v>28.567716000000001</v>
      </c>
      <c r="J1592" s="3">
        <v>0.27364981249999998</v>
      </c>
      <c r="K1592" s="3">
        <v>146.75</v>
      </c>
      <c r="L1592" s="3">
        <v>127</v>
      </c>
      <c r="M1592" s="3">
        <v>180</v>
      </c>
      <c r="N1592" s="3">
        <v>125.370002746582</v>
      </c>
      <c r="O1592" s="3">
        <f t="shared" si="149"/>
        <v>3581.5346333835746</v>
      </c>
      <c r="P1592" s="3">
        <v>13.7911891937256</v>
      </c>
      <c r="Q1592" s="3">
        <v>73.816001892089801</v>
      </c>
      <c r="R1592" s="3">
        <v>11.524000167846699</v>
      </c>
    </row>
    <row r="1593" spans="1:18" x14ac:dyDescent="0.25">
      <c r="A1593" s="7" t="s">
        <v>2430</v>
      </c>
      <c r="B1593" s="7" t="s">
        <v>2431</v>
      </c>
      <c r="C1593" s="3">
        <f t="shared" si="144"/>
        <v>2.9661589217828874</v>
      </c>
      <c r="D1593" s="3">
        <f t="shared" si="145"/>
        <v>4.1575794908484394</v>
      </c>
      <c r="E1593" s="4">
        <f t="shared" si="146"/>
        <v>0.4480906503713184</v>
      </c>
      <c r="F1593" s="5">
        <f t="shared" si="147"/>
        <v>87.924003601074205</v>
      </c>
      <c r="G1593" s="5">
        <f t="shared" si="148"/>
        <v>4.9720001220703098</v>
      </c>
      <c r="H1593" s="3">
        <v>1.308967</v>
      </c>
      <c r="I1593" s="3">
        <v>44.130035999999997</v>
      </c>
      <c r="J1593" s="3">
        <v>0.31483871875000002</v>
      </c>
      <c r="K1593" s="3">
        <v>201.05299377441401</v>
      </c>
      <c r="L1593" s="3">
        <v>131</v>
      </c>
      <c r="M1593" s="3">
        <v>246</v>
      </c>
      <c r="N1593" s="3">
        <v>193.55000305175801</v>
      </c>
      <c r="O1593" s="3">
        <f t="shared" si="149"/>
        <v>8541.368602474191</v>
      </c>
      <c r="P1593" s="3">
        <v>0.53405398130416903</v>
      </c>
      <c r="Q1593" s="3">
        <v>87.924003601074205</v>
      </c>
      <c r="R1593" s="3">
        <v>4.9720001220703098</v>
      </c>
    </row>
    <row r="1594" spans="1:18" x14ac:dyDescent="0.25">
      <c r="A1594" s="7" t="s">
        <v>2432</v>
      </c>
      <c r="B1594" s="7" t="s">
        <v>2433</v>
      </c>
      <c r="C1594" s="3">
        <f t="shared" si="144"/>
        <v>3.4043416255512096</v>
      </c>
      <c r="D1594" s="3">
        <f t="shared" si="145"/>
        <v>5.0312218805297046</v>
      </c>
      <c r="E1594" s="4">
        <f t="shared" si="146"/>
        <v>0.64097321810890118</v>
      </c>
      <c r="F1594" s="5">
        <f t="shared" si="147"/>
        <v>86.412002563476605</v>
      </c>
      <c r="G1594" s="5">
        <f t="shared" si="148"/>
        <v>5.8509998321533203</v>
      </c>
      <c r="H1594" s="3">
        <v>1.3067150000000001</v>
      </c>
      <c r="I1594" s="3">
        <v>38.383780000000002</v>
      </c>
      <c r="J1594" s="3">
        <v>0.25972120312500002</v>
      </c>
      <c r="K1594" s="3">
        <v>135.16700744628901</v>
      </c>
      <c r="L1594" s="3">
        <v>83</v>
      </c>
      <c r="M1594" s="3">
        <v>164</v>
      </c>
      <c r="N1594" s="3">
        <v>149.78999328613301</v>
      </c>
      <c r="O1594" s="3">
        <f t="shared" si="149"/>
        <v>5749.5061484964071</v>
      </c>
      <c r="P1594" s="3">
        <v>12.749250411987299</v>
      </c>
      <c r="Q1594" s="3">
        <v>86.412002563476605</v>
      </c>
      <c r="R1594" s="3">
        <v>5.8509998321533203</v>
      </c>
    </row>
    <row r="1595" spans="1:18" x14ac:dyDescent="0.25">
      <c r="A1595" s="7" t="s">
        <v>2434</v>
      </c>
      <c r="B1595" s="7" t="s">
        <v>2435</v>
      </c>
      <c r="C1595" s="3">
        <f t="shared" si="144"/>
        <v>1.0115540157378589</v>
      </c>
      <c r="D1595" s="3">
        <f t="shared" si="145"/>
        <v>1.74620743219483</v>
      </c>
      <c r="E1595" s="4">
        <f t="shared" si="146"/>
        <v>0.3065444957221144</v>
      </c>
      <c r="F1595" s="5">
        <f t="shared" si="147"/>
        <v>78.531997680664105</v>
      </c>
      <c r="G1595" s="5">
        <f t="shared" si="148"/>
        <v>8.4139995574951207</v>
      </c>
      <c r="H1595" s="3">
        <v>1.3028839999999999</v>
      </c>
      <c r="I1595" s="3">
        <v>128.80024</v>
      </c>
      <c r="J1595" s="3">
        <v>0.74612212499999997</v>
      </c>
      <c r="K1595" s="3">
        <v>299.14999389648398</v>
      </c>
      <c r="L1595" s="3">
        <v>223</v>
      </c>
      <c r="M1595" s="3">
        <v>350</v>
      </c>
      <c r="N1595" s="3">
        <v>267.04000854492199</v>
      </c>
      <c r="O1595" s="3">
        <f t="shared" si="149"/>
        <v>34394.817190188005</v>
      </c>
      <c r="P1595" s="3">
        <v>6.0417580604553196</v>
      </c>
      <c r="Q1595" s="3">
        <v>78.531997680664105</v>
      </c>
      <c r="R1595" s="3">
        <v>8.4139995574951207</v>
      </c>
    </row>
    <row r="1596" spans="1:18" x14ac:dyDescent="0.25">
      <c r="A1596" s="7" t="s">
        <v>2436</v>
      </c>
      <c r="B1596" s="7" t="s">
        <v>2437</v>
      </c>
      <c r="C1596" s="3">
        <f t="shared" si="144"/>
        <v>2.1195941191671226</v>
      </c>
      <c r="D1596" s="3">
        <f t="shared" si="145"/>
        <v>3.0167237228934671</v>
      </c>
      <c r="E1596" s="4">
        <f t="shared" si="146"/>
        <v>0.32806466692631797</v>
      </c>
      <c r="F1596" s="5">
        <f t="shared" si="147"/>
        <v>86.815002441406193</v>
      </c>
      <c r="G1596" s="5">
        <f t="shared" si="148"/>
        <v>2.6429998874664302</v>
      </c>
      <c r="H1596" s="3">
        <v>1.3025439999999999</v>
      </c>
      <c r="I1596" s="3">
        <v>61.45252</v>
      </c>
      <c r="J1596" s="3">
        <v>0.43177437499999999</v>
      </c>
      <c r="K1596" s="3">
        <v>82.400001525878906</v>
      </c>
      <c r="L1596" s="3">
        <v>71</v>
      </c>
      <c r="M1596" s="3">
        <v>90</v>
      </c>
      <c r="N1596" s="3">
        <v>78.169998168945298</v>
      </c>
      <c r="O1596" s="3">
        <f t="shared" si="149"/>
        <v>4803.743375877074</v>
      </c>
      <c r="P1596" s="3">
        <v>11.3784780502319</v>
      </c>
      <c r="Q1596" s="3">
        <v>86.815002441406193</v>
      </c>
      <c r="R1596" s="3">
        <v>2.6429998874664302</v>
      </c>
    </row>
    <row r="1597" spans="1:18" x14ac:dyDescent="0.25">
      <c r="A1597" s="7" t="s">
        <v>5338</v>
      </c>
      <c r="B1597" s="7" t="s">
        <v>5339</v>
      </c>
      <c r="C1597" s="3">
        <f t="shared" si="144"/>
        <v>5.4769459842173802</v>
      </c>
      <c r="D1597" s="3">
        <f t="shared" si="145"/>
        <v>4.7884680593846287</v>
      </c>
      <c r="E1597" s="4">
        <f t="shared" si="146"/>
        <v>0.31862816374056568</v>
      </c>
      <c r="F1597" s="5">
        <f t="shared" si="147"/>
        <v>79.291999816894503</v>
      </c>
      <c r="G1597" s="5">
        <f t="shared" si="148"/>
        <v>11.222999572753899</v>
      </c>
      <c r="H1597" s="3">
        <v>1.299188</v>
      </c>
      <c r="I1597" s="3">
        <v>23.721029999999999</v>
      </c>
      <c r="J1597" s="3">
        <v>0.271316</v>
      </c>
      <c r="K1597" s="3">
        <v>151.625</v>
      </c>
      <c r="L1597" s="3">
        <v>115</v>
      </c>
      <c r="M1597" s="3">
        <v>180</v>
      </c>
      <c r="N1597" s="3">
        <v>136.30000305175801</v>
      </c>
      <c r="O1597" s="3">
        <f t="shared" si="149"/>
        <v>3233.1764613908431</v>
      </c>
      <c r="P1597" s="3">
        <v>3.7557070255279501</v>
      </c>
      <c r="Q1597" s="3">
        <v>79.291999816894503</v>
      </c>
      <c r="R1597" s="3">
        <v>11.222999572753899</v>
      </c>
    </row>
    <row r="1598" spans="1:18" x14ac:dyDescent="0.25">
      <c r="A1598" s="7" t="s">
        <v>2438</v>
      </c>
      <c r="B1598" s="7" t="s">
        <v>2439</v>
      </c>
      <c r="C1598" s="3">
        <f t="shared" si="144"/>
        <v>3.678597528936594</v>
      </c>
      <c r="D1598" s="3">
        <f t="shared" si="145"/>
        <v>3.784724366251317</v>
      </c>
      <c r="E1598" s="4">
        <f t="shared" si="146"/>
        <v>5.2941364424057627E-3</v>
      </c>
      <c r="F1598" s="5">
        <f t="shared" si="147"/>
        <v>86.010002136230497</v>
      </c>
      <c r="G1598" s="5">
        <f t="shared" si="148"/>
        <v>2.1500000953674299</v>
      </c>
      <c r="H1598" s="3">
        <v>1.2982629999999999</v>
      </c>
      <c r="I1598" s="3">
        <v>35.292335999999999</v>
      </c>
      <c r="J1598" s="3">
        <v>0.34302709375000001</v>
      </c>
      <c r="K1598" s="3">
        <v>41.400001525878899</v>
      </c>
      <c r="L1598" s="3">
        <v>40</v>
      </c>
      <c r="M1598" s="3">
        <v>45</v>
      </c>
      <c r="N1598" s="3">
        <v>35.009998321533203</v>
      </c>
      <c r="O1598" s="3">
        <f t="shared" si="149"/>
        <v>1235.5846241229858</v>
      </c>
      <c r="P1598" s="3">
        <v>-1.19736003875732</v>
      </c>
      <c r="Q1598" s="3">
        <v>86.010002136230497</v>
      </c>
      <c r="R1598" s="3">
        <v>2.1500000953674299</v>
      </c>
    </row>
    <row r="1599" spans="1:18" x14ac:dyDescent="0.25">
      <c r="A1599" s="7" t="s">
        <v>2442</v>
      </c>
      <c r="B1599" s="7" t="s">
        <v>2443</v>
      </c>
      <c r="C1599" s="3">
        <f t="shared" si="144"/>
        <v>3.0397810101659122</v>
      </c>
      <c r="D1599" s="3">
        <f t="shared" si="145"/>
        <v>4.0742070771437104</v>
      </c>
      <c r="E1599" s="4">
        <f t="shared" si="146"/>
        <v>0.12003734809393393</v>
      </c>
      <c r="F1599" s="5">
        <f t="shared" si="147"/>
        <v>78.758003234863295</v>
      </c>
      <c r="G1599" s="5">
        <f t="shared" si="148"/>
        <v>12.5019998550415</v>
      </c>
      <c r="H1599" s="3">
        <v>1.2974110000000001</v>
      </c>
      <c r="I1599" s="3">
        <v>42.681068000000003</v>
      </c>
      <c r="J1599" s="3">
        <v>0.31844503125000001</v>
      </c>
      <c r="K1599" s="3">
        <v>33.666999816894503</v>
      </c>
      <c r="L1599" s="3">
        <v>30</v>
      </c>
      <c r="M1599" s="3">
        <v>35</v>
      </c>
      <c r="N1599" s="3">
        <v>30.7299995422363</v>
      </c>
      <c r="O1599" s="3">
        <f t="shared" si="149"/>
        <v>1311.5892001021564</v>
      </c>
      <c r="P1599" s="3">
        <v>1.11797595024109</v>
      </c>
      <c r="Q1599" s="3">
        <v>78.758003234863295</v>
      </c>
      <c r="R1599" s="3">
        <v>12.5019998550415</v>
      </c>
    </row>
    <row r="1600" spans="1:18" x14ac:dyDescent="0.25">
      <c r="A1600" s="7" t="s">
        <v>5340</v>
      </c>
      <c r="B1600" s="7" t="s">
        <v>5341</v>
      </c>
      <c r="C1600" s="3">
        <f t="shared" si="144"/>
        <v>4.2482170265076293</v>
      </c>
      <c r="D1600" s="3">
        <f t="shared" si="145"/>
        <v>4.2155776555717299</v>
      </c>
      <c r="E1600" s="4">
        <f t="shared" si="146"/>
        <v>0.28327154648632424</v>
      </c>
      <c r="F1600" s="5">
        <f t="shared" si="147"/>
        <v>23.379999160766602</v>
      </c>
      <c r="G1600" s="5">
        <f t="shared" si="148"/>
        <v>63.3289985656738</v>
      </c>
      <c r="H1600" s="3">
        <v>1.294689</v>
      </c>
      <c r="I1600" s="3">
        <v>30.476056</v>
      </c>
      <c r="J1600" s="3">
        <v>0.30712018749999997</v>
      </c>
      <c r="K1600" s="3">
        <v>64.333000183105497</v>
      </c>
      <c r="L1600" s="3">
        <v>50</v>
      </c>
      <c r="M1600" s="3">
        <v>90</v>
      </c>
      <c r="N1600" s="3">
        <v>52.869998931884801</v>
      </c>
      <c r="O1600" s="3">
        <f t="shared" si="149"/>
        <v>1611.2690481680613</v>
      </c>
      <c r="P1600" s="3">
        <v>-1.06151795387268</v>
      </c>
      <c r="Q1600" s="3">
        <v>23.379999160766602</v>
      </c>
      <c r="R1600" s="3">
        <v>63.3289985656738</v>
      </c>
    </row>
    <row r="1601" spans="1:18" x14ac:dyDescent="0.25">
      <c r="A1601" s="7" t="s">
        <v>2444</v>
      </c>
      <c r="B1601" s="7" t="s">
        <v>2445</v>
      </c>
      <c r="C1601" s="3">
        <f t="shared" si="144"/>
        <v>1.1484033133779903</v>
      </c>
      <c r="D1601" s="3">
        <f t="shared" si="145"/>
        <v>6.4617697519410431</v>
      </c>
      <c r="E1601" s="4">
        <f t="shared" si="146"/>
        <v>0.84255160262256257</v>
      </c>
      <c r="F1601" s="5">
        <f t="shared" si="147"/>
        <v>21.2369995117188</v>
      </c>
      <c r="G1601" s="5">
        <f t="shared" si="148"/>
        <v>2.9790000915527299</v>
      </c>
      <c r="H1601" s="3">
        <v>1.2937399999999999</v>
      </c>
      <c r="I1601" s="3">
        <v>112.65554400000001</v>
      </c>
      <c r="J1601" s="3">
        <v>0.20021449999999999</v>
      </c>
      <c r="K1601" s="3">
        <v>14</v>
      </c>
      <c r="L1601" s="3">
        <v>12</v>
      </c>
      <c r="M1601" s="3">
        <v>16</v>
      </c>
      <c r="N1601" s="3">
        <v>16.0100002288818</v>
      </c>
      <c r="O1601" s="3">
        <f t="shared" si="149"/>
        <v>1803.6152852248038</v>
      </c>
      <c r="P1601" s="3">
        <v>0.63377100229263295</v>
      </c>
      <c r="Q1601" s="3">
        <v>21.2369995117188</v>
      </c>
      <c r="R1601" s="3">
        <v>2.9790000915527299</v>
      </c>
    </row>
    <row r="1602" spans="1:18" x14ac:dyDescent="0.25">
      <c r="A1602" s="7" t="s">
        <v>2446</v>
      </c>
      <c r="B1602" s="7" t="s">
        <v>2447</v>
      </c>
      <c r="C1602" s="3">
        <f t="shared" si="144"/>
        <v>2.3800001786137228</v>
      </c>
      <c r="D1602" s="3">
        <f t="shared" si="145"/>
        <v>3.0496315509291665</v>
      </c>
      <c r="E1602" s="4">
        <f t="shared" si="146"/>
        <v>0.41847362304644514</v>
      </c>
      <c r="F1602" s="5">
        <f t="shared" si="147"/>
        <v>69.607002258300795</v>
      </c>
      <c r="G1602" s="5">
        <f t="shared" si="148"/>
        <v>3.3289999961853001</v>
      </c>
      <c r="H1602" s="3">
        <v>1.2898449999999999</v>
      </c>
      <c r="I1602" s="3">
        <v>54.195163999999998</v>
      </c>
      <c r="J1602" s="3">
        <v>0.42295109375000001</v>
      </c>
      <c r="K1602" s="3">
        <v>129.33299255371099</v>
      </c>
      <c r="L1602" s="3">
        <v>90</v>
      </c>
      <c r="M1602" s="3">
        <v>160</v>
      </c>
      <c r="N1602" s="3">
        <v>122.129997253418</v>
      </c>
      <c r="O1602" s="3">
        <f t="shared" si="149"/>
        <v>6618.8552304685381</v>
      </c>
      <c r="P1602" s="3">
        <v>9.6359596252441406</v>
      </c>
      <c r="Q1602" s="3">
        <v>69.607002258300795</v>
      </c>
      <c r="R1602" s="3">
        <v>3.3289999961853001</v>
      </c>
    </row>
    <row r="1603" spans="1:18" x14ac:dyDescent="0.25">
      <c r="A1603" s="7" t="s">
        <v>2448</v>
      </c>
      <c r="B1603" s="7" t="s">
        <v>2449</v>
      </c>
      <c r="C1603" s="3">
        <f t="shared" si="144"/>
        <v>6.2227965061385042</v>
      </c>
      <c r="D1603" s="3">
        <f t="shared" si="145"/>
        <v>5.9409373295135248</v>
      </c>
      <c r="E1603" s="4">
        <f t="shared" si="146"/>
        <v>0.44418180043422767</v>
      </c>
      <c r="F1603" s="5">
        <f t="shared" si="147"/>
        <v>82.386001586914105</v>
      </c>
      <c r="G1603" s="5">
        <f t="shared" si="148"/>
        <v>11.796999931335399</v>
      </c>
      <c r="H1603" s="3">
        <v>1.2894060000000001</v>
      </c>
      <c r="I1603" s="3">
        <v>20.720683999999999</v>
      </c>
      <c r="J1603" s="3">
        <v>0.21703746874999999</v>
      </c>
      <c r="K1603" s="3">
        <v>77.833000183105497</v>
      </c>
      <c r="L1603" s="3">
        <v>70</v>
      </c>
      <c r="M1603" s="3">
        <v>86</v>
      </c>
      <c r="N1603" s="3">
        <v>76.709999084472699</v>
      </c>
      <c r="O1603" s="3">
        <f t="shared" si="149"/>
        <v>1589.4836506696479</v>
      </c>
      <c r="P1603" s="3">
        <v>13.358893394470201</v>
      </c>
      <c r="Q1603" s="3">
        <v>82.386001586914105</v>
      </c>
      <c r="R1603" s="3">
        <v>11.796999931335399</v>
      </c>
    </row>
    <row r="1604" spans="1:18" x14ac:dyDescent="0.25">
      <c r="A1604" s="7" t="s">
        <v>2450</v>
      </c>
      <c r="B1604" s="7" t="s">
        <v>2451</v>
      </c>
      <c r="C1604" s="3">
        <f t="shared" ref="C1604:C1667" si="150">H1604/I1604*100</f>
        <v>2.3246928571140075</v>
      </c>
      <c r="D1604" s="3">
        <f t="shared" ref="D1604:D1667" si="151">H1604/J1604</f>
        <v>2.7536517544987253</v>
      </c>
      <c r="E1604" s="4">
        <f t="shared" ref="E1604:E1667" si="152">IFERROR(_xlfn.NORM.DIST(N1604,K1604,(M1604-L1604)/2,1),50%)</f>
        <v>0.51524999537002814</v>
      </c>
      <c r="F1604" s="5">
        <f t="shared" ref="F1604:F1667" si="153">Q1604</f>
        <v>82.916000366210895</v>
      </c>
      <c r="G1604" s="5">
        <f t="shared" ref="G1604:G1667" si="154">R1604</f>
        <v>11.6630001068115</v>
      </c>
      <c r="H1604" s="3">
        <v>1.2892939999999999</v>
      </c>
      <c r="I1604" s="3">
        <v>55.460832000000003</v>
      </c>
      <c r="J1604" s="3">
        <v>0.46821243750000002</v>
      </c>
      <c r="K1604" s="3">
        <v>51.125</v>
      </c>
      <c r="L1604" s="3">
        <v>40</v>
      </c>
      <c r="M1604" s="3">
        <v>57</v>
      </c>
      <c r="N1604" s="3">
        <v>51.450000762939503</v>
      </c>
      <c r="O1604" s="3">
        <f t="shared" ref="O1604:O1667" si="155">I1604*N1604</f>
        <v>2853.4598487132598</v>
      </c>
      <c r="P1604" s="3">
        <v>7.88395023345947</v>
      </c>
      <c r="Q1604" s="3">
        <v>82.916000366210895</v>
      </c>
      <c r="R1604" s="3">
        <v>11.6630001068115</v>
      </c>
    </row>
    <row r="1605" spans="1:18" x14ac:dyDescent="0.25">
      <c r="A1605" s="7" t="s">
        <v>2452</v>
      </c>
      <c r="B1605" s="7" t="s">
        <v>2453</v>
      </c>
      <c r="C1605" s="3">
        <f t="shared" si="150"/>
        <v>1.1254499963836608</v>
      </c>
      <c r="D1605" s="3">
        <f t="shared" si="151"/>
        <v>1.9540121919400366</v>
      </c>
      <c r="E1605" s="4">
        <f t="shared" si="152"/>
        <v>0.5400417839143492</v>
      </c>
      <c r="F1605" s="5">
        <f t="shared" si="153"/>
        <v>80.804000854492202</v>
      </c>
      <c r="G1605" s="5">
        <f t="shared" si="154"/>
        <v>3.66499996185303</v>
      </c>
      <c r="H1605" s="3">
        <v>1.287175</v>
      </c>
      <c r="I1605" s="3">
        <v>114.36980800000001</v>
      </c>
      <c r="J1605" s="3">
        <v>0.65873437499999998</v>
      </c>
      <c r="K1605" s="3">
        <v>133.58299255371099</v>
      </c>
      <c r="L1605" s="3">
        <v>119</v>
      </c>
      <c r="M1605" s="3">
        <v>145</v>
      </c>
      <c r="N1605" s="3">
        <v>134.88999938964801</v>
      </c>
      <c r="O1605" s="3">
        <f t="shared" si="155"/>
        <v>15427.343331314161</v>
      </c>
      <c r="P1605" s="3">
        <v>2.8709549903869598</v>
      </c>
      <c r="Q1605" s="3">
        <v>80.804000854492202</v>
      </c>
      <c r="R1605" s="3">
        <v>3.66499996185303</v>
      </c>
    </row>
    <row r="1606" spans="1:18" x14ac:dyDescent="0.25">
      <c r="A1606" s="7" t="s">
        <v>2454</v>
      </c>
      <c r="B1606" s="7" t="s">
        <v>2455</v>
      </c>
      <c r="C1606" s="3">
        <f t="shared" si="150"/>
        <v>3.2590792033014431</v>
      </c>
      <c r="D1606" s="3">
        <f t="shared" si="151"/>
        <v>5.1007569619156339</v>
      </c>
      <c r="E1606" s="4">
        <f t="shared" si="152"/>
        <v>0.24554656578868816</v>
      </c>
      <c r="F1606" s="5">
        <f t="shared" si="153"/>
        <v>72.297996520996094</v>
      </c>
      <c r="G1606" s="5">
        <f t="shared" si="154"/>
        <v>9.0270004272460902</v>
      </c>
      <c r="H1606" s="3">
        <v>1.2858769999999999</v>
      </c>
      <c r="I1606" s="3">
        <v>39.455224000000001</v>
      </c>
      <c r="J1606" s="3">
        <v>0.25209532812500002</v>
      </c>
      <c r="K1606" s="3">
        <v>214.39999389648401</v>
      </c>
      <c r="L1606" s="3">
        <v>190</v>
      </c>
      <c r="M1606" s="3">
        <v>239</v>
      </c>
      <c r="N1606" s="3">
        <v>197.52999877929699</v>
      </c>
      <c r="O1606" s="3">
        <f t="shared" si="155"/>
        <v>7793.5903485568897</v>
      </c>
      <c r="P1606" s="3">
        <v>-3.2615230083465598</v>
      </c>
      <c r="Q1606" s="3">
        <v>72.297996520996094</v>
      </c>
      <c r="R1606" s="3">
        <v>9.0270004272460902</v>
      </c>
    </row>
    <row r="1607" spans="1:18" x14ac:dyDescent="0.25">
      <c r="A1607" s="7" t="s">
        <v>2458</v>
      </c>
      <c r="B1607" s="7" t="s">
        <v>2459</v>
      </c>
      <c r="C1607" s="3">
        <f t="shared" si="150"/>
        <v>4.4759916308936578</v>
      </c>
      <c r="D1607" s="3">
        <f t="shared" si="151"/>
        <v>9.2529609824978802</v>
      </c>
      <c r="E1607" s="4">
        <f t="shared" si="152"/>
        <v>0.64625811593154681</v>
      </c>
      <c r="F1607" s="5">
        <f t="shared" si="153"/>
        <v>85.783996582031193</v>
      </c>
      <c r="G1607" s="5">
        <f t="shared" si="154"/>
        <v>7.1929998397827104</v>
      </c>
      <c r="H1607" s="3">
        <v>1.281479</v>
      </c>
      <c r="I1607" s="3">
        <v>28.630057999999998</v>
      </c>
      <c r="J1607" s="3">
        <v>0.1384939375</v>
      </c>
      <c r="K1607" s="3">
        <v>33.700000762939503</v>
      </c>
      <c r="L1607" s="3">
        <v>27</v>
      </c>
      <c r="M1607" s="3">
        <v>37.5</v>
      </c>
      <c r="N1607" s="3">
        <v>35.669998168945298</v>
      </c>
      <c r="O1607" s="3">
        <f t="shared" si="155"/>
        <v>1021.2341164367976</v>
      </c>
      <c r="P1607" s="3">
        <v>1.19867396354675</v>
      </c>
      <c r="Q1607" s="3">
        <v>85.783996582031193</v>
      </c>
      <c r="R1607" s="3">
        <v>7.1929998397827104</v>
      </c>
    </row>
    <row r="1608" spans="1:18" x14ac:dyDescent="0.25">
      <c r="A1608" s="7" t="s">
        <v>2462</v>
      </c>
      <c r="B1608" s="7" t="s">
        <v>2463</v>
      </c>
      <c r="C1608" s="3">
        <f t="shared" si="150"/>
        <v>2.0147394711396194</v>
      </c>
      <c r="D1608" s="3">
        <f t="shared" si="151"/>
        <v>5.3013054177660308</v>
      </c>
      <c r="E1608" s="4">
        <f t="shared" si="152"/>
        <v>0.9926563799011574</v>
      </c>
      <c r="F1608" s="5">
        <f t="shared" si="153"/>
        <v>78.629997253417997</v>
      </c>
      <c r="G1608" s="5">
        <f t="shared" si="154"/>
        <v>3.5199999809265101</v>
      </c>
      <c r="H1608" s="3">
        <v>1.2778389999999999</v>
      </c>
      <c r="I1608" s="3">
        <v>63.424528000000002</v>
      </c>
      <c r="J1608" s="3">
        <v>0.24104232812500001</v>
      </c>
      <c r="K1608" s="3">
        <v>27.75</v>
      </c>
      <c r="L1608" s="3">
        <v>27</v>
      </c>
      <c r="M1608" s="3">
        <v>29</v>
      </c>
      <c r="N1608" s="3">
        <v>30.190000534057599</v>
      </c>
      <c r="O1608" s="3">
        <f t="shared" si="155"/>
        <v>1914.7865341923512</v>
      </c>
      <c r="P1608" s="3">
        <v>1.0650680065155</v>
      </c>
      <c r="Q1608" s="3">
        <v>78.629997253417997</v>
      </c>
      <c r="R1608" s="3">
        <v>3.5199999809265101</v>
      </c>
    </row>
    <row r="1609" spans="1:18" x14ac:dyDescent="0.25">
      <c r="A1609" s="7" t="s">
        <v>2466</v>
      </c>
      <c r="B1609" s="7" t="s">
        <v>2467</v>
      </c>
      <c r="C1609" s="3">
        <f t="shared" si="150"/>
        <v>2.3169287008962565</v>
      </c>
      <c r="D1609" s="3">
        <f t="shared" si="151"/>
        <v>2.9541441740896355</v>
      </c>
      <c r="E1609" s="4">
        <f t="shared" si="152"/>
        <v>0.69783431462035017</v>
      </c>
      <c r="F1609" s="5">
        <f t="shared" si="153"/>
        <v>87.547996520996094</v>
      </c>
      <c r="G1609" s="5">
        <f t="shared" si="154"/>
        <v>4.0840001106262198</v>
      </c>
      <c r="H1609" s="3">
        <v>1.2767379999999999</v>
      </c>
      <c r="I1609" s="3">
        <v>55.104759999999999</v>
      </c>
      <c r="J1609" s="3">
        <v>0.43218540625000001</v>
      </c>
      <c r="K1609" s="3">
        <v>21</v>
      </c>
      <c r="L1609" s="3">
        <v>16</v>
      </c>
      <c r="M1609" s="3">
        <v>27</v>
      </c>
      <c r="N1609" s="3">
        <v>23.850000381469702</v>
      </c>
      <c r="O1609" s="3">
        <f t="shared" si="155"/>
        <v>1314.2485470207964</v>
      </c>
      <c r="P1609" s="3">
        <v>-5.3203592300415004</v>
      </c>
      <c r="Q1609" s="3">
        <v>87.547996520996094</v>
      </c>
      <c r="R1609" s="3">
        <v>4.0840001106262198</v>
      </c>
    </row>
    <row r="1610" spans="1:18" x14ac:dyDescent="0.25">
      <c r="A1610" s="7" t="s">
        <v>2468</v>
      </c>
      <c r="B1610" s="7" t="s">
        <v>2469</v>
      </c>
      <c r="C1610" s="3">
        <f t="shared" si="150"/>
        <v>1.8601565714862747</v>
      </c>
      <c r="D1610" s="3">
        <f t="shared" si="151"/>
        <v>3.198574902296313</v>
      </c>
      <c r="E1610" s="4">
        <f t="shared" si="152"/>
        <v>0.19362500790918938</v>
      </c>
      <c r="F1610" s="5">
        <f t="shared" si="153"/>
        <v>82.000999450683594</v>
      </c>
      <c r="G1610" s="5">
        <f t="shared" si="154"/>
        <v>8.5780000686645508</v>
      </c>
      <c r="H1610" s="3">
        <v>1.2762</v>
      </c>
      <c r="I1610" s="3">
        <v>68.607128000000003</v>
      </c>
      <c r="J1610" s="3">
        <v>0.39899018749999998</v>
      </c>
      <c r="K1610" s="3">
        <v>53.25</v>
      </c>
      <c r="L1610" s="3">
        <v>47</v>
      </c>
      <c r="M1610" s="3">
        <v>60</v>
      </c>
      <c r="N1610" s="3">
        <v>47.630001068115199</v>
      </c>
      <c r="O1610" s="3">
        <f t="shared" si="155"/>
        <v>3267.7575799203164</v>
      </c>
      <c r="P1610" s="3">
        <v>2.96347904205322</v>
      </c>
      <c r="Q1610" s="3">
        <v>82.000999450683594</v>
      </c>
      <c r="R1610" s="3">
        <v>8.5780000686645508</v>
      </c>
    </row>
    <row r="1611" spans="1:18" x14ac:dyDescent="0.25">
      <c r="A1611" s="7" t="s">
        <v>2470</v>
      </c>
      <c r="B1611" s="7" t="s">
        <v>2471</v>
      </c>
      <c r="C1611" s="3">
        <f t="shared" si="150"/>
        <v>17.594682670422738</v>
      </c>
      <c r="D1611" s="3">
        <f t="shared" si="151"/>
        <v>1.2261912383031504</v>
      </c>
      <c r="E1611" s="4">
        <f t="shared" si="152"/>
        <v>0.5</v>
      </c>
      <c r="F1611" s="5">
        <f t="shared" si="153"/>
        <v>86.064002990722699</v>
      </c>
      <c r="G1611" s="5">
        <f t="shared" si="154"/>
        <v>7.3390002250671396</v>
      </c>
      <c r="H1611" s="3">
        <v>1.2761359999999999</v>
      </c>
      <c r="I1611" s="3">
        <v>7.2529640000000004</v>
      </c>
      <c r="J1611" s="3">
        <v>1.040731625</v>
      </c>
      <c r="K1611" s="3">
        <v>250</v>
      </c>
      <c r="L1611" s="3">
        <v>250</v>
      </c>
      <c r="M1611" s="3">
        <v>250</v>
      </c>
      <c r="N1611" s="3">
        <v>559.80999755859398</v>
      </c>
      <c r="O1611" s="3">
        <f t="shared" si="155"/>
        <v>4060.2817591325702</v>
      </c>
      <c r="P1611" s="3">
        <v>0.23856200277805301</v>
      </c>
      <c r="Q1611" s="3">
        <v>86.064002990722699</v>
      </c>
      <c r="R1611" s="3">
        <v>7.3390002250671396</v>
      </c>
    </row>
    <row r="1612" spans="1:18" x14ac:dyDescent="0.25">
      <c r="A1612" s="7" t="s">
        <v>2474</v>
      </c>
      <c r="B1612" s="7" t="s">
        <v>2475</v>
      </c>
      <c r="C1612" s="3">
        <f t="shared" si="150"/>
        <v>2.7115766698531902</v>
      </c>
      <c r="D1612" s="3">
        <f t="shared" si="151"/>
        <v>3.0246257033660844</v>
      </c>
      <c r="E1612" s="4">
        <f t="shared" si="152"/>
        <v>0.22263222278984449</v>
      </c>
      <c r="F1612" s="5">
        <f t="shared" si="153"/>
        <v>83.25</v>
      </c>
      <c r="G1612" s="5">
        <f t="shared" si="154"/>
        <v>2.9890000820159899</v>
      </c>
      <c r="H1612" s="3">
        <v>1.266783</v>
      </c>
      <c r="I1612" s="3">
        <v>46.717579999999998</v>
      </c>
      <c r="J1612" s="3">
        <v>0.41882306250000001</v>
      </c>
      <c r="K1612" s="3">
        <v>87</v>
      </c>
      <c r="L1612" s="3">
        <v>80</v>
      </c>
      <c r="M1612" s="3">
        <v>98</v>
      </c>
      <c r="N1612" s="3">
        <v>80.129997253417997</v>
      </c>
      <c r="O1612" s="3">
        <f t="shared" si="155"/>
        <v>3743.4795570863353</v>
      </c>
      <c r="P1612" s="3">
        <v>9.6901321411132795</v>
      </c>
      <c r="Q1612" s="3">
        <v>83.25</v>
      </c>
      <c r="R1612" s="3">
        <v>2.9890000820159899</v>
      </c>
    </row>
    <row r="1613" spans="1:18" x14ac:dyDescent="0.25">
      <c r="A1613" s="7" t="s">
        <v>2476</v>
      </c>
      <c r="B1613" s="7" t="s">
        <v>2477</v>
      </c>
      <c r="C1613" s="3">
        <f t="shared" si="150"/>
        <v>1.1329244087924077</v>
      </c>
      <c r="D1613" s="3">
        <f t="shared" si="151"/>
        <v>2.2344305204560664</v>
      </c>
      <c r="E1613" s="4">
        <f t="shared" si="152"/>
        <v>9.3656226333232895E-2</v>
      </c>
      <c r="F1613" s="5">
        <f t="shared" si="153"/>
        <v>81.525001525878906</v>
      </c>
      <c r="G1613" s="5">
        <f t="shared" si="154"/>
        <v>7.5869998931884801</v>
      </c>
      <c r="H1613" s="3">
        <v>1.2648539999999999</v>
      </c>
      <c r="I1613" s="3">
        <v>111.645048</v>
      </c>
      <c r="J1613" s="3">
        <v>0.56607443749999997</v>
      </c>
      <c r="K1613" s="3">
        <v>64.5</v>
      </c>
      <c r="L1613" s="3">
        <v>55</v>
      </c>
      <c r="M1613" s="3">
        <v>69</v>
      </c>
      <c r="N1613" s="3">
        <v>55.2700004577637</v>
      </c>
      <c r="O1613" s="3">
        <f t="shared" si="155"/>
        <v>6170.6218540670507</v>
      </c>
      <c r="P1613" s="3">
        <v>5.2378067970275897</v>
      </c>
      <c r="Q1613" s="3">
        <v>81.525001525878906</v>
      </c>
      <c r="R1613" s="3">
        <v>7.5869998931884801</v>
      </c>
    </row>
    <row r="1614" spans="1:18" x14ac:dyDescent="0.25">
      <c r="A1614" s="7" t="s">
        <v>2478</v>
      </c>
      <c r="B1614" s="7" t="s">
        <v>2479</v>
      </c>
      <c r="C1614" s="3">
        <f t="shared" si="150"/>
        <v>0.95273642954083337</v>
      </c>
      <c r="D1614" s="3">
        <f t="shared" si="151"/>
        <v>1.535452761349154</v>
      </c>
      <c r="E1614" s="4">
        <f t="shared" si="152"/>
        <v>0.41065331918837794</v>
      </c>
      <c r="F1614" s="5">
        <f t="shared" si="153"/>
        <v>75.919998168945298</v>
      </c>
      <c r="G1614" s="5">
        <f t="shared" si="154"/>
        <v>6.90700006484985</v>
      </c>
      <c r="H1614" s="3">
        <v>1.2624839999999999</v>
      </c>
      <c r="I1614" s="3">
        <v>132.51136</v>
      </c>
      <c r="J1614" s="3">
        <v>0.82222262499999998</v>
      </c>
      <c r="K1614" s="3">
        <v>158.85699462890599</v>
      </c>
      <c r="L1614" s="3">
        <v>120</v>
      </c>
      <c r="M1614" s="3">
        <v>194</v>
      </c>
      <c r="N1614" s="3">
        <v>150.5</v>
      </c>
      <c r="O1614" s="3">
        <f t="shared" si="155"/>
        <v>19942.95968</v>
      </c>
      <c r="P1614" s="3">
        <v>5.5223531723022496</v>
      </c>
      <c r="Q1614" s="3">
        <v>75.919998168945298</v>
      </c>
      <c r="R1614" s="3">
        <v>6.90700006484985</v>
      </c>
    </row>
    <row r="1615" spans="1:18" x14ac:dyDescent="0.25">
      <c r="A1615" s="7" t="s">
        <v>2480</v>
      </c>
      <c r="B1615" s="7" t="s">
        <v>2481</v>
      </c>
      <c r="C1615" s="3">
        <f t="shared" si="150"/>
        <v>1.4058020921944805</v>
      </c>
      <c r="D1615" s="3">
        <f t="shared" si="151"/>
        <v>2.0512374531101045</v>
      </c>
      <c r="E1615" s="4">
        <f t="shared" si="152"/>
        <v>0.37139770506303471</v>
      </c>
      <c r="F1615" s="5">
        <f t="shared" si="153"/>
        <v>77.509002685546903</v>
      </c>
      <c r="G1615" s="5">
        <f t="shared" si="154"/>
        <v>11.1730003356934</v>
      </c>
      <c r="H1615" s="3">
        <v>1.2583420000000001</v>
      </c>
      <c r="I1615" s="3">
        <v>89.510608000000005</v>
      </c>
      <c r="J1615" s="3">
        <v>0.61345506250000004</v>
      </c>
      <c r="K1615" s="3">
        <v>44.333000183105497</v>
      </c>
      <c r="L1615" s="3">
        <v>38</v>
      </c>
      <c r="M1615" s="3">
        <v>51</v>
      </c>
      <c r="N1615" s="3">
        <v>42.200000762939503</v>
      </c>
      <c r="O1615" s="3">
        <f t="shared" si="155"/>
        <v>3777.3477258911789</v>
      </c>
      <c r="P1615" s="3">
        <v>1.9268050193786601</v>
      </c>
      <c r="Q1615" s="3">
        <v>77.509002685546903</v>
      </c>
      <c r="R1615" s="3">
        <v>11.1730003356934</v>
      </c>
    </row>
    <row r="1616" spans="1:18" x14ac:dyDescent="0.25">
      <c r="A1616" s="7" t="s">
        <v>2482</v>
      </c>
      <c r="B1616" s="7" t="s">
        <v>2483</v>
      </c>
      <c r="C1616" s="3">
        <f t="shared" si="150"/>
        <v>3.0296331395261293</v>
      </c>
      <c r="D1616" s="3">
        <f t="shared" si="151"/>
        <v>3.5778705120259802</v>
      </c>
      <c r="E1616" s="4">
        <f t="shared" si="152"/>
        <v>6.4074160358980767E-2</v>
      </c>
      <c r="F1616" s="5">
        <f t="shared" si="153"/>
        <v>83.875999450683594</v>
      </c>
      <c r="G1616" s="5">
        <f t="shared" si="154"/>
        <v>5.97399997711182</v>
      </c>
      <c r="H1616" s="3">
        <v>1.255495</v>
      </c>
      <c r="I1616" s="3">
        <v>41.440496000000003</v>
      </c>
      <c r="J1616" s="3">
        <v>0.35090565624999998</v>
      </c>
      <c r="K1616" s="3">
        <v>72.333000183105497</v>
      </c>
      <c r="L1616" s="3">
        <v>62</v>
      </c>
      <c r="M1616" s="3">
        <v>80</v>
      </c>
      <c r="N1616" s="3">
        <v>58.639999389648402</v>
      </c>
      <c r="O1616" s="3">
        <f t="shared" si="155"/>
        <v>2430.0706601467273</v>
      </c>
      <c r="P1616" s="3">
        <v>5.4958820343017596</v>
      </c>
      <c r="Q1616" s="3">
        <v>83.875999450683594</v>
      </c>
      <c r="R1616" s="3">
        <v>5.97399997711182</v>
      </c>
    </row>
    <row r="1617" spans="1:18" x14ac:dyDescent="0.25">
      <c r="A1617" s="7" t="s">
        <v>2484</v>
      </c>
      <c r="B1617" s="7" t="s">
        <v>2485</v>
      </c>
      <c r="C1617" s="3">
        <f t="shared" si="150"/>
        <v>0.8676668546634001</v>
      </c>
      <c r="D1617" s="3">
        <f t="shared" si="151"/>
        <v>2.5207785162052301</v>
      </c>
      <c r="E1617" s="4">
        <f t="shared" si="152"/>
        <v>8.9543526321591502E-3</v>
      </c>
      <c r="F1617" s="5">
        <f t="shared" si="153"/>
        <v>74.016998291015597</v>
      </c>
      <c r="G1617" s="5">
        <f t="shared" si="154"/>
        <v>3.2109999656677299</v>
      </c>
      <c r="H1617" s="3">
        <v>1.2543850000000001</v>
      </c>
      <c r="I1617" s="3">
        <v>144.56988799999999</v>
      </c>
      <c r="J1617" s="3">
        <v>0.49761809374999999</v>
      </c>
      <c r="K1617" s="3">
        <v>67.75</v>
      </c>
      <c r="L1617" s="3">
        <v>64</v>
      </c>
      <c r="M1617" s="3">
        <v>72</v>
      </c>
      <c r="N1617" s="3">
        <v>58.279998779296903</v>
      </c>
      <c r="O1617" s="3">
        <f t="shared" si="155"/>
        <v>8425.5328961630894</v>
      </c>
      <c r="P1617" s="3">
        <v>21.818555831909201</v>
      </c>
      <c r="Q1617" s="3">
        <v>74.016998291015597</v>
      </c>
      <c r="R1617" s="3">
        <v>3.2109999656677299</v>
      </c>
    </row>
    <row r="1618" spans="1:18" x14ac:dyDescent="0.25">
      <c r="A1618" s="7" t="s">
        <v>2488</v>
      </c>
      <c r="B1618" s="7" t="s">
        <v>2489</v>
      </c>
      <c r="C1618" s="3">
        <f t="shared" si="150"/>
        <v>2.0690553884136347</v>
      </c>
      <c r="D1618" s="3">
        <f t="shared" si="151"/>
        <v>4.2946797944979744</v>
      </c>
      <c r="E1618" s="4">
        <f t="shared" si="152"/>
        <v>0.40688866384321121</v>
      </c>
      <c r="F1618" s="5">
        <f t="shared" si="153"/>
        <v>87.662002563476605</v>
      </c>
      <c r="G1618" s="5">
        <f t="shared" si="154"/>
        <v>1.7699999809265099</v>
      </c>
      <c r="H1618" s="3">
        <v>1.2522629999999999</v>
      </c>
      <c r="I1618" s="3">
        <v>60.523415999999997</v>
      </c>
      <c r="J1618" s="3">
        <v>0.29158471875000003</v>
      </c>
      <c r="K1618" s="3">
        <v>35.400001525878899</v>
      </c>
      <c r="L1618" s="3">
        <v>31</v>
      </c>
      <c r="M1618" s="3">
        <v>40</v>
      </c>
      <c r="N1618" s="3">
        <v>34.340000152587898</v>
      </c>
      <c r="O1618" s="3">
        <f t="shared" si="155"/>
        <v>2078.3741146751408</v>
      </c>
      <c r="P1618" s="3">
        <v>8.3309011459350604</v>
      </c>
      <c r="Q1618" s="3">
        <v>87.662002563476605</v>
      </c>
      <c r="R1618" s="3">
        <v>1.7699999809265099</v>
      </c>
    </row>
    <row r="1619" spans="1:18" x14ac:dyDescent="0.25">
      <c r="A1619" s="7" t="s">
        <v>5342</v>
      </c>
      <c r="B1619" s="7" t="s">
        <v>5343</v>
      </c>
      <c r="C1619" s="3">
        <f t="shared" si="150"/>
        <v>3.1193908958367085</v>
      </c>
      <c r="D1619" s="3">
        <f t="shared" si="151"/>
        <v>5.0159197061717169</v>
      </c>
      <c r="E1619" s="4">
        <f t="shared" si="152"/>
        <v>0.4923938785969329</v>
      </c>
      <c r="F1619" s="5">
        <f t="shared" si="153"/>
        <v>80.474998474121094</v>
      </c>
      <c r="G1619" s="5">
        <f t="shared" si="154"/>
        <v>10.6909999847412</v>
      </c>
      <c r="H1619" s="3">
        <v>1.2516400000000001</v>
      </c>
      <c r="I1619" s="3">
        <v>40.124499999999998</v>
      </c>
      <c r="J1619" s="3">
        <v>0.24953349999999999</v>
      </c>
      <c r="K1619" s="3">
        <v>47.333000183105497</v>
      </c>
      <c r="L1619" s="3">
        <v>40</v>
      </c>
      <c r="M1619" s="3">
        <v>55</v>
      </c>
      <c r="N1619" s="3">
        <v>47.189998626708999</v>
      </c>
      <c r="O1619" s="3">
        <f t="shared" si="155"/>
        <v>1893.475099897385</v>
      </c>
      <c r="P1619" s="3">
        <v>-8.4225139617919904</v>
      </c>
      <c r="Q1619" s="3">
        <v>80.474998474121094</v>
      </c>
      <c r="R1619" s="3">
        <v>10.6909999847412</v>
      </c>
    </row>
    <row r="1620" spans="1:18" x14ac:dyDescent="0.25">
      <c r="A1620" s="7" t="s">
        <v>2490</v>
      </c>
      <c r="B1620" s="7" t="s">
        <v>2491</v>
      </c>
      <c r="C1620" s="3">
        <f t="shared" si="150"/>
        <v>0.78477147894124921</v>
      </c>
      <c r="D1620" s="3">
        <f t="shared" si="151"/>
        <v>1.273458095547189</v>
      </c>
      <c r="E1620" s="4">
        <f t="shared" si="152"/>
        <v>0.3367815071275394</v>
      </c>
      <c r="F1620" s="5">
        <f t="shared" si="153"/>
        <v>78.444999694824205</v>
      </c>
      <c r="G1620" s="5">
        <f t="shared" si="154"/>
        <v>14.147000312805201</v>
      </c>
      <c r="H1620" s="3">
        <v>1.234521</v>
      </c>
      <c r="I1620" s="3">
        <v>157.30961600000001</v>
      </c>
      <c r="J1620" s="3">
        <v>0.96942412499999997</v>
      </c>
      <c r="K1620" s="3">
        <v>60.411998748779297</v>
      </c>
      <c r="L1620" s="3">
        <v>50</v>
      </c>
      <c r="M1620" s="3">
        <v>69</v>
      </c>
      <c r="N1620" s="3">
        <v>56.409999847412102</v>
      </c>
      <c r="O1620" s="3">
        <f t="shared" si="155"/>
        <v>8873.8354145564572</v>
      </c>
      <c r="P1620" s="3">
        <v>1.3352290391921999</v>
      </c>
      <c r="Q1620" s="3">
        <v>78.444999694824205</v>
      </c>
      <c r="R1620" s="3">
        <v>14.147000312805201</v>
      </c>
    </row>
    <row r="1621" spans="1:18" x14ac:dyDescent="0.25">
      <c r="A1621" s="7" t="s">
        <v>2492</v>
      </c>
      <c r="B1621" s="7" t="s">
        <v>2493</v>
      </c>
      <c r="C1621" s="3">
        <f t="shared" si="150"/>
        <v>2.3117741843989492</v>
      </c>
      <c r="D1621" s="3">
        <f t="shared" si="151"/>
        <v>4.5626845704585124</v>
      </c>
      <c r="E1621" s="4">
        <f t="shared" si="152"/>
        <v>0.18431511040813314</v>
      </c>
      <c r="F1621" s="5">
        <f t="shared" si="153"/>
        <v>87.512001037597699</v>
      </c>
      <c r="G1621" s="5">
        <f t="shared" si="154"/>
        <v>3.16499996185303</v>
      </c>
      <c r="H1621" s="3">
        <v>1.234</v>
      </c>
      <c r="I1621" s="3">
        <v>53.378915999999997</v>
      </c>
      <c r="J1621" s="3">
        <v>0.27045481249999997</v>
      </c>
      <c r="K1621" s="3">
        <v>172.16700744628901</v>
      </c>
      <c r="L1621" s="3">
        <v>140</v>
      </c>
      <c r="M1621" s="3">
        <v>188</v>
      </c>
      <c r="N1621" s="3">
        <v>150.58999633789099</v>
      </c>
      <c r="O1621" s="3">
        <f t="shared" si="155"/>
        <v>8038.3307649605904</v>
      </c>
      <c r="P1621" s="3">
        <v>6.0329241752624503</v>
      </c>
      <c r="Q1621" s="3">
        <v>87.512001037597699</v>
      </c>
      <c r="R1621" s="3">
        <v>3.16499996185303</v>
      </c>
    </row>
    <row r="1622" spans="1:18" x14ac:dyDescent="0.25">
      <c r="A1622" s="7" t="s">
        <v>2496</v>
      </c>
      <c r="B1622" s="7" t="s">
        <v>2497</v>
      </c>
      <c r="C1622" s="3">
        <f t="shared" si="150"/>
        <v>1.8580096834439932</v>
      </c>
      <c r="D1622" s="3">
        <f t="shared" si="151"/>
        <v>4.8741517063499158</v>
      </c>
      <c r="E1622" s="4">
        <f t="shared" si="152"/>
        <v>0.36063227227903849</v>
      </c>
      <c r="F1622" s="5">
        <f t="shared" si="153"/>
        <v>41.1049995422363</v>
      </c>
      <c r="G1622" s="5">
        <f t="shared" si="154"/>
        <v>2.0769999027252202</v>
      </c>
      <c r="H1622" s="3">
        <v>1.2302249999999999</v>
      </c>
      <c r="I1622" s="3">
        <v>66.211979999999997</v>
      </c>
      <c r="J1622" s="3">
        <v>0.25239776562499999</v>
      </c>
      <c r="K1622" s="3">
        <v>93.777999877929702</v>
      </c>
      <c r="L1622" s="3">
        <v>81</v>
      </c>
      <c r="M1622" s="3">
        <v>107</v>
      </c>
      <c r="N1622" s="3">
        <v>89.139999389648395</v>
      </c>
      <c r="O1622" s="3">
        <f t="shared" si="155"/>
        <v>5902.1358567874113</v>
      </c>
      <c r="P1622" s="3">
        <v>4.67417287826538</v>
      </c>
      <c r="Q1622" s="3">
        <v>41.1049995422363</v>
      </c>
      <c r="R1622" s="3">
        <v>2.0769999027252202</v>
      </c>
    </row>
    <row r="1623" spans="1:18" x14ac:dyDescent="0.25">
      <c r="A1623" s="7" t="s">
        <v>2498</v>
      </c>
      <c r="B1623" s="7" t="s">
        <v>2499</v>
      </c>
      <c r="C1623" s="3">
        <f t="shared" si="150"/>
        <v>4.9272127178553768</v>
      </c>
      <c r="D1623" s="3">
        <f t="shared" si="151"/>
        <v>7.2305059004072767</v>
      </c>
      <c r="E1623" s="4">
        <f t="shared" si="152"/>
        <v>0.61409191872057811</v>
      </c>
      <c r="F1623" s="5">
        <f t="shared" si="153"/>
        <v>76.463996887207003</v>
      </c>
      <c r="G1623" s="5">
        <f t="shared" si="154"/>
        <v>9.3590002059936506</v>
      </c>
      <c r="H1623" s="3">
        <v>1.2253099999999999</v>
      </c>
      <c r="I1623" s="3">
        <v>24.868217999999999</v>
      </c>
      <c r="J1623" s="3">
        <v>0.16946393749999999</v>
      </c>
      <c r="K1623" s="3">
        <v>59</v>
      </c>
      <c r="L1623" s="3">
        <v>42</v>
      </c>
      <c r="M1623" s="3">
        <v>70</v>
      </c>
      <c r="N1623" s="3">
        <v>63.060001373291001</v>
      </c>
      <c r="O1623" s="3">
        <f t="shared" si="155"/>
        <v>1568.1898612313</v>
      </c>
      <c r="P1623" s="3">
        <v>1.1644870042800901</v>
      </c>
      <c r="Q1623" s="3">
        <v>76.463996887207003</v>
      </c>
      <c r="R1623" s="3">
        <v>9.3590002059936506</v>
      </c>
    </row>
    <row r="1624" spans="1:18" x14ac:dyDescent="0.25">
      <c r="A1624" s="7" t="s">
        <v>2500</v>
      </c>
      <c r="B1624" s="7" t="s">
        <v>2501</v>
      </c>
      <c r="C1624" s="3">
        <f t="shared" si="150"/>
        <v>1.554360708990167</v>
      </c>
      <c r="D1624" s="3">
        <f t="shared" si="151"/>
        <v>4.9818169235122056</v>
      </c>
      <c r="E1624" s="4">
        <f t="shared" si="152"/>
        <v>0.43722832721535732</v>
      </c>
      <c r="F1624" s="5">
        <f t="shared" si="153"/>
        <v>89.154998779296903</v>
      </c>
      <c r="G1624" s="5">
        <f t="shared" si="154"/>
        <v>2.3689999580383301</v>
      </c>
      <c r="H1624" s="3">
        <v>1.2237359999999999</v>
      </c>
      <c r="I1624" s="3">
        <v>78.729215999999994</v>
      </c>
      <c r="J1624" s="3">
        <v>0.24564050000000001</v>
      </c>
      <c r="K1624" s="3">
        <v>35.25</v>
      </c>
      <c r="L1624" s="3">
        <v>30</v>
      </c>
      <c r="M1624" s="3">
        <v>40</v>
      </c>
      <c r="N1624" s="3">
        <v>34.459999084472699</v>
      </c>
      <c r="O1624" s="3">
        <f t="shared" si="155"/>
        <v>2713.008711281253</v>
      </c>
      <c r="P1624" s="3">
        <v>0.85088402032852195</v>
      </c>
      <c r="Q1624" s="3">
        <v>89.154998779296903</v>
      </c>
      <c r="R1624" s="3">
        <v>2.3689999580383301</v>
      </c>
    </row>
    <row r="1625" spans="1:18" x14ac:dyDescent="0.25">
      <c r="A1625" s="7" t="s">
        <v>2502</v>
      </c>
      <c r="B1625" s="7" t="s">
        <v>2503</v>
      </c>
      <c r="C1625" s="3">
        <f t="shared" si="150"/>
        <v>3.0045614164249184</v>
      </c>
      <c r="D1625" s="3">
        <f t="shared" si="151"/>
        <v>4.9104417486718281</v>
      </c>
      <c r="E1625" s="4">
        <f t="shared" si="152"/>
        <v>0.46797940133907023</v>
      </c>
      <c r="F1625" s="5">
        <f t="shared" si="153"/>
        <v>87.152000427246094</v>
      </c>
      <c r="G1625" s="5">
        <f t="shared" si="154"/>
        <v>5.9499998092651403</v>
      </c>
      <c r="H1625" s="3">
        <v>1.2210540000000001</v>
      </c>
      <c r="I1625" s="3">
        <v>40.640008000000002</v>
      </c>
      <c r="J1625" s="3">
        <v>0.24866479687500001</v>
      </c>
      <c r="K1625" s="3">
        <v>148.21400451660199</v>
      </c>
      <c r="L1625" s="3">
        <v>100</v>
      </c>
      <c r="M1625" s="3">
        <v>180</v>
      </c>
      <c r="N1625" s="3">
        <v>145</v>
      </c>
      <c r="O1625" s="3">
        <f t="shared" si="155"/>
        <v>5892.80116</v>
      </c>
      <c r="P1625" s="3">
        <v>1.5004839897155799</v>
      </c>
      <c r="Q1625" s="3">
        <v>87.152000427246094</v>
      </c>
      <c r="R1625" s="3">
        <v>5.9499998092651403</v>
      </c>
    </row>
    <row r="1626" spans="1:18" x14ac:dyDescent="0.25">
      <c r="A1626" s="7" t="s">
        <v>2504</v>
      </c>
      <c r="B1626" s="7" t="s">
        <v>2505</v>
      </c>
      <c r="C1626" s="3">
        <f t="shared" si="150"/>
        <v>1.8487865274230444</v>
      </c>
      <c r="D1626" s="3">
        <f t="shared" si="151"/>
        <v>2.3859593013990845</v>
      </c>
      <c r="E1626" s="4">
        <f t="shared" si="152"/>
        <v>0.32906367375242085</v>
      </c>
      <c r="F1626" s="5">
        <f t="shared" si="153"/>
        <v>27.874000549316399</v>
      </c>
      <c r="G1626" s="5">
        <f t="shared" si="154"/>
        <v>17.695999145507798</v>
      </c>
      <c r="H1626" s="3">
        <v>1.2141660000000001</v>
      </c>
      <c r="I1626" s="3">
        <v>65.673671999999996</v>
      </c>
      <c r="J1626" s="3">
        <v>0.50887959375000003</v>
      </c>
      <c r="K1626" s="3">
        <v>21.75</v>
      </c>
      <c r="L1626" s="3">
        <v>18</v>
      </c>
      <c r="M1626" s="3">
        <v>26</v>
      </c>
      <c r="N1626" s="3">
        <v>19.9799995422363</v>
      </c>
      <c r="O1626" s="3">
        <f t="shared" si="155"/>
        <v>1312.1599364969768</v>
      </c>
      <c r="P1626" s="3">
        <v>1.9080159664154099</v>
      </c>
      <c r="Q1626" s="3">
        <v>27.874000549316399</v>
      </c>
      <c r="R1626" s="3">
        <v>17.695999145507798</v>
      </c>
    </row>
    <row r="1627" spans="1:18" x14ac:dyDescent="0.25">
      <c r="A1627" s="7" t="s">
        <v>2506</v>
      </c>
      <c r="B1627" s="7" t="s">
        <v>2507</v>
      </c>
      <c r="C1627" s="3">
        <f t="shared" si="150"/>
        <v>2.0407423405322604</v>
      </c>
      <c r="D1627" s="3">
        <f t="shared" si="151"/>
        <v>5.2917730268778511</v>
      </c>
      <c r="E1627" s="4">
        <f t="shared" si="152"/>
        <v>0.48402997818875293</v>
      </c>
      <c r="F1627" s="5">
        <f t="shared" si="153"/>
        <v>86.227996826171903</v>
      </c>
      <c r="G1627" s="5">
        <f t="shared" si="154"/>
        <v>2.47300004959106</v>
      </c>
      <c r="H1627" s="3">
        <v>1.2136439999999999</v>
      </c>
      <c r="I1627" s="3">
        <v>59.470711999999999</v>
      </c>
      <c r="J1627" s="3">
        <v>0.2293454375</v>
      </c>
      <c r="K1627" s="3">
        <v>120.111000061035</v>
      </c>
      <c r="L1627" s="3">
        <v>92</v>
      </c>
      <c r="M1627" s="3">
        <v>140</v>
      </c>
      <c r="N1627" s="3">
        <v>119.15000152587901</v>
      </c>
      <c r="O1627" s="3">
        <f t="shared" si="155"/>
        <v>7085.9354255451108</v>
      </c>
      <c r="P1627" s="3">
        <v>8.9437980651855504</v>
      </c>
      <c r="Q1627" s="3">
        <v>86.227996826171903</v>
      </c>
      <c r="R1627" s="3">
        <v>2.47300004959106</v>
      </c>
    </row>
    <row r="1628" spans="1:18" x14ac:dyDescent="0.25">
      <c r="A1628" s="7" t="s">
        <v>2508</v>
      </c>
      <c r="B1628" s="7" t="s">
        <v>2509</v>
      </c>
      <c r="C1628" s="3">
        <f t="shared" si="150"/>
        <v>0.64296194253128836</v>
      </c>
      <c r="D1628" s="3">
        <f t="shared" si="151"/>
        <v>1.3806523390995951</v>
      </c>
      <c r="E1628" s="4">
        <f t="shared" si="152"/>
        <v>0.73891370357033315</v>
      </c>
      <c r="F1628" s="5">
        <f t="shared" si="153"/>
        <v>48.589000701904297</v>
      </c>
      <c r="G1628" s="5">
        <f t="shared" si="154"/>
        <v>1.7309999465942401</v>
      </c>
      <c r="H1628" s="3">
        <v>1.2122710000000001</v>
      </c>
      <c r="I1628" s="3">
        <v>188.54475199999999</v>
      </c>
      <c r="J1628" s="3">
        <v>0.87804218749999996</v>
      </c>
      <c r="K1628" s="3">
        <v>2.7920000553131099</v>
      </c>
      <c r="L1628" s="3">
        <v>2.0999999046325701</v>
      </c>
      <c r="M1628" s="3">
        <v>4</v>
      </c>
      <c r="N1628" s="3">
        <v>3.4000000953674299</v>
      </c>
      <c r="O1628" s="3">
        <f t="shared" si="155"/>
        <v>641.05217478102838</v>
      </c>
      <c r="P1628" s="3">
        <v>10.888884544372599</v>
      </c>
      <c r="Q1628" s="3">
        <v>48.589000701904297</v>
      </c>
      <c r="R1628" s="3">
        <v>1.7309999465942401</v>
      </c>
    </row>
    <row r="1629" spans="1:18" x14ac:dyDescent="0.25">
      <c r="A1629" s="7" t="s">
        <v>2510</v>
      </c>
      <c r="B1629" s="7" t="s">
        <v>2511</v>
      </c>
      <c r="C1629" s="3">
        <f t="shared" si="150"/>
        <v>2.3314287020547293</v>
      </c>
      <c r="D1629" s="3">
        <f t="shared" si="151"/>
        <v>2.8835964543809145</v>
      </c>
      <c r="E1629" s="4">
        <f t="shared" si="152"/>
        <v>2.6263693749687153E-3</v>
      </c>
      <c r="F1629" s="5">
        <f t="shared" si="153"/>
        <v>85.202003479003906</v>
      </c>
      <c r="G1629" s="5">
        <f t="shared" si="154"/>
        <v>4.5209999084472701</v>
      </c>
      <c r="H1629" s="3">
        <v>1.2116309999999999</v>
      </c>
      <c r="I1629" s="3">
        <v>51.969464000000002</v>
      </c>
      <c r="J1629" s="3">
        <v>0.42018050000000001</v>
      </c>
      <c r="K1629" s="3">
        <v>64.75</v>
      </c>
      <c r="L1629" s="3">
        <v>61</v>
      </c>
      <c r="M1629" s="3">
        <v>70</v>
      </c>
      <c r="N1629" s="3">
        <v>52.189998626708999</v>
      </c>
      <c r="O1629" s="3">
        <f t="shared" si="155"/>
        <v>2712.286254790803</v>
      </c>
      <c r="P1629" s="3">
        <v>3.0843238830566402</v>
      </c>
      <c r="Q1629" s="3">
        <v>85.202003479003906</v>
      </c>
      <c r="R1629" s="3">
        <v>4.5209999084472701</v>
      </c>
    </row>
    <row r="1630" spans="1:18" x14ac:dyDescent="0.25">
      <c r="A1630" s="7" t="s">
        <v>2512</v>
      </c>
      <c r="B1630" s="7" t="s">
        <v>2513</v>
      </c>
      <c r="C1630" s="3">
        <f t="shared" si="150"/>
        <v>2.0541722798126059</v>
      </c>
      <c r="D1630" s="3">
        <f t="shared" si="151"/>
        <v>3.8892303542625766</v>
      </c>
      <c r="E1630" s="4">
        <f t="shared" si="152"/>
        <v>0.16886339412004733</v>
      </c>
      <c r="F1630" s="5">
        <f t="shared" si="153"/>
        <v>85.688003540039105</v>
      </c>
      <c r="G1630" s="5">
        <f t="shared" si="154"/>
        <v>6.2789998054504403</v>
      </c>
      <c r="H1630" s="3">
        <v>1.2111970000000001</v>
      </c>
      <c r="I1630" s="3">
        <v>58.962775999999998</v>
      </c>
      <c r="J1630" s="3">
        <v>0.31142331249999999</v>
      </c>
      <c r="K1630" s="3">
        <v>24.166999816894499</v>
      </c>
      <c r="L1630" s="3">
        <v>21.5</v>
      </c>
      <c r="M1630" s="3">
        <v>26</v>
      </c>
      <c r="N1630" s="3">
        <v>22.0100002288818</v>
      </c>
      <c r="O1630" s="3">
        <f t="shared" si="155"/>
        <v>1297.7707132555063</v>
      </c>
      <c r="P1630" s="3">
        <v>3.8751161098480198</v>
      </c>
      <c r="Q1630" s="3">
        <v>85.688003540039105</v>
      </c>
      <c r="R1630" s="3">
        <v>6.2789998054504403</v>
      </c>
    </row>
    <row r="1631" spans="1:18" x14ac:dyDescent="0.25">
      <c r="A1631" s="7" t="s">
        <v>2514</v>
      </c>
      <c r="B1631" s="7" t="s">
        <v>2515</v>
      </c>
      <c r="C1631" s="3">
        <f t="shared" si="150"/>
        <v>1.9784058728118343</v>
      </c>
      <c r="D1631" s="3">
        <f t="shared" si="151"/>
        <v>3.396467455135165</v>
      </c>
      <c r="E1631" s="4">
        <f t="shared" si="152"/>
        <v>0.14217734819719538</v>
      </c>
      <c r="F1631" s="5">
        <f t="shared" si="153"/>
        <v>86.572998046875</v>
      </c>
      <c r="G1631" s="5">
        <f t="shared" si="154"/>
        <v>2.28200006484985</v>
      </c>
      <c r="H1631" s="3">
        <v>1.21052</v>
      </c>
      <c r="I1631" s="3">
        <v>61.186636</v>
      </c>
      <c r="J1631" s="3">
        <v>0.35640559375000003</v>
      </c>
      <c r="K1631" s="3">
        <v>66</v>
      </c>
      <c r="L1631" s="3">
        <v>57</v>
      </c>
      <c r="M1631" s="3">
        <v>74</v>
      </c>
      <c r="N1631" s="3">
        <v>56.900001525878899</v>
      </c>
      <c r="O1631" s="3">
        <f t="shared" si="155"/>
        <v>3481.5196817633969</v>
      </c>
      <c r="P1631" s="3">
        <v>10.4726619720459</v>
      </c>
      <c r="Q1631" s="3">
        <v>86.572998046875</v>
      </c>
      <c r="R1631" s="3">
        <v>2.28200006484985</v>
      </c>
    </row>
    <row r="1632" spans="1:18" x14ac:dyDescent="0.25">
      <c r="A1632" s="7" t="s">
        <v>2516</v>
      </c>
      <c r="B1632" s="7" t="s">
        <v>2517</v>
      </c>
      <c r="C1632" s="3">
        <f t="shared" si="150"/>
        <v>2.3258772448631149</v>
      </c>
      <c r="D1632" s="3">
        <f t="shared" si="151"/>
        <v>3.2934268964942417</v>
      </c>
      <c r="E1632" s="4">
        <f t="shared" si="152"/>
        <v>0.35761224486250842</v>
      </c>
      <c r="F1632" s="5">
        <f t="shared" si="153"/>
        <v>89.866996765136705</v>
      </c>
      <c r="G1632" s="5">
        <f t="shared" si="154"/>
        <v>2.6359999179840101</v>
      </c>
      <c r="H1632" s="3">
        <v>1.2088719999999999</v>
      </c>
      <c r="I1632" s="3">
        <v>51.974884000000003</v>
      </c>
      <c r="J1632" s="3">
        <v>0.36705596875000002</v>
      </c>
      <c r="K1632" s="3">
        <v>67.5</v>
      </c>
      <c r="L1632" s="3">
        <v>55</v>
      </c>
      <c r="M1632" s="3">
        <v>88</v>
      </c>
      <c r="N1632" s="3">
        <v>61.4799995422363</v>
      </c>
      <c r="O1632" s="3">
        <f t="shared" si="155"/>
        <v>3195.4158445277849</v>
      </c>
      <c r="P1632" s="3">
        <v>3.1700780391693102</v>
      </c>
      <c r="Q1632" s="3">
        <v>89.866996765136705</v>
      </c>
      <c r="R1632" s="3">
        <v>2.6359999179840101</v>
      </c>
    </row>
    <row r="1633" spans="1:18" x14ac:dyDescent="0.25">
      <c r="A1633" s="7" t="s">
        <v>2518</v>
      </c>
      <c r="B1633" s="7" t="s">
        <v>2519</v>
      </c>
      <c r="C1633" s="3">
        <f t="shared" si="150"/>
        <v>2.3659047475567974</v>
      </c>
      <c r="D1633" s="3">
        <f t="shared" si="151"/>
        <v>3.4918963347613938</v>
      </c>
      <c r="E1633" s="4">
        <f t="shared" si="152"/>
        <v>0.38113555395376952</v>
      </c>
      <c r="F1633" s="5">
        <f t="shared" si="153"/>
        <v>76.208000183105497</v>
      </c>
      <c r="G1633" s="5">
        <f t="shared" si="154"/>
        <v>14.675000190734901</v>
      </c>
      <c r="H1633" s="3">
        <v>1.207344</v>
      </c>
      <c r="I1633" s="3">
        <v>51.030963999999997</v>
      </c>
      <c r="J1633" s="3">
        <v>0.34575596874999998</v>
      </c>
      <c r="K1633" s="3">
        <v>60.5</v>
      </c>
      <c r="L1633" s="3">
        <v>55</v>
      </c>
      <c r="M1633" s="3">
        <v>71</v>
      </c>
      <c r="N1633" s="3">
        <v>58.080001831054702</v>
      </c>
      <c r="O1633" s="3">
        <f t="shared" si="155"/>
        <v>2963.8784825604862</v>
      </c>
      <c r="P1633" s="3">
        <v>8.8923511505127006</v>
      </c>
      <c r="Q1633" s="3">
        <v>76.208000183105497</v>
      </c>
      <c r="R1633" s="3">
        <v>14.675000190734901</v>
      </c>
    </row>
    <row r="1634" spans="1:18" x14ac:dyDescent="0.25">
      <c r="A1634" s="7" t="s">
        <v>2520</v>
      </c>
      <c r="B1634" s="7" t="s">
        <v>2521</v>
      </c>
      <c r="C1634" s="3">
        <f t="shared" si="150"/>
        <v>3.6880515229714361</v>
      </c>
      <c r="D1634" s="3">
        <f t="shared" si="151"/>
        <v>11.546790160714549</v>
      </c>
      <c r="E1634" s="4">
        <f t="shared" si="152"/>
        <v>0.47607777683636637</v>
      </c>
      <c r="F1634" s="5">
        <f t="shared" si="153"/>
        <v>51.234001159667997</v>
      </c>
      <c r="G1634" s="5">
        <f t="shared" si="154"/>
        <v>0.27599999308586098</v>
      </c>
      <c r="H1634" s="3">
        <v>1.206725</v>
      </c>
      <c r="I1634" s="3">
        <v>32.719852000000003</v>
      </c>
      <c r="J1634" s="3">
        <v>0.1045073984375</v>
      </c>
      <c r="K1634" s="3">
        <v>62.75</v>
      </c>
      <c r="L1634" s="3">
        <v>57</v>
      </c>
      <c r="M1634" s="3">
        <v>69</v>
      </c>
      <c r="N1634" s="3">
        <v>62.389999389648402</v>
      </c>
      <c r="O1634" s="3">
        <f t="shared" si="155"/>
        <v>2041.3915463093863</v>
      </c>
      <c r="P1634" s="3">
        <v>1.17276394367218</v>
      </c>
      <c r="Q1634" s="3">
        <v>51.234001159667997</v>
      </c>
      <c r="R1634" s="3">
        <v>0.27599999308586098</v>
      </c>
    </row>
    <row r="1635" spans="1:18" x14ac:dyDescent="0.25">
      <c r="A1635" s="7" t="s">
        <v>2522</v>
      </c>
      <c r="B1635" s="7" t="s">
        <v>2523</v>
      </c>
      <c r="C1635" s="3">
        <f t="shared" si="150"/>
        <v>2.9679644376364078</v>
      </c>
      <c r="D1635" s="3">
        <f t="shared" si="151"/>
        <v>3.3814592775158601</v>
      </c>
      <c r="E1635" s="4">
        <f t="shared" si="152"/>
        <v>0.18075638690336956</v>
      </c>
      <c r="F1635" s="5">
        <f t="shared" si="153"/>
        <v>83.001998901367202</v>
      </c>
      <c r="G1635" s="5">
        <f t="shared" si="154"/>
        <v>5.3010001182556197</v>
      </c>
      <c r="H1635" s="3">
        <v>1.205935</v>
      </c>
      <c r="I1635" s="3">
        <v>40.631720000000001</v>
      </c>
      <c r="J1635" s="3">
        <v>0.35663153125000002</v>
      </c>
      <c r="K1635" s="3">
        <v>126.111000061035</v>
      </c>
      <c r="L1635" s="3">
        <v>98</v>
      </c>
      <c r="M1635" s="3">
        <v>135</v>
      </c>
      <c r="N1635" s="3">
        <v>109.23000335693401</v>
      </c>
      <c r="O1635" s="3">
        <f t="shared" si="155"/>
        <v>4438.2029119980025</v>
      </c>
      <c r="P1635" s="3">
        <v>9.6933202743530291</v>
      </c>
      <c r="Q1635" s="3">
        <v>83.001998901367202</v>
      </c>
      <c r="R1635" s="3">
        <v>5.3010001182556197</v>
      </c>
    </row>
    <row r="1636" spans="1:18" x14ac:dyDescent="0.25">
      <c r="A1636" s="7" t="s">
        <v>2524</v>
      </c>
      <c r="B1636" s="7" t="s">
        <v>2525</v>
      </c>
      <c r="C1636" s="3">
        <f t="shared" si="150"/>
        <v>1.763290505630855</v>
      </c>
      <c r="D1636" s="3">
        <f t="shared" si="151"/>
        <v>3.7813333427427018</v>
      </c>
      <c r="E1636" s="4">
        <f t="shared" si="152"/>
        <v>0.11970526626258449</v>
      </c>
      <c r="F1636" s="5">
        <f t="shared" si="153"/>
        <v>85.185997009277301</v>
      </c>
      <c r="G1636" s="5">
        <f t="shared" si="154"/>
        <v>1.6690000295639</v>
      </c>
      <c r="H1636" s="3">
        <v>1.2056070000000001</v>
      </c>
      <c r="I1636" s="3">
        <v>68.372568000000001</v>
      </c>
      <c r="J1636" s="3">
        <v>0.3188311875</v>
      </c>
      <c r="K1636" s="3">
        <v>65.666999816894503</v>
      </c>
      <c r="L1636" s="3">
        <v>58</v>
      </c>
      <c r="M1636" s="3">
        <v>71</v>
      </c>
      <c r="N1636" s="3">
        <v>58.0200004577637</v>
      </c>
      <c r="O1636" s="3">
        <f t="shared" si="155"/>
        <v>3966.9764266584798</v>
      </c>
      <c r="P1636" s="3">
        <v>3.8787219524383501</v>
      </c>
      <c r="Q1636" s="3">
        <v>85.185997009277301</v>
      </c>
      <c r="R1636" s="3">
        <v>1.6690000295639</v>
      </c>
    </row>
    <row r="1637" spans="1:18" x14ac:dyDescent="0.25">
      <c r="A1637" s="7" t="s">
        <v>2526</v>
      </c>
      <c r="B1637" s="7" t="s">
        <v>2527</v>
      </c>
      <c r="C1637" s="3">
        <f t="shared" si="150"/>
        <v>7.3823573228554205</v>
      </c>
      <c r="D1637" s="3">
        <f t="shared" si="151"/>
        <v>22.382115950052743</v>
      </c>
      <c r="E1637" s="4">
        <f t="shared" si="152"/>
        <v>0.19877639767261207</v>
      </c>
      <c r="F1637" s="5">
        <f t="shared" si="153"/>
        <v>57.470001220703097</v>
      </c>
      <c r="G1637" s="5">
        <f t="shared" si="154"/>
        <v>28.941999435424801</v>
      </c>
      <c r="H1637" s="3">
        <v>1.2036579999999999</v>
      </c>
      <c r="I1637" s="3">
        <v>16.304521000000001</v>
      </c>
      <c r="J1637" s="3">
        <v>5.3777667968749998E-2</v>
      </c>
      <c r="K1637" s="3">
        <v>26.899999618530298</v>
      </c>
      <c r="L1637" s="3">
        <v>21</v>
      </c>
      <c r="M1637" s="3">
        <v>31</v>
      </c>
      <c r="N1637" s="3">
        <v>22.670000076293899</v>
      </c>
      <c r="O1637" s="3">
        <f t="shared" si="155"/>
        <v>369.62349231393551</v>
      </c>
      <c r="P1637" s="3">
        <v>11.011630058288601</v>
      </c>
      <c r="Q1637" s="3">
        <v>57.470001220703097</v>
      </c>
      <c r="R1637" s="3">
        <v>28.941999435424801</v>
      </c>
    </row>
    <row r="1638" spans="1:18" x14ac:dyDescent="0.25">
      <c r="A1638" s="7" t="s">
        <v>2528</v>
      </c>
      <c r="B1638" s="7" t="s">
        <v>2529</v>
      </c>
      <c r="C1638" s="3">
        <f t="shared" si="150"/>
        <v>1.6941162402633885</v>
      </c>
      <c r="D1638" s="3">
        <f t="shared" si="151"/>
        <v>4.5403452889357805</v>
      </c>
      <c r="E1638" s="4">
        <f t="shared" si="152"/>
        <v>0.63073494943734043</v>
      </c>
      <c r="F1638" s="5">
        <f t="shared" si="153"/>
        <v>88.0260009765625</v>
      </c>
      <c r="G1638" s="5">
        <f t="shared" si="154"/>
        <v>3.43799996376038</v>
      </c>
      <c r="H1638" s="3">
        <v>1.2019709999999999</v>
      </c>
      <c r="I1638" s="3">
        <v>70.949736000000001</v>
      </c>
      <c r="J1638" s="3">
        <v>0.26473118750000002</v>
      </c>
      <c r="K1638" s="3">
        <v>74.311996459960895</v>
      </c>
      <c r="L1638" s="3">
        <v>65</v>
      </c>
      <c r="M1638" s="3">
        <v>85</v>
      </c>
      <c r="N1638" s="3">
        <v>77.650001525878906</v>
      </c>
      <c r="O1638" s="3">
        <f t="shared" si="155"/>
        <v>5509.2471086607056</v>
      </c>
      <c r="P1638" s="3">
        <v>0.31168499588966397</v>
      </c>
      <c r="Q1638" s="3">
        <v>88.0260009765625</v>
      </c>
      <c r="R1638" s="3">
        <v>3.43799996376038</v>
      </c>
    </row>
    <row r="1639" spans="1:18" x14ac:dyDescent="0.25">
      <c r="A1639" s="7" t="s">
        <v>2530</v>
      </c>
      <c r="B1639" s="7" t="s">
        <v>2531</v>
      </c>
      <c r="C1639" s="3">
        <f t="shared" si="150"/>
        <v>0.74853128119931311</v>
      </c>
      <c r="D1639" s="3">
        <f t="shared" si="151"/>
        <v>1.2907474817335403</v>
      </c>
      <c r="E1639" s="4">
        <f t="shared" si="152"/>
        <v>0.32855747206532659</v>
      </c>
      <c r="F1639" s="5">
        <f t="shared" si="153"/>
        <v>84.611000061035199</v>
      </c>
      <c r="G1639" s="5">
        <f t="shared" si="154"/>
        <v>5.3260002136230504</v>
      </c>
      <c r="H1639" s="3">
        <v>1.201875</v>
      </c>
      <c r="I1639" s="3">
        <v>160.56443200000001</v>
      </c>
      <c r="J1639" s="3">
        <v>0.93114649999999999</v>
      </c>
      <c r="K1639" s="3">
        <v>202.17599487304699</v>
      </c>
      <c r="L1639" s="3">
        <v>165</v>
      </c>
      <c r="M1639" s="3">
        <v>245</v>
      </c>
      <c r="N1639" s="3">
        <v>184.419998168945</v>
      </c>
      <c r="O1639" s="3">
        <f t="shared" si="155"/>
        <v>29611.292255437696</v>
      </c>
      <c r="P1639" s="3">
        <v>3.6963300704956099</v>
      </c>
      <c r="Q1639" s="3">
        <v>84.611000061035199</v>
      </c>
      <c r="R1639" s="3">
        <v>5.3260002136230504</v>
      </c>
    </row>
    <row r="1640" spans="1:18" x14ac:dyDescent="0.25">
      <c r="A1640" s="7" t="s">
        <v>2532</v>
      </c>
      <c r="B1640" s="7" t="s">
        <v>2533</v>
      </c>
      <c r="C1640" s="3">
        <f t="shared" si="150"/>
        <v>1.3219879516215136</v>
      </c>
      <c r="D1640" s="3">
        <f t="shared" si="151"/>
        <v>3.1087552429129697</v>
      </c>
      <c r="E1640" s="4">
        <f t="shared" si="152"/>
        <v>0.43751497605370476</v>
      </c>
      <c r="F1640" s="5">
        <f t="shared" si="153"/>
        <v>76.378997802734403</v>
      </c>
      <c r="G1640" s="5">
        <f t="shared" si="154"/>
        <v>3.2750000953674299</v>
      </c>
      <c r="H1640" s="3">
        <v>1.2006889999999999</v>
      </c>
      <c r="I1640" s="3">
        <v>90.824504000000005</v>
      </c>
      <c r="J1640" s="3">
        <v>0.38622821875000002</v>
      </c>
      <c r="K1640" s="3">
        <v>762.56500244140602</v>
      </c>
      <c r="L1640" s="3">
        <v>380</v>
      </c>
      <c r="M1640" s="3">
        <v>875</v>
      </c>
      <c r="N1640" s="3">
        <v>723.64001464843795</v>
      </c>
      <c r="O1640" s="3">
        <f t="shared" si="155"/>
        <v>65724.245404997113</v>
      </c>
      <c r="P1640" s="3">
        <v>8.9840192794799805</v>
      </c>
      <c r="Q1640" s="3">
        <v>76.378997802734403</v>
      </c>
      <c r="R1640" s="3">
        <v>3.2750000953674299</v>
      </c>
    </row>
    <row r="1641" spans="1:18" x14ac:dyDescent="0.25">
      <c r="A1641" s="7" t="s">
        <v>2534</v>
      </c>
      <c r="B1641" s="7" t="s">
        <v>2535</v>
      </c>
      <c r="C1641" s="3">
        <f t="shared" si="150"/>
        <v>0.91595349719803054</v>
      </c>
      <c r="D1641" s="3">
        <f t="shared" si="151"/>
        <v>1.9288154275323088</v>
      </c>
      <c r="E1641" s="4">
        <f t="shared" si="152"/>
        <v>0.12087808543867908</v>
      </c>
      <c r="F1641" s="5">
        <f t="shared" si="153"/>
        <v>84.404998779296903</v>
      </c>
      <c r="G1641" s="5">
        <f t="shared" si="154"/>
        <v>2.1659998893737802</v>
      </c>
      <c r="H1641" s="3">
        <v>1.191681</v>
      </c>
      <c r="I1641" s="3">
        <v>130.10278400000001</v>
      </c>
      <c r="J1641" s="3">
        <v>0.61783049999999995</v>
      </c>
      <c r="K1641" s="3">
        <v>100.181999206543</v>
      </c>
      <c r="L1641" s="3">
        <v>90</v>
      </c>
      <c r="M1641" s="3">
        <v>113</v>
      </c>
      <c r="N1641" s="3">
        <v>86.720001220703097</v>
      </c>
      <c r="O1641" s="3">
        <f t="shared" si="155"/>
        <v>11282.513587296873</v>
      </c>
      <c r="P1641" s="3">
        <v>7.5527777671814</v>
      </c>
      <c r="Q1641" s="3">
        <v>84.404998779296903</v>
      </c>
      <c r="R1641" s="3">
        <v>2.1659998893737802</v>
      </c>
    </row>
    <row r="1642" spans="1:18" x14ac:dyDescent="0.25">
      <c r="A1642" s="7" t="s">
        <v>2536</v>
      </c>
      <c r="B1642" s="7" t="s">
        <v>2537</v>
      </c>
      <c r="C1642" s="3">
        <f t="shared" si="150"/>
        <v>2.1025414434717549</v>
      </c>
      <c r="D1642" s="3">
        <f t="shared" si="151"/>
        <v>3.1837773343629734</v>
      </c>
      <c r="E1642" s="4">
        <f t="shared" si="152"/>
        <v>0.38486526856013836</v>
      </c>
      <c r="F1642" s="5">
        <f t="shared" si="153"/>
        <v>82.692001342773395</v>
      </c>
      <c r="G1642" s="5">
        <f t="shared" si="154"/>
        <v>10.5590000152588</v>
      </c>
      <c r="H1642" s="3">
        <v>1.190855</v>
      </c>
      <c r="I1642" s="3">
        <v>56.638835999999998</v>
      </c>
      <c r="J1642" s="3">
        <v>0.37403840625000001</v>
      </c>
      <c r="K1642" s="3">
        <v>35</v>
      </c>
      <c r="L1642" s="3">
        <v>29</v>
      </c>
      <c r="M1642" s="3">
        <v>40</v>
      </c>
      <c r="N1642" s="3">
        <v>33.389999389648402</v>
      </c>
      <c r="O1642" s="3">
        <f t="shared" si="155"/>
        <v>1891.1706994703959</v>
      </c>
      <c r="P1642" s="3">
        <v>6.7198328971862802</v>
      </c>
      <c r="Q1642" s="3">
        <v>82.692001342773395</v>
      </c>
      <c r="R1642" s="3">
        <v>10.5590000152588</v>
      </c>
    </row>
    <row r="1643" spans="1:18" x14ac:dyDescent="0.25">
      <c r="A1643" s="7" t="s">
        <v>5344</v>
      </c>
      <c r="B1643" s="7" t="s">
        <v>5345</v>
      </c>
      <c r="C1643" s="3">
        <f t="shared" si="150"/>
        <v>0.96113263806396798</v>
      </c>
      <c r="D1643" s="3">
        <f t="shared" si="151"/>
        <v>2.1900449635227339</v>
      </c>
      <c r="E1643" s="4">
        <f t="shared" si="152"/>
        <v>0.34664286288321089</v>
      </c>
      <c r="F1643" s="5">
        <f t="shared" si="153"/>
        <v>69.962997436523395</v>
      </c>
      <c r="G1643" s="5">
        <f t="shared" si="154"/>
        <v>12.996000289916999</v>
      </c>
      <c r="H1643" s="3">
        <v>1.189459</v>
      </c>
      <c r="I1643" s="3">
        <v>123.755968</v>
      </c>
      <c r="J1643" s="3">
        <v>0.54312081249999999</v>
      </c>
      <c r="K1643" s="3">
        <v>18.5359992980957</v>
      </c>
      <c r="L1643" s="3">
        <v>17</v>
      </c>
      <c r="M1643" s="3">
        <v>22</v>
      </c>
      <c r="N1643" s="3">
        <v>17.549999237060501</v>
      </c>
      <c r="O1643" s="3">
        <f t="shared" si="155"/>
        <v>2171.9171439816837</v>
      </c>
      <c r="P1643" s="3">
        <v>-7.7181210517883301</v>
      </c>
      <c r="Q1643" s="3">
        <v>69.962997436523395</v>
      </c>
      <c r="R1643" s="3">
        <v>12.996000289916999</v>
      </c>
    </row>
    <row r="1644" spans="1:18" x14ac:dyDescent="0.25">
      <c r="A1644" s="7" t="s">
        <v>2540</v>
      </c>
      <c r="B1644" s="7" t="s">
        <v>2541</v>
      </c>
      <c r="C1644" s="3">
        <f t="shared" si="150"/>
        <v>1.0401650437395986</v>
      </c>
      <c r="D1644" s="3">
        <f t="shared" si="151"/>
        <v>2.0688312003807603</v>
      </c>
      <c r="E1644" s="4">
        <f t="shared" si="152"/>
        <v>2.0475902940226178E-16</v>
      </c>
      <c r="F1644" s="5">
        <f t="shared" si="153"/>
        <v>73.653999328613295</v>
      </c>
      <c r="G1644" s="5">
        <f t="shared" si="154"/>
        <v>13.458000183105501</v>
      </c>
      <c r="H1644" s="3">
        <v>1.186931</v>
      </c>
      <c r="I1644" s="3">
        <v>114.109872</v>
      </c>
      <c r="J1644" s="3">
        <v>0.57372056250000003</v>
      </c>
      <c r="K1644" s="3">
        <v>253</v>
      </c>
      <c r="L1644" s="3">
        <v>246</v>
      </c>
      <c r="M1644" s="3">
        <v>260</v>
      </c>
      <c r="N1644" s="3">
        <v>196.05000305175801</v>
      </c>
      <c r="O1644" s="3">
        <f t="shared" si="155"/>
        <v>22371.240753835715</v>
      </c>
      <c r="P1644" s="3">
        <v>44.146320343017599</v>
      </c>
      <c r="Q1644" s="3">
        <v>73.653999328613295</v>
      </c>
      <c r="R1644" s="3">
        <v>13.458000183105501</v>
      </c>
    </row>
    <row r="1645" spans="1:18" x14ac:dyDescent="0.25">
      <c r="A1645" s="7" t="s">
        <v>2542</v>
      </c>
      <c r="B1645" s="7" t="s">
        <v>2543</v>
      </c>
      <c r="C1645" s="3">
        <f t="shared" si="150"/>
        <v>2.5234063475636579</v>
      </c>
      <c r="D1645" s="3">
        <f t="shared" si="151"/>
        <v>4.2756978631715548</v>
      </c>
      <c r="E1645" s="4">
        <f t="shared" si="152"/>
        <v>0.46238737325869522</v>
      </c>
      <c r="F1645" s="5">
        <f t="shared" si="153"/>
        <v>86.263000488281193</v>
      </c>
      <c r="G1645" s="5">
        <f t="shared" si="154"/>
        <v>4.6849999427795401</v>
      </c>
      <c r="H1645" s="3">
        <v>1.186779</v>
      </c>
      <c r="I1645" s="3">
        <v>47.030831999999997</v>
      </c>
      <c r="J1645" s="3">
        <v>0.27756381250000001</v>
      </c>
      <c r="K1645" s="3">
        <v>77.444000244140597</v>
      </c>
      <c r="L1645" s="3">
        <v>48</v>
      </c>
      <c r="M1645" s="3">
        <v>86</v>
      </c>
      <c r="N1645" s="3">
        <v>75.650001525878906</v>
      </c>
      <c r="O1645" s="3">
        <f t="shared" si="155"/>
        <v>3557.8825125633543</v>
      </c>
      <c r="P1645" s="3">
        <v>4.2244548797607404</v>
      </c>
      <c r="Q1645" s="3">
        <v>86.263000488281193</v>
      </c>
      <c r="R1645" s="3">
        <v>4.6849999427795401</v>
      </c>
    </row>
    <row r="1646" spans="1:18" x14ac:dyDescent="0.25">
      <c r="A1646" s="7" t="s">
        <v>2544</v>
      </c>
      <c r="B1646" s="7" t="s">
        <v>2545</v>
      </c>
      <c r="C1646" s="3">
        <f t="shared" si="150"/>
        <v>2.0872588481473824</v>
      </c>
      <c r="D1646" s="3">
        <f t="shared" si="151"/>
        <v>2.7721351844878042</v>
      </c>
      <c r="E1646" s="4">
        <f t="shared" si="152"/>
        <v>0.1855420935669759</v>
      </c>
      <c r="F1646" s="5">
        <f t="shared" si="153"/>
        <v>84.889999389648395</v>
      </c>
      <c r="G1646" s="5">
        <f t="shared" si="154"/>
        <v>5.8670001029968297</v>
      </c>
      <c r="H1646" s="3">
        <v>1.1849289999999999</v>
      </c>
      <c r="I1646" s="3">
        <v>56.769624</v>
      </c>
      <c r="J1646" s="3">
        <v>0.42744271875000001</v>
      </c>
      <c r="K1646" s="3">
        <v>72</v>
      </c>
      <c r="L1646" s="3">
        <v>60</v>
      </c>
      <c r="M1646" s="3">
        <v>78</v>
      </c>
      <c r="N1646" s="3">
        <v>63.950000762939503</v>
      </c>
      <c r="O1646" s="3">
        <f t="shared" si="155"/>
        <v>3630.4174981117885</v>
      </c>
      <c r="P1646" s="3">
        <v>0.71722197532653797</v>
      </c>
      <c r="Q1646" s="3">
        <v>84.889999389648395</v>
      </c>
      <c r="R1646" s="3">
        <v>5.8670001029968297</v>
      </c>
    </row>
    <row r="1647" spans="1:18" x14ac:dyDescent="0.25">
      <c r="A1647" s="7" t="s">
        <v>5346</v>
      </c>
      <c r="B1647" s="7" t="s">
        <v>5347</v>
      </c>
      <c r="C1647" s="3">
        <f t="shared" si="150"/>
        <v>2.8037687831519951</v>
      </c>
      <c r="D1647" s="3">
        <f t="shared" si="151"/>
        <v>1.9999058792035</v>
      </c>
      <c r="E1647" s="4">
        <f t="shared" si="152"/>
        <v>0.3355277708869111</v>
      </c>
      <c r="F1647" s="5">
        <f t="shared" si="153"/>
        <v>85.403999328613295</v>
      </c>
      <c r="G1647" s="5">
        <f t="shared" si="154"/>
        <v>5.8179998397827104</v>
      </c>
      <c r="H1647" s="3">
        <v>1.1766239999999999</v>
      </c>
      <c r="I1647" s="3">
        <v>41.965800000000002</v>
      </c>
      <c r="J1647" s="3">
        <v>0.58833968749999999</v>
      </c>
      <c r="K1647" s="3">
        <v>48.856998443603501</v>
      </c>
      <c r="L1647" s="3">
        <v>40</v>
      </c>
      <c r="M1647" s="3">
        <v>60</v>
      </c>
      <c r="N1647" s="3">
        <v>44.610000610351598</v>
      </c>
      <c r="O1647" s="3">
        <f t="shared" si="155"/>
        <v>1872.0943636138932</v>
      </c>
      <c r="P1647" s="3">
        <v>-4.3369989395141602</v>
      </c>
      <c r="Q1647" s="3">
        <v>85.403999328613295</v>
      </c>
      <c r="R1647" s="3">
        <v>5.8179998397827104</v>
      </c>
    </row>
    <row r="1648" spans="1:18" x14ac:dyDescent="0.25">
      <c r="A1648" s="7" t="s">
        <v>2552</v>
      </c>
      <c r="B1648" s="7" t="s">
        <v>2553</v>
      </c>
      <c r="C1648" s="3">
        <f t="shared" si="150"/>
        <v>2.0051277220408101</v>
      </c>
      <c r="D1648" s="3">
        <f t="shared" si="151"/>
        <v>2.788719541023386</v>
      </c>
      <c r="E1648" s="4">
        <f t="shared" si="152"/>
        <v>0.42512321525899655</v>
      </c>
      <c r="F1648" s="5">
        <f t="shared" si="153"/>
        <v>72.088996887207003</v>
      </c>
      <c r="G1648" s="5">
        <f t="shared" si="154"/>
        <v>5.2080001831054696</v>
      </c>
      <c r="H1648" s="3">
        <v>1.173251</v>
      </c>
      <c r="I1648" s="3">
        <v>58.512532</v>
      </c>
      <c r="J1648" s="3">
        <v>0.42071315625</v>
      </c>
      <c r="K1648" s="3">
        <v>420.13299560546898</v>
      </c>
      <c r="L1648" s="3">
        <v>217</v>
      </c>
      <c r="M1648" s="3">
        <v>513</v>
      </c>
      <c r="N1648" s="3">
        <v>392.19000244140602</v>
      </c>
      <c r="O1648" s="3">
        <f t="shared" si="155"/>
        <v>22948.030067932847</v>
      </c>
      <c r="P1648" s="3">
        <v>8.0675439834594709</v>
      </c>
      <c r="Q1648" s="3">
        <v>72.088996887207003</v>
      </c>
      <c r="R1648" s="3">
        <v>5.2080001831054696</v>
      </c>
    </row>
    <row r="1649" spans="1:18" x14ac:dyDescent="0.25">
      <c r="A1649" s="7" t="s">
        <v>5348</v>
      </c>
      <c r="B1649" s="7" t="s">
        <v>5349</v>
      </c>
      <c r="C1649" s="3">
        <f t="shared" si="150"/>
        <v>5.2870675941673371</v>
      </c>
      <c r="D1649" s="3">
        <f t="shared" si="151"/>
        <v>6.9218303931431331</v>
      </c>
      <c r="E1649" s="4">
        <f t="shared" si="152"/>
        <v>0.71271479741126065</v>
      </c>
      <c r="F1649" s="5">
        <f t="shared" si="153"/>
        <v>72.841003417968807</v>
      </c>
      <c r="G1649" s="5">
        <f t="shared" si="154"/>
        <v>5.4819998741149902</v>
      </c>
      <c r="H1649" s="3">
        <v>1.1693750000000001</v>
      </c>
      <c r="I1649" s="3">
        <v>22.117647999999999</v>
      </c>
      <c r="J1649" s="3">
        <v>0.16894014062500001</v>
      </c>
      <c r="K1649" s="3">
        <v>41.75</v>
      </c>
      <c r="L1649" s="3">
        <v>30</v>
      </c>
      <c r="M1649" s="3">
        <v>60</v>
      </c>
      <c r="N1649" s="3">
        <v>50.169998168945298</v>
      </c>
      <c r="O1649" s="3">
        <f t="shared" si="155"/>
        <v>1109.6423596613765</v>
      </c>
      <c r="P1649" s="3">
        <v>-0.46029898524284402</v>
      </c>
      <c r="Q1649" s="3">
        <v>72.841003417968807</v>
      </c>
      <c r="R1649" s="3">
        <v>5.4819998741149902</v>
      </c>
    </row>
    <row r="1650" spans="1:18" x14ac:dyDescent="0.25">
      <c r="A1650" s="7" t="s">
        <v>2554</v>
      </c>
      <c r="B1650" s="7" t="s">
        <v>2555</v>
      </c>
      <c r="C1650" s="3">
        <f t="shared" si="150"/>
        <v>0.52747341296042449</v>
      </c>
      <c r="D1650" s="3">
        <f t="shared" si="151"/>
        <v>1.0189244589168998</v>
      </c>
      <c r="E1650" s="4">
        <f t="shared" si="152"/>
        <v>0.17562039937253787</v>
      </c>
      <c r="F1650" s="5">
        <f t="shared" si="153"/>
        <v>79.583999633789105</v>
      </c>
      <c r="G1650" s="5">
        <f t="shared" si="154"/>
        <v>1.4390000104904199</v>
      </c>
      <c r="H1650" s="3">
        <v>1.165975</v>
      </c>
      <c r="I1650" s="3">
        <v>221.04905600000001</v>
      </c>
      <c r="J1650" s="3">
        <v>1.144319375</v>
      </c>
      <c r="K1650" s="3">
        <v>308.28601074218801</v>
      </c>
      <c r="L1650" s="3">
        <v>275</v>
      </c>
      <c r="M1650" s="3">
        <v>340</v>
      </c>
      <c r="N1650" s="3">
        <v>277.989990234375</v>
      </c>
      <c r="O1650" s="3">
        <f t="shared" si="155"/>
        <v>61449.424918757817</v>
      </c>
      <c r="P1650" s="3">
        <v>8.5542707443237305</v>
      </c>
      <c r="Q1650" s="3">
        <v>79.583999633789105</v>
      </c>
      <c r="R1650" s="3">
        <v>1.4390000104904199</v>
      </c>
    </row>
    <row r="1651" spans="1:18" x14ac:dyDescent="0.25">
      <c r="A1651" s="7" t="s">
        <v>2558</v>
      </c>
      <c r="B1651" s="7" t="s">
        <v>2559</v>
      </c>
      <c r="C1651" s="3">
        <f t="shared" si="150"/>
        <v>2.0724610275949185</v>
      </c>
      <c r="D1651" s="3">
        <f t="shared" si="151"/>
        <v>3.0644353247012814</v>
      </c>
      <c r="E1651" s="4">
        <f t="shared" si="152"/>
        <v>1.9747118512800452E-2</v>
      </c>
      <c r="F1651" s="5">
        <f t="shared" si="153"/>
        <v>78.367996215820298</v>
      </c>
      <c r="G1651" s="5">
        <f t="shared" si="154"/>
        <v>10.4589996337891</v>
      </c>
      <c r="H1651" s="3">
        <v>1.1652499999999999</v>
      </c>
      <c r="I1651" s="3">
        <v>56.225423999999997</v>
      </c>
      <c r="J1651" s="3">
        <v>0.38024950000000002</v>
      </c>
      <c r="K1651" s="3">
        <v>29.166999816894499</v>
      </c>
      <c r="L1651" s="3">
        <v>26</v>
      </c>
      <c r="M1651" s="3">
        <v>32</v>
      </c>
      <c r="N1651" s="3">
        <v>22.9899997711182</v>
      </c>
      <c r="O1651" s="3">
        <f t="shared" si="155"/>
        <v>1292.6224848910238</v>
      </c>
      <c r="P1651" s="3">
        <v>2.35839891433716</v>
      </c>
      <c r="Q1651" s="3">
        <v>78.367996215820298</v>
      </c>
      <c r="R1651" s="3">
        <v>10.4589996337891</v>
      </c>
    </row>
    <row r="1652" spans="1:18" x14ac:dyDescent="0.25">
      <c r="A1652" s="7" t="s">
        <v>2560</v>
      </c>
      <c r="B1652" s="7" t="s">
        <v>2561</v>
      </c>
      <c r="C1652" s="3">
        <f t="shared" si="150"/>
        <v>2.7326848748736534</v>
      </c>
      <c r="D1652" s="3">
        <f t="shared" si="151"/>
        <v>4.6700483623201618</v>
      </c>
      <c r="E1652" s="4">
        <f t="shared" si="152"/>
        <v>0.32529561443859611</v>
      </c>
      <c r="F1652" s="5">
        <f t="shared" si="153"/>
        <v>84.786003112792997</v>
      </c>
      <c r="G1652" s="5">
        <f t="shared" si="154"/>
        <v>6.3109998703002903</v>
      </c>
      <c r="H1652" s="3">
        <v>1.163503</v>
      </c>
      <c r="I1652" s="3">
        <v>42.577283999999999</v>
      </c>
      <c r="J1652" s="3">
        <v>0.24914153124999999</v>
      </c>
      <c r="K1652" s="3">
        <v>92</v>
      </c>
      <c r="L1652" s="3">
        <v>83</v>
      </c>
      <c r="M1652" s="3">
        <v>100</v>
      </c>
      <c r="N1652" s="3">
        <v>88.150001525878906</v>
      </c>
      <c r="O1652" s="3">
        <f t="shared" si="155"/>
        <v>3753.1876495677793</v>
      </c>
      <c r="P1652" s="3">
        <v>2.9202439785003702</v>
      </c>
      <c r="Q1652" s="3">
        <v>84.786003112792997</v>
      </c>
      <c r="R1652" s="3">
        <v>6.3109998703002903</v>
      </c>
    </row>
    <row r="1653" spans="1:18" x14ac:dyDescent="0.25">
      <c r="A1653" s="7" t="s">
        <v>2562</v>
      </c>
      <c r="B1653" s="7" t="s">
        <v>2563</v>
      </c>
      <c r="C1653" s="3">
        <f t="shared" si="150"/>
        <v>4.5489517674625866</v>
      </c>
      <c r="D1653" s="3">
        <f t="shared" si="151"/>
        <v>4.8392085550476471</v>
      </c>
      <c r="E1653" s="4">
        <f t="shared" si="152"/>
        <v>0.31052949124912776</v>
      </c>
      <c r="F1653" s="5">
        <f t="shared" si="153"/>
        <v>79.765998840332003</v>
      </c>
      <c r="G1653" s="5">
        <f t="shared" si="154"/>
        <v>4.0630002021789604</v>
      </c>
      <c r="H1653" s="3">
        <v>1.1608449999999999</v>
      </c>
      <c r="I1653" s="3">
        <v>25.518955999999999</v>
      </c>
      <c r="J1653" s="3">
        <v>0.239883234375</v>
      </c>
      <c r="K1653" s="3">
        <v>106.85700225830099</v>
      </c>
      <c r="L1653" s="3">
        <v>90</v>
      </c>
      <c r="M1653" s="3">
        <v>130</v>
      </c>
      <c r="N1653" s="3">
        <v>96.970001220703097</v>
      </c>
      <c r="O1653" s="3">
        <f t="shared" si="155"/>
        <v>2474.5731944710687</v>
      </c>
      <c r="P1653" s="3">
        <v>3.5394630432128902</v>
      </c>
      <c r="Q1653" s="3">
        <v>79.765998840332003</v>
      </c>
      <c r="R1653" s="3">
        <v>4.0630002021789604</v>
      </c>
    </row>
    <row r="1654" spans="1:18" x14ac:dyDescent="0.25">
      <c r="A1654" s="7" t="s">
        <v>2566</v>
      </c>
      <c r="B1654" s="7" t="s">
        <v>2567</v>
      </c>
      <c r="C1654" s="3">
        <f t="shared" si="150"/>
        <v>4.1094877307625755</v>
      </c>
      <c r="D1654" s="3">
        <f t="shared" si="151"/>
        <v>3.6403745022048821</v>
      </c>
      <c r="E1654" s="4">
        <f t="shared" si="152"/>
        <v>0.35565701230375002</v>
      </c>
      <c r="F1654" s="5">
        <f t="shared" si="153"/>
        <v>73.947998046875</v>
      </c>
      <c r="G1654" s="5">
        <f t="shared" si="154"/>
        <v>17.968999862670898</v>
      </c>
      <c r="H1654" s="3">
        <v>1.1541110000000001</v>
      </c>
      <c r="I1654" s="3">
        <v>28.084060000000001</v>
      </c>
      <c r="J1654" s="3">
        <v>0.31703084375000001</v>
      </c>
      <c r="K1654" s="3">
        <v>332.35699462890602</v>
      </c>
      <c r="L1654" s="3">
        <v>260</v>
      </c>
      <c r="M1654" s="3">
        <v>412</v>
      </c>
      <c r="N1654" s="3">
        <v>304.23001098632801</v>
      </c>
      <c r="O1654" s="3">
        <f t="shared" si="155"/>
        <v>8544.013882340696</v>
      </c>
      <c r="P1654" s="3">
        <v>16.636205673217798</v>
      </c>
      <c r="Q1654" s="3">
        <v>73.947998046875</v>
      </c>
      <c r="R1654" s="3">
        <v>17.968999862670898</v>
      </c>
    </row>
    <row r="1655" spans="1:18" x14ac:dyDescent="0.25">
      <c r="A1655" s="7" t="s">
        <v>2568</v>
      </c>
      <c r="B1655" s="7" t="s">
        <v>2569</v>
      </c>
      <c r="C1655" s="3">
        <f t="shared" si="150"/>
        <v>2.7872627127036629</v>
      </c>
      <c r="D1655" s="3">
        <f t="shared" si="151"/>
        <v>5.3151678976827128</v>
      </c>
      <c r="E1655" s="4">
        <f t="shared" si="152"/>
        <v>0.30900703668764018</v>
      </c>
      <c r="F1655" s="5">
        <f t="shared" si="153"/>
        <v>83.103996276855497</v>
      </c>
      <c r="G1655" s="5">
        <f t="shared" si="154"/>
        <v>9.2530002593994105</v>
      </c>
      <c r="H1655" s="3">
        <v>1.150568</v>
      </c>
      <c r="I1655" s="3">
        <v>41.279496000000002</v>
      </c>
      <c r="J1655" s="3">
        <v>0.21646879687500001</v>
      </c>
      <c r="K1655" s="3">
        <v>75.5</v>
      </c>
      <c r="L1655" s="3">
        <v>60</v>
      </c>
      <c r="M1655" s="3">
        <v>90</v>
      </c>
      <c r="N1655" s="3">
        <v>68.019996643066406</v>
      </c>
      <c r="O1655" s="3">
        <f t="shared" si="155"/>
        <v>2807.8311793474732</v>
      </c>
      <c r="P1655" s="3">
        <v>8.2111034393310494</v>
      </c>
      <c r="Q1655" s="3">
        <v>83.103996276855497</v>
      </c>
      <c r="R1655" s="3">
        <v>9.2530002593994105</v>
      </c>
    </row>
    <row r="1656" spans="1:18" x14ac:dyDescent="0.25">
      <c r="A1656" s="7" t="s">
        <v>2570</v>
      </c>
      <c r="B1656" s="7" t="s">
        <v>2571</v>
      </c>
      <c r="C1656" s="3">
        <f t="shared" si="150"/>
        <v>1.1869133677302108</v>
      </c>
      <c r="D1656" s="3">
        <f t="shared" si="151"/>
        <v>1.1553236356233321</v>
      </c>
      <c r="E1656" s="4">
        <f t="shared" si="152"/>
        <v>4.00591568638171E-2</v>
      </c>
      <c r="F1656" s="5">
        <f t="shared" si="153"/>
        <v>32.9210014343262</v>
      </c>
      <c r="G1656" s="5">
        <f t="shared" si="154"/>
        <v>10.0719995498657</v>
      </c>
      <c r="H1656" s="3">
        <v>1.149883</v>
      </c>
      <c r="I1656" s="3">
        <v>96.880111999999997</v>
      </c>
      <c r="J1656" s="3">
        <v>0.99529081249999996</v>
      </c>
      <c r="K1656" s="3">
        <v>47</v>
      </c>
      <c r="L1656" s="3">
        <v>40</v>
      </c>
      <c r="M1656" s="3">
        <v>50</v>
      </c>
      <c r="N1656" s="3">
        <v>38.25</v>
      </c>
      <c r="O1656" s="3">
        <f t="shared" si="155"/>
        <v>3705.664284</v>
      </c>
      <c r="P1656" s="3">
        <v>-3.2775108814239502</v>
      </c>
      <c r="Q1656" s="3">
        <v>32.9210014343262</v>
      </c>
      <c r="R1656" s="3">
        <v>10.0719995498657</v>
      </c>
    </row>
    <row r="1657" spans="1:18" x14ac:dyDescent="0.25">
      <c r="A1657" s="7" t="s">
        <v>5350</v>
      </c>
      <c r="B1657" s="7" t="s">
        <v>5351</v>
      </c>
      <c r="C1657" s="3">
        <f t="shared" si="150"/>
        <v>0.86174276281174489</v>
      </c>
      <c r="D1657" s="3">
        <f t="shared" si="151"/>
        <v>2.6188428820165113</v>
      </c>
      <c r="E1657" s="4">
        <f t="shared" si="152"/>
        <v>1.1442097376440686E-3</v>
      </c>
      <c r="F1657" s="5">
        <f t="shared" si="153"/>
        <v>65.426002502441406</v>
      </c>
      <c r="G1657" s="5">
        <f t="shared" si="154"/>
        <v>7.4889998435974103</v>
      </c>
      <c r="H1657" s="3">
        <v>1.141505</v>
      </c>
      <c r="I1657" s="3">
        <v>132.46470400000001</v>
      </c>
      <c r="J1657" s="3">
        <v>0.43588143750000002</v>
      </c>
      <c r="K1657" s="3">
        <v>34</v>
      </c>
      <c r="L1657" s="3">
        <v>33</v>
      </c>
      <c r="M1657" s="3">
        <v>35</v>
      </c>
      <c r="N1657" s="3">
        <v>30.950000762939499</v>
      </c>
      <c r="O1657" s="3">
        <f t="shared" si="155"/>
        <v>4099.7826898625553</v>
      </c>
      <c r="P1657" s="3">
        <v>0.28849700093269298</v>
      </c>
      <c r="Q1657" s="3">
        <v>65.426002502441406</v>
      </c>
      <c r="R1657" s="3">
        <v>7.4889998435974103</v>
      </c>
    </row>
    <row r="1658" spans="1:18" x14ac:dyDescent="0.25">
      <c r="A1658" s="7" t="s">
        <v>2572</v>
      </c>
      <c r="B1658" s="7" t="s">
        <v>2573</v>
      </c>
      <c r="C1658" s="3">
        <f t="shared" si="150"/>
        <v>2.1421259637698613</v>
      </c>
      <c r="D1658" s="3">
        <f t="shared" si="151"/>
        <v>11.095823925550444</v>
      </c>
      <c r="E1658" s="4">
        <f t="shared" si="152"/>
        <v>0.67915387843449637</v>
      </c>
      <c r="F1658" s="5">
        <f t="shared" si="153"/>
        <v>94.391998291015597</v>
      </c>
      <c r="G1658" s="5">
        <f t="shared" si="154"/>
        <v>0.53100001811981201</v>
      </c>
      <c r="H1658" s="3">
        <v>1.139732</v>
      </c>
      <c r="I1658" s="3">
        <v>53.205647999999997</v>
      </c>
      <c r="J1658" s="3">
        <v>0.102717203125</v>
      </c>
      <c r="K1658" s="3">
        <v>74.199996948242202</v>
      </c>
      <c r="L1658" s="3">
        <v>67</v>
      </c>
      <c r="M1658" s="3">
        <v>82</v>
      </c>
      <c r="N1658" s="3">
        <v>77.690002441406193</v>
      </c>
      <c r="O1658" s="3">
        <f t="shared" si="155"/>
        <v>4133.5469230165982</v>
      </c>
      <c r="P1658" s="3">
        <v>2.4573810100555402</v>
      </c>
      <c r="Q1658" s="3">
        <v>94.391998291015597</v>
      </c>
      <c r="R1658" s="3">
        <v>0.53100001811981201</v>
      </c>
    </row>
    <row r="1659" spans="1:18" x14ac:dyDescent="0.25">
      <c r="A1659" s="7" t="s">
        <v>5352</v>
      </c>
      <c r="B1659" s="7" t="s">
        <v>5353</v>
      </c>
      <c r="C1659" s="3">
        <f t="shared" si="150"/>
        <v>1.5597098088920971</v>
      </c>
      <c r="D1659" s="3">
        <f t="shared" si="151"/>
        <v>1.2968276153092582</v>
      </c>
      <c r="E1659" s="4">
        <f t="shared" si="152"/>
        <v>0.5074759875380408</v>
      </c>
      <c r="F1659" s="5">
        <f t="shared" si="153"/>
        <v>81.002998352050795</v>
      </c>
      <c r="G1659" s="5">
        <f t="shared" si="154"/>
        <v>6.7989997863769496</v>
      </c>
      <c r="H1659" s="3">
        <v>1.1386080000000001</v>
      </c>
      <c r="I1659" s="3">
        <v>73.001272</v>
      </c>
      <c r="J1659" s="3">
        <v>0.87799487499999995</v>
      </c>
      <c r="K1659" s="3">
        <v>80.666999816894503</v>
      </c>
      <c r="L1659" s="3">
        <v>67</v>
      </c>
      <c r="M1659" s="3">
        <v>94</v>
      </c>
      <c r="N1659" s="3">
        <v>80.919998168945298</v>
      </c>
      <c r="O1659" s="3">
        <f t="shared" si="155"/>
        <v>5907.2627965706779</v>
      </c>
      <c r="P1659" s="3">
        <v>-0.40293300151825001</v>
      </c>
      <c r="Q1659" s="3">
        <v>81.002998352050795</v>
      </c>
      <c r="R1659" s="3">
        <v>6.7989997863769496</v>
      </c>
    </row>
    <row r="1660" spans="1:18" x14ac:dyDescent="0.25">
      <c r="A1660" s="7" t="s">
        <v>2576</v>
      </c>
      <c r="B1660" s="7" t="s">
        <v>2577</v>
      </c>
      <c r="C1660" s="3">
        <f t="shared" si="150"/>
        <v>1.5986151642481183</v>
      </c>
      <c r="D1660" s="3">
        <f t="shared" si="151"/>
        <v>2.2527707387131515</v>
      </c>
      <c r="E1660" s="4">
        <f t="shared" si="152"/>
        <v>0.55812352788751163</v>
      </c>
      <c r="F1660" s="5">
        <f t="shared" si="153"/>
        <v>69.635002136230497</v>
      </c>
      <c r="G1660" s="5">
        <f t="shared" si="154"/>
        <v>6.0069999694824201</v>
      </c>
      <c r="H1660" s="3">
        <v>1.1381920000000001</v>
      </c>
      <c r="I1660" s="3">
        <v>71.198623999999995</v>
      </c>
      <c r="J1660" s="3">
        <v>0.50524093749999999</v>
      </c>
      <c r="K1660" s="3">
        <v>143.26699829101599</v>
      </c>
      <c r="L1660" s="3">
        <v>105</v>
      </c>
      <c r="M1660" s="3">
        <v>180</v>
      </c>
      <c r="N1660" s="3">
        <v>148.75</v>
      </c>
      <c r="O1660" s="3">
        <f t="shared" si="155"/>
        <v>10590.795319999999</v>
      </c>
      <c r="P1660" s="3">
        <v>3.9153800010681201</v>
      </c>
      <c r="Q1660" s="3">
        <v>69.635002136230497</v>
      </c>
      <c r="R1660" s="3">
        <v>6.0069999694824201</v>
      </c>
    </row>
    <row r="1661" spans="1:18" x14ac:dyDescent="0.25">
      <c r="A1661" s="7" t="s">
        <v>2580</v>
      </c>
      <c r="B1661" s="7" t="s">
        <v>2581</v>
      </c>
      <c r="C1661" s="3">
        <f t="shared" si="150"/>
        <v>4.071918172244934</v>
      </c>
      <c r="D1661" s="3">
        <f t="shared" si="151"/>
        <v>2.866017526807743</v>
      </c>
      <c r="E1661" s="4">
        <f t="shared" si="152"/>
        <v>0.29261384601099782</v>
      </c>
      <c r="F1661" s="5">
        <f t="shared" si="153"/>
        <v>88.097999572753906</v>
      </c>
      <c r="G1661" s="5">
        <f t="shared" si="154"/>
        <v>5</v>
      </c>
      <c r="H1661" s="3">
        <v>1.135435</v>
      </c>
      <c r="I1661" s="3">
        <v>27.884523999999999</v>
      </c>
      <c r="J1661" s="3">
        <v>0.39617168749999998</v>
      </c>
      <c r="K1661" s="3">
        <v>43.429000854492202</v>
      </c>
      <c r="L1661" s="3">
        <v>38</v>
      </c>
      <c r="M1661" s="3">
        <v>55</v>
      </c>
      <c r="N1661" s="3">
        <v>38.790000915527301</v>
      </c>
      <c r="O1661" s="3">
        <f t="shared" si="155"/>
        <v>1081.640711489043</v>
      </c>
      <c r="P1661" s="3">
        <v>5.1622438430786097</v>
      </c>
      <c r="Q1661" s="3">
        <v>88.097999572753906</v>
      </c>
      <c r="R1661" s="3">
        <v>5</v>
      </c>
    </row>
    <row r="1662" spans="1:18" x14ac:dyDescent="0.25">
      <c r="A1662" s="7" t="s">
        <v>2582</v>
      </c>
      <c r="B1662" s="7" t="s">
        <v>2583</v>
      </c>
      <c r="C1662" s="3">
        <f t="shared" si="150"/>
        <v>4.1368735722515888</v>
      </c>
      <c r="D1662" s="3">
        <f t="shared" si="151"/>
        <v>7.0137483242730063</v>
      </c>
      <c r="E1662" s="4">
        <f t="shared" si="152"/>
        <v>0.81117165817224546</v>
      </c>
      <c r="F1662" s="5">
        <f t="shared" si="153"/>
        <v>85.588996887207003</v>
      </c>
      <c r="G1662" s="5">
        <f t="shared" si="154"/>
        <v>7.6149997711181596</v>
      </c>
      <c r="H1662" s="3">
        <v>1.1349070000000001</v>
      </c>
      <c r="I1662" s="3">
        <v>27.43393</v>
      </c>
      <c r="J1662" s="3">
        <v>0.16181176562499999</v>
      </c>
      <c r="K1662" s="3">
        <v>106.75</v>
      </c>
      <c r="L1662" s="3">
        <v>80</v>
      </c>
      <c r="M1662" s="3">
        <v>125</v>
      </c>
      <c r="N1662" s="3">
        <v>126.59999847412099</v>
      </c>
      <c r="O1662" s="3">
        <f t="shared" si="155"/>
        <v>3473.1354961391421</v>
      </c>
      <c r="P1662" s="3">
        <v>6.8657679557800302</v>
      </c>
      <c r="Q1662" s="3">
        <v>85.588996887207003</v>
      </c>
      <c r="R1662" s="3">
        <v>7.6149997711181596</v>
      </c>
    </row>
    <row r="1663" spans="1:18" x14ac:dyDescent="0.25">
      <c r="A1663" s="7" t="s">
        <v>2584</v>
      </c>
      <c r="B1663" s="7" t="s">
        <v>2585</v>
      </c>
      <c r="C1663" s="3">
        <f t="shared" si="150"/>
        <v>2.2985468179975679</v>
      </c>
      <c r="D1663" s="3">
        <f t="shared" si="151"/>
        <v>3.5807967220057115</v>
      </c>
      <c r="E1663" s="4">
        <f t="shared" si="152"/>
        <v>0.50072522745376724</v>
      </c>
      <c r="F1663" s="5">
        <f t="shared" si="153"/>
        <v>82.415000915527301</v>
      </c>
      <c r="G1663" s="5">
        <f t="shared" si="154"/>
        <v>5.8080000877380398</v>
      </c>
      <c r="H1663" s="3">
        <v>1.1341030000000001</v>
      </c>
      <c r="I1663" s="3">
        <v>49.34</v>
      </c>
      <c r="J1663" s="3">
        <v>0.31671806250000001</v>
      </c>
      <c r="K1663" s="3">
        <v>27.200000762939499</v>
      </c>
      <c r="L1663" s="3">
        <v>22</v>
      </c>
      <c r="M1663" s="3">
        <v>33</v>
      </c>
      <c r="N1663" s="3">
        <v>27.209999084472699</v>
      </c>
      <c r="O1663" s="3">
        <f t="shared" si="155"/>
        <v>1342.541354827883</v>
      </c>
      <c r="P1663" s="3">
        <v>0.88082802295684803</v>
      </c>
      <c r="Q1663" s="3">
        <v>82.415000915527301</v>
      </c>
      <c r="R1663" s="3">
        <v>5.8080000877380398</v>
      </c>
    </row>
    <row r="1664" spans="1:18" x14ac:dyDescent="0.25">
      <c r="A1664" s="7" t="s">
        <v>2586</v>
      </c>
      <c r="B1664" s="7" t="s">
        <v>2587</v>
      </c>
      <c r="C1664" s="3">
        <f t="shared" si="150"/>
        <v>1.207499208987475</v>
      </c>
      <c r="D1664" s="3">
        <f t="shared" si="151"/>
        <v>1.3994594487925434</v>
      </c>
      <c r="E1664" s="4">
        <f t="shared" si="152"/>
        <v>0.33509900595811465</v>
      </c>
      <c r="F1664" s="5">
        <f t="shared" si="153"/>
        <v>79.730003356933594</v>
      </c>
      <c r="G1664" s="5">
        <f t="shared" si="154"/>
        <v>7.30299997329712</v>
      </c>
      <c r="H1664" s="3">
        <v>1.1302380000000001</v>
      </c>
      <c r="I1664" s="3">
        <v>93.601551999999998</v>
      </c>
      <c r="J1664" s="3">
        <v>0.80762468750000005</v>
      </c>
      <c r="K1664" s="3">
        <v>232.10499572753901</v>
      </c>
      <c r="L1664" s="3">
        <v>160</v>
      </c>
      <c r="M1664" s="3">
        <v>257</v>
      </c>
      <c r="N1664" s="3">
        <v>211.44999694824199</v>
      </c>
      <c r="O1664" s="3">
        <f t="shared" si="155"/>
        <v>19792.047884750715</v>
      </c>
      <c r="P1664" s="3">
        <v>6.2478480339050302</v>
      </c>
      <c r="Q1664" s="3">
        <v>79.730003356933594</v>
      </c>
      <c r="R1664" s="3">
        <v>7.30299997329712</v>
      </c>
    </row>
    <row r="1665" spans="1:18" x14ac:dyDescent="0.25">
      <c r="A1665" s="7" t="s">
        <v>5354</v>
      </c>
      <c r="B1665" s="7" t="s">
        <v>5355</v>
      </c>
      <c r="C1665" s="3">
        <f t="shared" si="150"/>
        <v>3.629275993469709</v>
      </c>
      <c r="D1665" s="3">
        <f t="shared" si="151"/>
        <v>7.3280593644842522</v>
      </c>
      <c r="E1665" s="4">
        <f t="shared" si="152"/>
        <v>0.11820650322154515</v>
      </c>
      <c r="F1665" s="5">
        <f t="shared" si="153"/>
        <v>39.028999328613303</v>
      </c>
      <c r="G1665" s="5">
        <f t="shared" si="154"/>
        <v>4.3049998283386204</v>
      </c>
      <c r="H1665" s="3">
        <v>1.129616</v>
      </c>
      <c r="I1665" s="3">
        <v>31.125105999999999</v>
      </c>
      <c r="J1665" s="3">
        <v>0.15414940625000001</v>
      </c>
      <c r="K1665" s="3">
        <v>41.25</v>
      </c>
      <c r="L1665" s="3">
        <v>35</v>
      </c>
      <c r="M1665" s="3">
        <v>50</v>
      </c>
      <c r="N1665" s="3">
        <v>32.369998931884801</v>
      </c>
      <c r="O1665" s="3">
        <f t="shared" si="155"/>
        <v>1007.5196479748012</v>
      </c>
      <c r="P1665" s="3">
        <v>-19.841552734375</v>
      </c>
      <c r="Q1665" s="3">
        <v>39.028999328613303</v>
      </c>
      <c r="R1665" s="3">
        <v>4.3049998283386204</v>
      </c>
    </row>
    <row r="1666" spans="1:18" x14ac:dyDescent="0.25">
      <c r="A1666" s="7" t="s">
        <v>2588</v>
      </c>
      <c r="B1666" s="7" t="s">
        <v>2589</v>
      </c>
      <c r="C1666" s="3">
        <f t="shared" si="150"/>
        <v>2.2246005380042293</v>
      </c>
      <c r="D1666" s="3">
        <f t="shared" si="151"/>
        <v>3.190240269672671</v>
      </c>
      <c r="E1666" s="4">
        <f t="shared" si="152"/>
        <v>8.1788321457319638E-2</v>
      </c>
      <c r="F1666" s="5">
        <f t="shared" si="153"/>
        <v>82.068000793457003</v>
      </c>
      <c r="G1666" s="5">
        <f t="shared" si="154"/>
        <v>10.871000289916999</v>
      </c>
      <c r="H1666" s="3">
        <v>1.1295919999999999</v>
      </c>
      <c r="I1666" s="3">
        <v>50.777296</v>
      </c>
      <c r="J1666" s="3">
        <v>0.35407740625</v>
      </c>
      <c r="K1666" s="3">
        <v>143.5</v>
      </c>
      <c r="L1666" s="3">
        <v>135</v>
      </c>
      <c r="M1666" s="3">
        <v>170</v>
      </c>
      <c r="N1666" s="3">
        <v>119.120002746582</v>
      </c>
      <c r="O1666" s="3">
        <f t="shared" si="155"/>
        <v>6048.5916389840077</v>
      </c>
      <c r="P1666" s="3">
        <v>8.1378755569458008</v>
      </c>
      <c r="Q1666" s="3">
        <v>82.068000793457003</v>
      </c>
      <c r="R1666" s="3">
        <v>10.871000289916999</v>
      </c>
    </row>
    <row r="1667" spans="1:18" x14ac:dyDescent="0.25">
      <c r="A1667" s="7" t="s">
        <v>5356</v>
      </c>
      <c r="B1667" s="7" t="s">
        <v>5357</v>
      </c>
      <c r="C1667" s="3">
        <f t="shared" si="150"/>
        <v>2.4924557113092498</v>
      </c>
      <c r="D1667" s="3">
        <f t="shared" si="151"/>
        <v>1.9164499969613016</v>
      </c>
      <c r="E1667" s="4">
        <f t="shared" si="152"/>
        <v>0.25481033566968181</v>
      </c>
      <c r="F1667" s="5">
        <f t="shared" si="153"/>
        <v>38.386001586914098</v>
      </c>
      <c r="G1667" s="5">
        <f t="shared" si="154"/>
        <v>31.5429992675781</v>
      </c>
      <c r="H1667" s="3">
        <v>1.1214299999999999</v>
      </c>
      <c r="I1667" s="3">
        <v>44.992975999999999</v>
      </c>
      <c r="J1667" s="3">
        <v>0.58516006249999997</v>
      </c>
      <c r="K1667" s="3">
        <v>29.2859992980957</v>
      </c>
      <c r="L1667" s="3">
        <v>21</v>
      </c>
      <c r="M1667" s="3">
        <v>35</v>
      </c>
      <c r="N1667" s="3">
        <v>24.670000076293899</v>
      </c>
      <c r="O1667" s="3">
        <f t="shared" si="155"/>
        <v>1109.9767213526895</v>
      </c>
      <c r="P1667" s="3">
        <v>5.2731699943542498</v>
      </c>
      <c r="Q1667" s="3">
        <v>38.386001586914098</v>
      </c>
      <c r="R1667" s="3">
        <v>31.5429992675781</v>
      </c>
    </row>
    <row r="1668" spans="1:18" x14ac:dyDescent="0.25">
      <c r="A1668" s="7" t="s">
        <v>2590</v>
      </c>
      <c r="B1668" s="7" t="s">
        <v>2591</v>
      </c>
      <c r="C1668" s="3">
        <f t="shared" ref="C1668:C1731" si="156">H1668/I1668*100</f>
        <v>3.7135264190242467</v>
      </c>
      <c r="D1668" s="3">
        <f t="shared" ref="D1668:D1731" si="157">H1668/J1668</f>
        <v>7.3765300776407816</v>
      </c>
      <c r="E1668" s="4">
        <f t="shared" ref="E1668:E1731" si="158">IFERROR(_xlfn.NORM.DIST(N1668,K1668,(M1668-L1668)/2,1),50%)</f>
        <v>8.6530260259782329E-3</v>
      </c>
      <c r="F1668" s="5">
        <f t="shared" ref="F1668:F1731" si="159">Q1668</f>
        <v>69.388999938964801</v>
      </c>
      <c r="G1668" s="5">
        <f t="shared" ref="G1668:G1731" si="160">R1668</f>
        <v>4.3930001258850098</v>
      </c>
      <c r="H1668" s="3">
        <v>1.1208769999999999</v>
      </c>
      <c r="I1668" s="3">
        <v>30.183627999999999</v>
      </c>
      <c r="J1668" s="3">
        <v>0.15195179687499999</v>
      </c>
      <c r="K1668" s="3">
        <v>52.338001251220703</v>
      </c>
      <c r="L1668" s="3">
        <v>43.700000762939503</v>
      </c>
      <c r="M1668" s="3">
        <v>58</v>
      </c>
      <c r="N1668" s="3">
        <v>35.319999694824197</v>
      </c>
      <c r="O1668" s="3">
        <f t="shared" ref="O1668:O1731" si="161">I1668*N1668</f>
        <v>1066.0857317486871</v>
      </c>
      <c r="P1668" s="3">
        <v>1.2606719732284599</v>
      </c>
      <c r="Q1668" s="3">
        <v>69.388999938964801</v>
      </c>
      <c r="R1668" s="3">
        <v>4.3930001258850098</v>
      </c>
    </row>
    <row r="1669" spans="1:18" x14ac:dyDescent="0.25">
      <c r="A1669" s="7" t="s">
        <v>2592</v>
      </c>
      <c r="B1669" s="7" t="s">
        <v>2593</v>
      </c>
      <c r="C1669" s="3">
        <f t="shared" si="156"/>
        <v>2.9180212870181457</v>
      </c>
      <c r="D1669" s="3">
        <f t="shared" si="157"/>
        <v>4.2797667394994479</v>
      </c>
      <c r="E1669" s="4">
        <f t="shared" si="158"/>
        <v>0.33202639944542228</v>
      </c>
      <c r="F1669" s="5">
        <f t="shared" si="159"/>
        <v>90.152000427246094</v>
      </c>
      <c r="G1669" s="5">
        <f t="shared" si="160"/>
        <v>2.0599999427795401</v>
      </c>
      <c r="H1669" s="3">
        <v>1.116806</v>
      </c>
      <c r="I1669" s="3">
        <v>38.272716000000003</v>
      </c>
      <c r="J1669" s="3">
        <v>0.260950203125</v>
      </c>
      <c r="K1669" s="3">
        <v>119.375</v>
      </c>
      <c r="L1669" s="3">
        <v>93</v>
      </c>
      <c r="M1669" s="3">
        <v>130</v>
      </c>
      <c r="N1669" s="3">
        <v>111.33999633789099</v>
      </c>
      <c r="O1669" s="3">
        <f t="shared" si="161"/>
        <v>4261.2840592811426</v>
      </c>
      <c r="P1669" s="3">
        <v>6.3681268692016602</v>
      </c>
      <c r="Q1669" s="3">
        <v>90.152000427246094</v>
      </c>
      <c r="R1669" s="3">
        <v>2.0599999427795401</v>
      </c>
    </row>
    <row r="1670" spans="1:18" x14ac:dyDescent="0.25">
      <c r="A1670" s="7" t="s">
        <v>2594</v>
      </c>
      <c r="B1670" s="7" t="s">
        <v>2595</v>
      </c>
      <c r="C1670" s="3">
        <f t="shared" si="156"/>
        <v>2.6353421974793116</v>
      </c>
      <c r="D1670" s="3">
        <f t="shared" si="157"/>
        <v>4.2364459176306877</v>
      </c>
      <c r="E1670" s="4">
        <f t="shared" si="158"/>
        <v>0.46497531699892874</v>
      </c>
      <c r="F1670" s="5">
        <f t="shared" si="159"/>
        <v>84.512001037597699</v>
      </c>
      <c r="G1670" s="5">
        <f t="shared" si="160"/>
        <v>7.6139998435974103</v>
      </c>
      <c r="H1670" s="3">
        <v>1.116252</v>
      </c>
      <c r="I1670" s="3">
        <v>42.357004000000003</v>
      </c>
      <c r="J1670" s="3">
        <v>0.26348784375000001</v>
      </c>
      <c r="K1670" s="3">
        <v>78.75</v>
      </c>
      <c r="L1670" s="3">
        <v>62</v>
      </c>
      <c r="M1670" s="3">
        <v>105</v>
      </c>
      <c r="N1670" s="3">
        <v>76.860000610351605</v>
      </c>
      <c r="O1670" s="3">
        <f t="shared" si="161"/>
        <v>3255.5593532926655</v>
      </c>
      <c r="P1670" s="3">
        <v>3.8563170433044398</v>
      </c>
      <c r="Q1670" s="3">
        <v>84.512001037597699</v>
      </c>
      <c r="R1670" s="3">
        <v>7.6139998435974103</v>
      </c>
    </row>
    <row r="1671" spans="1:18" x14ac:dyDescent="0.25">
      <c r="A1671" s="7" t="s">
        <v>2596</v>
      </c>
      <c r="B1671" s="7" t="s">
        <v>2597</v>
      </c>
      <c r="C1671" s="3">
        <f t="shared" si="156"/>
        <v>1.4354251972248233</v>
      </c>
      <c r="D1671" s="3">
        <f t="shared" si="157"/>
        <v>2.1164287445289607</v>
      </c>
      <c r="E1671" s="4">
        <f t="shared" si="158"/>
        <v>0.23790469529041236</v>
      </c>
      <c r="F1671" s="5">
        <f t="shared" si="159"/>
        <v>83.646003723144503</v>
      </c>
      <c r="G1671" s="5">
        <f t="shared" si="160"/>
        <v>4.5520000457763699</v>
      </c>
      <c r="H1671" s="3">
        <v>1.115677</v>
      </c>
      <c r="I1671" s="3">
        <v>77.724496000000002</v>
      </c>
      <c r="J1671" s="3">
        <v>0.52715075</v>
      </c>
      <c r="K1671" s="3">
        <v>145.93299865722699</v>
      </c>
      <c r="L1671" s="3">
        <v>115</v>
      </c>
      <c r="M1671" s="3">
        <v>166</v>
      </c>
      <c r="N1671" s="3">
        <v>127.75</v>
      </c>
      <c r="O1671" s="3">
        <f t="shared" si="161"/>
        <v>9929.3043639999996</v>
      </c>
      <c r="P1671" s="3">
        <v>7.1665878295898402</v>
      </c>
      <c r="Q1671" s="3">
        <v>83.646003723144503</v>
      </c>
      <c r="R1671" s="3">
        <v>4.5520000457763699</v>
      </c>
    </row>
    <row r="1672" spans="1:18" x14ac:dyDescent="0.25">
      <c r="A1672" s="7" t="s">
        <v>2598</v>
      </c>
      <c r="B1672" s="7" t="s">
        <v>2599</v>
      </c>
      <c r="C1672" s="3">
        <f t="shared" si="156"/>
        <v>2.8181655089967799</v>
      </c>
      <c r="D1672" s="3">
        <f t="shared" si="157"/>
        <v>3.3940479768331859</v>
      </c>
      <c r="E1672" s="4">
        <f t="shared" si="158"/>
        <v>0.31807910819007235</v>
      </c>
      <c r="F1672" s="5">
        <f t="shared" si="159"/>
        <v>69.875999450683594</v>
      </c>
      <c r="G1672" s="5">
        <f t="shared" si="160"/>
        <v>17.951000213623001</v>
      </c>
      <c r="H1672" s="3">
        <v>1.1134360000000001</v>
      </c>
      <c r="I1672" s="3">
        <v>39.509247999999999</v>
      </c>
      <c r="J1672" s="3">
        <v>0.32805546875000002</v>
      </c>
      <c r="K1672" s="3">
        <v>27.375</v>
      </c>
      <c r="L1672" s="3">
        <v>22</v>
      </c>
      <c r="M1672" s="3">
        <v>35</v>
      </c>
      <c r="N1672" s="3">
        <v>24.299999237060501</v>
      </c>
      <c r="O1672" s="3">
        <f t="shared" si="161"/>
        <v>960.07469625683405</v>
      </c>
      <c r="P1672" s="3">
        <v>3.7660260200500502</v>
      </c>
      <c r="Q1672" s="3">
        <v>69.875999450683594</v>
      </c>
      <c r="R1672" s="3">
        <v>17.951000213623001</v>
      </c>
    </row>
    <row r="1673" spans="1:18" x14ac:dyDescent="0.25">
      <c r="A1673" s="7" t="s">
        <v>2600</v>
      </c>
      <c r="B1673" s="7" t="s">
        <v>2601</v>
      </c>
      <c r="C1673" s="3">
        <f t="shared" si="156"/>
        <v>1.6422878555687117</v>
      </c>
      <c r="D1673" s="3">
        <f t="shared" si="157"/>
        <v>3.0393466474607216</v>
      </c>
      <c r="E1673" s="4">
        <f t="shared" si="158"/>
        <v>0.55617915152818376</v>
      </c>
      <c r="F1673" s="5">
        <f t="shared" si="159"/>
        <v>73.285003662109403</v>
      </c>
      <c r="G1673" s="5">
        <f t="shared" si="160"/>
        <v>19.590000152587901</v>
      </c>
      <c r="H1673" s="3">
        <v>1.113159</v>
      </c>
      <c r="I1673" s="3">
        <v>67.780991999999998</v>
      </c>
      <c r="J1673" s="3">
        <v>0.3662494375</v>
      </c>
      <c r="K1673" s="3">
        <v>139.57099914550801</v>
      </c>
      <c r="L1673" s="3">
        <v>111</v>
      </c>
      <c r="M1673" s="3">
        <v>156</v>
      </c>
      <c r="N1673" s="3">
        <v>142.75</v>
      </c>
      <c r="O1673" s="3">
        <f t="shared" si="161"/>
        <v>9675.7366079999993</v>
      </c>
      <c r="P1673" s="3">
        <v>18.627647399902301</v>
      </c>
      <c r="Q1673" s="3">
        <v>73.285003662109403</v>
      </c>
      <c r="R1673" s="3">
        <v>19.590000152587901</v>
      </c>
    </row>
    <row r="1674" spans="1:18" x14ac:dyDescent="0.25">
      <c r="A1674" s="7" t="s">
        <v>5358</v>
      </c>
      <c r="B1674" s="7" t="s">
        <v>5359</v>
      </c>
      <c r="C1674" s="3">
        <f t="shared" si="156"/>
        <v>2.7084217194832614</v>
      </c>
      <c r="D1674" s="3">
        <f t="shared" si="157"/>
        <v>4.3892829962499551</v>
      </c>
      <c r="E1674" s="4">
        <f t="shared" si="158"/>
        <v>0.27650907783263234</v>
      </c>
      <c r="F1674" s="5">
        <f t="shared" si="159"/>
        <v>85.291999816894503</v>
      </c>
      <c r="G1674" s="5">
        <f t="shared" si="160"/>
        <v>5.5679998397827104</v>
      </c>
      <c r="H1674" s="3">
        <v>1.1131089999999999</v>
      </c>
      <c r="I1674" s="3">
        <v>41.098067999999998</v>
      </c>
      <c r="J1674" s="3">
        <v>0.25359700000000002</v>
      </c>
      <c r="K1674" s="3">
        <v>147.875</v>
      </c>
      <c r="L1674" s="3">
        <v>128</v>
      </c>
      <c r="M1674" s="3">
        <v>165</v>
      </c>
      <c r="N1674" s="3">
        <v>136.89999389648401</v>
      </c>
      <c r="O1674" s="3">
        <f t="shared" si="161"/>
        <v>5626.3252583572839</v>
      </c>
      <c r="P1674" s="3">
        <v>-1.81516301631927</v>
      </c>
      <c r="Q1674" s="3">
        <v>85.291999816894503</v>
      </c>
      <c r="R1674" s="3">
        <v>5.5679998397827104</v>
      </c>
    </row>
    <row r="1675" spans="1:18" x14ac:dyDescent="0.25">
      <c r="A1675" s="7" t="s">
        <v>2606</v>
      </c>
      <c r="B1675" s="7" t="s">
        <v>2607</v>
      </c>
      <c r="C1675" s="3">
        <f t="shared" si="156"/>
        <v>1.923184686911992</v>
      </c>
      <c r="D1675" s="3">
        <f t="shared" si="157"/>
        <v>3.314991841030372</v>
      </c>
      <c r="E1675" s="4">
        <f t="shared" si="158"/>
        <v>0.39827693006236592</v>
      </c>
      <c r="F1675" s="5">
        <f t="shared" si="159"/>
        <v>83.349998474121094</v>
      </c>
      <c r="G1675" s="5">
        <f t="shared" si="160"/>
        <v>8.9350004196166992</v>
      </c>
      <c r="H1675" s="3">
        <v>1.1064700000000001</v>
      </c>
      <c r="I1675" s="3">
        <v>57.533216000000003</v>
      </c>
      <c r="J1675" s="3">
        <v>0.33377759374999999</v>
      </c>
      <c r="K1675" s="3">
        <v>99.111000061035199</v>
      </c>
      <c r="L1675" s="3">
        <v>72</v>
      </c>
      <c r="M1675" s="3">
        <v>135</v>
      </c>
      <c r="N1675" s="3">
        <v>90.989997863769503</v>
      </c>
      <c r="O1675" s="3">
        <f t="shared" si="161"/>
        <v>5234.9472009357896</v>
      </c>
      <c r="P1675" s="3">
        <v>0.97613298892974898</v>
      </c>
      <c r="Q1675" s="3">
        <v>83.349998474121094</v>
      </c>
      <c r="R1675" s="3">
        <v>8.9350004196166992</v>
      </c>
    </row>
    <row r="1676" spans="1:18" x14ac:dyDescent="0.25">
      <c r="A1676" s="7" t="s">
        <v>2608</v>
      </c>
      <c r="B1676" s="7" t="s">
        <v>2609</v>
      </c>
      <c r="C1676" s="3">
        <f t="shared" si="156"/>
        <v>0.62185747209256159</v>
      </c>
      <c r="D1676" s="3">
        <f t="shared" si="157"/>
        <v>1.3809001226203239</v>
      </c>
      <c r="E1676" s="4">
        <f t="shared" si="158"/>
        <v>0.35745608184604694</v>
      </c>
      <c r="F1676" s="5">
        <f t="shared" si="159"/>
        <v>60.160999298095703</v>
      </c>
      <c r="G1676" s="5">
        <f t="shared" si="160"/>
        <v>3.6389999389648402</v>
      </c>
      <c r="H1676" s="3">
        <v>1.105818</v>
      </c>
      <c r="I1676" s="3">
        <v>177.82499200000001</v>
      </c>
      <c r="J1676" s="3">
        <v>0.80079506249999999</v>
      </c>
      <c r="K1676" s="3">
        <v>70.429000854492202</v>
      </c>
      <c r="L1676" s="3">
        <v>52</v>
      </c>
      <c r="M1676" s="3">
        <v>82</v>
      </c>
      <c r="N1676" s="3">
        <v>64.949996948242202</v>
      </c>
      <c r="O1676" s="3">
        <f t="shared" si="161"/>
        <v>11549.732687721194</v>
      </c>
      <c r="P1676" s="3">
        <v>1.2413029670715301</v>
      </c>
      <c r="Q1676" s="3">
        <v>60.160999298095703</v>
      </c>
      <c r="R1676" s="3">
        <v>3.6389999389648402</v>
      </c>
    </row>
    <row r="1677" spans="1:18" x14ac:dyDescent="0.25">
      <c r="A1677" s="7" t="s">
        <v>2610</v>
      </c>
      <c r="B1677" s="7" t="s">
        <v>2611</v>
      </c>
      <c r="C1677" s="3">
        <f t="shared" si="156"/>
        <v>1.703398941781151</v>
      </c>
      <c r="D1677" s="3">
        <f t="shared" si="157"/>
        <v>2.8028229401229674</v>
      </c>
      <c r="E1677" s="4">
        <f t="shared" si="158"/>
        <v>1.4295110530612174E-2</v>
      </c>
      <c r="F1677" s="5">
        <f t="shared" si="159"/>
        <v>85.408996582031193</v>
      </c>
      <c r="G1677" s="5">
        <f t="shared" si="160"/>
        <v>7.4699997901916504</v>
      </c>
      <c r="H1677" s="3">
        <v>1.102338</v>
      </c>
      <c r="I1677" s="3">
        <v>64.714023999999995</v>
      </c>
      <c r="J1677" s="3">
        <v>0.39329562499999998</v>
      </c>
      <c r="K1677" s="3">
        <v>67.25</v>
      </c>
      <c r="L1677" s="3">
        <v>64</v>
      </c>
      <c r="M1677" s="3">
        <v>75</v>
      </c>
      <c r="N1677" s="3">
        <v>55.209999084472699</v>
      </c>
      <c r="O1677" s="3">
        <f t="shared" si="161"/>
        <v>3572.8612057925438</v>
      </c>
      <c r="P1677" s="3">
        <v>-0.45736798644065901</v>
      </c>
      <c r="Q1677" s="3">
        <v>85.408996582031193</v>
      </c>
      <c r="R1677" s="3">
        <v>7.4699997901916504</v>
      </c>
    </row>
    <row r="1678" spans="1:18" x14ac:dyDescent="0.25">
      <c r="A1678" s="7" t="s">
        <v>5360</v>
      </c>
      <c r="B1678" s="7" t="s">
        <v>5361</v>
      </c>
      <c r="C1678" s="3">
        <f t="shared" si="156"/>
        <v>0.86436649201440585</v>
      </c>
      <c r="D1678" s="3">
        <f t="shared" si="157"/>
        <v>1.1773920235237361</v>
      </c>
      <c r="E1678" s="4">
        <f t="shared" si="158"/>
        <v>0.26369344858260546</v>
      </c>
      <c r="F1678" s="5">
        <f t="shared" si="159"/>
        <v>4.9549999237060502</v>
      </c>
      <c r="G1678" s="5">
        <f t="shared" si="160"/>
        <v>2.0190000534057599</v>
      </c>
      <c r="H1678" s="3">
        <v>1.1009770000000001</v>
      </c>
      <c r="I1678" s="3">
        <v>127.373864</v>
      </c>
      <c r="J1678" s="3">
        <v>0.93509806250000005</v>
      </c>
      <c r="K1678" s="3">
        <v>12.25</v>
      </c>
      <c r="L1678" s="3">
        <v>9</v>
      </c>
      <c r="M1678" s="3">
        <v>14</v>
      </c>
      <c r="N1678" s="3">
        <v>10.670000076293899</v>
      </c>
      <c r="O1678" s="3">
        <f t="shared" si="161"/>
        <v>1359.0791385978487</v>
      </c>
      <c r="P1678" s="3">
        <v>-2.34783911705017</v>
      </c>
      <c r="Q1678" s="3">
        <v>4.9549999237060502</v>
      </c>
      <c r="R1678" s="3">
        <v>2.0190000534057599</v>
      </c>
    </row>
    <row r="1679" spans="1:18" x14ac:dyDescent="0.25">
      <c r="A1679" s="7" t="s">
        <v>2612</v>
      </c>
      <c r="B1679" s="7" t="s">
        <v>2613</v>
      </c>
      <c r="C1679" s="3">
        <f t="shared" si="156"/>
        <v>2.3237012106374264</v>
      </c>
      <c r="D1679" s="3">
        <f t="shared" si="157"/>
        <v>7.0960738244047201</v>
      </c>
      <c r="E1679" s="4">
        <f t="shared" si="158"/>
        <v>0.55882828307784238</v>
      </c>
      <c r="F1679" s="5">
        <f t="shared" si="159"/>
        <v>62.062000274658203</v>
      </c>
      <c r="G1679" s="5">
        <f t="shared" si="160"/>
        <v>2.4969999790191699</v>
      </c>
      <c r="H1679" s="3">
        <v>1.097269</v>
      </c>
      <c r="I1679" s="3">
        <v>47.220744000000003</v>
      </c>
      <c r="J1679" s="3">
        <v>0.1546304375</v>
      </c>
      <c r="K1679" s="3">
        <v>36.643001556396499</v>
      </c>
      <c r="L1679" s="3">
        <v>33</v>
      </c>
      <c r="M1679" s="3">
        <v>38.5</v>
      </c>
      <c r="N1679" s="3">
        <v>37.049999237060497</v>
      </c>
      <c r="O1679" s="3">
        <f t="shared" si="161"/>
        <v>1749.5285291734292</v>
      </c>
      <c r="P1679" s="3">
        <v>0.73413401842117298</v>
      </c>
      <c r="Q1679" s="3">
        <v>62.062000274658203</v>
      </c>
      <c r="R1679" s="3">
        <v>2.4969999790191699</v>
      </c>
    </row>
    <row r="1680" spans="1:18" x14ac:dyDescent="0.25">
      <c r="A1680" s="7" t="s">
        <v>2614</v>
      </c>
      <c r="B1680" s="7" t="s">
        <v>2615</v>
      </c>
      <c r="C1680" s="3">
        <f t="shared" si="156"/>
        <v>2.1641757754147495</v>
      </c>
      <c r="D1680" s="3">
        <f t="shared" si="157"/>
        <v>1.9808681552209686</v>
      </c>
      <c r="E1680" s="4">
        <f t="shared" si="158"/>
        <v>2.2324004493497476E-17</v>
      </c>
      <c r="F1680" s="5">
        <f t="shared" si="159"/>
        <v>37.737998962402301</v>
      </c>
      <c r="G1680" s="5">
        <f t="shared" si="160"/>
        <v>54.668998718261697</v>
      </c>
      <c r="H1680" s="3">
        <v>1.0964130000000001</v>
      </c>
      <c r="I1680" s="3">
        <v>50.661920000000002</v>
      </c>
      <c r="J1680" s="3">
        <v>0.55350124999999994</v>
      </c>
      <c r="K1680" s="3">
        <v>29</v>
      </c>
      <c r="L1680" s="3">
        <v>28</v>
      </c>
      <c r="M1680" s="3">
        <v>30</v>
      </c>
      <c r="N1680" s="3">
        <v>20.600000381469702</v>
      </c>
      <c r="O1680" s="3">
        <f t="shared" si="161"/>
        <v>1043.6355713259875</v>
      </c>
      <c r="P1680" s="3">
        <v>11.0809326171875</v>
      </c>
      <c r="Q1680" s="3">
        <v>37.737998962402301</v>
      </c>
      <c r="R1680" s="3">
        <v>54.668998718261697</v>
      </c>
    </row>
    <row r="1681" spans="1:18" x14ac:dyDescent="0.25">
      <c r="A1681" s="7" t="s">
        <v>2618</v>
      </c>
      <c r="B1681" s="7" t="s">
        <v>2619</v>
      </c>
      <c r="C1681" s="3">
        <f t="shared" si="156"/>
        <v>0.84797547796707384</v>
      </c>
      <c r="D1681" s="3">
        <f t="shared" si="157"/>
        <v>1.3448404529296163</v>
      </c>
      <c r="E1681" s="4">
        <f t="shared" si="158"/>
        <v>0.30719458073829992</v>
      </c>
      <c r="F1681" s="5">
        <f t="shared" si="159"/>
        <v>82.273002624511705</v>
      </c>
      <c r="G1681" s="5">
        <f t="shared" si="160"/>
        <v>6.8979997634887704</v>
      </c>
      <c r="H1681" s="3">
        <v>1.0943149999999999</v>
      </c>
      <c r="I1681" s="3">
        <v>129.05031199999999</v>
      </c>
      <c r="J1681" s="3">
        <v>0.813713625</v>
      </c>
      <c r="K1681" s="3">
        <v>45.111000061035199</v>
      </c>
      <c r="L1681" s="3">
        <v>39</v>
      </c>
      <c r="M1681" s="3">
        <v>50</v>
      </c>
      <c r="N1681" s="3">
        <v>42.340000152587898</v>
      </c>
      <c r="O1681" s="3">
        <f t="shared" si="161"/>
        <v>5463.9902297715153</v>
      </c>
      <c r="P1681" s="3">
        <v>5.8778891563415501</v>
      </c>
      <c r="Q1681" s="3">
        <v>82.273002624511705</v>
      </c>
      <c r="R1681" s="3">
        <v>6.8979997634887704</v>
      </c>
    </row>
    <row r="1682" spans="1:18" x14ac:dyDescent="0.25">
      <c r="A1682" s="7" t="s">
        <v>2620</v>
      </c>
      <c r="B1682" s="7" t="s">
        <v>2621</v>
      </c>
      <c r="C1682" s="3">
        <f t="shared" si="156"/>
        <v>1.5072724295311026</v>
      </c>
      <c r="D1682" s="3">
        <f t="shared" si="157"/>
        <v>1.848459678648807</v>
      </c>
      <c r="E1682" s="4">
        <f t="shared" si="158"/>
        <v>0.22116415031422898</v>
      </c>
      <c r="F1682" s="5">
        <f t="shared" si="159"/>
        <v>78.9010009765625</v>
      </c>
      <c r="G1682" s="5">
        <f t="shared" si="160"/>
        <v>8.6009998321533203</v>
      </c>
      <c r="H1682" s="3">
        <v>1.091995</v>
      </c>
      <c r="I1682" s="3">
        <v>72.448415999999995</v>
      </c>
      <c r="J1682" s="3">
        <v>0.59075943750000004</v>
      </c>
      <c r="K1682" s="3">
        <v>526.3330078125</v>
      </c>
      <c r="L1682" s="3">
        <v>410</v>
      </c>
      <c r="M1682" s="3">
        <v>597</v>
      </c>
      <c r="N1682" s="3">
        <v>454.5</v>
      </c>
      <c r="O1682" s="3">
        <f t="shared" si="161"/>
        <v>32927.805071999996</v>
      </c>
      <c r="P1682" s="3">
        <v>14.724805831909199</v>
      </c>
      <c r="Q1682" s="3">
        <v>78.9010009765625</v>
      </c>
      <c r="R1682" s="3">
        <v>8.6009998321533203</v>
      </c>
    </row>
    <row r="1683" spans="1:18" x14ac:dyDescent="0.25">
      <c r="A1683" s="7" t="s">
        <v>5362</v>
      </c>
      <c r="B1683" s="7" t="s">
        <v>5363</v>
      </c>
      <c r="C1683" s="3">
        <f t="shared" si="156"/>
        <v>6.6548660082646913</v>
      </c>
      <c r="D1683" s="3">
        <f t="shared" si="157"/>
        <v>6.8078832742673576</v>
      </c>
      <c r="E1683" s="4">
        <f t="shared" si="158"/>
        <v>0.30856291098426314</v>
      </c>
      <c r="F1683" s="5">
        <f t="shared" si="159"/>
        <v>65.000999450683594</v>
      </c>
      <c r="G1683" s="5">
        <f t="shared" si="160"/>
        <v>15.8999996185303</v>
      </c>
      <c r="H1683" s="3">
        <v>1.0906979999999999</v>
      </c>
      <c r="I1683" s="3">
        <v>16.389481</v>
      </c>
      <c r="J1683" s="3">
        <v>0.16021103125</v>
      </c>
      <c r="K1683" s="3">
        <v>208.72700500488301</v>
      </c>
      <c r="L1683" s="3">
        <v>180</v>
      </c>
      <c r="M1683" s="3">
        <v>263</v>
      </c>
      <c r="N1683" s="3">
        <v>187.97999572753901</v>
      </c>
      <c r="O1683" s="3">
        <f t="shared" si="161"/>
        <v>3080.8945683565817</v>
      </c>
      <c r="P1683" s="3">
        <v>-3.1277539730071999</v>
      </c>
      <c r="Q1683" s="3">
        <v>65.000999450683594</v>
      </c>
      <c r="R1683" s="3">
        <v>15.8999996185303</v>
      </c>
    </row>
    <row r="1684" spans="1:18" x14ac:dyDescent="0.25">
      <c r="A1684" s="7" t="s">
        <v>5364</v>
      </c>
      <c r="B1684" s="7" t="s">
        <v>5365</v>
      </c>
      <c r="C1684" s="3">
        <f t="shared" si="156"/>
        <v>2.3766887559922472</v>
      </c>
      <c r="D1684" s="3">
        <f t="shared" si="157"/>
        <v>2.3210901785182219</v>
      </c>
      <c r="E1684" s="4">
        <f t="shared" si="158"/>
        <v>0.377849538735402</v>
      </c>
      <c r="F1684" s="5">
        <f t="shared" si="159"/>
        <v>84.866996765136705</v>
      </c>
      <c r="G1684" s="5">
        <f t="shared" si="160"/>
        <v>3.39800000190735</v>
      </c>
      <c r="H1684" s="3">
        <v>1.090606</v>
      </c>
      <c r="I1684" s="3">
        <v>45.887624000000002</v>
      </c>
      <c r="J1684" s="3">
        <v>0.46986800000000001</v>
      </c>
      <c r="K1684" s="3">
        <v>409.69601440429699</v>
      </c>
      <c r="L1684" s="3">
        <v>248</v>
      </c>
      <c r="M1684" s="3">
        <v>488</v>
      </c>
      <c r="N1684" s="3">
        <v>372.35998535156199</v>
      </c>
      <c r="O1684" s="3">
        <f t="shared" si="161"/>
        <v>17086.715000457985</v>
      </c>
      <c r="P1684" s="3">
        <v>-4.7650451660156197</v>
      </c>
      <c r="Q1684" s="3">
        <v>84.866996765136705</v>
      </c>
      <c r="R1684" s="3">
        <v>3.39800000190735</v>
      </c>
    </row>
    <row r="1685" spans="1:18" x14ac:dyDescent="0.25">
      <c r="A1685" s="7" t="s">
        <v>2624</v>
      </c>
      <c r="B1685" s="7" t="s">
        <v>2625</v>
      </c>
      <c r="C1685" s="3">
        <f t="shared" si="156"/>
        <v>1.449419006823975</v>
      </c>
      <c r="D1685" s="3">
        <f t="shared" si="157"/>
        <v>2.5862368344334254</v>
      </c>
      <c r="E1685" s="4">
        <f t="shared" si="158"/>
        <v>1.0170446923147985E-2</v>
      </c>
      <c r="F1685" s="5">
        <f t="shared" si="159"/>
        <v>88.239997863769503</v>
      </c>
      <c r="G1685" s="5">
        <f t="shared" si="160"/>
        <v>4.28999996185303</v>
      </c>
      <c r="H1685" s="3">
        <v>1.087561</v>
      </c>
      <c r="I1685" s="3">
        <v>75.034272000000001</v>
      </c>
      <c r="J1685" s="3">
        <v>0.42051871875000002</v>
      </c>
      <c r="K1685" s="3">
        <v>48.5</v>
      </c>
      <c r="L1685" s="3">
        <v>46</v>
      </c>
      <c r="M1685" s="3">
        <v>50</v>
      </c>
      <c r="N1685" s="3">
        <v>43.860000610351598</v>
      </c>
      <c r="O1685" s="3">
        <f t="shared" si="161"/>
        <v>3291.0032157172877</v>
      </c>
      <c r="P1685" s="3">
        <v>-1.9337190389633201</v>
      </c>
      <c r="Q1685" s="3">
        <v>88.239997863769503</v>
      </c>
      <c r="R1685" s="3">
        <v>4.28999996185303</v>
      </c>
    </row>
    <row r="1686" spans="1:18" x14ac:dyDescent="0.25">
      <c r="A1686" s="7" t="s">
        <v>2626</v>
      </c>
      <c r="B1686" s="7" t="s">
        <v>2627</v>
      </c>
      <c r="C1686" s="3">
        <f t="shared" si="156"/>
        <v>6.5186459569788369</v>
      </c>
      <c r="D1686" s="3">
        <f t="shared" si="157"/>
        <v>3.2569661949320139</v>
      </c>
      <c r="E1686" s="4">
        <f t="shared" si="158"/>
        <v>1.3658326804263292E-2</v>
      </c>
      <c r="F1686" s="5">
        <f t="shared" si="159"/>
        <v>35.469001770019503</v>
      </c>
      <c r="G1686" s="5">
        <f t="shared" si="160"/>
        <v>16.549999237060501</v>
      </c>
      <c r="H1686" s="3">
        <v>1.0861510000000001</v>
      </c>
      <c r="I1686" s="3">
        <v>16.662217999999999</v>
      </c>
      <c r="J1686" s="3">
        <v>0.33348549999999999</v>
      </c>
      <c r="K1686" s="3">
        <v>123.84400177002</v>
      </c>
      <c r="L1686" s="3">
        <v>107</v>
      </c>
      <c r="M1686" s="3">
        <v>134</v>
      </c>
      <c r="N1686" s="3">
        <v>94.050003051757798</v>
      </c>
      <c r="O1686" s="3">
        <f t="shared" si="161"/>
        <v>1567.0816537490537</v>
      </c>
      <c r="P1686" s="3">
        <v>11.781138420105</v>
      </c>
      <c r="Q1686" s="3">
        <v>35.469001770019503</v>
      </c>
      <c r="R1686" s="3">
        <v>16.549999237060501</v>
      </c>
    </row>
    <row r="1687" spans="1:18" x14ac:dyDescent="0.25">
      <c r="A1687" s="7" t="s">
        <v>2628</v>
      </c>
      <c r="B1687" s="7" t="s">
        <v>2629</v>
      </c>
      <c r="C1687" s="3">
        <f t="shared" si="156"/>
        <v>2.638587039327541</v>
      </c>
      <c r="D1687" s="3">
        <f t="shared" si="157"/>
        <v>3.2388807396970583</v>
      </c>
      <c r="E1687" s="4">
        <f t="shared" si="158"/>
        <v>0.41662771479642646</v>
      </c>
      <c r="F1687" s="5">
        <f t="shared" si="159"/>
        <v>82.787002563476605</v>
      </c>
      <c r="G1687" s="5">
        <f t="shared" si="160"/>
        <v>7.4330000877380398</v>
      </c>
      <c r="H1687" s="3">
        <v>1.0806309999999999</v>
      </c>
      <c r="I1687" s="3">
        <v>40.954912</v>
      </c>
      <c r="J1687" s="3">
        <v>0.33364334374999999</v>
      </c>
      <c r="K1687" s="3">
        <v>2094.73999023438</v>
      </c>
      <c r="L1687" s="3">
        <v>1525</v>
      </c>
      <c r="M1687" s="3">
        <v>2585</v>
      </c>
      <c r="N1687" s="3">
        <v>1983.16003417969</v>
      </c>
      <c r="O1687" s="3">
        <f t="shared" si="161"/>
        <v>81220.144681746198</v>
      </c>
      <c r="P1687" s="3">
        <v>6.4004039764404297</v>
      </c>
      <c r="Q1687" s="3">
        <v>82.787002563476605</v>
      </c>
      <c r="R1687" s="3">
        <v>7.4330000877380398</v>
      </c>
    </row>
    <row r="1688" spans="1:18" x14ac:dyDescent="0.25">
      <c r="A1688" s="7" t="s">
        <v>2630</v>
      </c>
      <c r="B1688" s="7" t="s">
        <v>2631</v>
      </c>
      <c r="C1688" s="3">
        <f t="shared" si="156"/>
        <v>0.7454555200687365</v>
      </c>
      <c r="D1688" s="3">
        <f t="shared" si="157"/>
        <v>2.4927045142972024</v>
      </c>
      <c r="E1688" s="4">
        <f t="shared" si="158"/>
        <v>0.56436978707994867</v>
      </c>
      <c r="F1688" s="5">
        <f t="shared" si="159"/>
        <v>85.8280029296875</v>
      </c>
      <c r="G1688" s="5">
        <f t="shared" si="160"/>
        <v>1.6759999990463299</v>
      </c>
      <c r="H1688" s="3">
        <v>1.0802780000000001</v>
      </c>
      <c r="I1688" s="3">
        <v>144.91515200000001</v>
      </c>
      <c r="J1688" s="3">
        <v>0.43337587500000002</v>
      </c>
      <c r="K1688" s="3">
        <v>208.74899291992199</v>
      </c>
      <c r="L1688" s="3">
        <v>138</v>
      </c>
      <c r="M1688" s="3">
        <v>304.989990234375</v>
      </c>
      <c r="N1688" s="3">
        <v>222.27999877929699</v>
      </c>
      <c r="O1688" s="3">
        <f t="shared" si="161"/>
        <v>32211.739809661638</v>
      </c>
      <c r="P1688" s="3">
        <v>15.4955406188965</v>
      </c>
      <c r="Q1688" s="3">
        <v>85.8280029296875</v>
      </c>
      <c r="R1688" s="3">
        <v>1.6759999990463299</v>
      </c>
    </row>
    <row r="1689" spans="1:18" x14ac:dyDescent="0.25">
      <c r="A1689" s="7" t="s">
        <v>2632</v>
      </c>
      <c r="B1689" s="7" t="s">
        <v>2633</v>
      </c>
      <c r="C1689" s="3">
        <f t="shared" si="156"/>
        <v>0.75069467295223447</v>
      </c>
      <c r="D1689" s="3">
        <f t="shared" si="157"/>
        <v>1.7040883422027351</v>
      </c>
      <c r="E1689" s="4">
        <f t="shared" si="158"/>
        <v>6.4713710825274551E-2</v>
      </c>
      <c r="F1689" s="5">
        <f t="shared" si="159"/>
        <v>61.382999420166001</v>
      </c>
      <c r="G1689" s="5">
        <f t="shared" si="160"/>
        <v>1.7790000438690201</v>
      </c>
      <c r="H1689" s="3">
        <v>1.0797369999999999</v>
      </c>
      <c r="I1689" s="3">
        <v>143.83171200000001</v>
      </c>
      <c r="J1689" s="3">
        <v>0.63361562500000002</v>
      </c>
      <c r="K1689" s="3">
        <v>54.299999237060497</v>
      </c>
      <c r="L1689" s="3">
        <v>46</v>
      </c>
      <c r="M1689" s="3">
        <v>57</v>
      </c>
      <c r="N1689" s="3">
        <v>45.959999084472699</v>
      </c>
      <c r="O1689" s="3">
        <f t="shared" si="161"/>
        <v>6610.505351838141</v>
      </c>
      <c r="P1689" s="3">
        <v>0.83952397108078003</v>
      </c>
      <c r="Q1689" s="3">
        <v>61.382999420166001</v>
      </c>
      <c r="R1689" s="3">
        <v>1.7790000438690201</v>
      </c>
    </row>
    <row r="1690" spans="1:18" x14ac:dyDescent="0.25">
      <c r="A1690" s="7" t="s">
        <v>2634</v>
      </c>
      <c r="B1690" s="7" t="s">
        <v>2635</v>
      </c>
      <c r="C1690" s="3">
        <f t="shared" si="156"/>
        <v>1.7328074868886312</v>
      </c>
      <c r="D1690" s="3">
        <f t="shared" si="157"/>
        <v>1.764566009879051</v>
      </c>
      <c r="E1690" s="4">
        <f t="shared" si="158"/>
        <v>0.46350060452194841</v>
      </c>
      <c r="F1690" s="5">
        <f t="shared" si="159"/>
        <v>80.425003051757798</v>
      </c>
      <c r="G1690" s="5">
        <f t="shared" si="160"/>
        <v>9.6529998779296893</v>
      </c>
      <c r="H1690" s="3">
        <v>1.0790919999999999</v>
      </c>
      <c r="I1690" s="3">
        <v>62.2742</v>
      </c>
      <c r="J1690" s="3">
        <v>0.61153393749999996</v>
      </c>
      <c r="K1690" s="3">
        <v>299.09100341796898</v>
      </c>
      <c r="L1690" s="3">
        <v>230</v>
      </c>
      <c r="M1690" s="3">
        <v>361</v>
      </c>
      <c r="N1690" s="3">
        <v>293.08999633789102</v>
      </c>
      <c r="O1690" s="3">
        <f t="shared" si="161"/>
        <v>18251.945049945094</v>
      </c>
      <c r="P1690" s="3">
        <v>6.4758000373840297</v>
      </c>
      <c r="Q1690" s="3">
        <v>80.425003051757798</v>
      </c>
      <c r="R1690" s="3">
        <v>9.6529998779296893</v>
      </c>
    </row>
    <row r="1691" spans="1:18" x14ac:dyDescent="0.25">
      <c r="A1691" s="7" t="s">
        <v>2636</v>
      </c>
      <c r="B1691" s="7" t="s">
        <v>2637</v>
      </c>
      <c r="C1691" s="3">
        <f t="shared" si="156"/>
        <v>0.84975166897339449</v>
      </c>
      <c r="D1691" s="3">
        <f t="shared" si="157"/>
        <v>0.97319666403719507</v>
      </c>
      <c r="E1691" s="4">
        <f t="shared" si="158"/>
        <v>9.8819423538951054E-2</v>
      </c>
      <c r="F1691" s="5">
        <f t="shared" si="159"/>
        <v>61.116001129150398</v>
      </c>
      <c r="G1691" s="5">
        <f t="shared" si="160"/>
        <v>11.451000213623001</v>
      </c>
      <c r="H1691" s="3">
        <v>1.0774859999999999</v>
      </c>
      <c r="I1691" s="3">
        <v>126.800104</v>
      </c>
      <c r="J1691" s="3">
        <v>1.107161625</v>
      </c>
      <c r="K1691" s="3">
        <v>20.2670001983643</v>
      </c>
      <c r="L1691" s="3">
        <v>16.5</v>
      </c>
      <c r="M1691" s="3">
        <v>23</v>
      </c>
      <c r="N1691" s="3">
        <v>16.079999923706101</v>
      </c>
      <c r="O1691" s="3">
        <f t="shared" si="161"/>
        <v>2038.9456626459257</v>
      </c>
      <c r="P1691" s="3">
        <v>12.6841688156128</v>
      </c>
      <c r="Q1691" s="3">
        <v>61.116001129150398</v>
      </c>
      <c r="R1691" s="3">
        <v>11.451000213623001</v>
      </c>
    </row>
    <row r="1692" spans="1:18" x14ac:dyDescent="0.25">
      <c r="A1692" s="7" t="s">
        <v>2638</v>
      </c>
      <c r="B1692" s="7" t="s">
        <v>2639</v>
      </c>
      <c r="C1692" s="3">
        <f t="shared" si="156"/>
        <v>5.8940270681428322</v>
      </c>
      <c r="D1692" s="3">
        <f t="shared" si="157"/>
        <v>3.6538804062529118</v>
      </c>
      <c r="E1692" s="4">
        <f t="shared" si="158"/>
        <v>3.0437403217820739E-5</v>
      </c>
      <c r="F1692" s="5">
        <f t="shared" si="159"/>
        <v>81.527999877929702</v>
      </c>
      <c r="G1692" s="5">
        <f t="shared" si="160"/>
        <v>9.97399997711182</v>
      </c>
      <c r="H1692" s="3">
        <v>1.074829</v>
      </c>
      <c r="I1692" s="3">
        <v>18.235901999999999</v>
      </c>
      <c r="J1692" s="3">
        <v>0.29416096874999997</v>
      </c>
      <c r="K1692" s="3">
        <v>373</v>
      </c>
      <c r="L1692" s="3">
        <v>340</v>
      </c>
      <c r="M1692" s="3">
        <v>406</v>
      </c>
      <c r="N1692" s="3">
        <v>240.69000244140599</v>
      </c>
      <c r="O1692" s="3">
        <f t="shared" si="161"/>
        <v>4389.1992969012399</v>
      </c>
      <c r="P1692" s="3">
        <v>14.706974029541</v>
      </c>
      <c r="Q1692" s="3">
        <v>81.527999877929702</v>
      </c>
      <c r="R1692" s="3">
        <v>9.97399997711182</v>
      </c>
    </row>
    <row r="1693" spans="1:18" x14ac:dyDescent="0.25">
      <c r="A1693" s="7" t="s">
        <v>2640</v>
      </c>
      <c r="B1693" s="7" t="s">
        <v>2641</v>
      </c>
      <c r="C1693" s="3">
        <f t="shared" si="156"/>
        <v>1.9491212640690567</v>
      </c>
      <c r="D1693" s="3">
        <f t="shared" si="157"/>
        <v>3.8066775371946435</v>
      </c>
      <c r="E1693" s="4">
        <f t="shared" si="158"/>
        <v>0.31087427920218169</v>
      </c>
      <c r="F1693" s="5">
        <f t="shared" si="159"/>
        <v>82.75</v>
      </c>
      <c r="G1693" s="5">
        <f t="shared" si="160"/>
        <v>1.86600005626679</v>
      </c>
      <c r="H1693" s="3">
        <v>1.0730930000000001</v>
      </c>
      <c r="I1693" s="3">
        <v>55.055219999999998</v>
      </c>
      <c r="J1693" s="3">
        <v>0.28189753125</v>
      </c>
      <c r="K1693" s="3">
        <v>279.42898559570301</v>
      </c>
      <c r="L1693" s="3">
        <v>195</v>
      </c>
      <c r="M1693" s="3">
        <v>310</v>
      </c>
      <c r="N1693" s="3">
        <v>251.05999755859401</v>
      </c>
      <c r="O1693" s="3">
        <f t="shared" si="161"/>
        <v>13822.163398787856</v>
      </c>
      <c r="P1693" s="3">
        <v>14.702862739563001</v>
      </c>
      <c r="Q1693" s="3">
        <v>82.75</v>
      </c>
      <c r="R1693" s="3">
        <v>1.86600005626679</v>
      </c>
    </row>
    <row r="1694" spans="1:18" x14ac:dyDescent="0.25">
      <c r="A1694" s="7" t="s">
        <v>2642</v>
      </c>
      <c r="B1694" s="7" t="s">
        <v>2643</v>
      </c>
      <c r="C1694" s="3">
        <f t="shared" si="156"/>
        <v>2.0501584486590483</v>
      </c>
      <c r="D1694" s="3">
        <f t="shared" si="157"/>
        <v>3.4294772726203044</v>
      </c>
      <c r="E1694" s="4">
        <f t="shared" si="158"/>
        <v>0.5</v>
      </c>
      <c r="F1694" s="5">
        <f t="shared" si="159"/>
        <v>53.5060005187988</v>
      </c>
      <c r="G1694" s="5">
        <f t="shared" si="160"/>
        <v>1.2159999608993499</v>
      </c>
      <c r="H1694" s="3">
        <v>1.070206</v>
      </c>
      <c r="I1694" s="3">
        <v>52.201135999999998</v>
      </c>
      <c r="J1694" s="3">
        <v>0.31206096875</v>
      </c>
      <c r="K1694" s="3">
        <v>50</v>
      </c>
      <c r="L1694" s="3">
        <v>50</v>
      </c>
      <c r="M1694" s="3">
        <v>50</v>
      </c>
      <c r="N1694" s="3">
        <v>54.060001373291001</v>
      </c>
      <c r="O1694" s="3">
        <f t="shared" si="161"/>
        <v>2821.99348384735</v>
      </c>
      <c r="P1694" s="3">
        <v>21.1214294433594</v>
      </c>
      <c r="Q1694" s="3">
        <v>53.5060005187988</v>
      </c>
      <c r="R1694" s="3">
        <v>1.2159999608993499</v>
      </c>
    </row>
    <row r="1695" spans="1:18" x14ac:dyDescent="0.25">
      <c r="A1695" s="7" t="s">
        <v>2644</v>
      </c>
      <c r="B1695" s="7" t="s">
        <v>2645</v>
      </c>
      <c r="C1695" s="3">
        <f t="shared" si="156"/>
        <v>2.647323899145944</v>
      </c>
      <c r="D1695" s="3">
        <f t="shared" si="157"/>
        <v>2.8045365296749392</v>
      </c>
      <c r="E1695" s="4">
        <f t="shared" si="158"/>
        <v>0.68750836827662476</v>
      </c>
      <c r="F1695" s="5">
        <f t="shared" si="159"/>
        <v>88.428001403808594</v>
      </c>
      <c r="G1695" s="5">
        <f t="shared" si="160"/>
        <v>4.6900000572204599</v>
      </c>
      <c r="H1695" s="3">
        <v>1.069437</v>
      </c>
      <c r="I1695" s="3">
        <v>40.396908000000003</v>
      </c>
      <c r="J1695" s="3">
        <v>0.38132396875000002</v>
      </c>
      <c r="K1695" s="3">
        <v>85.444000244140597</v>
      </c>
      <c r="L1695" s="3">
        <v>70</v>
      </c>
      <c r="M1695" s="3">
        <v>110</v>
      </c>
      <c r="N1695" s="3">
        <v>95.220001220703097</v>
      </c>
      <c r="O1695" s="3">
        <f t="shared" si="161"/>
        <v>3846.5936290726308</v>
      </c>
      <c r="P1695" s="3">
        <v>-2.2788879871368399</v>
      </c>
      <c r="Q1695" s="3">
        <v>88.428001403808594</v>
      </c>
      <c r="R1695" s="3">
        <v>4.6900000572204599</v>
      </c>
    </row>
    <row r="1696" spans="1:18" x14ac:dyDescent="0.25">
      <c r="A1696" s="7" t="s">
        <v>2646</v>
      </c>
      <c r="B1696" s="7" t="s">
        <v>2647</v>
      </c>
      <c r="C1696" s="3">
        <f t="shared" si="156"/>
        <v>0.92556761689529199</v>
      </c>
      <c r="D1696" s="3">
        <f t="shared" si="157"/>
        <v>6.2713064668984906</v>
      </c>
      <c r="E1696" s="4">
        <f t="shared" si="158"/>
        <v>0.68260647937146168</v>
      </c>
      <c r="F1696" s="5">
        <f t="shared" si="159"/>
        <v>17.1340007781982</v>
      </c>
      <c r="G1696" s="5">
        <f t="shared" si="160"/>
        <v>2.32599997520447</v>
      </c>
      <c r="H1696" s="3">
        <v>1.069426</v>
      </c>
      <c r="I1696" s="3">
        <v>115.54272</v>
      </c>
      <c r="J1696" s="3">
        <v>0.170526828125</v>
      </c>
      <c r="K1696" s="3">
        <v>14</v>
      </c>
      <c r="L1696" s="3">
        <v>12</v>
      </c>
      <c r="M1696" s="3">
        <v>16</v>
      </c>
      <c r="N1696" s="3">
        <v>14.949999809265099</v>
      </c>
      <c r="O1696" s="3">
        <f t="shared" si="161"/>
        <v>1727.3636419619709</v>
      </c>
      <c r="P1696" s="3">
        <v>3.2934908866882302</v>
      </c>
      <c r="Q1696" s="3">
        <v>17.1340007781982</v>
      </c>
      <c r="R1696" s="3">
        <v>2.32599997520447</v>
      </c>
    </row>
    <row r="1697" spans="1:18" x14ac:dyDescent="0.25">
      <c r="A1697" s="7" t="s">
        <v>2648</v>
      </c>
      <c r="B1697" s="7" t="s">
        <v>2649</v>
      </c>
      <c r="C1697" s="3">
        <f t="shared" si="156"/>
        <v>1.838874651539169</v>
      </c>
      <c r="D1697" s="3">
        <f t="shared" si="157"/>
        <v>2.4780773663938702</v>
      </c>
      <c r="E1697" s="4">
        <f t="shared" si="158"/>
        <v>0.55645992484104834</v>
      </c>
      <c r="F1697" s="5">
        <f t="shared" si="159"/>
        <v>80.581001281738295</v>
      </c>
      <c r="G1697" s="5">
        <f t="shared" si="160"/>
        <v>10.3140001296997</v>
      </c>
      <c r="H1697" s="3">
        <v>1.0659019999999999</v>
      </c>
      <c r="I1697" s="3">
        <v>57.964908000000001</v>
      </c>
      <c r="J1697" s="3">
        <v>0.43013265625000002</v>
      </c>
      <c r="K1697" s="3">
        <v>98</v>
      </c>
      <c r="L1697" s="3">
        <v>80</v>
      </c>
      <c r="M1697" s="3">
        <v>110</v>
      </c>
      <c r="N1697" s="3">
        <v>100.129997253418</v>
      </c>
      <c r="O1697" s="3">
        <f t="shared" si="161"/>
        <v>5804.0260788346268</v>
      </c>
      <c r="P1697" s="3">
        <v>9.5243034362793004</v>
      </c>
      <c r="Q1697" s="3">
        <v>80.581001281738295</v>
      </c>
      <c r="R1697" s="3">
        <v>10.3140001296997</v>
      </c>
    </row>
    <row r="1698" spans="1:18" x14ac:dyDescent="0.25">
      <c r="A1698" s="7" t="s">
        <v>2650</v>
      </c>
      <c r="B1698" s="7" t="s">
        <v>2651</v>
      </c>
      <c r="C1698" s="3">
        <f t="shared" si="156"/>
        <v>1.4224792279020457</v>
      </c>
      <c r="D1698" s="3">
        <f t="shared" si="157"/>
        <v>1.4299930550854449</v>
      </c>
      <c r="E1698" s="4">
        <f t="shared" si="158"/>
        <v>0.42593957683435124</v>
      </c>
      <c r="F1698" s="5">
        <f t="shared" si="159"/>
        <v>70.345001220703097</v>
      </c>
      <c r="G1698" s="5">
        <f t="shared" si="160"/>
        <v>6.4130001068115199</v>
      </c>
      <c r="H1698" s="3">
        <v>1.0654300000000001</v>
      </c>
      <c r="I1698" s="3">
        <v>74.899512000000001</v>
      </c>
      <c r="J1698" s="3">
        <v>0.74505956250000005</v>
      </c>
      <c r="K1698" s="3">
        <v>116.764999389648</v>
      </c>
      <c r="L1698" s="3">
        <v>74</v>
      </c>
      <c r="M1698" s="3">
        <v>135</v>
      </c>
      <c r="N1698" s="3">
        <v>111.06999969482401</v>
      </c>
      <c r="O1698" s="3">
        <f t="shared" si="161"/>
        <v>8319.0887749824669</v>
      </c>
      <c r="P1698" s="3">
        <v>2.5394051074981698</v>
      </c>
      <c r="Q1698" s="3">
        <v>70.345001220703097</v>
      </c>
      <c r="R1698" s="3">
        <v>6.4130001068115199</v>
      </c>
    </row>
    <row r="1699" spans="1:18" x14ac:dyDescent="0.25">
      <c r="A1699" s="7" t="s">
        <v>5366</v>
      </c>
      <c r="B1699" s="7" t="s">
        <v>5367</v>
      </c>
      <c r="C1699" s="3">
        <f t="shared" si="156"/>
        <v>1.2635005296892587</v>
      </c>
      <c r="D1699" s="3">
        <f t="shared" si="157"/>
        <v>3.0350957643202694</v>
      </c>
      <c r="E1699" s="4">
        <f t="shared" si="158"/>
        <v>0.26528282676996007</v>
      </c>
      <c r="F1699" s="5">
        <f t="shared" si="159"/>
        <v>79.259002685546903</v>
      </c>
      <c r="G1699" s="5">
        <f t="shared" si="160"/>
        <v>5.01300001144409</v>
      </c>
      <c r="H1699" s="3">
        <v>1.0653980000000001</v>
      </c>
      <c r="I1699" s="3">
        <v>84.321135999999996</v>
      </c>
      <c r="J1699" s="3">
        <v>0.35102615625</v>
      </c>
      <c r="K1699" s="3">
        <v>54.375</v>
      </c>
      <c r="L1699" s="3">
        <v>44</v>
      </c>
      <c r="M1699" s="3">
        <v>65</v>
      </c>
      <c r="N1699" s="3">
        <v>47.790000915527301</v>
      </c>
      <c r="O1699" s="3">
        <f t="shared" si="161"/>
        <v>4029.7071666383017</v>
      </c>
      <c r="P1699" s="3">
        <v>-0.47709500789642301</v>
      </c>
      <c r="Q1699" s="3">
        <v>79.259002685546903</v>
      </c>
      <c r="R1699" s="3">
        <v>5.01300001144409</v>
      </c>
    </row>
    <row r="1700" spans="1:18" x14ac:dyDescent="0.25">
      <c r="A1700" s="7" t="s">
        <v>2652</v>
      </c>
      <c r="B1700" s="7" t="s">
        <v>2653</v>
      </c>
      <c r="C1700" s="3">
        <f t="shared" si="156"/>
        <v>2.1177692550723872</v>
      </c>
      <c r="D1700" s="3">
        <f t="shared" si="157"/>
        <v>3.2102236518419804</v>
      </c>
      <c r="E1700" s="4">
        <f t="shared" si="158"/>
        <v>3.4076052267361739E-2</v>
      </c>
      <c r="F1700" s="5">
        <f t="shared" si="159"/>
        <v>86.902000427246094</v>
      </c>
      <c r="G1700" s="5">
        <f t="shared" si="160"/>
        <v>4.5279998779296902</v>
      </c>
      <c r="H1700" s="3">
        <v>1.0606910000000001</v>
      </c>
      <c r="I1700" s="3">
        <v>50.085296</v>
      </c>
      <c r="J1700" s="3">
        <v>0.33041031250000003</v>
      </c>
      <c r="K1700" s="3">
        <v>67.599998474121094</v>
      </c>
      <c r="L1700" s="3">
        <v>62</v>
      </c>
      <c r="M1700" s="3">
        <v>72</v>
      </c>
      <c r="N1700" s="3">
        <v>58.4799995422363</v>
      </c>
      <c r="O1700" s="3">
        <f t="shared" si="161"/>
        <v>2928.9880871527694</v>
      </c>
      <c r="P1700" s="3">
        <v>3.86055207252502</v>
      </c>
      <c r="Q1700" s="3">
        <v>86.902000427246094</v>
      </c>
      <c r="R1700" s="3">
        <v>4.5279998779296902</v>
      </c>
    </row>
    <row r="1701" spans="1:18" x14ac:dyDescent="0.25">
      <c r="A1701" s="7" t="s">
        <v>2654</v>
      </c>
      <c r="B1701" s="7" t="s">
        <v>2655</v>
      </c>
      <c r="C1701" s="3">
        <f t="shared" si="156"/>
        <v>1.5746526815432866</v>
      </c>
      <c r="D1701" s="3">
        <f t="shared" si="157"/>
        <v>4.6088279133528447</v>
      </c>
      <c r="E1701" s="4">
        <f t="shared" si="158"/>
        <v>0.42074029056089696</v>
      </c>
      <c r="F1701" s="5">
        <f t="shared" si="159"/>
        <v>79.504997253417997</v>
      </c>
      <c r="G1701" s="5">
        <f t="shared" si="160"/>
        <v>4.3449997901916504</v>
      </c>
      <c r="H1701" s="3">
        <v>1.0590280000000001</v>
      </c>
      <c r="I1701" s="3">
        <v>67.254704000000004</v>
      </c>
      <c r="J1701" s="3">
        <v>0.2297825</v>
      </c>
      <c r="K1701" s="3">
        <v>31.5</v>
      </c>
      <c r="L1701" s="3">
        <v>29</v>
      </c>
      <c r="M1701" s="3">
        <v>34</v>
      </c>
      <c r="N1701" s="3">
        <v>31</v>
      </c>
      <c r="O1701" s="3">
        <f t="shared" si="161"/>
        <v>2084.8958240000002</v>
      </c>
      <c r="P1701" s="3">
        <v>0.75931102037429798</v>
      </c>
      <c r="Q1701" s="3">
        <v>79.504997253417997</v>
      </c>
      <c r="R1701" s="3">
        <v>4.3449997901916504</v>
      </c>
    </row>
    <row r="1702" spans="1:18" x14ac:dyDescent="0.25">
      <c r="A1702" s="7" t="s">
        <v>2656</v>
      </c>
      <c r="B1702" s="7" t="s">
        <v>2657</v>
      </c>
      <c r="C1702" s="3">
        <f t="shared" si="156"/>
        <v>1.1874697817281195</v>
      </c>
      <c r="D1702" s="3">
        <f t="shared" si="157"/>
        <v>2.3530619564922026</v>
      </c>
      <c r="E1702" s="4">
        <f t="shared" si="158"/>
        <v>0.3260025845776221</v>
      </c>
      <c r="F1702" s="5">
        <f t="shared" si="159"/>
        <v>84.9739990234375</v>
      </c>
      <c r="G1702" s="5">
        <f t="shared" si="160"/>
        <v>1.9559999704361</v>
      </c>
      <c r="H1702" s="3">
        <v>1.0580560000000001</v>
      </c>
      <c r="I1702" s="3">
        <v>89.10172</v>
      </c>
      <c r="J1702" s="3">
        <v>0.44965071875000001</v>
      </c>
      <c r="K1702" s="3">
        <v>828.81799316406205</v>
      </c>
      <c r="L1702" s="3">
        <v>500</v>
      </c>
      <c r="M1702" s="3">
        <v>915</v>
      </c>
      <c r="N1702" s="3">
        <v>735.239990234375</v>
      </c>
      <c r="O1702" s="3">
        <f t="shared" si="161"/>
        <v>65511.147742666013</v>
      </c>
      <c r="P1702" s="3">
        <v>1.80108201503754</v>
      </c>
      <c r="Q1702" s="3">
        <v>84.9739990234375</v>
      </c>
      <c r="R1702" s="3">
        <v>1.9559999704361</v>
      </c>
    </row>
    <row r="1703" spans="1:18" x14ac:dyDescent="0.25">
      <c r="A1703" s="7" t="s">
        <v>2662</v>
      </c>
      <c r="B1703" s="7" t="s">
        <v>2663</v>
      </c>
      <c r="C1703" s="3">
        <f t="shared" si="156"/>
        <v>2.3269713814600932</v>
      </c>
      <c r="D1703" s="3">
        <f t="shared" si="157"/>
        <v>2.9290409075535448</v>
      </c>
      <c r="E1703" s="4">
        <f t="shared" si="158"/>
        <v>3.9005886431818851E-133</v>
      </c>
      <c r="F1703" s="5">
        <f t="shared" si="159"/>
        <v>79.588996887207003</v>
      </c>
      <c r="G1703" s="5">
        <f t="shared" si="160"/>
        <v>9.9239997863769496</v>
      </c>
      <c r="H1703" s="3">
        <v>1.0495030000000001</v>
      </c>
      <c r="I1703" s="3">
        <v>45.101672000000001</v>
      </c>
      <c r="J1703" s="3">
        <v>0.35830943749999999</v>
      </c>
      <c r="K1703" s="3">
        <v>55.333000183105497</v>
      </c>
      <c r="L1703" s="3">
        <v>55</v>
      </c>
      <c r="M1703" s="3">
        <v>56</v>
      </c>
      <c r="N1703" s="3">
        <v>43.069999694824197</v>
      </c>
      <c r="O1703" s="3">
        <f t="shared" si="161"/>
        <v>1942.5289992760611</v>
      </c>
      <c r="P1703" s="3">
        <v>8.2911911010742205</v>
      </c>
      <c r="Q1703" s="3">
        <v>79.588996887207003</v>
      </c>
      <c r="R1703" s="3">
        <v>9.9239997863769496</v>
      </c>
    </row>
    <row r="1704" spans="1:18" x14ac:dyDescent="0.25">
      <c r="A1704" s="7" t="s">
        <v>2666</v>
      </c>
      <c r="B1704" s="7" t="s">
        <v>2667</v>
      </c>
      <c r="C1704" s="3">
        <f t="shared" si="156"/>
        <v>3.2109623187460348</v>
      </c>
      <c r="D1704" s="3">
        <f t="shared" si="157"/>
        <v>3.775730139170308</v>
      </c>
      <c r="E1704" s="4">
        <f t="shared" si="158"/>
        <v>0.15116990322267032</v>
      </c>
      <c r="F1704" s="5">
        <f t="shared" si="159"/>
        <v>84.097000122070298</v>
      </c>
      <c r="G1704" s="5">
        <f t="shared" si="160"/>
        <v>6.1799998283386204</v>
      </c>
      <c r="H1704" s="3">
        <v>1.0474239999999999</v>
      </c>
      <c r="I1704" s="3">
        <v>32.620252000000001</v>
      </c>
      <c r="J1704" s="3">
        <v>0.27740965625000003</v>
      </c>
      <c r="K1704" s="3">
        <v>41.75</v>
      </c>
      <c r="L1704" s="3">
        <v>39</v>
      </c>
      <c r="M1704" s="3">
        <v>46</v>
      </c>
      <c r="N1704" s="3">
        <v>38.139999389648402</v>
      </c>
      <c r="O1704" s="3">
        <f t="shared" si="161"/>
        <v>1244.1363913701771</v>
      </c>
      <c r="P1704" s="3">
        <v>1.70623695850372</v>
      </c>
      <c r="Q1704" s="3">
        <v>84.097000122070298</v>
      </c>
      <c r="R1704" s="3">
        <v>6.1799998283386204</v>
      </c>
    </row>
    <row r="1705" spans="1:18" x14ac:dyDescent="0.25">
      <c r="A1705" s="7" t="s">
        <v>2668</v>
      </c>
      <c r="B1705" s="7" t="s">
        <v>2669</v>
      </c>
      <c r="C1705" s="3">
        <f t="shared" si="156"/>
        <v>2.3215823668980198</v>
      </c>
      <c r="D1705" s="3">
        <f t="shared" si="157"/>
        <v>2.4850937093679994</v>
      </c>
      <c r="E1705" s="4">
        <f t="shared" si="158"/>
        <v>0.59383350375204469</v>
      </c>
      <c r="F1705" s="5">
        <f t="shared" si="159"/>
        <v>83.003997802734403</v>
      </c>
      <c r="G1705" s="5">
        <f t="shared" si="160"/>
        <v>4.03999996185303</v>
      </c>
      <c r="H1705" s="3">
        <v>1.046964</v>
      </c>
      <c r="I1705" s="3">
        <v>45.097000000000001</v>
      </c>
      <c r="J1705" s="3">
        <v>0.42129759374999998</v>
      </c>
      <c r="K1705" s="3">
        <v>348.40899658203102</v>
      </c>
      <c r="L1705" s="3">
        <v>151.5</v>
      </c>
      <c r="M1705" s="3">
        <v>445</v>
      </c>
      <c r="N1705" s="3">
        <v>383.25</v>
      </c>
      <c r="O1705" s="3">
        <f t="shared" si="161"/>
        <v>17283.42525</v>
      </c>
      <c r="P1705" s="3">
        <v>14.818798065185501</v>
      </c>
      <c r="Q1705" s="3">
        <v>83.003997802734403</v>
      </c>
      <c r="R1705" s="3">
        <v>4.03999996185303</v>
      </c>
    </row>
    <row r="1706" spans="1:18" x14ac:dyDescent="0.25">
      <c r="A1706" s="7" t="s">
        <v>2670</v>
      </c>
      <c r="B1706" s="7" t="s">
        <v>2671</v>
      </c>
      <c r="C1706" s="3">
        <f t="shared" si="156"/>
        <v>2.2100971995704337</v>
      </c>
      <c r="D1706" s="3">
        <f t="shared" si="157"/>
        <v>5.3232696623080393</v>
      </c>
      <c r="E1706" s="4">
        <f t="shared" si="158"/>
        <v>4.3200741907573807E-4</v>
      </c>
      <c r="F1706" s="5">
        <f t="shared" si="159"/>
        <v>68.192001342773395</v>
      </c>
      <c r="G1706" s="5">
        <f t="shared" si="160"/>
        <v>2.4519999027252202</v>
      </c>
      <c r="H1706" s="3">
        <v>1.046854</v>
      </c>
      <c r="I1706" s="3">
        <v>47.366875999999998</v>
      </c>
      <c r="J1706" s="3">
        <v>0.19665620312500001</v>
      </c>
      <c r="K1706" s="3">
        <v>36.5</v>
      </c>
      <c r="L1706" s="3">
        <v>33</v>
      </c>
      <c r="M1706" s="3">
        <v>40</v>
      </c>
      <c r="N1706" s="3">
        <v>24.840000152587901</v>
      </c>
      <c r="O1706" s="3">
        <f t="shared" si="161"/>
        <v>1176.5932070676122</v>
      </c>
      <c r="P1706" s="3">
        <v>0.67909198999404896</v>
      </c>
      <c r="Q1706" s="3">
        <v>68.192001342773395</v>
      </c>
      <c r="R1706" s="3">
        <v>2.4519999027252202</v>
      </c>
    </row>
    <row r="1707" spans="1:18" x14ac:dyDescent="0.25">
      <c r="A1707" s="7" t="s">
        <v>2672</v>
      </c>
      <c r="B1707" s="7" t="s">
        <v>2673</v>
      </c>
      <c r="C1707" s="3">
        <f t="shared" si="156"/>
        <v>1.3846005061024138</v>
      </c>
      <c r="D1707" s="3">
        <f t="shared" si="157"/>
        <v>2.6932182363362411</v>
      </c>
      <c r="E1707" s="4">
        <f t="shared" si="158"/>
        <v>0.72286677955734113</v>
      </c>
      <c r="F1707" s="5">
        <f t="shared" si="159"/>
        <v>83.291000366210895</v>
      </c>
      <c r="G1707" s="5">
        <f t="shared" si="160"/>
        <v>7.2290000915527299</v>
      </c>
      <c r="H1707" s="3">
        <v>1.0459989999999999</v>
      </c>
      <c r="I1707" s="3">
        <v>75.545184000000006</v>
      </c>
      <c r="J1707" s="3">
        <v>0.38838256249999997</v>
      </c>
      <c r="K1707" s="3">
        <v>95.125</v>
      </c>
      <c r="L1707" s="3">
        <v>84</v>
      </c>
      <c r="M1707" s="3">
        <v>113</v>
      </c>
      <c r="N1707" s="3">
        <v>103.699996948242</v>
      </c>
      <c r="O1707" s="3">
        <f t="shared" si="161"/>
        <v>7834.0353502543812</v>
      </c>
      <c r="P1707" s="3">
        <v>2.9524459838867201</v>
      </c>
      <c r="Q1707" s="3">
        <v>83.291000366210895</v>
      </c>
      <c r="R1707" s="3">
        <v>7.2290000915527299</v>
      </c>
    </row>
    <row r="1708" spans="1:18" x14ac:dyDescent="0.25">
      <c r="A1708" s="7" t="s">
        <v>2674</v>
      </c>
      <c r="B1708" s="7" t="s">
        <v>2675</v>
      </c>
      <c r="C1708" s="3">
        <f t="shared" si="156"/>
        <v>1.5937397949266501</v>
      </c>
      <c r="D1708" s="3">
        <f t="shared" si="157"/>
        <v>2.340080870854921</v>
      </c>
      <c r="E1708" s="4">
        <f t="shared" si="158"/>
        <v>7.6320424413594684E-2</v>
      </c>
      <c r="F1708" s="5">
        <f t="shared" si="159"/>
        <v>89.234001159667997</v>
      </c>
      <c r="G1708" s="5">
        <f t="shared" si="160"/>
        <v>4.5170001983642596</v>
      </c>
      <c r="H1708" s="3">
        <v>1.0455669999999999</v>
      </c>
      <c r="I1708" s="3">
        <v>65.604624000000001</v>
      </c>
      <c r="J1708" s="3">
        <v>0.44680806249999999</v>
      </c>
      <c r="K1708" s="3">
        <v>144.625</v>
      </c>
      <c r="L1708" s="3">
        <v>108.5</v>
      </c>
      <c r="M1708" s="3">
        <v>165</v>
      </c>
      <c r="N1708" s="3">
        <v>104.220001220703</v>
      </c>
      <c r="O1708" s="3">
        <f t="shared" si="161"/>
        <v>6837.3139933637613</v>
      </c>
      <c r="P1708" s="3">
        <v>8.8241233825683594</v>
      </c>
      <c r="Q1708" s="3">
        <v>89.234001159667997</v>
      </c>
      <c r="R1708" s="3">
        <v>4.5170001983642596</v>
      </c>
    </row>
    <row r="1709" spans="1:18" x14ac:dyDescent="0.25">
      <c r="A1709" s="7" t="s">
        <v>2676</v>
      </c>
      <c r="B1709" s="7" t="s">
        <v>2677</v>
      </c>
      <c r="C1709" s="3">
        <f t="shared" si="156"/>
        <v>0.93931546734075733</v>
      </c>
      <c r="D1709" s="3">
        <f t="shared" si="157"/>
        <v>1.610930751903997</v>
      </c>
      <c r="E1709" s="4">
        <f t="shared" si="158"/>
        <v>0.29608597017737215</v>
      </c>
      <c r="F1709" s="5">
        <f t="shared" si="159"/>
        <v>82.039001464843807</v>
      </c>
      <c r="G1709" s="5">
        <f t="shared" si="160"/>
        <v>4.9180002212524396</v>
      </c>
      <c r="H1709" s="3">
        <v>1.043717</v>
      </c>
      <c r="I1709" s="3">
        <v>111.11463999999999</v>
      </c>
      <c r="J1709" s="3">
        <v>0.64789687500000004</v>
      </c>
      <c r="K1709" s="3">
        <v>324.35299682617199</v>
      </c>
      <c r="L1709" s="3">
        <v>190</v>
      </c>
      <c r="M1709" s="3">
        <v>365</v>
      </c>
      <c r="N1709" s="3">
        <v>277.48001098632801</v>
      </c>
      <c r="O1709" s="3">
        <f t="shared" si="161"/>
        <v>30832.09152794188</v>
      </c>
      <c r="P1709" s="3">
        <v>-0.15713000297546401</v>
      </c>
      <c r="Q1709" s="3">
        <v>82.039001464843807</v>
      </c>
      <c r="R1709" s="3">
        <v>4.9180002212524396</v>
      </c>
    </row>
    <row r="1710" spans="1:18" x14ac:dyDescent="0.25">
      <c r="A1710" s="7" t="s">
        <v>2678</v>
      </c>
      <c r="B1710" s="7" t="s">
        <v>2679</v>
      </c>
      <c r="C1710" s="3">
        <f t="shared" si="156"/>
        <v>1.8722116443799335</v>
      </c>
      <c r="D1710" s="3">
        <f t="shared" si="157"/>
        <v>3.3284248948455408</v>
      </c>
      <c r="E1710" s="4">
        <f t="shared" si="158"/>
        <v>0.62098075074297177</v>
      </c>
      <c r="F1710" s="5">
        <f t="shared" si="159"/>
        <v>55.806999206542997</v>
      </c>
      <c r="G1710" s="5">
        <f t="shared" si="160"/>
        <v>8.3249998092651403</v>
      </c>
      <c r="H1710" s="3">
        <v>1.042611</v>
      </c>
      <c r="I1710" s="3">
        <v>55.688735999999999</v>
      </c>
      <c r="J1710" s="3">
        <v>0.31324456249999999</v>
      </c>
      <c r="K1710" s="3">
        <v>204.80000305175801</v>
      </c>
      <c r="L1710" s="3">
        <v>135</v>
      </c>
      <c r="M1710" s="3">
        <v>274</v>
      </c>
      <c r="N1710" s="3">
        <v>226.21000671386699</v>
      </c>
      <c r="O1710" s="3">
        <f t="shared" si="161"/>
        <v>12597.349344446766</v>
      </c>
      <c r="P1710" s="3">
        <v>12.091993331909199</v>
      </c>
      <c r="Q1710" s="3">
        <v>55.806999206542997</v>
      </c>
      <c r="R1710" s="3">
        <v>8.3249998092651403</v>
      </c>
    </row>
    <row r="1711" spans="1:18" x14ac:dyDescent="0.25">
      <c r="A1711" s="7" t="s">
        <v>2680</v>
      </c>
      <c r="B1711" s="7" t="s">
        <v>2681</v>
      </c>
      <c r="C1711" s="3">
        <f t="shared" si="156"/>
        <v>1.0980292396116669</v>
      </c>
      <c r="D1711" s="3">
        <f t="shared" si="157"/>
        <v>1.7022659217301717</v>
      </c>
      <c r="E1711" s="4">
        <f t="shared" si="158"/>
        <v>0.58019794763012533</v>
      </c>
      <c r="F1711" s="5">
        <f t="shared" si="159"/>
        <v>87.175003051757798</v>
      </c>
      <c r="G1711" s="5">
        <f t="shared" si="160"/>
        <v>1.5820000171661399</v>
      </c>
      <c r="H1711" s="3">
        <v>1.0412699999999999</v>
      </c>
      <c r="I1711" s="3">
        <v>94.830808000000005</v>
      </c>
      <c r="J1711" s="3">
        <v>0.61169643750000002</v>
      </c>
      <c r="K1711" s="3">
        <v>132.25</v>
      </c>
      <c r="L1711" s="3">
        <v>85</v>
      </c>
      <c r="M1711" s="3">
        <v>160</v>
      </c>
      <c r="N1711" s="3">
        <v>139.83999633789099</v>
      </c>
      <c r="O1711" s="3">
        <f t="shared" si="161"/>
        <v>13261.139843439245</v>
      </c>
      <c r="P1711" s="3">
        <v>6.5052151679992702</v>
      </c>
      <c r="Q1711" s="3">
        <v>87.175003051757798</v>
      </c>
      <c r="R1711" s="3">
        <v>1.5820000171661399</v>
      </c>
    </row>
    <row r="1712" spans="1:18" x14ac:dyDescent="0.25">
      <c r="A1712" s="7" t="s">
        <v>2684</v>
      </c>
      <c r="B1712" s="7" t="s">
        <v>2685</v>
      </c>
      <c r="C1712" s="3">
        <f t="shared" si="156"/>
        <v>1.5463419984447713</v>
      </c>
      <c r="D1712" s="3">
        <f t="shared" si="157"/>
        <v>2.763504947670536</v>
      </c>
      <c r="E1712" s="4">
        <f t="shared" si="158"/>
        <v>0.44630584668327095</v>
      </c>
      <c r="F1712" s="5">
        <f t="shared" si="159"/>
        <v>80.080001831054702</v>
      </c>
      <c r="G1712" s="5">
        <f t="shared" si="160"/>
        <v>7.1339998245239302</v>
      </c>
      <c r="H1712" s="3">
        <v>1.0365230000000001</v>
      </c>
      <c r="I1712" s="3">
        <v>67.030643999999995</v>
      </c>
      <c r="J1712" s="3">
        <v>0.37507550000000001</v>
      </c>
      <c r="K1712" s="3">
        <v>29.5</v>
      </c>
      <c r="L1712" s="3">
        <v>26</v>
      </c>
      <c r="M1712" s="3">
        <v>34</v>
      </c>
      <c r="N1712" s="3">
        <v>28.959999084472699</v>
      </c>
      <c r="O1712" s="3">
        <f t="shared" si="161"/>
        <v>1941.2073888716152</v>
      </c>
      <c r="P1712" s="3">
        <v>14.750938415527299</v>
      </c>
      <c r="Q1712" s="3">
        <v>80.080001831054702</v>
      </c>
      <c r="R1712" s="3">
        <v>7.1339998245239302</v>
      </c>
    </row>
    <row r="1713" spans="1:18" x14ac:dyDescent="0.25">
      <c r="A1713" s="7" t="s">
        <v>2686</v>
      </c>
      <c r="B1713" s="7" t="s">
        <v>2687</v>
      </c>
      <c r="C1713" s="3">
        <f t="shared" si="156"/>
        <v>1.097341112191351</v>
      </c>
      <c r="D1713" s="3">
        <f t="shared" si="157"/>
        <v>3.4782678783726597</v>
      </c>
      <c r="E1713" s="4">
        <f t="shared" si="158"/>
        <v>0.3266502725156849</v>
      </c>
      <c r="F1713" s="5">
        <f t="shared" si="159"/>
        <v>60.166000366210902</v>
      </c>
      <c r="G1713" s="5">
        <f t="shared" si="160"/>
        <v>0.58099997043609597</v>
      </c>
      <c r="H1713" s="3">
        <v>1.0356959999999999</v>
      </c>
      <c r="I1713" s="3">
        <v>94.382320000000007</v>
      </c>
      <c r="J1713" s="3">
        <v>0.29776200000000003</v>
      </c>
      <c r="K1713" s="3">
        <v>169.88299560546901</v>
      </c>
      <c r="L1713" s="3">
        <v>134</v>
      </c>
      <c r="M1713" s="3">
        <v>200</v>
      </c>
      <c r="N1713" s="3">
        <v>155.05999755859401</v>
      </c>
      <c r="O1713" s="3">
        <f t="shared" si="161"/>
        <v>14634.922308774439</v>
      </c>
      <c r="P1713" s="3">
        <v>0.31934899091720598</v>
      </c>
      <c r="Q1713" s="3">
        <v>60.166000366210902</v>
      </c>
      <c r="R1713" s="3">
        <v>0.58099997043609597</v>
      </c>
    </row>
    <row r="1714" spans="1:18" x14ac:dyDescent="0.25">
      <c r="A1714" s="7" t="s">
        <v>5368</v>
      </c>
      <c r="B1714" s="7" t="s">
        <v>5369</v>
      </c>
      <c r="C1714" s="3">
        <f t="shared" si="156"/>
        <v>3.9754460604912047</v>
      </c>
      <c r="D1714" s="3">
        <f t="shared" si="157"/>
        <v>12.504880697884371</v>
      </c>
      <c r="E1714" s="4">
        <f t="shared" si="158"/>
        <v>9.5233664515262471E-3</v>
      </c>
      <c r="F1714" s="5">
        <f t="shared" si="159"/>
        <v>66.830001831054702</v>
      </c>
      <c r="G1714" s="5">
        <f t="shared" si="160"/>
        <v>14.3929996490479</v>
      </c>
      <c r="H1714" s="3">
        <v>1.0337609999999999</v>
      </c>
      <c r="I1714" s="3">
        <v>26.003647999999998</v>
      </c>
      <c r="J1714" s="3">
        <v>8.2668601562499999E-2</v>
      </c>
      <c r="K1714" s="3">
        <v>118.5</v>
      </c>
      <c r="L1714" s="3">
        <v>112</v>
      </c>
      <c r="M1714" s="3">
        <v>125</v>
      </c>
      <c r="N1714" s="3">
        <v>103.26000213623</v>
      </c>
      <c r="O1714" s="3">
        <f t="shared" si="161"/>
        <v>2685.1367480297727</v>
      </c>
      <c r="P1714" s="3">
        <v>2.7956418991088898</v>
      </c>
      <c r="Q1714" s="3">
        <v>66.830001831054702</v>
      </c>
      <c r="R1714" s="3">
        <v>14.3929996490479</v>
      </c>
    </row>
    <row r="1715" spans="1:18" x14ac:dyDescent="0.25">
      <c r="A1715" s="7" t="s">
        <v>2690</v>
      </c>
      <c r="B1715" s="7" t="s">
        <v>2691</v>
      </c>
      <c r="C1715" s="3">
        <f t="shared" si="156"/>
        <v>5.9027715064672295</v>
      </c>
      <c r="D1715" s="3">
        <f t="shared" si="157"/>
        <v>2.9255064587224866</v>
      </c>
      <c r="E1715" s="4">
        <f t="shared" si="158"/>
        <v>8.3653423072948596E-2</v>
      </c>
      <c r="F1715" s="5">
        <f t="shared" si="159"/>
        <v>74.680000305175795</v>
      </c>
      <c r="G1715" s="5">
        <f t="shared" si="160"/>
        <v>17.208999633789102</v>
      </c>
      <c r="H1715" s="3">
        <v>1.032743</v>
      </c>
      <c r="I1715" s="3">
        <v>17.495899999999999</v>
      </c>
      <c r="J1715" s="3">
        <v>0.35301340624999999</v>
      </c>
      <c r="K1715" s="3">
        <v>81</v>
      </c>
      <c r="L1715" s="3">
        <v>70</v>
      </c>
      <c r="M1715" s="3">
        <v>92</v>
      </c>
      <c r="N1715" s="3">
        <v>65.809997558593807</v>
      </c>
      <c r="O1715" s="3">
        <f t="shared" si="161"/>
        <v>1151.4051362854013</v>
      </c>
      <c r="P1715" s="3">
        <v>20.934318542480501</v>
      </c>
      <c r="Q1715" s="3">
        <v>74.680000305175795</v>
      </c>
      <c r="R1715" s="3">
        <v>17.208999633789102</v>
      </c>
    </row>
    <row r="1716" spans="1:18" x14ac:dyDescent="0.25">
      <c r="A1716" s="7" t="s">
        <v>2692</v>
      </c>
      <c r="B1716" s="7" t="s">
        <v>2693</v>
      </c>
      <c r="C1716" s="3">
        <f t="shared" si="156"/>
        <v>2.2345170434358832</v>
      </c>
      <c r="D1716" s="3">
        <f t="shared" si="157"/>
        <v>6.1352854496052593</v>
      </c>
      <c r="E1716" s="4">
        <f t="shared" si="158"/>
        <v>0.5159532949276443</v>
      </c>
      <c r="F1716" s="5">
        <f t="shared" si="159"/>
        <v>58.436000823974602</v>
      </c>
      <c r="G1716" s="5">
        <f t="shared" si="160"/>
        <v>16.0690002441406</v>
      </c>
      <c r="H1716" s="3">
        <v>1.0314570000000001</v>
      </c>
      <c r="I1716" s="3">
        <v>46.160176</v>
      </c>
      <c r="J1716" s="3">
        <v>0.16811882812500001</v>
      </c>
      <c r="K1716" s="3">
        <v>28</v>
      </c>
      <c r="L1716" s="3">
        <v>27</v>
      </c>
      <c r="M1716" s="3">
        <v>30</v>
      </c>
      <c r="N1716" s="3">
        <v>28.059999465942401</v>
      </c>
      <c r="O1716" s="3">
        <f t="shared" si="161"/>
        <v>1295.2545139078072</v>
      </c>
      <c r="P1716" s="3">
        <v>2.3719360828399698</v>
      </c>
      <c r="Q1716" s="3">
        <v>58.436000823974602</v>
      </c>
      <c r="R1716" s="3">
        <v>16.0690002441406</v>
      </c>
    </row>
    <row r="1717" spans="1:18" x14ac:dyDescent="0.25">
      <c r="A1717" s="7" t="s">
        <v>2694</v>
      </c>
      <c r="B1717" s="7" t="s">
        <v>2695</v>
      </c>
      <c r="C1717" s="3">
        <f t="shared" si="156"/>
        <v>0.95676462186767186</v>
      </c>
      <c r="D1717" s="3">
        <f t="shared" si="157"/>
        <v>2.3700231766511926</v>
      </c>
      <c r="E1717" s="4">
        <f t="shared" si="158"/>
        <v>1.7718356337102701E-2</v>
      </c>
      <c r="F1717" s="5">
        <f t="shared" si="159"/>
        <v>78.592002868652301</v>
      </c>
      <c r="G1717" s="5">
        <f t="shared" si="160"/>
        <v>13.677000045776399</v>
      </c>
      <c r="H1717" s="3">
        <v>1.029749</v>
      </c>
      <c r="I1717" s="3">
        <v>107.628248</v>
      </c>
      <c r="J1717" s="3">
        <v>0.43448900000000001</v>
      </c>
      <c r="K1717" s="3">
        <v>105</v>
      </c>
      <c r="L1717" s="3">
        <v>102</v>
      </c>
      <c r="M1717" s="3">
        <v>108</v>
      </c>
      <c r="N1717" s="3">
        <v>98.690002441406193</v>
      </c>
      <c r="O1717" s="3">
        <f t="shared" si="161"/>
        <v>10621.83205788427</v>
      </c>
      <c r="P1717" s="3">
        <v>12.720498085021999</v>
      </c>
      <c r="Q1717" s="3">
        <v>78.592002868652301</v>
      </c>
      <c r="R1717" s="3">
        <v>13.677000045776399</v>
      </c>
    </row>
    <row r="1718" spans="1:18" x14ac:dyDescent="0.25">
      <c r="A1718" s="7" t="s">
        <v>2696</v>
      </c>
      <c r="B1718" s="7" t="s">
        <v>2697</v>
      </c>
      <c r="C1718" s="3">
        <f t="shared" si="156"/>
        <v>1.9870526678265887</v>
      </c>
      <c r="D1718" s="3">
        <f t="shared" si="157"/>
        <v>3.6042478840190153</v>
      </c>
      <c r="E1718" s="4">
        <f t="shared" si="158"/>
        <v>3.6811166388949538E-3</v>
      </c>
      <c r="F1718" s="5">
        <f t="shared" si="159"/>
        <v>84.646003723144503</v>
      </c>
      <c r="G1718" s="5">
        <f t="shared" si="160"/>
        <v>3.6189999580383301</v>
      </c>
      <c r="H1718" s="3">
        <v>1.0264390000000001</v>
      </c>
      <c r="I1718" s="3">
        <v>51.656356000000002</v>
      </c>
      <c r="J1718" s="3">
        <v>0.28478590625</v>
      </c>
      <c r="K1718" s="3">
        <v>69.699996948242202</v>
      </c>
      <c r="L1718" s="3">
        <v>67</v>
      </c>
      <c r="M1718" s="3">
        <v>74</v>
      </c>
      <c r="N1718" s="3">
        <v>60.319999694824197</v>
      </c>
      <c r="O1718" s="3">
        <f t="shared" si="161"/>
        <v>3115.9113781557303</v>
      </c>
      <c r="P1718" s="3">
        <v>1.11724805831909</v>
      </c>
      <c r="Q1718" s="3">
        <v>84.646003723144503</v>
      </c>
      <c r="R1718" s="3">
        <v>3.6189999580383301</v>
      </c>
    </row>
    <row r="1719" spans="1:18" x14ac:dyDescent="0.25">
      <c r="A1719" s="7" t="s">
        <v>2698</v>
      </c>
      <c r="B1719" s="7" t="s">
        <v>2699</v>
      </c>
      <c r="C1719" s="3">
        <f t="shared" si="156"/>
        <v>2.8625434575570998</v>
      </c>
      <c r="D1719" s="3">
        <f t="shared" si="157"/>
        <v>4.9755809424603701</v>
      </c>
      <c r="E1719" s="4">
        <f t="shared" si="158"/>
        <v>0.52323957397373599</v>
      </c>
      <c r="F1719" s="5">
        <f t="shared" si="159"/>
        <v>65.924003601074205</v>
      </c>
      <c r="G1719" s="5">
        <f t="shared" si="160"/>
        <v>8.4020004272460902</v>
      </c>
      <c r="H1719" s="3">
        <v>1.0239799999999999</v>
      </c>
      <c r="I1719" s="3">
        <v>35.771684</v>
      </c>
      <c r="J1719" s="3">
        <v>0.20580109375</v>
      </c>
      <c r="K1719" s="3">
        <v>137</v>
      </c>
      <c r="L1719" s="3">
        <v>120</v>
      </c>
      <c r="M1719" s="3">
        <v>155</v>
      </c>
      <c r="N1719" s="3">
        <v>138.02000427246099</v>
      </c>
      <c r="O1719" s="3">
        <f t="shared" si="161"/>
        <v>4937.2079785131245</v>
      </c>
      <c r="P1719" s="3">
        <v>10.4988412857056</v>
      </c>
      <c r="Q1719" s="3">
        <v>65.924003601074205</v>
      </c>
      <c r="R1719" s="3">
        <v>8.4020004272460902</v>
      </c>
    </row>
    <row r="1720" spans="1:18" x14ac:dyDescent="0.25">
      <c r="A1720" s="7" t="s">
        <v>2700</v>
      </c>
      <c r="B1720" s="7" t="s">
        <v>2701</v>
      </c>
      <c r="C1720" s="3">
        <f t="shared" si="156"/>
        <v>3.8153355466855681</v>
      </c>
      <c r="D1720" s="3">
        <f t="shared" si="157"/>
        <v>8.4886636549841477</v>
      </c>
      <c r="E1720" s="4">
        <f t="shared" si="158"/>
        <v>1.8614218763563856E-2</v>
      </c>
      <c r="F1720" s="5">
        <f t="shared" si="159"/>
        <v>85.495002746582003</v>
      </c>
      <c r="G1720" s="5">
        <f t="shared" si="160"/>
        <v>4.1999998092651403</v>
      </c>
      <c r="H1720" s="3">
        <v>1.022777</v>
      </c>
      <c r="I1720" s="3">
        <v>26.806999999999999</v>
      </c>
      <c r="J1720" s="3">
        <v>0.1204873984375</v>
      </c>
      <c r="K1720" s="3">
        <v>67.333000183105497</v>
      </c>
      <c r="L1720" s="3">
        <v>64</v>
      </c>
      <c r="M1720" s="3">
        <v>72</v>
      </c>
      <c r="N1720" s="3">
        <v>59</v>
      </c>
      <c r="O1720" s="3">
        <f t="shared" si="161"/>
        <v>1581.6129999999998</v>
      </c>
      <c r="P1720" s="3">
        <v>1.30039405822754</v>
      </c>
      <c r="Q1720" s="3">
        <v>85.495002746582003</v>
      </c>
      <c r="R1720" s="3">
        <v>4.1999998092651403</v>
      </c>
    </row>
    <row r="1721" spans="1:18" x14ac:dyDescent="0.25">
      <c r="A1721" s="7" t="s">
        <v>2702</v>
      </c>
      <c r="B1721" s="7" t="s">
        <v>2703</v>
      </c>
      <c r="C1721" s="3">
        <f t="shared" si="156"/>
        <v>2.8182038914569514</v>
      </c>
      <c r="D1721" s="3">
        <f t="shared" si="157"/>
        <v>5.1265232300631469</v>
      </c>
      <c r="E1721" s="4">
        <f t="shared" si="158"/>
        <v>0.27377733026661771</v>
      </c>
      <c r="F1721" s="5">
        <f t="shared" si="159"/>
        <v>70.655998229980497</v>
      </c>
      <c r="G1721" s="5">
        <f t="shared" si="160"/>
        <v>7.3990001678466797</v>
      </c>
      <c r="H1721" s="3">
        <v>1.0172209999999999</v>
      </c>
      <c r="I1721" s="3">
        <v>36.094656000000001</v>
      </c>
      <c r="J1721" s="3">
        <v>0.198423171875</v>
      </c>
      <c r="K1721" s="3">
        <v>33.5</v>
      </c>
      <c r="L1721" s="3">
        <v>24</v>
      </c>
      <c r="M1721" s="3">
        <v>38</v>
      </c>
      <c r="N1721" s="3">
        <v>29.290000915527301</v>
      </c>
      <c r="O1721" s="3">
        <f t="shared" si="161"/>
        <v>1057.2125072856429</v>
      </c>
      <c r="P1721" s="3">
        <v>0.20382399857044201</v>
      </c>
      <c r="Q1721" s="3">
        <v>70.655998229980497</v>
      </c>
      <c r="R1721" s="3">
        <v>7.3990001678466797</v>
      </c>
    </row>
    <row r="1722" spans="1:18" x14ac:dyDescent="0.25">
      <c r="A1722" s="7" t="s">
        <v>2706</v>
      </c>
      <c r="B1722" s="7" t="s">
        <v>2707</v>
      </c>
      <c r="C1722" s="3">
        <f t="shared" si="156"/>
        <v>1.4930680507877414</v>
      </c>
      <c r="D1722" s="3">
        <f t="shared" si="157"/>
        <v>2.6215184032865055</v>
      </c>
      <c r="E1722" s="4">
        <f t="shared" si="158"/>
        <v>0.25882344228639176</v>
      </c>
      <c r="F1722" s="5">
        <f t="shared" si="159"/>
        <v>86.680000305175795</v>
      </c>
      <c r="G1722" s="5">
        <f t="shared" si="160"/>
        <v>3.625</v>
      </c>
      <c r="H1722" s="3">
        <v>1.014346</v>
      </c>
      <c r="I1722" s="3">
        <v>67.937023999999994</v>
      </c>
      <c r="J1722" s="3">
        <v>0.38693071875000001</v>
      </c>
      <c r="K1722" s="3">
        <v>121.90000152587901</v>
      </c>
      <c r="L1722" s="3">
        <v>96</v>
      </c>
      <c r="M1722" s="3">
        <v>139</v>
      </c>
      <c r="N1722" s="3">
        <v>107.98999786377</v>
      </c>
      <c r="O1722" s="3">
        <f t="shared" si="161"/>
        <v>7336.5190766308906</v>
      </c>
      <c r="P1722" s="3">
        <v>0.65610700845718395</v>
      </c>
      <c r="Q1722" s="3">
        <v>86.680000305175795</v>
      </c>
      <c r="R1722" s="3">
        <v>3.625</v>
      </c>
    </row>
    <row r="1723" spans="1:18" x14ac:dyDescent="0.25">
      <c r="A1723" s="7" t="s">
        <v>2708</v>
      </c>
      <c r="B1723" s="7" t="s">
        <v>2709</v>
      </c>
      <c r="C1723" s="3">
        <f t="shared" si="156"/>
        <v>2.1646750491537494</v>
      </c>
      <c r="D1723" s="3">
        <f t="shared" si="157"/>
        <v>3.8395680072907283</v>
      </c>
      <c r="E1723" s="4">
        <f t="shared" si="158"/>
        <v>2.9417852693271494E-7</v>
      </c>
      <c r="F1723" s="5">
        <f t="shared" si="159"/>
        <v>87.254997253417997</v>
      </c>
      <c r="G1723" s="5">
        <f t="shared" si="160"/>
        <v>5.4580001831054696</v>
      </c>
      <c r="H1723" s="3">
        <v>1.014303</v>
      </c>
      <c r="I1723" s="3">
        <v>46.857056</v>
      </c>
      <c r="J1723" s="3">
        <v>0.26417112500000001</v>
      </c>
      <c r="K1723" s="3">
        <v>116</v>
      </c>
      <c r="L1723" s="3">
        <v>110</v>
      </c>
      <c r="M1723" s="3">
        <v>122</v>
      </c>
      <c r="N1723" s="3">
        <v>86.029998779296903</v>
      </c>
      <c r="O1723" s="3">
        <f t="shared" si="161"/>
        <v>4031.1124704814465</v>
      </c>
      <c r="P1723" s="3">
        <v>13.877774238586399</v>
      </c>
      <c r="Q1723" s="3">
        <v>87.254997253417997</v>
      </c>
      <c r="R1723" s="3">
        <v>5.4580001831054696</v>
      </c>
    </row>
    <row r="1724" spans="1:18" x14ac:dyDescent="0.25">
      <c r="A1724" s="7" t="s">
        <v>2710</v>
      </c>
      <c r="B1724" s="7" t="s">
        <v>2711</v>
      </c>
      <c r="C1724" s="3">
        <f t="shared" si="156"/>
        <v>2.5095390355546048</v>
      </c>
      <c r="D1724" s="3">
        <f t="shared" si="157"/>
        <v>3.6381177875773942</v>
      </c>
      <c r="E1724" s="4">
        <f t="shared" si="158"/>
        <v>0.54239199704912089</v>
      </c>
      <c r="F1724" s="5">
        <f t="shared" si="159"/>
        <v>85.527000427246094</v>
      </c>
      <c r="G1724" s="5">
        <f t="shared" si="160"/>
        <v>3.17000007629394</v>
      </c>
      <c r="H1724" s="3">
        <v>1.0120199999999999</v>
      </c>
      <c r="I1724" s="3">
        <v>40.326928000000002</v>
      </c>
      <c r="J1724" s="3">
        <v>0.27817131249999999</v>
      </c>
      <c r="K1724" s="3">
        <v>421.5</v>
      </c>
      <c r="L1724" s="3">
        <v>340</v>
      </c>
      <c r="M1724" s="3">
        <v>470</v>
      </c>
      <c r="N1724" s="3">
        <v>428.42001342773398</v>
      </c>
      <c r="O1724" s="3">
        <f t="shared" si="161"/>
        <v>17276.863035259263</v>
      </c>
      <c r="P1724" s="3">
        <v>8.2474431991577095</v>
      </c>
      <c r="Q1724" s="3">
        <v>85.527000427246094</v>
      </c>
      <c r="R1724" s="3">
        <v>3.17000007629394</v>
      </c>
    </row>
    <row r="1725" spans="1:18" x14ac:dyDescent="0.25">
      <c r="A1725" s="7" t="s">
        <v>2712</v>
      </c>
      <c r="B1725" s="7" t="s">
        <v>2713</v>
      </c>
      <c r="C1725" s="3">
        <f t="shared" si="156"/>
        <v>2.7764799716178867</v>
      </c>
      <c r="D1725" s="3">
        <f t="shared" si="157"/>
        <v>4.5528325337731888</v>
      </c>
      <c r="E1725" s="4">
        <f t="shared" si="158"/>
        <v>0.64277359428288094</v>
      </c>
      <c r="F1725" s="5">
        <f t="shared" si="159"/>
        <v>83.918998718261705</v>
      </c>
      <c r="G1725" s="5">
        <f t="shared" si="160"/>
        <v>4.72399997711182</v>
      </c>
      <c r="H1725" s="3">
        <v>1.0104930000000001</v>
      </c>
      <c r="I1725" s="3">
        <v>36.394751999999997</v>
      </c>
      <c r="J1725" s="3">
        <v>0.22194820312499999</v>
      </c>
      <c r="K1725" s="3">
        <v>53.5</v>
      </c>
      <c r="L1725" s="3">
        <v>45</v>
      </c>
      <c r="M1725" s="3">
        <v>62</v>
      </c>
      <c r="N1725" s="3">
        <v>56.610000610351598</v>
      </c>
      <c r="O1725" s="3">
        <f t="shared" si="161"/>
        <v>2060.3069329335949</v>
      </c>
      <c r="P1725" s="3">
        <v>8.9877090454101598</v>
      </c>
      <c r="Q1725" s="3">
        <v>83.918998718261705</v>
      </c>
      <c r="R1725" s="3">
        <v>4.72399997711182</v>
      </c>
    </row>
    <row r="1726" spans="1:18" x14ac:dyDescent="0.25">
      <c r="A1726" s="7" t="s">
        <v>2714</v>
      </c>
      <c r="B1726" s="7" t="s">
        <v>2715</v>
      </c>
      <c r="C1726" s="3">
        <f t="shared" si="156"/>
        <v>1.6085597801158333</v>
      </c>
      <c r="D1726" s="3">
        <f t="shared" si="157"/>
        <v>9.9619105787003797</v>
      </c>
      <c r="E1726" s="4">
        <f t="shared" si="158"/>
        <v>0.84850796761969405</v>
      </c>
      <c r="F1726" s="5">
        <f t="shared" si="159"/>
        <v>6.3899998664856001</v>
      </c>
      <c r="G1726" s="5">
        <f t="shared" si="160"/>
        <v>1.94700002670288</v>
      </c>
      <c r="H1726" s="3">
        <v>1.0099819999999999</v>
      </c>
      <c r="I1726" s="3">
        <v>62.787967999999999</v>
      </c>
      <c r="J1726" s="3">
        <v>0.1013843671875</v>
      </c>
      <c r="K1726" s="3">
        <v>182.5</v>
      </c>
      <c r="L1726" s="3">
        <v>109</v>
      </c>
      <c r="M1726" s="3">
        <v>290</v>
      </c>
      <c r="N1726" s="3">
        <v>275.72000122070301</v>
      </c>
      <c r="O1726" s="3">
        <f t="shared" si="161"/>
        <v>17311.898613605463</v>
      </c>
      <c r="P1726" s="3">
        <v>58.393325805664098</v>
      </c>
      <c r="Q1726" s="3">
        <v>6.3899998664856001</v>
      </c>
      <c r="R1726" s="3">
        <v>1.94700002670288</v>
      </c>
    </row>
    <row r="1727" spans="1:18" x14ac:dyDescent="0.25">
      <c r="A1727" s="7" t="s">
        <v>2716</v>
      </c>
      <c r="B1727" s="7" t="s">
        <v>2717</v>
      </c>
      <c r="C1727" s="3">
        <f t="shared" si="156"/>
        <v>4.1793264016979768</v>
      </c>
      <c r="D1727" s="3">
        <f t="shared" si="157"/>
        <v>3.6717961171296603</v>
      </c>
      <c r="E1727" s="4">
        <f t="shared" si="158"/>
        <v>0.861481655844478</v>
      </c>
      <c r="F1727" s="5">
        <f t="shared" si="159"/>
        <v>80.5260009765625</v>
      </c>
      <c r="G1727" s="5">
        <f t="shared" si="160"/>
        <v>2.7920000553131099</v>
      </c>
      <c r="H1727" s="3">
        <v>1.0073840000000001</v>
      </c>
      <c r="I1727" s="3">
        <v>24.10398</v>
      </c>
      <c r="J1727" s="3">
        <v>0.27435728124999997</v>
      </c>
      <c r="K1727" s="3">
        <v>115</v>
      </c>
      <c r="L1727" s="3">
        <v>100</v>
      </c>
      <c r="M1727" s="3">
        <v>120</v>
      </c>
      <c r="N1727" s="3">
        <v>125.870002746582</v>
      </c>
      <c r="O1727" s="3">
        <f t="shared" si="161"/>
        <v>3033.9680288035574</v>
      </c>
      <c r="P1727" s="3">
        <v>5.0573067665100098</v>
      </c>
      <c r="Q1727" s="3">
        <v>80.5260009765625</v>
      </c>
      <c r="R1727" s="3">
        <v>2.7920000553131099</v>
      </c>
    </row>
    <row r="1728" spans="1:18" x14ac:dyDescent="0.25">
      <c r="A1728" s="7" t="s">
        <v>2718</v>
      </c>
      <c r="B1728" s="7" t="s">
        <v>2719</v>
      </c>
      <c r="C1728" s="3">
        <f t="shared" si="156"/>
        <v>1.0362062600828956</v>
      </c>
      <c r="D1728" s="3">
        <f t="shared" si="157"/>
        <v>2.3117932837256672</v>
      </c>
      <c r="E1728" s="4">
        <f t="shared" si="158"/>
        <v>0.3495015170468192</v>
      </c>
      <c r="F1728" s="5">
        <f t="shared" si="159"/>
        <v>64.143997192382798</v>
      </c>
      <c r="G1728" s="5">
        <f t="shared" si="160"/>
        <v>7.1160001754760698</v>
      </c>
      <c r="H1728" s="3">
        <v>1.003331</v>
      </c>
      <c r="I1728" s="3">
        <v>96.827343999999997</v>
      </c>
      <c r="J1728" s="3">
        <v>0.43400549999999999</v>
      </c>
      <c r="K1728" s="3">
        <v>12.1000003814697</v>
      </c>
      <c r="L1728" s="3">
        <v>11.5</v>
      </c>
      <c r="M1728" s="3">
        <v>13</v>
      </c>
      <c r="N1728" s="3">
        <v>11.810000419616699</v>
      </c>
      <c r="O1728" s="3">
        <f t="shared" si="161"/>
        <v>1143.5309732703704</v>
      </c>
      <c r="P1728" s="3">
        <v>0.44648298621177701</v>
      </c>
      <c r="Q1728" s="3">
        <v>64.143997192382798</v>
      </c>
      <c r="R1728" s="3">
        <v>7.1160001754760698</v>
      </c>
    </row>
    <row r="1729" spans="1:18" x14ac:dyDescent="0.25">
      <c r="A1729" s="7" t="s">
        <v>5370</v>
      </c>
      <c r="B1729" s="7" t="s">
        <v>5371</v>
      </c>
      <c r="C1729" s="3">
        <f t="shared" si="156"/>
        <v>1.220337010333437</v>
      </c>
      <c r="D1729" s="3">
        <f t="shared" si="157"/>
        <v>0.5110927420125202</v>
      </c>
      <c r="E1729" s="4">
        <f t="shared" si="158"/>
        <v>0.33481098293608869</v>
      </c>
      <c r="F1729" s="5">
        <f t="shared" si="159"/>
        <v>64.987998962402301</v>
      </c>
      <c r="G1729" s="5">
        <f t="shared" si="160"/>
        <v>11.906999588012701</v>
      </c>
      <c r="H1729" s="3">
        <v>1.0031920000000001</v>
      </c>
      <c r="I1729" s="3">
        <v>82.206143999999995</v>
      </c>
      <c r="J1729" s="3">
        <v>1.9628375</v>
      </c>
      <c r="K1729" s="3">
        <v>16.360000610351602</v>
      </c>
      <c r="L1729" s="3">
        <v>12</v>
      </c>
      <c r="M1729" s="3">
        <v>21</v>
      </c>
      <c r="N1729" s="3">
        <v>14.439999580383301</v>
      </c>
      <c r="O1729" s="3">
        <f t="shared" si="161"/>
        <v>1187.0566848649291</v>
      </c>
      <c r="P1729" s="3">
        <v>-5.30251121520996</v>
      </c>
      <c r="Q1729" s="3">
        <v>64.987998962402301</v>
      </c>
      <c r="R1729" s="3">
        <v>11.906999588012701</v>
      </c>
    </row>
    <row r="1730" spans="1:18" x14ac:dyDescent="0.25">
      <c r="A1730" s="7" t="s">
        <v>2722</v>
      </c>
      <c r="B1730" s="7" t="s">
        <v>2723</v>
      </c>
      <c r="C1730" s="3">
        <f t="shared" si="156"/>
        <v>1.5126284403087582</v>
      </c>
      <c r="D1730" s="3">
        <f t="shared" si="157"/>
        <v>2.0572615347352938</v>
      </c>
      <c r="E1730" s="4">
        <f t="shared" si="158"/>
        <v>0.19489465342785767</v>
      </c>
      <c r="F1730" s="5">
        <f t="shared" si="159"/>
        <v>63.074001312255902</v>
      </c>
      <c r="G1730" s="5">
        <f t="shared" si="160"/>
        <v>21.131999969482401</v>
      </c>
      <c r="H1730" s="3">
        <v>1.0012129999999999</v>
      </c>
      <c r="I1730" s="3">
        <v>66.190280000000001</v>
      </c>
      <c r="J1730" s="3">
        <v>0.48667268749999998</v>
      </c>
      <c r="K1730" s="3">
        <v>65.199996948242202</v>
      </c>
      <c r="L1730" s="3">
        <v>57</v>
      </c>
      <c r="M1730" s="3">
        <v>71</v>
      </c>
      <c r="N1730" s="3">
        <v>59.180000305175803</v>
      </c>
      <c r="O1730" s="3">
        <f t="shared" si="161"/>
        <v>3917.1407905996721</v>
      </c>
      <c r="P1730" s="3">
        <v>0.36069500446319602</v>
      </c>
      <c r="Q1730" s="3">
        <v>63.074001312255902</v>
      </c>
      <c r="R1730" s="3">
        <v>21.131999969482401</v>
      </c>
    </row>
    <row r="1731" spans="1:18" x14ac:dyDescent="0.25">
      <c r="A1731" s="7" t="s">
        <v>2724</v>
      </c>
      <c r="B1731" s="7" t="s">
        <v>2725</v>
      </c>
      <c r="C1731" s="3">
        <f t="shared" si="156"/>
        <v>1.1463597585751935</v>
      </c>
      <c r="D1731" s="3">
        <f t="shared" si="157"/>
        <v>2.43534502679312</v>
      </c>
      <c r="E1731" s="4">
        <f t="shared" si="158"/>
        <v>0.366194756865314</v>
      </c>
      <c r="F1731" s="5">
        <f t="shared" si="159"/>
        <v>58.042999267578097</v>
      </c>
      <c r="G1731" s="5">
        <f t="shared" si="160"/>
        <v>17.0459995269775</v>
      </c>
      <c r="H1731" s="3">
        <v>1.0012019999999999</v>
      </c>
      <c r="I1731" s="3">
        <v>87.337503999999996</v>
      </c>
      <c r="J1731" s="3">
        <v>0.41111300000000001</v>
      </c>
      <c r="K1731" s="3">
        <v>97.977996826171903</v>
      </c>
      <c r="L1731" s="3">
        <v>80</v>
      </c>
      <c r="M1731" s="3">
        <v>119</v>
      </c>
      <c r="N1731" s="3">
        <v>91.309997558593807</v>
      </c>
      <c r="O1731" s="3">
        <f t="shared" si="161"/>
        <v>7974.7872770136764</v>
      </c>
      <c r="P1731" s="3">
        <v>2.5040190219879199</v>
      </c>
      <c r="Q1731" s="3">
        <v>58.042999267578097</v>
      </c>
      <c r="R1731" s="3">
        <v>17.0459995269775</v>
      </c>
    </row>
    <row r="1732" spans="1:18" x14ac:dyDescent="0.25">
      <c r="A1732" s="7" t="s">
        <v>2730</v>
      </c>
      <c r="B1732" s="7" t="s">
        <v>2731</v>
      </c>
      <c r="C1732" s="3">
        <f t="shared" ref="C1732:C1795" si="162">H1732/I1732*100</f>
        <v>2.153678843783692</v>
      </c>
      <c r="D1732" s="3">
        <f t="shared" ref="D1732:D1795" si="163">H1732/J1732</f>
        <v>2.8633394049221379</v>
      </c>
      <c r="E1732" s="4">
        <f t="shared" ref="E1732:E1795" si="164">IFERROR(_xlfn.NORM.DIST(N1732,K1732,(M1732-L1732)/2,1),50%)</f>
        <v>0.37315830472674905</v>
      </c>
      <c r="F1732" s="5">
        <f t="shared" ref="F1732:F1795" si="165">Q1732</f>
        <v>86.744003295898395</v>
      </c>
      <c r="G1732" s="5">
        <f t="shared" ref="G1732:G1795" si="166">R1732</f>
        <v>2.3759999275207502</v>
      </c>
      <c r="H1732" s="3">
        <v>0.99806499999999998</v>
      </c>
      <c r="I1732" s="3">
        <v>46.342331999999999</v>
      </c>
      <c r="J1732" s="3">
        <v>0.34856678125000001</v>
      </c>
      <c r="K1732" s="3">
        <v>27.111000061035199</v>
      </c>
      <c r="L1732" s="3">
        <v>21</v>
      </c>
      <c r="M1732" s="3">
        <v>33</v>
      </c>
      <c r="N1732" s="3">
        <v>25.170000076293899</v>
      </c>
      <c r="O1732" s="3">
        <f t="shared" ref="O1732:O1795" si="167">I1732*N1732</f>
        <v>1166.4364999756372</v>
      </c>
      <c r="P1732" s="3">
        <v>-0.37830999493598899</v>
      </c>
      <c r="Q1732" s="3">
        <v>86.744003295898395</v>
      </c>
      <c r="R1732" s="3">
        <v>2.3759999275207502</v>
      </c>
    </row>
    <row r="1733" spans="1:18" x14ac:dyDescent="0.25">
      <c r="A1733" s="7" t="s">
        <v>2732</v>
      </c>
      <c r="B1733" s="7" t="s">
        <v>2733</v>
      </c>
      <c r="C1733" s="3">
        <f t="shared" si="162"/>
        <v>2.2139593144084442</v>
      </c>
      <c r="D1733" s="3">
        <f t="shared" si="163"/>
        <v>6.3893664607910363</v>
      </c>
      <c r="E1733" s="4">
        <f t="shared" si="164"/>
        <v>0.27032892846715972</v>
      </c>
      <c r="F1733" s="5">
        <f t="shared" si="165"/>
        <v>72.804000854492202</v>
      </c>
      <c r="G1733" s="5">
        <f t="shared" si="166"/>
        <v>8.0249996185302699</v>
      </c>
      <c r="H1733" s="3">
        <v>0.99750300000000003</v>
      </c>
      <c r="I1733" s="3">
        <v>45.055163999999998</v>
      </c>
      <c r="J1733" s="3">
        <v>0.156119234375</v>
      </c>
      <c r="K1733" s="3">
        <v>109</v>
      </c>
      <c r="L1733" s="3">
        <v>98</v>
      </c>
      <c r="M1733" s="3">
        <v>120</v>
      </c>
      <c r="N1733" s="3">
        <v>102.26999664306599</v>
      </c>
      <c r="O1733" s="3">
        <f t="shared" si="167"/>
        <v>4607.7914710327877</v>
      </c>
      <c r="P1733" s="3">
        <v>3.4714050292968799</v>
      </c>
      <c r="Q1733" s="3">
        <v>72.804000854492202</v>
      </c>
      <c r="R1733" s="3">
        <v>8.0249996185302699</v>
      </c>
    </row>
    <row r="1734" spans="1:18" x14ac:dyDescent="0.25">
      <c r="A1734" s="7" t="s">
        <v>2734</v>
      </c>
      <c r="B1734" s="7" t="s">
        <v>2735</v>
      </c>
      <c r="C1734" s="3">
        <f t="shared" si="162"/>
        <v>4.2940741907257367</v>
      </c>
      <c r="D1734" s="3">
        <f t="shared" si="163"/>
        <v>0.76398599856149607</v>
      </c>
      <c r="E1734" s="4">
        <f t="shared" si="164"/>
        <v>0.4700477157873883</v>
      </c>
      <c r="F1734" s="5">
        <f t="shared" si="165"/>
        <v>51.812999725341797</v>
      </c>
      <c r="G1734" s="5">
        <f t="shared" si="166"/>
        <v>20.620000839233398</v>
      </c>
      <c r="H1734" s="3">
        <v>0.99580800000000003</v>
      </c>
      <c r="I1734" s="3">
        <v>23.190283999999998</v>
      </c>
      <c r="J1734" s="3">
        <v>1.3034375</v>
      </c>
      <c r="K1734" s="3">
        <v>90.833000183105497</v>
      </c>
      <c r="L1734" s="3">
        <v>80</v>
      </c>
      <c r="M1734" s="3">
        <v>120</v>
      </c>
      <c r="N1734" s="3">
        <v>89.330001831054702</v>
      </c>
      <c r="O1734" s="3">
        <f t="shared" si="167"/>
        <v>2071.5881121826783</v>
      </c>
      <c r="P1734" s="3">
        <v>0.67505300045013406</v>
      </c>
      <c r="Q1734" s="3">
        <v>51.812999725341797</v>
      </c>
      <c r="R1734" s="3">
        <v>20.620000839233398</v>
      </c>
    </row>
    <row r="1735" spans="1:18" x14ac:dyDescent="0.25">
      <c r="A1735" s="7" t="s">
        <v>2736</v>
      </c>
      <c r="B1735" s="7" t="s">
        <v>2737</v>
      </c>
      <c r="C1735" s="3">
        <f t="shared" si="162"/>
        <v>1.6513348522155396</v>
      </c>
      <c r="D1735" s="3">
        <f t="shared" si="163"/>
        <v>3.9499379891522564</v>
      </c>
      <c r="E1735" s="4">
        <f t="shared" si="164"/>
        <v>0.33933246768963521</v>
      </c>
      <c r="F1735" s="5">
        <f t="shared" si="165"/>
        <v>71.324996948242202</v>
      </c>
      <c r="G1735" s="5">
        <f t="shared" si="166"/>
        <v>4.1479997634887704</v>
      </c>
      <c r="H1735" s="3">
        <v>0.99547300000000005</v>
      </c>
      <c r="I1735" s="3">
        <v>60.282927999999998</v>
      </c>
      <c r="J1735" s="3">
        <v>0.25202243749999997</v>
      </c>
      <c r="K1735" s="3">
        <v>29.850000381469702</v>
      </c>
      <c r="L1735" s="3">
        <v>27.399999618530298</v>
      </c>
      <c r="M1735" s="3">
        <v>33</v>
      </c>
      <c r="N1735" s="3">
        <v>28.690000534057599</v>
      </c>
      <c r="O1735" s="3">
        <f t="shared" si="167"/>
        <v>1729.5172365145559</v>
      </c>
      <c r="P1735" s="3">
        <v>1.71433997154236</v>
      </c>
      <c r="Q1735" s="3">
        <v>71.324996948242202</v>
      </c>
      <c r="R1735" s="3">
        <v>4.1479997634887704</v>
      </c>
    </row>
    <row r="1736" spans="1:18" x14ac:dyDescent="0.25">
      <c r="A1736" s="7" t="s">
        <v>2738</v>
      </c>
      <c r="B1736" s="7" t="s">
        <v>2739</v>
      </c>
      <c r="C1736" s="3">
        <f t="shared" si="162"/>
        <v>2.4775699262703088</v>
      </c>
      <c r="D1736" s="3">
        <f t="shared" si="163"/>
        <v>3.5786976012585332</v>
      </c>
      <c r="E1736" s="4">
        <f t="shared" si="164"/>
        <v>0.29967563139421494</v>
      </c>
      <c r="F1736" s="5">
        <f t="shared" si="165"/>
        <v>78.116996765136705</v>
      </c>
      <c r="G1736" s="5">
        <f t="shared" si="166"/>
        <v>10.060000419616699</v>
      </c>
      <c r="H1736" s="3">
        <v>0.99495699999999998</v>
      </c>
      <c r="I1736" s="3">
        <v>40.158583999999998</v>
      </c>
      <c r="J1736" s="3">
        <v>0.27802209374999998</v>
      </c>
      <c r="K1736" s="3">
        <v>375.5</v>
      </c>
      <c r="L1736" s="3">
        <v>355</v>
      </c>
      <c r="M1736" s="3">
        <v>400</v>
      </c>
      <c r="N1736" s="3">
        <v>363.67999267578102</v>
      </c>
      <c r="O1736" s="3">
        <f t="shared" si="167"/>
        <v>14604.873534989736</v>
      </c>
      <c r="P1736" s="3">
        <v>21.217941284179702</v>
      </c>
      <c r="Q1736" s="3">
        <v>78.116996765136705</v>
      </c>
      <c r="R1736" s="3">
        <v>10.060000419616699</v>
      </c>
    </row>
    <row r="1737" spans="1:18" x14ac:dyDescent="0.25">
      <c r="A1737" s="7" t="s">
        <v>2740</v>
      </c>
      <c r="B1737" s="7" t="s">
        <v>2741</v>
      </c>
      <c r="C1737" s="3">
        <f t="shared" si="162"/>
        <v>5.2406264491000876</v>
      </c>
      <c r="D1737" s="3">
        <f t="shared" si="163"/>
        <v>9.3051508157324321</v>
      </c>
      <c r="E1737" s="4">
        <f t="shared" si="164"/>
        <v>0.84283090860630649</v>
      </c>
      <c r="F1737" s="5">
        <f t="shared" si="165"/>
        <v>68.721000671386705</v>
      </c>
      <c r="G1737" s="5">
        <f t="shared" si="166"/>
        <v>2.8250000476837198</v>
      </c>
      <c r="H1737" s="3">
        <v>0.99339900000000003</v>
      </c>
      <c r="I1737" s="3">
        <v>18.955729999999999</v>
      </c>
      <c r="J1737" s="3">
        <v>0.10675796875</v>
      </c>
      <c r="K1737" s="3">
        <v>152.33299255371099</v>
      </c>
      <c r="L1737" s="3">
        <v>140</v>
      </c>
      <c r="M1737" s="3">
        <v>165</v>
      </c>
      <c r="N1737" s="3">
        <v>164.91000366210901</v>
      </c>
      <c r="O1737" s="3">
        <f t="shared" si="167"/>
        <v>3125.9895037179494</v>
      </c>
      <c r="P1737" s="3">
        <v>0.28157100081443798</v>
      </c>
      <c r="Q1737" s="3">
        <v>68.721000671386705</v>
      </c>
      <c r="R1737" s="3">
        <v>2.8250000476837198</v>
      </c>
    </row>
    <row r="1738" spans="1:18" x14ac:dyDescent="0.25">
      <c r="A1738" s="7" t="s">
        <v>2742</v>
      </c>
      <c r="B1738" s="7" t="s">
        <v>2743</v>
      </c>
      <c r="C1738" s="3">
        <f t="shared" si="162"/>
        <v>1.9905155944472841</v>
      </c>
      <c r="D1738" s="3">
        <f t="shared" si="163"/>
        <v>6.0738334907538851</v>
      </c>
      <c r="E1738" s="4">
        <f t="shared" si="164"/>
        <v>0.16135871221365791</v>
      </c>
      <c r="F1738" s="5">
        <f t="shared" si="165"/>
        <v>81.523002624511705</v>
      </c>
      <c r="G1738" s="5">
        <f t="shared" si="166"/>
        <v>5.1880002021789604</v>
      </c>
      <c r="H1738" s="3">
        <v>0.99231899999999995</v>
      </c>
      <c r="I1738" s="3">
        <v>49.852359999999997</v>
      </c>
      <c r="J1738" s="3">
        <v>0.1633760625</v>
      </c>
      <c r="K1738" s="3">
        <v>49.5</v>
      </c>
      <c r="L1738" s="3">
        <v>45</v>
      </c>
      <c r="M1738" s="3">
        <v>54</v>
      </c>
      <c r="N1738" s="3">
        <v>45.049999237060497</v>
      </c>
      <c r="O1738" s="3">
        <f t="shared" si="167"/>
        <v>2245.848779965665</v>
      </c>
      <c r="P1738" s="3">
        <v>4.7230057716369602</v>
      </c>
      <c r="Q1738" s="3">
        <v>81.523002624511705</v>
      </c>
      <c r="R1738" s="3">
        <v>5.1880002021789604</v>
      </c>
    </row>
    <row r="1739" spans="1:18" x14ac:dyDescent="0.25">
      <c r="A1739" s="7" t="s">
        <v>2744</v>
      </c>
      <c r="B1739" s="7" t="s">
        <v>2745</v>
      </c>
      <c r="C1739" s="3">
        <f t="shared" si="162"/>
        <v>1.8589432100840777</v>
      </c>
      <c r="D1739" s="3">
        <f t="shared" si="163"/>
        <v>4.0002177588114254</v>
      </c>
      <c r="E1739" s="4">
        <f t="shared" si="164"/>
        <v>0.45927297548136986</v>
      </c>
      <c r="F1739" s="5">
        <f t="shared" si="165"/>
        <v>58.890998840332003</v>
      </c>
      <c r="G1739" s="5">
        <f t="shared" si="166"/>
        <v>0.64999997615814198</v>
      </c>
      <c r="H1739" s="3">
        <v>0.99082899999999996</v>
      </c>
      <c r="I1739" s="3">
        <v>53.300660000000001</v>
      </c>
      <c r="J1739" s="3">
        <v>0.24769376562500001</v>
      </c>
      <c r="K1739" s="3">
        <v>238.28799438476599</v>
      </c>
      <c r="L1739" s="3">
        <v>177</v>
      </c>
      <c r="M1739" s="3">
        <v>290</v>
      </c>
      <c r="N1739" s="3">
        <v>232.50999450683599</v>
      </c>
      <c r="O1739" s="3">
        <f t="shared" si="167"/>
        <v>12392.936163810733</v>
      </c>
      <c r="P1739" s="3">
        <v>3.8286700248718302</v>
      </c>
      <c r="Q1739" s="3">
        <v>58.890998840332003</v>
      </c>
      <c r="R1739" s="3">
        <v>0.64999997615814198</v>
      </c>
    </row>
    <row r="1740" spans="1:18" x14ac:dyDescent="0.25">
      <c r="A1740" s="7" t="s">
        <v>2746</v>
      </c>
      <c r="B1740" s="7" t="s">
        <v>2747</v>
      </c>
      <c r="C1740" s="3">
        <f t="shared" si="162"/>
        <v>2.9224617542809272</v>
      </c>
      <c r="D1740" s="3">
        <f t="shared" si="163"/>
        <v>2.7658527636040988</v>
      </c>
      <c r="E1740" s="4">
        <f t="shared" si="164"/>
        <v>0.37760471710825061</v>
      </c>
      <c r="F1740" s="5">
        <f t="shared" si="165"/>
        <v>83.430000305175795</v>
      </c>
      <c r="G1740" s="5">
        <f t="shared" si="166"/>
        <v>8.3039999008178693</v>
      </c>
      <c r="H1740" s="3">
        <v>0.99030200000000002</v>
      </c>
      <c r="I1740" s="3">
        <v>33.885883999999997</v>
      </c>
      <c r="J1740" s="3">
        <v>0.3580458125</v>
      </c>
      <c r="K1740" s="3">
        <v>31.833000183105501</v>
      </c>
      <c r="L1740" s="3">
        <v>30</v>
      </c>
      <c r="M1740" s="3">
        <v>39</v>
      </c>
      <c r="N1740" s="3">
        <v>30.430000305175799</v>
      </c>
      <c r="O1740" s="3">
        <f t="shared" si="167"/>
        <v>1031.1474604611517</v>
      </c>
      <c r="P1740" s="3">
        <v>6.9484591484069798</v>
      </c>
      <c r="Q1740" s="3">
        <v>83.430000305175795</v>
      </c>
      <c r="R1740" s="3">
        <v>8.3039999008178693</v>
      </c>
    </row>
    <row r="1741" spans="1:18" x14ac:dyDescent="0.25">
      <c r="A1741" s="7" t="s">
        <v>2748</v>
      </c>
      <c r="B1741" s="7" t="s">
        <v>2749</v>
      </c>
      <c r="C1741" s="3">
        <f t="shared" si="162"/>
        <v>1.8313093024438916</v>
      </c>
      <c r="D1741" s="3">
        <f t="shared" si="163"/>
        <v>2.3526975645741297</v>
      </c>
      <c r="E1741" s="4">
        <f t="shared" si="164"/>
        <v>0.46621015309907815</v>
      </c>
      <c r="F1741" s="5">
        <f t="shared" si="165"/>
        <v>83.903999328613295</v>
      </c>
      <c r="G1741" s="5">
        <f t="shared" si="166"/>
        <v>5.9159998893737802</v>
      </c>
      <c r="H1741" s="3">
        <v>0.98777000000000004</v>
      </c>
      <c r="I1741" s="3">
        <v>53.937911999999997</v>
      </c>
      <c r="J1741" s="3">
        <v>0.41984571874999999</v>
      </c>
      <c r="K1741" s="3">
        <v>49.200000762939503</v>
      </c>
      <c r="L1741" s="3">
        <v>37</v>
      </c>
      <c r="M1741" s="3">
        <v>62</v>
      </c>
      <c r="N1741" s="3">
        <v>48.139999389648402</v>
      </c>
      <c r="O1741" s="3">
        <f t="shared" si="167"/>
        <v>2596.5710507589092</v>
      </c>
      <c r="P1741" s="3">
        <v>0.62314099073410001</v>
      </c>
      <c r="Q1741" s="3">
        <v>83.903999328613295</v>
      </c>
      <c r="R1741" s="3">
        <v>5.9159998893737802</v>
      </c>
    </row>
    <row r="1742" spans="1:18" x14ac:dyDescent="0.25">
      <c r="A1742" s="7" t="s">
        <v>2750</v>
      </c>
      <c r="B1742" s="7" t="s">
        <v>2751</v>
      </c>
      <c r="C1742" s="3">
        <f t="shared" si="162"/>
        <v>3.5837031119503244</v>
      </c>
      <c r="D1742" s="3">
        <f t="shared" si="163"/>
        <v>9.8819702759991923</v>
      </c>
      <c r="E1742" s="4">
        <f t="shared" si="164"/>
        <v>0.25166308563261197</v>
      </c>
      <c r="F1742" s="5">
        <f t="shared" si="165"/>
        <v>55.930000305175803</v>
      </c>
      <c r="G1742" s="5">
        <f t="shared" si="166"/>
        <v>5.9850001335143999</v>
      </c>
      <c r="H1742" s="3">
        <v>0.98691600000000002</v>
      </c>
      <c r="I1742" s="3">
        <v>27.539000000000001</v>
      </c>
      <c r="J1742" s="3">
        <v>9.9870367187500003E-2</v>
      </c>
      <c r="K1742" s="3">
        <v>195.66700744628901</v>
      </c>
      <c r="L1742" s="3">
        <v>172</v>
      </c>
      <c r="M1742" s="3">
        <v>221</v>
      </c>
      <c r="N1742" s="3">
        <v>179.27000427246099</v>
      </c>
      <c r="O1742" s="3">
        <f t="shared" si="167"/>
        <v>4936.9166476593036</v>
      </c>
      <c r="P1742" s="3">
        <v>13.4208889007568</v>
      </c>
      <c r="Q1742" s="3">
        <v>55.930000305175803</v>
      </c>
      <c r="R1742" s="3">
        <v>5.9850001335143999</v>
      </c>
    </row>
    <row r="1743" spans="1:18" x14ac:dyDescent="0.25">
      <c r="A1743" s="7" t="s">
        <v>5372</v>
      </c>
      <c r="B1743" s="7" t="s">
        <v>5373</v>
      </c>
      <c r="C1743" s="3">
        <f t="shared" si="162"/>
        <v>8.0504155137782369</v>
      </c>
      <c r="D1743" s="3">
        <f t="shared" si="163"/>
        <v>8.3322420287178591</v>
      </c>
      <c r="E1743" s="4">
        <f t="shared" si="164"/>
        <v>0.68675260636960378</v>
      </c>
      <c r="F1743" s="5">
        <f t="shared" si="165"/>
        <v>56.408000946044901</v>
      </c>
      <c r="G1743" s="5">
        <f t="shared" si="166"/>
        <v>3.1489999294281001</v>
      </c>
      <c r="H1743" s="3">
        <v>0.98518899999999998</v>
      </c>
      <c r="I1743" s="3">
        <v>12.237741</v>
      </c>
      <c r="J1743" s="3">
        <v>0.1182381640625</v>
      </c>
      <c r="K1743" s="3">
        <v>14</v>
      </c>
      <c r="L1743" s="3">
        <v>12</v>
      </c>
      <c r="M1743" s="3">
        <v>15</v>
      </c>
      <c r="N1743" s="3">
        <v>14.7299995422363</v>
      </c>
      <c r="O1743" s="3">
        <f t="shared" si="167"/>
        <v>180.2619193280064</v>
      </c>
      <c r="P1743" s="3">
        <v>-1.7074279785156199</v>
      </c>
      <c r="Q1743" s="3">
        <v>56.408000946044901</v>
      </c>
      <c r="R1743" s="3">
        <v>3.1489999294281001</v>
      </c>
    </row>
    <row r="1744" spans="1:18" x14ac:dyDescent="0.25">
      <c r="A1744" s="7" t="s">
        <v>2752</v>
      </c>
      <c r="B1744" s="7" t="s">
        <v>2753</v>
      </c>
      <c r="C1744" s="3">
        <f t="shared" si="162"/>
        <v>2.488609271630303</v>
      </c>
      <c r="D1744" s="3">
        <f t="shared" si="163"/>
        <v>5.821466387924799</v>
      </c>
      <c r="E1744" s="4">
        <f t="shared" si="164"/>
        <v>0.24592533661716354</v>
      </c>
      <c r="F1744" s="5">
        <f t="shared" si="165"/>
        <v>83.722999572753906</v>
      </c>
      <c r="G1744" s="5">
        <f t="shared" si="166"/>
        <v>6.8460001945495597</v>
      </c>
      <c r="H1744" s="3">
        <v>0.98463100000000003</v>
      </c>
      <c r="I1744" s="3">
        <v>39.565511999999998</v>
      </c>
      <c r="J1744" s="3">
        <v>0.16913796875000001</v>
      </c>
      <c r="K1744" s="3">
        <v>47.5</v>
      </c>
      <c r="L1744" s="3">
        <v>36</v>
      </c>
      <c r="M1744" s="3">
        <v>55</v>
      </c>
      <c r="N1744" s="3">
        <v>40.970001220703097</v>
      </c>
      <c r="O1744" s="3">
        <f t="shared" si="167"/>
        <v>1620.999074937743</v>
      </c>
      <c r="P1744" s="3">
        <v>4.0054159164428702</v>
      </c>
      <c r="Q1744" s="3">
        <v>83.722999572753906</v>
      </c>
      <c r="R1744" s="3">
        <v>6.8460001945495597</v>
      </c>
    </row>
    <row r="1745" spans="1:18" x14ac:dyDescent="0.25">
      <c r="A1745" s="7" t="s">
        <v>2754</v>
      </c>
      <c r="B1745" s="7" t="s">
        <v>2755</v>
      </c>
      <c r="C1745" s="3">
        <f t="shared" si="162"/>
        <v>1.5139572632079781</v>
      </c>
      <c r="D1745" s="3">
        <f t="shared" si="163"/>
        <v>2.5545551112551403</v>
      </c>
      <c r="E1745" s="4">
        <f t="shared" si="164"/>
        <v>0.52750510880121426</v>
      </c>
      <c r="F1745" s="5">
        <f t="shared" si="165"/>
        <v>87.902999877929702</v>
      </c>
      <c r="G1745" s="5">
        <f t="shared" si="166"/>
        <v>4.4809999465942401</v>
      </c>
      <c r="H1745" s="3">
        <v>0.98412200000000005</v>
      </c>
      <c r="I1745" s="3">
        <v>65.003287999999998</v>
      </c>
      <c r="J1745" s="3">
        <v>0.38524203125000001</v>
      </c>
      <c r="K1745" s="3">
        <v>76.666999816894503</v>
      </c>
      <c r="L1745" s="3">
        <v>53</v>
      </c>
      <c r="M1745" s="3">
        <v>87</v>
      </c>
      <c r="N1745" s="3">
        <v>77.839996337890597</v>
      </c>
      <c r="O1745" s="3">
        <f t="shared" si="167"/>
        <v>5059.8556998708473</v>
      </c>
      <c r="P1745" s="3">
        <v>4.5211777687072798</v>
      </c>
      <c r="Q1745" s="3">
        <v>87.902999877929702</v>
      </c>
      <c r="R1745" s="3">
        <v>4.4809999465942401</v>
      </c>
    </row>
    <row r="1746" spans="1:18" x14ac:dyDescent="0.25">
      <c r="A1746" s="7" t="s">
        <v>2758</v>
      </c>
      <c r="B1746" s="7" t="s">
        <v>2759</v>
      </c>
      <c r="C1746" s="3">
        <f t="shared" si="162"/>
        <v>1.8559370869040452</v>
      </c>
      <c r="D1746" s="3">
        <f t="shared" si="163"/>
        <v>3.4940631659125732</v>
      </c>
      <c r="E1746" s="4">
        <f t="shared" si="164"/>
        <v>0.34352667648443436</v>
      </c>
      <c r="F1746" s="5">
        <f t="shared" si="165"/>
        <v>73.838996887207003</v>
      </c>
      <c r="G1746" s="5">
        <f t="shared" si="166"/>
        <v>14.454999923706101</v>
      </c>
      <c r="H1746" s="3">
        <v>0.98166600000000004</v>
      </c>
      <c r="I1746" s="3">
        <v>52.893279999999997</v>
      </c>
      <c r="J1746" s="3">
        <v>0.2809525625</v>
      </c>
      <c r="K1746" s="3">
        <v>23.5</v>
      </c>
      <c r="L1746" s="3">
        <v>20</v>
      </c>
      <c r="M1746" s="3">
        <v>27</v>
      </c>
      <c r="N1746" s="3">
        <v>22.090000152587901</v>
      </c>
      <c r="O1746" s="3">
        <f t="shared" si="167"/>
        <v>1168.4125632708744</v>
      </c>
      <c r="P1746" s="3">
        <v>8.33612060546875</v>
      </c>
      <c r="Q1746" s="3">
        <v>73.838996887207003</v>
      </c>
      <c r="R1746" s="3">
        <v>14.454999923706101</v>
      </c>
    </row>
    <row r="1747" spans="1:18" x14ac:dyDescent="0.25">
      <c r="A1747" s="7" t="s">
        <v>2762</v>
      </c>
      <c r="B1747" s="7" t="s">
        <v>2763</v>
      </c>
      <c r="C1747" s="3">
        <f t="shared" si="162"/>
        <v>1.513476613974893</v>
      </c>
      <c r="D1747" s="3">
        <f t="shared" si="163"/>
        <v>2.2379651957897262</v>
      </c>
      <c r="E1747" s="4">
        <f t="shared" si="164"/>
        <v>0.50566224786009895</v>
      </c>
      <c r="F1747" s="5">
        <f t="shared" si="165"/>
        <v>76.624000549316406</v>
      </c>
      <c r="G1747" s="5">
        <f t="shared" si="166"/>
        <v>13.8450002670288</v>
      </c>
      <c r="H1747" s="3">
        <v>0.98084000000000005</v>
      </c>
      <c r="I1747" s="3">
        <v>64.807079999999999</v>
      </c>
      <c r="J1747" s="3">
        <v>0.43827312499999999</v>
      </c>
      <c r="K1747" s="3">
        <v>93</v>
      </c>
      <c r="L1747" s="3">
        <v>79</v>
      </c>
      <c r="M1747" s="3">
        <v>110</v>
      </c>
      <c r="N1747" s="3">
        <v>93.220001220703097</v>
      </c>
      <c r="O1747" s="3">
        <f t="shared" si="167"/>
        <v>6041.3160767102036</v>
      </c>
      <c r="P1747" s="3">
        <v>8.0627288818359393</v>
      </c>
      <c r="Q1747" s="3">
        <v>76.624000549316406</v>
      </c>
      <c r="R1747" s="3">
        <v>13.8450002670288</v>
      </c>
    </row>
    <row r="1748" spans="1:18" x14ac:dyDescent="0.25">
      <c r="A1748" s="7" t="s">
        <v>5374</v>
      </c>
      <c r="B1748" s="7" t="s">
        <v>5375</v>
      </c>
      <c r="C1748" s="3">
        <f t="shared" si="162"/>
        <v>2.9841233688555859</v>
      </c>
      <c r="D1748" s="3">
        <f t="shared" si="163"/>
        <v>3.085027704907064</v>
      </c>
      <c r="E1748" s="4">
        <f t="shared" si="164"/>
        <v>0.3442006287215274</v>
      </c>
      <c r="F1748" s="5">
        <f t="shared" si="165"/>
        <v>74.227996826171903</v>
      </c>
      <c r="G1748" s="5">
        <f t="shared" si="166"/>
        <v>8.4879999160766602</v>
      </c>
      <c r="H1748" s="3">
        <v>0.97687999999999997</v>
      </c>
      <c r="I1748" s="3">
        <v>32.735911999999999</v>
      </c>
      <c r="J1748" s="3">
        <v>0.31665193749999998</v>
      </c>
      <c r="K1748" s="3">
        <v>43.5</v>
      </c>
      <c r="L1748" s="3">
        <v>35.5</v>
      </c>
      <c r="M1748" s="3">
        <v>55</v>
      </c>
      <c r="N1748" s="3">
        <v>39.590000152587898</v>
      </c>
      <c r="O1748" s="3">
        <f t="shared" si="167"/>
        <v>1296.0147610751039</v>
      </c>
      <c r="P1748" s="3">
        <v>3.7670240402221702</v>
      </c>
      <c r="Q1748" s="3">
        <v>74.227996826171903</v>
      </c>
      <c r="R1748" s="3">
        <v>8.4879999160766602</v>
      </c>
    </row>
    <row r="1749" spans="1:18" x14ac:dyDescent="0.25">
      <c r="A1749" s="7" t="s">
        <v>2764</v>
      </c>
      <c r="B1749" s="7" t="s">
        <v>2765</v>
      </c>
      <c r="C1749" s="3">
        <f t="shared" si="162"/>
        <v>1.9264650259187204</v>
      </c>
      <c r="D1749" s="3">
        <f t="shared" si="163"/>
        <v>3.082106525003919</v>
      </c>
      <c r="E1749" s="4">
        <f t="shared" si="164"/>
        <v>0.15253413540649413</v>
      </c>
      <c r="F1749" s="5">
        <f t="shared" si="165"/>
        <v>88.240997314453097</v>
      </c>
      <c r="G1749" s="5">
        <f t="shared" si="166"/>
        <v>3.46799993515015</v>
      </c>
      <c r="H1749" s="3">
        <v>0.97444399999999998</v>
      </c>
      <c r="I1749" s="3">
        <v>50.581972</v>
      </c>
      <c r="J1749" s="3">
        <v>0.31616168750000001</v>
      </c>
      <c r="K1749" s="3">
        <v>63.125</v>
      </c>
      <c r="L1749" s="3">
        <v>55</v>
      </c>
      <c r="M1749" s="3">
        <v>71</v>
      </c>
      <c r="N1749" s="3">
        <v>54.919998168945298</v>
      </c>
      <c r="O1749" s="3">
        <f t="shared" si="167"/>
        <v>2777.9618096216423</v>
      </c>
      <c r="P1749" s="3">
        <v>2.7202839851379399</v>
      </c>
      <c r="Q1749" s="3">
        <v>88.240997314453097</v>
      </c>
      <c r="R1749" s="3">
        <v>3.46799993515015</v>
      </c>
    </row>
    <row r="1750" spans="1:18" x14ac:dyDescent="0.25">
      <c r="A1750" s="7" t="s">
        <v>2768</v>
      </c>
      <c r="B1750" s="7" t="s">
        <v>2769</v>
      </c>
      <c r="C1750" s="3">
        <f t="shared" si="162"/>
        <v>0.89149204551116534</v>
      </c>
      <c r="D1750" s="3">
        <f t="shared" si="163"/>
        <v>2.0841549442796286</v>
      </c>
      <c r="E1750" s="4">
        <f t="shared" si="164"/>
        <v>0.61943579867198484</v>
      </c>
      <c r="F1750" s="5">
        <f t="shared" si="165"/>
        <v>81.679000854492202</v>
      </c>
      <c r="G1750" s="5">
        <f t="shared" si="166"/>
        <v>9.0539999008178693</v>
      </c>
      <c r="H1750" s="3">
        <v>0.97334100000000001</v>
      </c>
      <c r="I1750" s="3">
        <v>109.18112000000001</v>
      </c>
      <c r="J1750" s="3">
        <v>0.46701949999999998</v>
      </c>
      <c r="K1750" s="3">
        <v>33</v>
      </c>
      <c r="L1750" s="3">
        <v>30</v>
      </c>
      <c r="M1750" s="3">
        <v>35</v>
      </c>
      <c r="N1750" s="3">
        <v>33.759998321533203</v>
      </c>
      <c r="O1750" s="3">
        <f t="shared" si="167"/>
        <v>3685.9544279431157</v>
      </c>
      <c r="P1750" s="3">
        <v>1.5359189510345499</v>
      </c>
      <c r="Q1750" s="3">
        <v>81.679000854492202</v>
      </c>
      <c r="R1750" s="3">
        <v>9.0539999008178693</v>
      </c>
    </row>
    <row r="1751" spans="1:18" x14ac:dyDescent="0.25">
      <c r="A1751" s="7" t="s">
        <v>2770</v>
      </c>
      <c r="B1751" s="7" t="s">
        <v>2771</v>
      </c>
      <c r="C1751" s="3">
        <f t="shared" si="162"/>
        <v>2.2411379550778894</v>
      </c>
      <c r="D1751" s="3">
        <f t="shared" si="163"/>
        <v>4.6000837726621775</v>
      </c>
      <c r="E1751" s="4">
        <f t="shared" si="164"/>
        <v>0.2444687219898643</v>
      </c>
      <c r="F1751" s="5">
        <f t="shared" si="165"/>
        <v>83.433998107910199</v>
      </c>
      <c r="G1751" s="5">
        <f t="shared" si="166"/>
        <v>9.0670003890991193</v>
      </c>
      <c r="H1751" s="3">
        <v>0.97313499999999997</v>
      </c>
      <c r="I1751" s="3">
        <v>43.421467999999997</v>
      </c>
      <c r="J1751" s="3">
        <v>0.211547234375</v>
      </c>
      <c r="K1751" s="3">
        <v>104</v>
      </c>
      <c r="L1751" s="3">
        <v>95</v>
      </c>
      <c r="M1751" s="3">
        <v>115</v>
      </c>
      <c r="N1751" s="3">
        <v>97.080001831054702</v>
      </c>
      <c r="O1751" s="3">
        <f t="shared" si="167"/>
        <v>4215.3561929470825</v>
      </c>
      <c r="P1751" s="3">
        <v>15.685738563537599</v>
      </c>
      <c r="Q1751" s="3">
        <v>83.433998107910199</v>
      </c>
      <c r="R1751" s="3">
        <v>9.0670003890991193</v>
      </c>
    </row>
    <row r="1752" spans="1:18" x14ac:dyDescent="0.25">
      <c r="A1752" s="7" t="s">
        <v>2772</v>
      </c>
      <c r="B1752" s="7" t="s">
        <v>2773</v>
      </c>
      <c r="C1752" s="3">
        <f t="shared" si="162"/>
        <v>1.5162816854546177</v>
      </c>
      <c r="D1752" s="3">
        <f t="shared" si="163"/>
        <v>3.2366611675608565</v>
      </c>
      <c r="E1752" s="4">
        <f t="shared" si="164"/>
        <v>0.54030933073265475</v>
      </c>
      <c r="F1752" s="5">
        <f t="shared" si="165"/>
        <v>90.863998413085895</v>
      </c>
      <c r="G1752" s="5">
        <f t="shared" si="166"/>
        <v>2.7439999580383301</v>
      </c>
      <c r="H1752" s="3">
        <v>0.97268900000000003</v>
      </c>
      <c r="I1752" s="3">
        <v>64.149624000000003</v>
      </c>
      <c r="J1752" s="3">
        <v>0.30052234374999998</v>
      </c>
      <c r="K1752" s="3">
        <v>125.083000183105</v>
      </c>
      <c r="L1752" s="3">
        <v>84</v>
      </c>
      <c r="M1752" s="3">
        <v>145</v>
      </c>
      <c r="N1752" s="3">
        <v>128.169998168945</v>
      </c>
      <c r="O1752" s="3">
        <f t="shared" si="167"/>
        <v>8222.0571906185105</v>
      </c>
      <c r="P1752" s="3">
        <v>6.0108151435852104</v>
      </c>
      <c r="Q1752" s="3">
        <v>90.863998413085895</v>
      </c>
      <c r="R1752" s="3">
        <v>2.7439999580383301</v>
      </c>
    </row>
    <row r="1753" spans="1:18" x14ac:dyDescent="0.25">
      <c r="A1753" s="7" t="s">
        <v>2774</v>
      </c>
      <c r="B1753" s="7" t="s">
        <v>2775</v>
      </c>
      <c r="C1753" s="3">
        <f t="shared" si="162"/>
        <v>5.4071785236229557</v>
      </c>
      <c r="D1753" s="3">
        <f t="shared" si="163"/>
        <v>11.586748377494759</v>
      </c>
      <c r="E1753" s="4">
        <f t="shared" si="164"/>
        <v>0.10830368472706885</v>
      </c>
      <c r="F1753" s="5">
        <f t="shared" si="165"/>
        <v>84.9739990234375</v>
      </c>
      <c r="G1753" s="5">
        <f t="shared" si="166"/>
        <v>4.1430001258850098</v>
      </c>
      <c r="H1753" s="3">
        <v>0.96900900000000001</v>
      </c>
      <c r="I1753" s="3">
        <v>17.920788000000002</v>
      </c>
      <c r="J1753" s="3">
        <v>8.3630796874999996E-2</v>
      </c>
      <c r="K1753" s="3">
        <v>102.666999816895</v>
      </c>
      <c r="L1753" s="3">
        <v>95</v>
      </c>
      <c r="M1753" s="3">
        <v>110</v>
      </c>
      <c r="N1753" s="3">
        <v>93.400001525878906</v>
      </c>
      <c r="O1753" s="3">
        <f t="shared" si="167"/>
        <v>1673.8016265449526</v>
      </c>
      <c r="P1753" s="3">
        <v>4.9864702224731499</v>
      </c>
      <c r="Q1753" s="3">
        <v>84.9739990234375</v>
      </c>
      <c r="R1753" s="3">
        <v>4.1430001258850098</v>
      </c>
    </row>
    <row r="1754" spans="1:18" x14ac:dyDescent="0.25">
      <c r="A1754" s="7" t="s">
        <v>2776</v>
      </c>
      <c r="B1754" s="7" t="s">
        <v>2777</v>
      </c>
      <c r="C1754" s="3">
        <f t="shared" si="162"/>
        <v>2.9310239832705332</v>
      </c>
      <c r="D1754" s="3">
        <f t="shared" si="163"/>
        <v>5.18143108662583</v>
      </c>
      <c r="E1754" s="4">
        <f t="shared" si="164"/>
        <v>2.7467426037583662E-2</v>
      </c>
      <c r="F1754" s="5">
        <f t="shared" si="165"/>
        <v>84.385002136230497</v>
      </c>
      <c r="G1754" s="5">
        <f t="shared" si="166"/>
        <v>6.4689998626709002</v>
      </c>
      <c r="H1754" s="3">
        <v>0.96357899999999996</v>
      </c>
      <c r="I1754" s="3">
        <v>32.875166</v>
      </c>
      <c r="J1754" s="3">
        <v>0.185967734375</v>
      </c>
      <c r="K1754" s="3">
        <v>99.333000183105497</v>
      </c>
      <c r="L1754" s="3">
        <v>85</v>
      </c>
      <c r="M1754" s="3">
        <v>108</v>
      </c>
      <c r="N1754" s="3">
        <v>77.260002136230497</v>
      </c>
      <c r="O1754" s="3">
        <f t="shared" si="167"/>
        <v>2539.9353953889322</v>
      </c>
      <c r="P1754" s="3">
        <v>3.0306909084320099</v>
      </c>
      <c r="Q1754" s="3">
        <v>84.385002136230497</v>
      </c>
      <c r="R1754" s="3">
        <v>6.4689998626709002</v>
      </c>
    </row>
    <row r="1755" spans="1:18" x14ac:dyDescent="0.25">
      <c r="A1755" s="7" t="s">
        <v>2778</v>
      </c>
      <c r="B1755" s="7" t="s">
        <v>2779</v>
      </c>
      <c r="C1755" s="3">
        <f t="shared" si="162"/>
        <v>1.0783018583067845</v>
      </c>
      <c r="D1755" s="3">
        <f t="shared" si="163"/>
        <v>2.6951996544856289</v>
      </c>
      <c r="E1755" s="4">
        <f t="shared" si="164"/>
        <v>0.3870697831778771</v>
      </c>
      <c r="F1755" s="5">
        <f t="shared" si="165"/>
        <v>84.866996765136705</v>
      </c>
      <c r="G1755" s="5">
        <f t="shared" si="166"/>
        <v>4.6100001335143999</v>
      </c>
      <c r="H1755" s="3">
        <v>0.96278200000000003</v>
      </c>
      <c r="I1755" s="3">
        <v>89.286872000000002</v>
      </c>
      <c r="J1755" s="3">
        <v>0.35722103124999999</v>
      </c>
      <c r="K1755" s="3">
        <v>165.125</v>
      </c>
      <c r="L1755" s="3">
        <v>134</v>
      </c>
      <c r="M1755" s="3">
        <v>190</v>
      </c>
      <c r="N1755" s="3">
        <v>157.08999633789099</v>
      </c>
      <c r="O1755" s="3">
        <f t="shared" si="167"/>
        <v>14026.074395501742</v>
      </c>
      <c r="P1755" s="3">
        <v>3.1645290851593</v>
      </c>
      <c r="Q1755" s="3">
        <v>84.866996765136705</v>
      </c>
      <c r="R1755" s="3">
        <v>4.6100001335143999</v>
      </c>
    </row>
    <row r="1756" spans="1:18" x14ac:dyDescent="0.25">
      <c r="A1756" s="7" t="s">
        <v>2780</v>
      </c>
      <c r="B1756" s="7" t="s">
        <v>2781</v>
      </c>
      <c r="C1756" s="3">
        <f t="shared" si="162"/>
        <v>1.4226163001013303</v>
      </c>
      <c r="D1756" s="3">
        <f t="shared" si="163"/>
        <v>3.6934663341286873</v>
      </c>
      <c r="E1756" s="4">
        <f t="shared" si="164"/>
        <v>0.42975417681081279</v>
      </c>
      <c r="F1756" s="5">
        <f t="shared" si="165"/>
        <v>58.758998870849602</v>
      </c>
      <c r="G1756" s="5">
        <f t="shared" si="166"/>
        <v>7.4359998703002903</v>
      </c>
      <c r="H1756" s="3">
        <v>0.96208899999999997</v>
      </c>
      <c r="I1756" s="3">
        <v>67.628144000000006</v>
      </c>
      <c r="J1756" s="3">
        <v>0.26048403125000003</v>
      </c>
      <c r="K1756" s="3">
        <v>21.4440002441406</v>
      </c>
      <c r="L1756" s="3">
        <v>19</v>
      </c>
      <c r="M1756" s="3">
        <v>23</v>
      </c>
      <c r="N1756" s="3">
        <v>21.090000152587901</v>
      </c>
      <c r="O1756" s="3">
        <f t="shared" si="167"/>
        <v>1426.2775672792368</v>
      </c>
      <c r="P1756" s="3">
        <v>7.7117509841918999</v>
      </c>
      <c r="Q1756" s="3">
        <v>58.758998870849602</v>
      </c>
      <c r="R1756" s="3">
        <v>7.4359998703002903</v>
      </c>
    </row>
    <row r="1757" spans="1:18" x14ac:dyDescent="0.25">
      <c r="A1757" s="7" t="s">
        <v>5376</v>
      </c>
      <c r="B1757" s="7" t="s">
        <v>5377</v>
      </c>
      <c r="C1757" s="3">
        <f t="shared" si="162"/>
        <v>1.1986672905160161</v>
      </c>
      <c r="D1757" s="3">
        <f t="shared" si="163"/>
        <v>1.1721967671120486</v>
      </c>
      <c r="E1757" s="4">
        <f t="shared" si="164"/>
        <v>0.70540148378430201</v>
      </c>
      <c r="F1757" s="5">
        <f t="shared" si="165"/>
        <v>69.349998474121094</v>
      </c>
      <c r="G1757" s="5">
        <f t="shared" si="166"/>
        <v>6.9910001754760698</v>
      </c>
      <c r="H1757" s="3">
        <v>0.96080500000000002</v>
      </c>
      <c r="I1757" s="3">
        <v>80.156103999999999</v>
      </c>
      <c r="J1757" s="3">
        <v>0.81966187499999998</v>
      </c>
      <c r="K1757" s="3">
        <v>158.25</v>
      </c>
      <c r="L1757" s="3">
        <v>145</v>
      </c>
      <c r="M1757" s="3">
        <v>195</v>
      </c>
      <c r="N1757" s="3">
        <v>171.75</v>
      </c>
      <c r="O1757" s="3">
        <f t="shared" si="167"/>
        <v>13766.810862</v>
      </c>
      <c r="P1757" s="3">
        <v>-8.5591859817504901</v>
      </c>
      <c r="Q1757" s="3">
        <v>69.349998474121094</v>
      </c>
      <c r="R1757" s="3">
        <v>6.9910001754760698</v>
      </c>
    </row>
    <row r="1758" spans="1:18" x14ac:dyDescent="0.25">
      <c r="A1758" s="7" t="s">
        <v>5378</v>
      </c>
      <c r="B1758" s="7" t="s">
        <v>5379</v>
      </c>
      <c r="C1758" s="3">
        <f t="shared" si="162"/>
        <v>0.75493960879152022</v>
      </c>
      <c r="D1758" s="3">
        <f t="shared" si="163"/>
        <v>1.1796256079341707</v>
      </c>
      <c r="E1758" s="4">
        <f t="shared" si="164"/>
        <v>7.4142744628860308E-2</v>
      </c>
      <c r="F1758" s="5">
        <f t="shared" si="165"/>
        <v>67.222999572753906</v>
      </c>
      <c r="G1758" s="5">
        <f t="shared" si="166"/>
        <v>5.3140001296997097</v>
      </c>
      <c r="H1758" s="3">
        <v>0.96077800000000002</v>
      </c>
      <c r="I1758" s="3">
        <v>127.26554400000001</v>
      </c>
      <c r="J1758" s="3">
        <v>0.81447706249999996</v>
      </c>
      <c r="K1758" s="3">
        <v>6.65199995040894</v>
      </c>
      <c r="L1758" s="3">
        <v>5.9000000953674299</v>
      </c>
      <c r="M1758" s="3">
        <v>7.8949999809265101</v>
      </c>
      <c r="N1758" s="3">
        <v>5.21000003814697</v>
      </c>
      <c r="O1758" s="3">
        <f t="shared" si="167"/>
        <v>663.05348909479494</v>
      </c>
      <c r="P1758" s="3">
        <v>-6.2107810974121103</v>
      </c>
      <c r="Q1758" s="3">
        <v>67.222999572753906</v>
      </c>
      <c r="R1758" s="3">
        <v>5.3140001296997097</v>
      </c>
    </row>
    <row r="1759" spans="1:18" x14ac:dyDescent="0.25">
      <c r="A1759" s="7" t="s">
        <v>2782</v>
      </c>
      <c r="B1759" s="7" t="s">
        <v>2783</v>
      </c>
      <c r="C1759" s="3">
        <f t="shared" si="162"/>
        <v>1.3349621227334469</v>
      </c>
      <c r="D1759" s="3">
        <f t="shared" si="163"/>
        <v>2.4468219655334935</v>
      </c>
      <c r="E1759" s="4">
        <f t="shared" si="164"/>
        <v>0.29822942980342559</v>
      </c>
      <c r="F1759" s="5">
        <f t="shared" si="165"/>
        <v>73.087997436523395</v>
      </c>
      <c r="G1759" s="5">
        <f t="shared" si="166"/>
        <v>18.374000549316399</v>
      </c>
      <c r="H1759" s="3">
        <v>0.95993099999999998</v>
      </c>
      <c r="I1759" s="3">
        <v>71.906983999999994</v>
      </c>
      <c r="J1759" s="3">
        <v>0.39231746875000001</v>
      </c>
      <c r="K1759" s="3">
        <v>39.166999816894503</v>
      </c>
      <c r="L1759" s="3">
        <v>34</v>
      </c>
      <c r="M1759" s="3">
        <v>46</v>
      </c>
      <c r="N1759" s="3">
        <v>35.990001678466797</v>
      </c>
      <c r="O1759" s="3">
        <f t="shared" si="167"/>
        <v>2587.932474853485</v>
      </c>
      <c r="P1759" s="3">
        <v>9.6777124404907209</v>
      </c>
      <c r="Q1759" s="3">
        <v>73.087997436523395</v>
      </c>
      <c r="R1759" s="3">
        <v>18.374000549316399</v>
      </c>
    </row>
    <row r="1760" spans="1:18" x14ac:dyDescent="0.25">
      <c r="A1760" s="7" t="s">
        <v>2784</v>
      </c>
      <c r="B1760" s="7" t="s">
        <v>2785</v>
      </c>
      <c r="C1760" s="3">
        <f t="shared" si="162"/>
        <v>5.8226908761440965</v>
      </c>
      <c r="D1760" s="3">
        <f t="shared" si="163"/>
        <v>2.345015350243961</v>
      </c>
      <c r="E1760" s="4">
        <f t="shared" si="164"/>
        <v>0.27654879498968155</v>
      </c>
      <c r="F1760" s="5">
        <f t="shared" si="165"/>
        <v>74.595001220703097</v>
      </c>
      <c r="G1760" s="5">
        <f t="shared" si="166"/>
        <v>12.862999916076699</v>
      </c>
      <c r="H1760" s="3">
        <v>0.956013</v>
      </c>
      <c r="I1760" s="3">
        <v>16.418748999999998</v>
      </c>
      <c r="J1760" s="3">
        <v>0.40767878125000001</v>
      </c>
      <c r="K1760" s="3">
        <v>83</v>
      </c>
      <c r="L1760" s="3">
        <v>65</v>
      </c>
      <c r="M1760" s="3">
        <v>97</v>
      </c>
      <c r="N1760" s="3">
        <v>73.510002136230497</v>
      </c>
      <c r="O1760" s="3">
        <f t="shared" si="167"/>
        <v>1206.9422740642322</v>
      </c>
      <c r="P1760" s="3">
        <v>-3.6887500286102299</v>
      </c>
      <c r="Q1760" s="3">
        <v>74.595001220703097</v>
      </c>
      <c r="R1760" s="3">
        <v>12.862999916076699</v>
      </c>
    </row>
    <row r="1761" spans="1:18" x14ac:dyDescent="0.25">
      <c r="A1761" s="7" t="s">
        <v>5380</v>
      </c>
      <c r="B1761" s="7" t="s">
        <v>5381</v>
      </c>
      <c r="C1761" s="3">
        <f t="shared" si="162"/>
        <v>1.7730806911679928</v>
      </c>
      <c r="D1761" s="3">
        <f t="shared" si="163"/>
        <v>3.3154853698646303</v>
      </c>
      <c r="E1761" s="4">
        <f t="shared" si="164"/>
        <v>0.3848247760463801</v>
      </c>
      <c r="F1761" s="5">
        <f t="shared" si="165"/>
        <v>79.459999084472699</v>
      </c>
      <c r="G1761" s="5">
        <f t="shared" si="166"/>
        <v>11.618000030517599</v>
      </c>
      <c r="H1761" s="3">
        <v>0.95550900000000005</v>
      </c>
      <c r="I1761" s="3">
        <v>53.889764</v>
      </c>
      <c r="J1761" s="3">
        <v>0.28819581249999998</v>
      </c>
      <c r="K1761" s="3">
        <v>20.666999816894499</v>
      </c>
      <c r="L1761" s="3">
        <v>16</v>
      </c>
      <c r="M1761" s="3">
        <v>28</v>
      </c>
      <c r="N1761" s="3">
        <v>18.909999847412099</v>
      </c>
      <c r="O1761" s="3">
        <f t="shared" si="167"/>
        <v>1019.0554290170739</v>
      </c>
      <c r="P1761" s="3">
        <v>-5.2413740158081099</v>
      </c>
      <c r="Q1761" s="3">
        <v>79.459999084472699</v>
      </c>
      <c r="R1761" s="3">
        <v>11.618000030517599</v>
      </c>
    </row>
    <row r="1762" spans="1:18" x14ac:dyDescent="0.25">
      <c r="A1762" s="7" t="s">
        <v>2786</v>
      </c>
      <c r="B1762" s="7" t="s">
        <v>2787</v>
      </c>
      <c r="C1762" s="3">
        <f t="shared" si="162"/>
        <v>2.8928240483215433</v>
      </c>
      <c r="D1762" s="3">
        <f t="shared" si="163"/>
        <v>3.1030839860845214</v>
      </c>
      <c r="E1762" s="4">
        <f t="shared" si="164"/>
        <v>0.40041201868844917</v>
      </c>
      <c r="F1762" s="5">
        <f t="shared" si="165"/>
        <v>89.656997680664105</v>
      </c>
      <c r="G1762" s="5">
        <f t="shared" si="166"/>
        <v>2.2980000972747798</v>
      </c>
      <c r="H1762" s="3">
        <v>0.95533900000000005</v>
      </c>
      <c r="I1762" s="3">
        <v>33.024442000000001</v>
      </c>
      <c r="J1762" s="3">
        <v>0.30786759375</v>
      </c>
      <c r="K1762" s="3">
        <v>210.5</v>
      </c>
      <c r="L1762" s="3">
        <v>184</v>
      </c>
      <c r="M1762" s="3">
        <v>241</v>
      </c>
      <c r="N1762" s="3">
        <v>203.30999755859401</v>
      </c>
      <c r="O1762" s="3">
        <f t="shared" si="167"/>
        <v>6714.1992223939296</v>
      </c>
      <c r="P1762" s="3">
        <v>8.2744302749633807</v>
      </c>
      <c r="Q1762" s="3">
        <v>89.656997680664105</v>
      </c>
      <c r="R1762" s="3">
        <v>2.2980000972747798</v>
      </c>
    </row>
    <row r="1763" spans="1:18" x14ac:dyDescent="0.25">
      <c r="A1763" s="7" t="s">
        <v>2788</v>
      </c>
      <c r="B1763" s="7" t="s">
        <v>2789</v>
      </c>
      <c r="C1763" s="3">
        <f t="shared" si="162"/>
        <v>1.0663350653950834</v>
      </c>
      <c r="D1763" s="3">
        <f t="shared" si="163"/>
        <v>1.8466046154277869</v>
      </c>
      <c r="E1763" s="4">
        <f t="shared" si="164"/>
        <v>6.5930954619249235E-2</v>
      </c>
      <c r="F1763" s="5">
        <f t="shared" si="165"/>
        <v>91.390998840332003</v>
      </c>
      <c r="G1763" s="5">
        <f t="shared" si="166"/>
        <v>0.384999990463257</v>
      </c>
      <c r="H1763" s="3">
        <v>0.95418400000000003</v>
      </c>
      <c r="I1763" s="3">
        <v>89.482568000000001</v>
      </c>
      <c r="J1763" s="3">
        <v>0.5167235</v>
      </c>
      <c r="K1763" s="3">
        <v>20.666999816894499</v>
      </c>
      <c r="L1763" s="3">
        <v>18</v>
      </c>
      <c r="M1763" s="3">
        <v>23</v>
      </c>
      <c r="N1763" s="3">
        <v>16.899999618530298</v>
      </c>
      <c r="O1763" s="3">
        <f t="shared" si="167"/>
        <v>1512.2553650651114</v>
      </c>
      <c r="P1763" s="3">
        <v>0.86650598049163796</v>
      </c>
      <c r="Q1763" s="3">
        <v>91.390998840332003</v>
      </c>
      <c r="R1763" s="3">
        <v>0.384999990463257</v>
      </c>
    </row>
    <row r="1764" spans="1:18" x14ac:dyDescent="0.25">
      <c r="A1764" s="7" t="s">
        <v>2794</v>
      </c>
      <c r="B1764" s="7" t="s">
        <v>2795</v>
      </c>
      <c r="C1764" s="3">
        <f t="shared" si="162"/>
        <v>1.7556413958683965</v>
      </c>
      <c r="D1764" s="3">
        <f t="shared" si="163"/>
        <v>2.7593089314916734</v>
      </c>
      <c r="E1764" s="4">
        <f t="shared" si="164"/>
        <v>0.30968484953980269</v>
      </c>
      <c r="F1764" s="5">
        <f t="shared" si="165"/>
        <v>86.573997497558594</v>
      </c>
      <c r="G1764" s="5">
        <f t="shared" si="166"/>
        <v>1.8240000009536701</v>
      </c>
      <c r="H1764" s="3">
        <v>0.95142800000000005</v>
      </c>
      <c r="I1764" s="3">
        <v>54.192616000000001</v>
      </c>
      <c r="J1764" s="3">
        <v>0.34480662499999998</v>
      </c>
      <c r="K1764" s="3">
        <v>144.25</v>
      </c>
      <c r="L1764" s="3">
        <v>123</v>
      </c>
      <c r="M1764" s="3">
        <v>166</v>
      </c>
      <c r="N1764" s="3">
        <v>133.57000732421901</v>
      </c>
      <c r="O1764" s="3">
        <f t="shared" si="167"/>
        <v>7238.508116038588</v>
      </c>
      <c r="P1764" s="3">
        <v>7.6826910972595197</v>
      </c>
      <c r="Q1764" s="3">
        <v>86.573997497558594</v>
      </c>
      <c r="R1764" s="3">
        <v>1.8240000009536701</v>
      </c>
    </row>
    <row r="1765" spans="1:18" x14ac:dyDescent="0.25">
      <c r="A1765" s="7" t="s">
        <v>2796</v>
      </c>
      <c r="B1765" s="7" t="s">
        <v>2797</v>
      </c>
      <c r="C1765" s="3">
        <f t="shared" si="162"/>
        <v>1.7523906107224934</v>
      </c>
      <c r="D1765" s="3">
        <f t="shared" si="163"/>
        <v>3.33659853146162</v>
      </c>
      <c r="E1765" s="4">
        <f t="shared" si="164"/>
        <v>0.64415980631967451</v>
      </c>
      <c r="F1765" s="5">
        <f t="shared" si="165"/>
        <v>85.039001464843807</v>
      </c>
      <c r="G1765" s="5">
        <f t="shared" si="166"/>
        <v>3.0999999046325701</v>
      </c>
      <c r="H1765" s="3">
        <v>0.95052800000000004</v>
      </c>
      <c r="I1765" s="3">
        <v>54.241788</v>
      </c>
      <c r="J1765" s="3">
        <v>0.28487934375000001</v>
      </c>
      <c r="K1765" s="3">
        <v>80</v>
      </c>
      <c r="L1765" s="3">
        <v>65</v>
      </c>
      <c r="M1765" s="3">
        <v>90</v>
      </c>
      <c r="N1765" s="3">
        <v>84.620002746582003</v>
      </c>
      <c r="O1765" s="3">
        <f t="shared" si="167"/>
        <v>4589.9402495395188</v>
      </c>
      <c r="P1765" s="3">
        <v>6.2825069427490199</v>
      </c>
      <c r="Q1765" s="3">
        <v>85.039001464843807</v>
      </c>
      <c r="R1765" s="3">
        <v>3.0999999046325701</v>
      </c>
    </row>
    <row r="1766" spans="1:18" x14ac:dyDescent="0.25">
      <c r="A1766" s="7" t="s">
        <v>2798</v>
      </c>
      <c r="B1766" s="7" t="s">
        <v>2799</v>
      </c>
      <c r="C1766" s="3">
        <f t="shared" si="162"/>
        <v>2.1918248445473631</v>
      </c>
      <c r="D1766" s="3">
        <f t="shared" si="163"/>
        <v>3.7985484670800833</v>
      </c>
      <c r="E1766" s="4">
        <f t="shared" si="164"/>
        <v>6.0961877347986929E-2</v>
      </c>
      <c r="F1766" s="5">
        <f t="shared" si="165"/>
        <v>79.260002136230497</v>
      </c>
      <c r="G1766" s="5">
        <f t="shared" si="166"/>
        <v>14.5839996337891</v>
      </c>
      <c r="H1766" s="3">
        <v>0.94420999999999999</v>
      </c>
      <c r="I1766" s="3">
        <v>43.078716</v>
      </c>
      <c r="J1766" s="3">
        <v>0.24857126562500001</v>
      </c>
      <c r="K1766" s="3">
        <v>72.666999816894503</v>
      </c>
      <c r="L1766" s="3">
        <v>70</v>
      </c>
      <c r="M1766" s="3">
        <v>78</v>
      </c>
      <c r="N1766" s="3">
        <v>66.480003356933594</v>
      </c>
      <c r="O1766" s="3">
        <f t="shared" si="167"/>
        <v>2863.8731842923889</v>
      </c>
      <c r="P1766" s="3">
        <v>4.4276590347290004</v>
      </c>
      <c r="Q1766" s="3">
        <v>79.260002136230497</v>
      </c>
      <c r="R1766" s="3">
        <v>14.5839996337891</v>
      </c>
    </row>
    <row r="1767" spans="1:18" x14ac:dyDescent="0.25">
      <c r="A1767" s="7" t="s">
        <v>2800</v>
      </c>
      <c r="B1767" s="7" t="s">
        <v>2801</v>
      </c>
      <c r="C1767" s="3">
        <f t="shared" si="162"/>
        <v>2.7157851681942162</v>
      </c>
      <c r="D1767" s="3">
        <f t="shared" si="163"/>
        <v>2.4640516357553222</v>
      </c>
      <c r="E1767" s="4">
        <f t="shared" si="164"/>
        <v>0.18524505014766493</v>
      </c>
      <c r="F1767" s="5">
        <f t="shared" si="165"/>
        <v>62.2890014648438</v>
      </c>
      <c r="G1767" s="5">
        <f t="shared" si="166"/>
        <v>9.9189996719360405</v>
      </c>
      <c r="H1767" s="3">
        <v>0.93965200000000004</v>
      </c>
      <c r="I1767" s="3">
        <v>34.599643999999998</v>
      </c>
      <c r="J1767" s="3">
        <v>0.38134428124999997</v>
      </c>
      <c r="K1767" s="3">
        <v>34.5</v>
      </c>
      <c r="L1767" s="3">
        <v>31</v>
      </c>
      <c r="M1767" s="3">
        <v>40</v>
      </c>
      <c r="N1767" s="3">
        <v>30.469999313354499</v>
      </c>
      <c r="O1767" s="3">
        <f t="shared" si="167"/>
        <v>1054.25112892231</v>
      </c>
      <c r="P1767" s="3">
        <v>0.47406101226806602</v>
      </c>
      <c r="Q1767" s="3">
        <v>62.2890014648438</v>
      </c>
      <c r="R1767" s="3">
        <v>9.9189996719360405</v>
      </c>
    </row>
    <row r="1768" spans="1:18" x14ac:dyDescent="0.25">
      <c r="A1768" s="7" t="s">
        <v>2802</v>
      </c>
      <c r="B1768" s="7" t="s">
        <v>2803</v>
      </c>
      <c r="C1768" s="3">
        <f t="shared" si="162"/>
        <v>1.6745006420979103</v>
      </c>
      <c r="D1768" s="3">
        <f t="shared" si="163"/>
        <v>2.5729233024270872</v>
      </c>
      <c r="E1768" s="4">
        <f t="shared" si="164"/>
        <v>4.6487115743839118E-2</v>
      </c>
      <c r="F1768" s="5">
        <f t="shared" si="165"/>
        <v>88.705001831054702</v>
      </c>
      <c r="G1768" s="5">
        <f t="shared" si="166"/>
        <v>2.6240000724792498</v>
      </c>
      <c r="H1768" s="3">
        <v>0.93778600000000001</v>
      </c>
      <c r="I1768" s="3">
        <v>56.003920000000001</v>
      </c>
      <c r="J1768" s="3">
        <v>0.36448268750000001</v>
      </c>
      <c r="K1768" s="3">
        <v>94.888999938964801</v>
      </c>
      <c r="L1768" s="3">
        <v>80</v>
      </c>
      <c r="M1768" s="3">
        <v>103</v>
      </c>
      <c r="N1768" s="3">
        <v>75.569999694824205</v>
      </c>
      <c r="O1768" s="3">
        <f t="shared" si="167"/>
        <v>4232.2162173089591</v>
      </c>
      <c r="P1768" s="3">
        <v>5.2614068984985396</v>
      </c>
      <c r="Q1768" s="3">
        <v>88.705001831054702</v>
      </c>
      <c r="R1768" s="3">
        <v>2.6240000724792498</v>
      </c>
    </row>
    <row r="1769" spans="1:18" x14ac:dyDescent="0.25">
      <c r="A1769" s="7" t="s">
        <v>2806</v>
      </c>
      <c r="B1769" s="7" t="s">
        <v>2807</v>
      </c>
      <c r="C1769" s="3">
        <f t="shared" si="162"/>
        <v>2.0722506213872656</v>
      </c>
      <c r="D1769" s="3">
        <f t="shared" si="163"/>
        <v>3.2192985943221508</v>
      </c>
      <c r="E1769" s="4">
        <f t="shared" si="164"/>
        <v>0.53898959310436956</v>
      </c>
      <c r="F1769" s="5">
        <f t="shared" si="165"/>
        <v>82.698997497558594</v>
      </c>
      <c r="G1769" s="5">
        <f t="shared" si="166"/>
        <v>2.8729999065399201</v>
      </c>
      <c r="H1769" s="3">
        <v>0.93636699999999995</v>
      </c>
      <c r="I1769" s="3">
        <v>45.185991999999999</v>
      </c>
      <c r="J1769" s="3">
        <v>0.29086056249999998</v>
      </c>
      <c r="K1769" s="3">
        <v>65.429000854492202</v>
      </c>
      <c r="L1769" s="3">
        <v>55</v>
      </c>
      <c r="M1769" s="3">
        <v>73</v>
      </c>
      <c r="N1769" s="3">
        <v>66.309997558593807</v>
      </c>
      <c r="O1769" s="3">
        <f t="shared" si="167"/>
        <v>2996.283019202639</v>
      </c>
      <c r="P1769" s="3">
        <v>6.1710119247436497</v>
      </c>
      <c r="Q1769" s="3">
        <v>82.698997497558594</v>
      </c>
      <c r="R1769" s="3">
        <v>2.8729999065399201</v>
      </c>
    </row>
    <row r="1770" spans="1:18" x14ac:dyDescent="0.25">
      <c r="A1770" s="7" t="s">
        <v>2808</v>
      </c>
      <c r="B1770" s="7" t="s">
        <v>2809</v>
      </c>
      <c r="C1770" s="3">
        <f t="shared" si="162"/>
        <v>1.096368845990181</v>
      </c>
      <c r="D1770" s="3">
        <f t="shared" si="163"/>
        <v>2.1043823660226906</v>
      </c>
      <c r="E1770" s="4">
        <f t="shared" si="164"/>
        <v>0.27340546936409915</v>
      </c>
      <c r="F1770" s="5">
        <f t="shared" si="165"/>
        <v>84.413002014160199</v>
      </c>
      <c r="G1770" s="5">
        <f t="shared" si="166"/>
        <v>5.5279998779296902</v>
      </c>
      <c r="H1770" s="3">
        <v>0.935778</v>
      </c>
      <c r="I1770" s="3">
        <v>85.35248</v>
      </c>
      <c r="J1770" s="3">
        <v>0.44468059375000002</v>
      </c>
      <c r="K1770" s="3">
        <v>209.75</v>
      </c>
      <c r="L1770" s="3">
        <v>175</v>
      </c>
      <c r="M1770" s="3">
        <v>230</v>
      </c>
      <c r="N1770" s="3">
        <v>193.17999267578099</v>
      </c>
      <c r="O1770" s="3">
        <f t="shared" si="167"/>
        <v>16488.391461259744</v>
      </c>
      <c r="P1770" s="3">
        <v>7.9093980789184597</v>
      </c>
      <c r="Q1770" s="3">
        <v>84.413002014160199</v>
      </c>
      <c r="R1770" s="3">
        <v>5.5279998779296902</v>
      </c>
    </row>
    <row r="1771" spans="1:18" x14ac:dyDescent="0.25">
      <c r="A1771" s="7" t="s">
        <v>2810</v>
      </c>
      <c r="B1771" s="7" t="s">
        <v>2811</v>
      </c>
      <c r="C1771" s="3">
        <f t="shared" si="162"/>
        <v>1.4090000411128143</v>
      </c>
      <c r="D1771" s="3">
        <f t="shared" si="163"/>
        <v>2.3187144900124839</v>
      </c>
      <c r="E1771" s="4">
        <f t="shared" si="164"/>
        <v>8.9587447787794761E-2</v>
      </c>
      <c r="F1771" s="5">
        <f t="shared" si="165"/>
        <v>81.002998352050795</v>
      </c>
      <c r="G1771" s="5">
        <f t="shared" si="166"/>
        <v>8.4090003967285192</v>
      </c>
      <c r="H1771" s="3">
        <v>0.93492799999999998</v>
      </c>
      <c r="I1771" s="3">
        <v>66.354007999999993</v>
      </c>
      <c r="J1771" s="3">
        <v>0.40320962500000002</v>
      </c>
      <c r="K1771" s="3">
        <v>115.333000183105</v>
      </c>
      <c r="L1771" s="3">
        <v>105</v>
      </c>
      <c r="M1771" s="3">
        <v>125</v>
      </c>
      <c r="N1771" s="3">
        <v>101.90000152587901</v>
      </c>
      <c r="O1771" s="3">
        <f t="shared" si="167"/>
        <v>6761.4735164481872</v>
      </c>
      <c r="P1771" s="3">
        <v>4.6506290435790998</v>
      </c>
      <c r="Q1771" s="3">
        <v>81.002998352050795</v>
      </c>
      <c r="R1771" s="3">
        <v>8.4090003967285192</v>
      </c>
    </row>
    <row r="1772" spans="1:18" x14ac:dyDescent="0.25">
      <c r="A1772" s="7" t="s">
        <v>5382</v>
      </c>
      <c r="B1772" s="7" t="s">
        <v>5383</v>
      </c>
      <c r="C1772" s="3">
        <f t="shared" si="162"/>
        <v>1.0902150625346718</v>
      </c>
      <c r="D1772" s="3">
        <f t="shared" si="163"/>
        <v>2.84258845630788</v>
      </c>
      <c r="E1772" s="4">
        <f t="shared" si="164"/>
        <v>0.42419366868402952</v>
      </c>
      <c r="F1772" s="5">
        <f t="shared" si="165"/>
        <v>48.924999237060497</v>
      </c>
      <c r="G1772" s="5">
        <f t="shared" si="166"/>
        <v>6.7290000915527299</v>
      </c>
      <c r="H1772" s="3">
        <v>0.93341099999999999</v>
      </c>
      <c r="I1772" s="3">
        <v>85.617143999999996</v>
      </c>
      <c r="J1772" s="3">
        <v>0.32836656250000001</v>
      </c>
      <c r="K1772" s="3">
        <v>24.454999923706101</v>
      </c>
      <c r="L1772" s="3">
        <v>20</v>
      </c>
      <c r="M1772" s="3">
        <v>37</v>
      </c>
      <c r="N1772" s="3">
        <v>22.829999923706101</v>
      </c>
      <c r="O1772" s="3">
        <f t="shared" si="167"/>
        <v>1954.6393909879341</v>
      </c>
      <c r="P1772" s="3">
        <v>4.7374458312988299</v>
      </c>
      <c r="Q1772" s="3">
        <v>48.924999237060497</v>
      </c>
      <c r="R1772" s="3">
        <v>6.7290000915527299</v>
      </c>
    </row>
    <row r="1773" spans="1:18" x14ac:dyDescent="0.25">
      <c r="A1773" s="7" t="s">
        <v>2812</v>
      </c>
      <c r="B1773" s="7" t="s">
        <v>2813</v>
      </c>
      <c r="C1773" s="3">
        <f t="shared" si="162"/>
        <v>1.6489427636991814</v>
      </c>
      <c r="D1773" s="3">
        <f t="shared" si="163"/>
        <v>2.9119142370866569</v>
      </c>
      <c r="E1773" s="4">
        <f t="shared" si="164"/>
        <v>3.8007972797167805E-2</v>
      </c>
      <c r="F1773" s="5">
        <f t="shared" si="165"/>
        <v>80.346000671386705</v>
      </c>
      <c r="G1773" s="5">
        <f t="shared" si="166"/>
        <v>8.6090002059936506</v>
      </c>
      <c r="H1773" s="3">
        <v>0.93330199999999996</v>
      </c>
      <c r="I1773" s="3">
        <v>56.600023999999998</v>
      </c>
      <c r="J1773" s="3">
        <v>0.3205115</v>
      </c>
      <c r="K1773" s="3">
        <v>51.200000762939503</v>
      </c>
      <c r="L1773" s="3">
        <v>48</v>
      </c>
      <c r="M1773" s="3">
        <v>55</v>
      </c>
      <c r="N1773" s="3">
        <v>44.990001678466797</v>
      </c>
      <c r="O1773" s="3">
        <f t="shared" si="167"/>
        <v>2546.4351747612609</v>
      </c>
      <c r="P1773" s="3">
        <v>-8.2281761169433594</v>
      </c>
      <c r="Q1773" s="3">
        <v>80.346000671386705</v>
      </c>
      <c r="R1773" s="3">
        <v>8.6090002059936506</v>
      </c>
    </row>
    <row r="1774" spans="1:18" x14ac:dyDescent="0.25">
      <c r="A1774" s="7" t="s">
        <v>2814</v>
      </c>
      <c r="B1774" s="7" t="s">
        <v>2815</v>
      </c>
      <c r="C1774" s="3">
        <f t="shared" si="162"/>
        <v>2.7575461514544766</v>
      </c>
      <c r="D1774" s="3">
        <f t="shared" si="163"/>
        <v>7.1163032111807407</v>
      </c>
      <c r="E1774" s="4">
        <f t="shared" si="164"/>
        <v>0.50417934205998205</v>
      </c>
      <c r="F1774" s="5">
        <f t="shared" si="165"/>
        <v>87.958000183105497</v>
      </c>
      <c r="G1774" s="5">
        <f t="shared" si="166"/>
        <v>2.7679998874664302</v>
      </c>
      <c r="H1774" s="3">
        <v>0.93231399999999998</v>
      </c>
      <c r="I1774" s="3">
        <v>33.809551999999996</v>
      </c>
      <c r="J1774" s="3">
        <v>0.13101099999999999</v>
      </c>
      <c r="K1774" s="3">
        <v>84</v>
      </c>
      <c r="L1774" s="3">
        <v>71</v>
      </c>
      <c r="M1774" s="3">
        <v>92</v>
      </c>
      <c r="N1774" s="3">
        <v>84.110000610351605</v>
      </c>
      <c r="O1774" s="3">
        <f t="shared" si="167"/>
        <v>2843.7214393557142</v>
      </c>
      <c r="P1774" s="3">
        <v>6.64682817459106</v>
      </c>
      <c r="Q1774" s="3">
        <v>87.958000183105497</v>
      </c>
      <c r="R1774" s="3">
        <v>2.7679998874664302</v>
      </c>
    </row>
    <row r="1775" spans="1:18" x14ac:dyDescent="0.25">
      <c r="A1775" s="7" t="s">
        <v>5384</v>
      </c>
      <c r="B1775" s="7" t="s">
        <v>5385</v>
      </c>
      <c r="C1775" s="3">
        <f t="shared" si="162"/>
        <v>5.5056385014443636</v>
      </c>
      <c r="D1775" s="3">
        <f t="shared" si="163"/>
        <v>7.3963411336450884</v>
      </c>
      <c r="E1775" s="4">
        <f t="shared" si="164"/>
        <v>0.44630609802313909</v>
      </c>
      <c r="F1775" s="5">
        <f t="shared" si="165"/>
        <v>86.402000427246094</v>
      </c>
      <c r="G1775" s="5">
        <f t="shared" si="166"/>
        <v>2.6540000438690199</v>
      </c>
      <c r="H1775" s="3">
        <v>0.92954800000000004</v>
      </c>
      <c r="I1775" s="3">
        <v>16.883564</v>
      </c>
      <c r="J1775" s="3">
        <v>0.12567673437499999</v>
      </c>
      <c r="K1775" s="3">
        <v>71.199996948242202</v>
      </c>
      <c r="L1775" s="3">
        <v>60</v>
      </c>
      <c r="M1775" s="3">
        <v>84</v>
      </c>
      <c r="N1775" s="3">
        <v>69.580001831054702</v>
      </c>
      <c r="O1775" s="3">
        <f t="shared" si="167"/>
        <v>1174.7584140347292</v>
      </c>
      <c r="P1775" s="3">
        <v>-7.1163868904113796</v>
      </c>
      <c r="Q1775" s="3">
        <v>86.402000427246094</v>
      </c>
      <c r="R1775" s="3">
        <v>2.6540000438690199</v>
      </c>
    </row>
    <row r="1776" spans="1:18" x14ac:dyDescent="0.25">
      <c r="A1776" s="7" t="s">
        <v>2818</v>
      </c>
      <c r="B1776" s="7" t="s">
        <v>2819</v>
      </c>
      <c r="C1776" s="3">
        <f t="shared" si="162"/>
        <v>1.5515143185132159</v>
      </c>
      <c r="D1776" s="3">
        <f t="shared" si="163"/>
        <v>4.4814273946579348</v>
      </c>
      <c r="E1776" s="4">
        <f t="shared" si="164"/>
        <v>0.6410748152904665</v>
      </c>
      <c r="F1776" s="5">
        <f t="shared" si="165"/>
        <v>88.182998657226605</v>
      </c>
      <c r="G1776" s="5">
        <f t="shared" si="166"/>
        <v>1.7209999561309799</v>
      </c>
      <c r="H1776" s="3">
        <v>0.92834399999999995</v>
      </c>
      <c r="I1776" s="3">
        <v>59.834704000000002</v>
      </c>
      <c r="J1776" s="3">
        <v>0.207153640625</v>
      </c>
      <c r="K1776" s="3">
        <v>65</v>
      </c>
      <c r="L1776" s="3">
        <v>57</v>
      </c>
      <c r="M1776" s="3">
        <v>72</v>
      </c>
      <c r="N1776" s="3">
        <v>67.709999084472699</v>
      </c>
      <c r="O1776" s="3">
        <f t="shared" si="167"/>
        <v>4051.4077530596951</v>
      </c>
      <c r="P1776" s="3">
        <v>2.2067599296569802</v>
      </c>
      <c r="Q1776" s="3">
        <v>88.182998657226605</v>
      </c>
      <c r="R1776" s="3">
        <v>1.7209999561309799</v>
      </c>
    </row>
    <row r="1777" spans="1:18" x14ac:dyDescent="0.25">
      <c r="A1777" s="7" t="s">
        <v>2822</v>
      </c>
      <c r="B1777" s="7" t="s">
        <v>2823</v>
      </c>
      <c r="C1777" s="3">
        <f t="shared" si="162"/>
        <v>1.707318862274235</v>
      </c>
      <c r="D1777" s="3">
        <f t="shared" si="163"/>
        <v>4.7240591618472703</v>
      </c>
      <c r="E1777" s="4">
        <f t="shared" si="164"/>
        <v>0.60706090155640147</v>
      </c>
      <c r="F1777" s="5">
        <f t="shared" si="165"/>
        <v>85.443000793457003</v>
      </c>
      <c r="G1777" s="5">
        <f t="shared" si="166"/>
        <v>2.96399998664856</v>
      </c>
      <c r="H1777" s="3">
        <v>0.92635699999999999</v>
      </c>
      <c r="I1777" s="3">
        <v>54.257995999999999</v>
      </c>
      <c r="J1777" s="3">
        <v>0.1960934375</v>
      </c>
      <c r="K1777" s="3">
        <v>37.599998474121101</v>
      </c>
      <c r="L1777" s="3">
        <v>29</v>
      </c>
      <c r="M1777" s="3">
        <v>41</v>
      </c>
      <c r="N1777" s="3">
        <v>39.2299995422363</v>
      </c>
      <c r="O1777" s="3">
        <f t="shared" si="167"/>
        <v>2128.5411582426591</v>
      </c>
      <c r="P1777" s="3">
        <v>1.1610209941864</v>
      </c>
      <c r="Q1777" s="3">
        <v>85.443000793457003</v>
      </c>
      <c r="R1777" s="3">
        <v>2.96399998664856</v>
      </c>
    </row>
    <row r="1778" spans="1:18" x14ac:dyDescent="0.25">
      <c r="A1778" s="7" t="s">
        <v>2824</v>
      </c>
      <c r="B1778" s="7" t="s">
        <v>2825</v>
      </c>
      <c r="C1778" s="3">
        <f t="shared" si="162"/>
        <v>0.44803818444573457</v>
      </c>
      <c r="D1778" s="3">
        <f t="shared" si="163"/>
        <v>1.4014239639611186</v>
      </c>
      <c r="E1778" s="4">
        <f t="shared" si="164"/>
        <v>0.16923309770472533</v>
      </c>
      <c r="F1778" s="5">
        <f t="shared" si="165"/>
        <v>26.211000442504901</v>
      </c>
      <c r="G1778" s="5">
        <f t="shared" si="166"/>
        <v>2.1340000629425</v>
      </c>
      <c r="H1778" s="3">
        <v>0.92631399999999997</v>
      </c>
      <c r="I1778" s="3">
        <v>206.748896</v>
      </c>
      <c r="J1778" s="3">
        <v>0.66098056250000004</v>
      </c>
      <c r="K1778" s="3">
        <v>10.833000183105501</v>
      </c>
      <c r="L1778" s="3">
        <v>9</v>
      </c>
      <c r="M1778" s="3">
        <v>14</v>
      </c>
      <c r="N1778" s="3">
        <v>8.4399995803833008</v>
      </c>
      <c r="O1778" s="3">
        <f t="shared" si="167"/>
        <v>1744.9605954847107</v>
      </c>
      <c r="P1778" s="3">
        <v>9.2086048126220703</v>
      </c>
      <c r="Q1778" s="3">
        <v>26.211000442504901</v>
      </c>
      <c r="R1778" s="3">
        <v>2.1340000629425</v>
      </c>
    </row>
    <row r="1779" spans="1:18" x14ac:dyDescent="0.25">
      <c r="A1779" s="7" t="s">
        <v>2826</v>
      </c>
      <c r="B1779" s="7" t="s">
        <v>2827</v>
      </c>
      <c r="C1779" s="3">
        <f t="shared" si="162"/>
        <v>1.2786751269557501</v>
      </c>
      <c r="D1779" s="3">
        <f t="shared" si="163"/>
        <v>2.4357660005792066</v>
      </c>
      <c r="E1779" s="4">
        <f t="shared" si="164"/>
        <v>0.11215579099243853</v>
      </c>
      <c r="F1779" s="5">
        <f t="shared" si="165"/>
        <v>81.906997680664105</v>
      </c>
      <c r="G1779" s="5">
        <f t="shared" si="166"/>
        <v>4.9270000457763699</v>
      </c>
      <c r="H1779" s="3">
        <v>0.92517700000000003</v>
      </c>
      <c r="I1779" s="3">
        <v>72.354343999999998</v>
      </c>
      <c r="J1779" s="3">
        <v>0.37983</v>
      </c>
      <c r="K1779" s="3">
        <v>20.333000183105501</v>
      </c>
      <c r="L1779" s="3">
        <v>17</v>
      </c>
      <c r="M1779" s="3">
        <v>24</v>
      </c>
      <c r="N1779" s="3">
        <v>16.079999923706101</v>
      </c>
      <c r="O1779" s="3">
        <f t="shared" si="167"/>
        <v>1163.4578459998049</v>
      </c>
      <c r="P1779" s="3">
        <v>0.45791399478912398</v>
      </c>
      <c r="Q1779" s="3">
        <v>81.906997680664105</v>
      </c>
      <c r="R1779" s="3">
        <v>4.9270000457763699</v>
      </c>
    </row>
    <row r="1780" spans="1:18" x14ac:dyDescent="0.25">
      <c r="A1780" s="7" t="s">
        <v>5386</v>
      </c>
      <c r="B1780" s="7" t="s">
        <v>5387</v>
      </c>
      <c r="C1780" s="3">
        <f t="shared" si="162"/>
        <v>1.3355100401988249</v>
      </c>
      <c r="D1780" s="3">
        <f t="shared" si="163"/>
        <v>3.0538777450455967</v>
      </c>
      <c r="E1780" s="4">
        <f t="shared" si="164"/>
        <v>0.67992897899195337</v>
      </c>
      <c r="F1780" s="5">
        <f t="shared" si="165"/>
        <v>29.125999450683601</v>
      </c>
      <c r="G1780" s="5">
        <f t="shared" si="166"/>
        <v>51.5390014648438</v>
      </c>
      <c r="H1780" s="3">
        <v>0.921489</v>
      </c>
      <c r="I1780" s="3">
        <v>68.999032</v>
      </c>
      <c r="J1780" s="3">
        <v>0.30174390625000003</v>
      </c>
      <c r="K1780" s="3">
        <v>16</v>
      </c>
      <c r="L1780" s="3">
        <v>12</v>
      </c>
      <c r="M1780" s="3">
        <v>20</v>
      </c>
      <c r="N1780" s="3">
        <v>17.870000839233398</v>
      </c>
      <c r="O1780" s="3">
        <f t="shared" si="167"/>
        <v>1233.0127597462922</v>
      </c>
      <c r="P1780" s="3">
        <v>-2.0144701004028298</v>
      </c>
      <c r="Q1780" s="3">
        <v>29.125999450683601</v>
      </c>
      <c r="R1780" s="3">
        <v>51.5390014648438</v>
      </c>
    </row>
    <row r="1781" spans="1:18" x14ac:dyDescent="0.25">
      <c r="A1781" s="7" t="s">
        <v>5388</v>
      </c>
      <c r="B1781" s="7" t="s">
        <v>5389</v>
      </c>
      <c r="C1781" s="3">
        <f t="shared" si="162"/>
        <v>1.8908673678661128</v>
      </c>
      <c r="D1781" s="3">
        <f t="shared" si="163"/>
        <v>1.3184612426712325</v>
      </c>
      <c r="E1781" s="4">
        <f t="shared" si="164"/>
        <v>0.60430884302127852</v>
      </c>
      <c r="F1781" s="5">
        <f t="shared" si="165"/>
        <v>21.450000762939499</v>
      </c>
      <c r="G1781" s="5">
        <f t="shared" si="166"/>
        <v>4.7610001564025897</v>
      </c>
      <c r="H1781" s="3">
        <v>0.92105700000000001</v>
      </c>
      <c r="I1781" s="3">
        <v>48.710819999999998</v>
      </c>
      <c r="J1781" s="3">
        <v>0.69858481250000004</v>
      </c>
      <c r="K1781" s="3">
        <v>104.5</v>
      </c>
      <c r="L1781" s="3">
        <v>85</v>
      </c>
      <c r="M1781" s="3">
        <v>116</v>
      </c>
      <c r="N1781" s="3">
        <v>108.59999847412099</v>
      </c>
      <c r="O1781" s="3">
        <f t="shared" si="167"/>
        <v>5289.9949776731819</v>
      </c>
      <c r="P1781" s="3">
        <v>-3.3361980915069598</v>
      </c>
      <c r="Q1781" s="3">
        <v>21.450000762939499</v>
      </c>
      <c r="R1781" s="3">
        <v>4.7610001564025897</v>
      </c>
    </row>
    <row r="1782" spans="1:18" x14ac:dyDescent="0.25">
      <c r="A1782" s="7" t="s">
        <v>2832</v>
      </c>
      <c r="B1782" s="7" t="s">
        <v>2833</v>
      </c>
      <c r="C1782" s="3">
        <f t="shared" si="162"/>
        <v>2.7781313820746067</v>
      </c>
      <c r="D1782" s="3">
        <f t="shared" si="163"/>
        <v>7.8754206835442551</v>
      </c>
      <c r="E1782" s="4">
        <f t="shared" si="164"/>
        <v>0.36442076293299003</v>
      </c>
      <c r="F1782" s="5">
        <f t="shared" si="165"/>
        <v>78.783996582031193</v>
      </c>
      <c r="G1782" s="5">
        <f t="shared" si="166"/>
        <v>7.0789999961853001</v>
      </c>
      <c r="H1782" s="3">
        <v>0.91878700000000002</v>
      </c>
      <c r="I1782" s="3">
        <v>33.072122</v>
      </c>
      <c r="J1782" s="3">
        <v>0.1166651328125</v>
      </c>
      <c r="K1782" s="3">
        <v>34</v>
      </c>
      <c r="L1782" s="3">
        <v>31</v>
      </c>
      <c r="M1782" s="3">
        <v>37</v>
      </c>
      <c r="N1782" s="3">
        <v>32.959999084472699</v>
      </c>
      <c r="O1782" s="3">
        <f t="shared" si="167"/>
        <v>1090.0571108415695</v>
      </c>
      <c r="P1782" s="3">
        <v>1.1943329572677599</v>
      </c>
      <c r="Q1782" s="3">
        <v>78.783996582031193</v>
      </c>
      <c r="R1782" s="3">
        <v>7.0789999961853001</v>
      </c>
    </row>
    <row r="1783" spans="1:18" x14ac:dyDescent="0.25">
      <c r="A1783" s="7" t="s">
        <v>2836</v>
      </c>
      <c r="B1783" s="7" t="s">
        <v>2837</v>
      </c>
      <c r="C1783" s="3">
        <f t="shared" si="162"/>
        <v>2.1296841720506219</v>
      </c>
      <c r="D1783" s="3">
        <f t="shared" si="163"/>
        <v>3.2498706257077115</v>
      </c>
      <c r="E1783" s="4">
        <f t="shared" si="164"/>
        <v>0.57217900989811177</v>
      </c>
      <c r="F1783" s="5">
        <f t="shared" si="165"/>
        <v>86.517997741699205</v>
      </c>
      <c r="G1783" s="5">
        <f t="shared" si="166"/>
        <v>2.8729999065399201</v>
      </c>
      <c r="H1783" s="3">
        <v>0.91079299999999996</v>
      </c>
      <c r="I1783" s="3">
        <v>42.766576000000001</v>
      </c>
      <c r="J1783" s="3">
        <v>0.28025515625000003</v>
      </c>
      <c r="K1783" s="3">
        <v>132.059005737305</v>
      </c>
      <c r="L1783" s="3">
        <v>108</v>
      </c>
      <c r="M1783" s="3">
        <v>161</v>
      </c>
      <c r="N1783" s="3">
        <v>136.88000488281199</v>
      </c>
      <c r="O1783" s="3">
        <f t="shared" si="167"/>
        <v>5853.8891317011503</v>
      </c>
      <c r="P1783" s="3">
        <v>3.7281429767608598</v>
      </c>
      <c r="Q1783" s="3">
        <v>86.517997741699205</v>
      </c>
      <c r="R1783" s="3">
        <v>2.8729999065399201</v>
      </c>
    </row>
    <row r="1784" spans="1:18" x14ac:dyDescent="0.25">
      <c r="A1784" s="7" t="s">
        <v>2840</v>
      </c>
      <c r="B1784" s="7" t="s">
        <v>2841</v>
      </c>
      <c r="C1784" s="3">
        <f t="shared" si="162"/>
        <v>1.6490985646328817</v>
      </c>
      <c r="D1784" s="3">
        <f t="shared" si="163"/>
        <v>3.3695675169614527</v>
      </c>
      <c r="E1784" s="4">
        <f t="shared" si="164"/>
        <v>0.57267018550653859</v>
      </c>
      <c r="F1784" s="5">
        <f t="shared" si="165"/>
        <v>78.619003295898395</v>
      </c>
      <c r="G1784" s="5">
        <f t="shared" si="166"/>
        <v>11.416999816894499</v>
      </c>
      <c r="H1784" s="3">
        <v>0.90586</v>
      </c>
      <c r="I1784" s="3">
        <v>54.930616000000001</v>
      </c>
      <c r="J1784" s="3">
        <v>0.26883568749999998</v>
      </c>
      <c r="K1784" s="3">
        <v>92.333000183105497</v>
      </c>
      <c r="L1784" s="3">
        <v>85</v>
      </c>
      <c r="M1784" s="3">
        <v>102</v>
      </c>
      <c r="N1784" s="3">
        <v>93.889999389648395</v>
      </c>
      <c r="O1784" s="3">
        <f t="shared" si="167"/>
        <v>5157.4355027130105</v>
      </c>
      <c r="P1784" s="3">
        <v>2.99242496490479</v>
      </c>
      <c r="Q1784" s="3">
        <v>78.619003295898395</v>
      </c>
      <c r="R1784" s="3">
        <v>11.416999816894499</v>
      </c>
    </row>
    <row r="1785" spans="1:18" x14ac:dyDescent="0.25">
      <c r="A1785" s="7" t="s">
        <v>2842</v>
      </c>
      <c r="B1785" s="7" t="s">
        <v>2843</v>
      </c>
      <c r="C1785" s="3">
        <f t="shared" si="162"/>
        <v>5.1281032966390478</v>
      </c>
      <c r="D1785" s="3">
        <f t="shared" si="163"/>
        <v>6.0644199950777447</v>
      </c>
      <c r="E1785" s="4">
        <f t="shared" si="164"/>
        <v>0.83697605105026318</v>
      </c>
      <c r="F1785" s="5">
        <f t="shared" si="165"/>
        <v>70.021003723144503</v>
      </c>
      <c r="G1785" s="5">
        <f t="shared" si="166"/>
        <v>17.204999923706101</v>
      </c>
      <c r="H1785" s="3">
        <v>0.905165</v>
      </c>
      <c r="I1785" s="3">
        <v>17.651067999999999</v>
      </c>
      <c r="J1785" s="3">
        <v>0.149258296875</v>
      </c>
      <c r="K1785" s="3">
        <v>119.5</v>
      </c>
      <c r="L1785" s="3">
        <v>107</v>
      </c>
      <c r="M1785" s="3">
        <v>126</v>
      </c>
      <c r="N1785" s="3">
        <v>128.830001831055</v>
      </c>
      <c r="O1785" s="3">
        <f t="shared" si="167"/>
        <v>2273.9871227600761</v>
      </c>
      <c r="P1785" s="3">
        <v>7.1751861572265598</v>
      </c>
      <c r="Q1785" s="3">
        <v>70.021003723144503</v>
      </c>
      <c r="R1785" s="3">
        <v>17.204999923706101</v>
      </c>
    </row>
    <row r="1786" spans="1:18" x14ac:dyDescent="0.25">
      <c r="A1786" s="7" t="s">
        <v>2844</v>
      </c>
      <c r="B1786" s="7" t="s">
        <v>2845</v>
      </c>
      <c r="C1786" s="3">
        <f t="shared" si="162"/>
        <v>2.3061014625461693</v>
      </c>
      <c r="D1786" s="3">
        <f t="shared" si="163"/>
        <v>2.9524271510739108</v>
      </c>
      <c r="E1786" s="4">
        <f t="shared" si="164"/>
        <v>0.33724259945475155</v>
      </c>
      <c r="F1786" s="5">
        <f t="shared" si="165"/>
        <v>85.974998474121094</v>
      </c>
      <c r="G1786" s="5">
        <f t="shared" si="166"/>
        <v>3.7019999027252202</v>
      </c>
      <c r="H1786" s="3">
        <v>0.90402000000000005</v>
      </c>
      <c r="I1786" s="3">
        <v>39.201224000000003</v>
      </c>
      <c r="J1786" s="3">
        <v>0.30619553124999999</v>
      </c>
      <c r="K1786" s="3">
        <v>52</v>
      </c>
      <c r="L1786" s="3">
        <v>47</v>
      </c>
      <c r="M1786" s="3">
        <v>54</v>
      </c>
      <c r="N1786" s="3">
        <v>50.529998779296903</v>
      </c>
      <c r="O1786" s="3">
        <f t="shared" si="167"/>
        <v>1980.8378008669447</v>
      </c>
      <c r="P1786" s="3">
        <v>8.5093736648559606</v>
      </c>
      <c r="Q1786" s="3">
        <v>85.974998474121094</v>
      </c>
      <c r="R1786" s="3">
        <v>3.7019999027252202</v>
      </c>
    </row>
    <row r="1787" spans="1:18" x14ac:dyDescent="0.25">
      <c r="A1787" s="7" t="s">
        <v>2846</v>
      </c>
      <c r="B1787" s="7" t="s">
        <v>2847</v>
      </c>
      <c r="C1787" s="3">
        <f t="shared" si="162"/>
        <v>4.9916831894117699</v>
      </c>
      <c r="D1787" s="3">
        <f t="shared" si="163"/>
        <v>5.2665494605351117</v>
      </c>
      <c r="E1787" s="4">
        <f t="shared" si="164"/>
        <v>0.8625571835950181</v>
      </c>
      <c r="F1787" s="5">
        <f t="shared" si="165"/>
        <v>74.323997497558594</v>
      </c>
      <c r="G1787" s="5">
        <f t="shared" si="166"/>
        <v>13.9589996337891</v>
      </c>
      <c r="H1787" s="3">
        <v>0.90340900000000002</v>
      </c>
      <c r="I1787" s="3">
        <v>18.098284</v>
      </c>
      <c r="J1787" s="3">
        <v>0.17153717187500001</v>
      </c>
      <c r="K1787" s="3">
        <v>128.33299255371099</v>
      </c>
      <c r="L1787" s="3">
        <v>110</v>
      </c>
      <c r="M1787" s="3">
        <v>160</v>
      </c>
      <c r="N1787" s="3">
        <v>155.63000488281199</v>
      </c>
      <c r="O1787" s="3">
        <f t="shared" si="167"/>
        <v>2816.6360272905181</v>
      </c>
      <c r="P1787" s="3">
        <v>52.683116912841797</v>
      </c>
      <c r="Q1787" s="3">
        <v>74.323997497558594</v>
      </c>
      <c r="R1787" s="3">
        <v>13.9589996337891</v>
      </c>
    </row>
    <row r="1788" spans="1:18" x14ac:dyDescent="0.25">
      <c r="A1788" s="7" t="s">
        <v>2850</v>
      </c>
      <c r="B1788" s="7" t="s">
        <v>2851</v>
      </c>
      <c r="C1788" s="3">
        <f t="shared" si="162"/>
        <v>1.7528025892611261</v>
      </c>
      <c r="D1788" s="3">
        <f t="shared" si="163"/>
        <v>2.8853025098850185</v>
      </c>
      <c r="E1788" s="4">
        <f t="shared" si="164"/>
        <v>0.31586480786018445</v>
      </c>
      <c r="F1788" s="5">
        <f t="shared" si="165"/>
        <v>86.084999084472699</v>
      </c>
      <c r="G1788" s="5">
        <f t="shared" si="166"/>
        <v>6.3439998626709002</v>
      </c>
      <c r="H1788" s="3">
        <v>0.89948899999999998</v>
      </c>
      <c r="I1788" s="3">
        <v>51.317188000000002</v>
      </c>
      <c r="J1788" s="3">
        <v>0.31174859375000002</v>
      </c>
      <c r="K1788" s="3">
        <v>73.713996887207003</v>
      </c>
      <c r="L1788" s="3">
        <v>63</v>
      </c>
      <c r="M1788" s="3">
        <v>80</v>
      </c>
      <c r="N1788" s="3">
        <v>69.639999389648395</v>
      </c>
      <c r="O1788" s="3">
        <f t="shared" si="167"/>
        <v>3573.7289409984719</v>
      </c>
      <c r="P1788" s="3">
        <v>12.352765083313001</v>
      </c>
      <c r="Q1788" s="3">
        <v>86.084999084472699</v>
      </c>
      <c r="R1788" s="3">
        <v>6.3439998626709002</v>
      </c>
    </row>
    <row r="1789" spans="1:18" x14ac:dyDescent="0.25">
      <c r="A1789" s="7" t="s">
        <v>2854</v>
      </c>
      <c r="B1789" s="7" t="s">
        <v>2855</v>
      </c>
      <c r="C1789" s="3">
        <f t="shared" si="162"/>
        <v>0.69024167914895806</v>
      </c>
      <c r="D1789" s="3">
        <f t="shared" si="163"/>
        <v>1.3914233636885136</v>
      </c>
      <c r="E1789" s="4">
        <f t="shared" si="164"/>
        <v>0.13192226953962391</v>
      </c>
      <c r="F1789" s="5">
        <f t="shared" si="165"/>
        <v>85.377998352050795</v>
      </c>
      <c r="G1789" s="5">
        <f t="shared" si="166"/>
        <v>4.2859997749328604</v>
      </c>
      <c r="H1789" s="3">
        <v>0.89563800000000005</v>
      </c>
      <c r="I1789" s="3">
        <v>129.75716</v>
      </c>
      <c r="J1789" s="3">
        <v>0.64368475000000003</v>
      </c>
      <c r="K1789" s="3">
        <v>132.66700744628901</v>
      </c>
      <c r="L1789" s="3">
        <v>110</v>
      </c>
      <c r="M1789" s="3">
        <v>150</v>
      </c>
      <c r="N1789" s="3">
        <v>110.31999969482401</v>
      </c>
      <c r="O1789" s="3">
        <f t="shared" si="167"/>
        <v>14314.809851601229</v>
      </c>
      <c r="P1789" s="3">
        <v>5.0960359573364302</v>
      </c>
      <c r="Q1789" s="3">
        <v>85.377998352050795</v>
      </c>
      <c r="R1789" s="3">
        <v>4.2859997749328604</v>
      </c>
    </row>
    <row r="1790" spans="1:18" x14ac:dyDescent="0.25">
      <c r="A1790" s="7" t="s">
        <v>2856</v>
      </c>
      <c r="B1790" s="7" t="s">
        <v>2857</v>
      </c>
      <c r="C1790" s="3">
        <f t="shared" si="162"/>
        <v>1.4795736036226184</v>
      </c>
      <c r="D1790" s="3">
        <f t="shared" si="163"/>
        <v>2.3877484216102913</v>
      </c>
      <c r="E1790" s="4">
        <f t="shared" si="164"/>
        <v>0.28292613349496704</v>
      </c>
      <c r="F1790" s="5">
        <f t="shared" si="165"/>
        <v>87.537002563476605</v>
      </c>
      <c r="G1790" s="5">
        <f t="shared" si="166"/>
        <v>4.2249999046325701</v>
      </c>
      <c r="H1790" s="3">
        <v>0.88831800000000005</v>
      </c>
      <c r="I1790" s="3">
        <v>60.038784</v>
      </c>
      <c r="J1790" s="3">
        <v>0.37203165625000001</v>
      </c>
      <c r="K1790" s="3">
        <v>179.47099304199199</v>
      </c>
      <c r="L1790" s="3">
        <v>134</v>
      </c>
      <c r="M1790" s="3">
        <v>216</v>
      </c>
      <c r="N1790" s="3">
        <v>155.92999267578099</v>
      </c>
      <c r="O1790" s="3">
        <f t="shared" si="167"/>
        <v>9361.8471493827965</v>
      </c>
      <c r="P1790" s="3">
        <v>0.64644402265548695</v>
      </c>
      <c r="Q1790" s="3">
        <v>87.537002563476605</v>
      </c>
      <c r="R1790" s="3">
        <v>4.2249999046325701</v>
      </c>
    </row>
    <row r="1791" spans="1:18" x14ac:dyDescent="0.25">
      <c r="A1791" s="7" t="s">
        <v>2858</v>
      </c>
      <c r="B1791" s="7" t="s">
        <v>2859</v>
      </c>
      <c r="C1791" s="3">
        <f t="shared" si="162"/>
        <v>3.7600108615611512</v>
      </c>
      <c r="D1791" s="3">
        <f t="shared" si="163"/>
        <v>5.7136290251933008</v>
      </c>
      <c r="E1791" s="4">
        <f t="shared" si="164"/>
        <v>2.0906127096897344E-2</v>
      </c>
      <c r="F1791" s="5">
        <f t="shared" si="165"/>
        <v>79.233001708984403</v>
      </c>
      <c r="G1791" s="5">
        <f t="shared" si="166"/>
        <v>6.9510002136230504</v>
      </c>
      <c r="H1791" s="3">
        <v>0.87845600000000001</v>
      </c>
      <c r="I1791" s="3">
        <v>23.363123999999999</v>
      </c>
      <c r="J1791" s="3">
        <v>0.15374746875</v>
      </c>
      <c r="K1791" s="3">
        <v>83.199996948242202</v>
      </c>
      <c r="L1791" s="3">
        <v>77</v>
      </c>
      <c r="M1791" s="3">
        <v>90</v>
      </c>
      <c r="N1791" s="3">
        <v>69.970001220703097</v>
      </c>
      <c r="O1791" s="3">
        <f t="shared" si="167"/>
        <v>1634.7178147994377</v>
      </c>
      <c r="P1791" s="3">
        <v>5.23590183258057</v>
      </c>
      <c r="Q1791" s="3">
        <v>79.233001708984403</v>
      </c>
      <c r="R1791" s="3">
        <v>6.9510002136230504</v>
      </c>
    </row>
    <row r="1792" spans="1:18" x14ac:dyDescent="0.25">
      <c r="A1792" s="7" t="s">
        <v>2860</v>
      </c>
      <c r="B1792" s="7" t="s">
        <v>2861</v>
      </c>
      <c r="C1792" s="3">
        <f t="shared" si="162"/>
        <v>1.8633034821966963</v>
      </c>
      <c r="D1792" s="3">
        <f t="shared" si="163"/>
        <v>3.1381686056613063</v>
      </c>
      <c r="E1792" s="4">
        <f t="shared" si="164"/>
        <v>0.55552636643359299</v>
      </c>
      <c r="F1792" s="5">
        <f t="shared" si="165"/>
        <v>81.892997741699205</v>
      </c>
      <c r="G1792" s="5">
        <f t="shared" si="166"/>
        <v>1.59399998188019</v>
      </c>
      <c r="H1792" s="3">
        <v>0.87769799999999998</v>
      </c>
      <c r="I1792" s="3">
        <v>47.104404000000002</v>
      </c>
      <c r="J1792" s="3">
        <v>0.27968478125000001</v>
      </c>
      <c r="K1792" s="3">
        <v>232.19999694824199</v>
      </c>
      <c r="L1792" s="3">
        <v>120</v>
      </c>
      <c r="M1792" s="3">
        <v>285</v>
      </c>
      <c r="N1792" s="3">
        <v>243.72000122070301</v>
      </c>
      <c r="O1792" s="3">
        <f t="shared" si="167"/>
        <v>11480.285400380488</v>
      </c>
      <c r="P1792" s="3">
        <v>9.2587966918945295</v>
      </c>
      <c r="Q1792" s="3">
        <v>81.892997741699205</v>
      </c>
      <c r="R1792" s="3">
        <v>1.59399998188019</v>
      </c>
    </row>
    <row r="1793" spans="1:18" x14ac:dyDescent="0.25">
      <c r="A1793" s="7" t="s">
        <v>2862</v>
      </c>
      <c r="B1793" s="7" t="s">
        <v>2863</v>
      </c>
      <c r="C1793" s="3">
        <f t="shared" si="162"/>
        <v>1.2483772327735201</v>
      </c>
      <c r="D1793" s="3">
        <f t="shared" si="163"/>
        <v>3.4114940350710978</v>
      </c>
      <c r="E1793" s="4">
        <f t="shared" si="164"/>
        <v>0.15826837707241942</v>
      </c>
      <c r="F1793" s="5">
        <f t="shared" si="165"/>
        <v>39.0859985351562</v>
      </c>
      <c r="G1793" s="5">
        <f t="shared" si="166"/>
        <v>3.0250000953674299</v>
      </c>
      <c r="H1793" s="3">
        <v>0.87768199999999996</v>
      </c>
      <c r="I1793" s="3">
        <v>70.305831999999995</v>
      </c>
      <c r="J1793" s="3">
        <v>0.25727203124999998</v>
      </c>
      <c r="K1793" s="3">
        <v>85.222000122070298</v>
      </c>
      <c r="L1793" s="3">
        <v>80</v>
      </c>
      <c r="M1793" s="3">
        <v>95</v>
      </c>
      <c r="N1793" s="3">
        <v>77.709999084472699</v>
      </c>
      <c r="O1793" s="3">
        <f t="shared" si="167"/>
        <v>5463.4661403530909</v>
      </c>
      <c r="P1793" s="3">
        <v>0.97932201623916604</v>
      </c>
      <c r="Q1793" s="3">
        <v>39.0859985351562</v>
      </c>
      <c r="R1793" s="3">
        <v>3.0250000953674299</v>
      </c>
    </row>
    <row r="1794" spans="1:18" x14ac:dyDescent="0.25">
      <c r="A1794" s="7" t="s">
        <v>2866</v>
      </c>
      <c r="B1794" s="7" t="s">
        <v>2867</v>
      </c>
      <c r="C1794" s="3">
        <f t="shared" si="162"/>
        <v>1.9955627570871282</v>
      </c>
      <c r="D1794" s="3">
        <f t="shared" si="163"/>
        <v>4.4465619886868861</v>
      </c>
      <c r="E1794" s="4">
        <f t="shared" si="164"/>
        <v>0.77034935472528687</v>
      </c>
      <c r="F1794" s="5">
        <f t="shared" si="165"/>
        <v>81.926002502441406</v>
      </c>
      <c r="G1794" s="5">
        <f t="shared" si="166"/>
        <v>1.75499999523163</v>
      </c>
      <c r="H1794" s="3">
        <v>0.87056999999999995</v>
      </c>
      <c r="I1794" s="3">
        <v>43.625287999999998</v>
      </c>
      <c r="J1794" s="3">
        <v>0.19578496875000001</v>
      </c>
      <c r="K1794" s="3">
        <v>34.5</v>
      </c>
      <c r="L1794" s="3">
        <v>34</v>
      </c>
      <c r="M1794" s="3">
        <v>35</v>
      </c>
      <c r="N1794" s="3">
        <v>34.869998931884801</v>
      </c>
      <c r="O1794" s="3">
        <f t="shared" si="167"/>
        <v>1521.2137459631667</v>
      </c>
      <c r="P1794" s="3">
        <v>0.96680897474288896</v>
      </c>
      <c r="Q1794" s="3">
        <v>81.926002502441406</v>
      </c>
      <c r="R1794" s="3">
        <v>1.75499999523163</v>
      </c>
    </row>
    <row r="1795" spans="1:18" x14ac:dyDescent="0.25">
      <c r="A1795" s="7" t="s">
        <v>2870</v>
      </c>
      <c r="B1795" s="7" t="s">
        <v>2871</v>
      </c>
      <c r="C1795" s="3">
        <f t="shared" si="162"/>
        <v>1.6323562689516797</v>
      </c>
      <c r="D1795" s="3">
        <f t="shared" si="163"/>
        <v>6.1601741291457826</v>
      </c>
      <c r="E1795" s="4">
        <f t="shared" si="164"/>
        <v>0.23083419932329025</v>
      </c>
      <c r="F1795" s="5">
        <f t="shared" si="165"/>
        <v>23.8659992218018</v>
      </c>
      <c r="G1795" s="5">
        <f t="shared" si="166"/>
        <v>3.3640000820159899</v>
      </c>
      <c r="H1795" s="3">
        <v>0.86563199999999996</v>
      </c>
      <c r="I1795" s="3">
        <v>53.029600000000002</v>
      </c>
      <c r="J1795" s="3">
        <v>0.14052070312500001</v>
      </c>
      <c r="K1795" s="3">
        <v>41.416999816894503</v>
      </c>
      <c r="L1795" s="3">
        <v>31</v>
      </c>
      <c r="M1795" s="3">
        <v>50.5</v>
      </c>
      <c r="N1795" s="3">
        <v>34.240001678466797</v>
      </c>
      <c r="O1795" s="3">
        <f t="shared" si="167"/>
        <v>1815.733593008423</v>
      </c>
      <c r="P1795" s="3">
        <v>2.7703049182891899</v>
      </c>
      <c r="Q1795" s="3">
        <v>23.8659992218018</v>
      </c>
      <c r="R1795" s="3">
        <v>3.3640000820159899</v>
      </c>
    </row>
    <row r="1796" spans="1:18" x14ac:dyDescent="0.25">
      <c r="A1796" s="7" t="s">
        <v>2872</v>
      </c>
      <c r="B1796" s="7" t="s">
        <v>2873</v>
      </c>
      <c r="C1796" s="3">
        <f t="shared" ref="C1796:C1859" si="168">H1796/I1796*100</f>
        <v>1.294393710791234</v>
      </c>
      <c r="D1796" s="3">
        <f t="shared" ref="D1796:D1859" si="169">H1796/J1796</f>
        <v>2.463916934189549</v>
      </c>
      <c r="E1796" s="4">
        <f t="shared" ref="E1796:E1859" si="170">IFERROR(_xlfn.NORM.DIST(N1796,K1796,(M1796-L1796)/2,1),50%)</f>
        <v>5.7886138972359662E-2</v>
      </c>
      <c r="F1796" s="5">
        <f t="shared" ref="F1796:F1859" si="171">Q1796</f>
        <v>83.980003356933594</v>
      </c>
      <c r="G1796" s="5">
        <f t="shared" ref="G1796:G1859" si="172">R1796</f>
        <v>8.4619998931884801</v>
      </c>
      <c r="H1796" s="3">
        <v>0.86412</v>
      </c>
      <c r="I1796" s="3">
        <v>66.758668</v>
      </c>
      <c r="J1796" s="3">
        <v>0.350709875</v>
      </c>
      <c r="K1796" s="3">
        <v>50.333000183105497</v>
      </c>
      <c r="L1796" s="3">
        <v>45</v>
      </c>
      <c r="M1796" s="3">
        <v>58</v>
      </c>
      <c r="N1796" s="3">
        <v>40.110000610351598</v>
      </c>
      <c r="O1796" s="3">
        <f t="shared" ref="O1796:O1859" si="173">I1796*N1796</f>
        <v>2677.6902142262597</v>
      </c>
      <c r="P1796" s="3">
        <v>8.0329999327660006E-3</v>
      </c>
      <c r="Q1796" s="3">
        <v>83.980003356933594</v>
      </c>
      <c r="R1796" s="3">
        <v>8.4619998931884801</v>
      </c>
    </row>
    <row r="1797" spans="1:18" x14ac:dyDescent="0.25">
      <c r="A1797" s="7" t="s">
        <v>2874</v>
      </c>
      <c r="B1797" s="7" t="s">
        <v>2875</v>
      </c>
      <c r="C1797" s="3">
        <f t="shared" si="168"/>
        <v>1.9626020630171799</v>
      </c>
      <c r="D1797" s="3">
        <f t="shared" si="169"/>
        <v>2.0295418670400034</v>
      </c>
      <c r="E1797" s="4">
        <f t="shared" si="170"/>
        <v>2.53337161039024E-2</v>
      </c>
      <c r="F1797" s="5">
        <f t="shared" si="171"/>
        <v>65.228996276855497</v>
      </c>
      <c r="G1797" s="5">
        <f t="shared" si="172"/>
        <v>7.6350002288818404</v>
      </c>
      <c r="H1797" s="3">
        <v>0.86345400000000005</v>
      </c>
      <c r="I1797" s="3">
        <v>43.995367999999999</v>
      </c>
      <c r="J1797" s="3">
        <v>0.42544281249999999</v>
      </c>
      <c r="K1797" s="3">
        <v>33</v>
      </c>
      <c r="L1797" s="3">
        <v>29</v>
      </c>
      <c r="M1797" s="3">
        <v>36</v>
      </c>
      <c r="N1797" s="3">
        <v>26.159999847412099</v>
      </c>
      <c r="O1797" s="3">
        <f t="shared" si="173"/>
        <v>1150.9188201668392</v>
      </c>
      <c r="P1797" s="3">
        <v>-2.6264700889587398</v>
      </c>
      <c r="Q1797" s="3">
        <v>65.228996276855497</v>
      </c>
      <c r="R1797" s="3">
        <v>7.6350002288818404</v>
      </c>
    </row>
    <row r="1798" spans="1:18" x14ac:dyDescent="0.25">
      <c r="A1798" s="7" t="s">
        <v>2878</v>
      </c>
      <c r="B1798" s="7" t="s">
        <v>2879</v>
      </c>
      <c r="C1798" s="3">
        <f t="shared" si="168"/>
        <v>1.7191091492776884</v>
      </c>
      <c r="D1798" s="3">
        <f t="shared" si="169"/>
        <v>3.9147948960094623</v>
      </c>
      <c r="E1798" s="4">
        <f t="shared" si="170"/>
        <v>0.70392198554553853</v>
      </c>
      <c r="F1798" s="5">
        <f t="shared" si="171"/>
        <v>93.454002380371094</v>
      </c>
      <c r="G1798" s="5">
        <f t="shared" si="172"/>
        <v>0.73900002241134599</v>
      </c>
      <c r="H1798" s="3">
        <v>0.85680400000000001</v>
      </c>
      <c r="I1798" s="3">
        <v>49.84</v>
      </c>
      <c r="J1798" s="3">
        <v>0.21886306250000001</v>
      </c>
      <c r="K1798" s="3">
        <v>52</v>
      </c>
      <c r="L1798" s="3">
        <v>43</v>
      </c>
      <c r="M1798" s="3">
        <v>57</v>
      </c>
      <c r="N1798" s="3">
        <v>55.75</v>
      </c>
      <c r="O1798" s="3">
        <f t="shared" si="173"/>
        <v>2778.5800000000004</v>
      </c>
      <c r="P1798" s="3">
        <v>2.8384199142456099</v>
      </c>
      <c r="Q1798" s="3">
        <v>93.454002380371094</v>
      </c>
      <c r="R1798" s="3">
        <v>0.73900002241134599</v>
      </c>
    </row>
    <row r="1799" spans="1:18" x14ac:dyDescent="0.25">
      <c r="A1799" s="7" t="s">
        <v>5390</v>
      </c>
      <c r="B1799" s="7" t="s">
        <v>5391</v>
      </c>
      <c r="C1799" s="3">
        <f t="shared" si="168"/>
        <v>4.3750893677867424</v>
      </c>
      <c r="D1799" s="3">
        <f t="shared" si="169"/>
        <v>5.1150073258480884</v>
      </c>
      <c r="E1799" s="4">
        <f t="shared" si="170"/>
        <v>8.2182317464680202E-2</v>
      </c>
      <c r="F1799" s="5">
        <f t="shared" si="171"/>
        <v>48.324001312255902</v>
      </c>
      <c r="G1799" s="5">
        <f t="shared" si="172"/>
        <v>36.133998870849602</v>
      </c>
      <c r="H1799" s="3">
        <v>0.85672999999999999</v>
      </c>
      <c r="I1799" s="3">
        <v>19.582000000000001</v>
      </c>
      <c r="J1799" s="3">
        <v>0.16749340625</v>
      </c>
      <c r="K1799" s="3">
        <v>206.33299255371099</v>
      </c>
      <c r="L1799" s="3">
        <v>180</v>
      </c>
      <c r="M1799" s="3">
        <v>228</v>
      </c>
      <c r="N1799" s="3">
        <v>172.96000671386699</v>
      </c>
      <c r="O1799" s="3">
        <f t="shared" si="173"/>
        <v>3386.9028514709435</v>
      </c>
      <c r="P1799" s="3">
        <v>-5.0501451492309597</v>
      </c>
      <c r="Q1799" s="3">
        <v>48.324001312255902</v>
      </c>
      <c r="R1799" s="3">
        <v>36.133998870849602</v>
      </c>
    </row>
    <row r="1800" spans="1:18" x14ac:dyDescent="0.25">
      <c r="A1800" s="7" t="s">
        <v>2880</v>
      </c>
      <c r="B1800" s="7" t="s">
        <v>2881</v>
      </c>
      <c r="C1800" s="3">
        <f t="shared" si="168"/>
        <v>2.0009459050206853</v>
      </c>
      <c r="D1800" s="3">
        <f t="shared" si="169"/>
        <v>3.8429527037541438</v>
      </c>
      <c r="E1800" s="4">
        <f t="shared" si="170"/>
        <v>3.7866503843097296E-2</v>
      </c>
      <c r="F1800" s="5">
        <f t="shared" si="171"/>
        <v>76.871002197265597</v>
      </c>
      <c r="G1800" s="5">
        <f t="shared" si="172"/>
        <v>5.7410001754760698</v>
      </c>
      <c r="H1800" s="3">
        <v>0.85469700000000004</v>
      </c>
      <c r="I1800" s="3">
        <v>42.714647999999997</v>
      </c>
      <c r="J1800" s="3">
        <v>0.222406328125</v>
      </c>
      <c r="K1800" s="3">
        <v>38.5</v>
      </c>
      <c r="L1800" s="3">
        <v>36</v>
      </c>
      <c r="M1800" s="3">
        <v>41</v>
      </c>
      <c r="N1800" s="3">
        <v>34.060001373291001</v>
      </c>
      <c r="O1800" s="3">
        <f t="shared" si="173"/>
        <v>1454.8609695396417</v>
      </c>
      <c r="P1800" s="3">
        <v>4.7057480812072798</v>
      </c>
      <c r="Q1800" s="3">
        <v>76.871002197265597</v>
      </c>
      <c r="R1800" s="3">
        <v>5.7410001754760698</v>
      </c>
    </row>
    <row r="1801" spans="1:18" x14ac:dyDescent="0.25">
      <c r="A1801" s="7" t="s">
        <v>2882</v>
      </c>
      <c r="B1801" s="7" t="s">
        <v>2883</v>
      </c>
      <c r="C1801" s="3">
        <f t="shared" si="168"/>
        <v>1.4694677060912458</v>
      </c>
      <c r="D1801" s="3">
        <f t="shared" si="169"/>
        <v>2.5646168443402946</v>
      </c>
      <c r="E1801" s="4">
        <f t="shared" si="170"/>
        <v>8.4702575293766319E-2</v>
      </c>
      <c r="F1801" s="5">
        <f t="shared" si="171"/>
        <v>70.055999755859403</v>
      </c>
      <c r="G1801" s="5">
        <f t="shared" si="172"/>
        <v>4.7109999656677202</v>
      </c>
      <c r="H1801" s="3">
        <v>0.85387900000000005</v>
      </c>
      <c r="I1801" s="3">
        <v>58.108047999999997</v>
      </c>
      <c r="J1801" s="3">
        <v>0.33294603125</v>
      </c>
      <c r="K1801" s="3">
        <v>89</v>
      </c>
      <c r="L1801" s="3">
        <v>80</v>
      </c>
      <c r="M1801" s="3">
        <v>97</v>
      </c>
      <c r="N1801" s="3">
        <v>77.319999694824205</v>
      </c>
      <c r="O1801" s="3">
        <f t="shared" si="173"/>
        <v>4492.91425362683</v>
      </c>
      <c r="P1801" s="3">
        <v>4.0165991783142099</v>
      </c>
      <c r="Q1801" s="3">
        <v>70.055999755859403</v>
      </c>
      <c r="R1801" s="3">
        <v>4.7109999656677202</v>
      </c>
    </row>
    <row r="1802" spans="1:18" x14ac:dyDescent="0.25">
      <c r="A1802" s="7" t="s">
        <v>2884</v>
      </c>
      <c r="B1802" s="7" t="s">
        <v>2885</v>
      </c>
      <c r="C1802" s="3">
        <f t="shared" si="168"/>
        <v>3.4700634023687402</v>
      </c>
      <c r="D1802" s="3">
        <f t="shared" si="169"/>
        <v>1.8134964164409015</v>
      </c>
      <c r="E1802" s="4">
        <f t="shared" si="170"/>
        <v>0.67291730690292595</v>
      </c>
      <c r="F1802" s="5">
        <f t="shared" si="171"/>
        <v>88.417999267578097</v>
      </c>
      <c r="G1802" s="5">
        <f t="shared" si="172"/>
        <v>3.3320000171661399</v>
      </c>
      <c r="H1802" s="3">
        <v>0.84805399999999997</v>
      </c>
      <c r="I1802" s="3">
        <v>24.439150000000001</v>
      </c>
      <c r="J1802" s="3">
        <v>0.46763478125000002</v>
      </c>
      <c r="K1802" s="3">
        <v>177.41700744628901</v>
      </c>
      <c r="L1802" s="3">
        <v>107.5</v>
      </c>
      <c r="M1802" s="3">
        <v>226</v>
      </c>
      <c r="N1802" s="3">
        <v>203.96000671386699</v>
      </c>
      <c r="O1802" s="3">
        <f t="shared" si="173"/>
        <v>4984.6091980812025</v>
      </c>
      <c r="P1802" s="3">
        <v>-21.179977416992202</v>
      </c>
      <c r="Q1802" s="3">
        <v>88.417999267578097</v>
      </c>
      <c r="R1802" s="3">
        <v>3.3320000171661399</v>
      </c>
    </row>
    <row r="1803" spans="1:18" x14ac:dyDescent="0.25">
      <c r="A1803" s="7" t="s">
        <v>2886</v>
      </c>
      <c r="B1803" s="7" t="s">
        <v>2887</v>
      </c>
      <c r="C1803" s="3">
        <f t="shared" si="168"/>
        <v>1.4856634059459892</v>
      </c>
      <c r="D1803" s="3">
        <f t="shared" si="169"/>
        <v>3.3471400426103965</v>
      </c>
      <c r="E1803" s="4">
        <f t="shared" si="170"/>
        <v>0.5</v>
      </c>
      <c r="F1803" s="5">
        <f t="shared" si="171"/>
        <v>76.227996826171903</v>
      </c>
      <c r="G1803" s="5">
        <f t="shared" si="172"/>
        <v>6.88800001144409</v>
      </c>
      <c r="H1803" s="3">
        <v>0.84802</v>
      </c>
      <c r="I1803" s="3">
        <v>57.080224000000001</v>
      </c>
      <c r="J1803" s="3">
        <v>0.25335659375000003</v>
      </c>
      <c r="K1803" s="3">
        <v>62</v>
      </c>
      <c r="L1803" s="3">
        <v>62</v>
      </c>
      <c r="M1803" s="3">
        <v>62</v>
      </c>
      <c r="N1803" s="3">
        <v>37.169998168945298</v>
      </c>
      <c r="O1803" s="3">
        <f t="shared" si="173"/>
        <v>2121.6718215629876</v>
      </c>
      <c r="P1803" s="3">
        <v>9.2988567352294904</v>
      </c>
      <c r="Q1803" s="3">
        <v>76.227996826171903</v>
      </c>
      <c r="R1803" s="3">
        <v>6.88800001144409</v>
      </c>
    </row>
    <row r="1804" spans="1:18" x14ac:dyDescent="0.25">
      <c r="A1804" s="7" t="s">
        <v>2888</v>
      </c>
      <c r="B1804" s="7" t="s">
        <v>2889</v>
      </c>
      <c r="C1804" s="3">
        <f t="shared" si="168"/>
        <v>0.50654102142978974</v>
      </c>
      <c r="D1804" s="3">
        <f t="shared" si="169"/>
        <v>1.4155661222117857</v>
      </c>
      <c r="E1804" s="4">
        <f t="shared" si="170"/>
        <v>0.37524252922066947</v>
      </c>
      <c r="F1804" s="5">
        <f t="shared" si="171"/>
        <v>45.243000030517599</v>
      </c>
      <c r="G1804" s="5">
        <f t="shared" si="172"/>
        <v>1.5210000276565601</v>
      </c>
      <c r="H1804" s="3">
        <v>0.84723800000000005</v>
      </c>
      <c r="I1804" s="3">
        <v>167.25950399999999</v>
      </c>
      <c r="J1804" s="3">
        <v>0.59851531250000001</v>
      </c>
      <c r="K1804" s="3">
        <v>14.9379997253418</v>
      </c>
      <c r="L1804" s="3">
        <v>14</v>
      </c>
      <c r="M1804" s="3">
        <v>16</v>
      </c>
      <c r="N1804" s="3">
        <v>14.6199998855591</v>
      </c>
      <c r="O1804" s="3">
        <f t="shared" si="173"/>
        <v>2445.3339293386716</v>
      </c>
      <c r="P1804" s="3">
        <v>1.2415900230407699</v>
      </c>
      <c r="Q1804" s="3">
        <v>45.243000030517599</v>
      </c>
      <c r="R1804" s="3">
        <v>1.5210000276565601</v>
      </c>
    </row>
    <row r="1805" spans="1:18" x14ac:dyDescent="0.25">
      <c r="A1805" s="7" t="s">
        <v>2894</v>
      </c>
      <c r="B1805" s="7" t="s">
        <v>2895</v>
      </c>
      <c r="C1805" s="3">
        <f t="shared" si="168"/>
        <v>2.6726559424814238</v>
      </c>
      <c r="D1805" s="3">
        <f t="shared" si="169"/>
        <v>4.6638736287031541</v>
      </c>
      <c r="E1805" s="4">
        <f t="shared" si="170"/>
        <v>2.0751851943693659E-3</v>
      </c>
      <c r="F1805" s="5">
        <f t="shared" si="171"/>
        <v>90.9739990234375</v>
      </c>
      <c r="G1805" s="5">
        <f t="shared" si="172"/>
        <v>2.1549999713897701</v>
      </c>
      <c r="H1805" s="3">
        <v>0.84221599999999996</v>
      </c>
      <c r="I1805" s="3">
        <v>31.512324</v>
      </c>
      <c r="J1805" s="3">
        <v>0.18058293750000001</v>
      </c>
      <c r="K1805" s="3">
        <v>41.333000183105497</v>
      </c>
      <c r="L1805" s="3">
        <v>40</v>
      </c>
      <c r="M1805" s="3">
        <v>44</v>
      </c>
      <c r="N1805" s="3">
        <v>35.599998474121101</v>
      </c>
      <c r="O1805" s="3">
        <f t="shared" si="173"/>
        <v>1121.8386863160097</v>
      </c>
      <c r="P1805" s="3">
        <v>-20.391630172729499</v>
      </c>
      <c r="Q1805" s="3">
        <v>90.9739990234375</v>
      </c>
      <c r="R1805" s="3">
        <v>2.1549999713897701</v>
      </c>
    </row>
    <row r="1806" spans="1:18" x14ac:dyDescent="0.25">
      <c r="A1806" s="7" t="s">
        <v>2896</v>
      </c>
      <c r="B1806" s="7" t="s">
        <v>2897</v>
      </c>
      <c r="C1806" s="3">
        <f t="shared" si="168"/>
        <v>1.35445757028657</v>
      </c>
      <c r="D1806" s="3">
        <f t="shared" si="169"/>
        <v>1.1962556951028389</v>
      </c>
      <c r="E1806" s="4">
        <f t="shared" si="170"/>
        <v>9.0938166982662549E-2</v>
      </c>
      <c r="F1806" s="5">
        <f t="shared" si="171"/>
        <v>80.772003173828097</v>
      </c>
      <c r="G1806" s="5">
        <f t="shared" si="172"/>
        <v>8.3940000534057599</v>
      </c>
      <c r="H1806" s="3">
        <v>0.84029799999999999</v>
      </c>
      <c r="I1806" s="3">
        <v>62.039448</v>
      </c>
      <c r="J1806" s="3">
        <v>0.70244012499999997</v>
      </c>
      <c r="K1806" s="3">
        <v>42</v>
      </c>
      <c r="L1806" s="3">
        <v>40</v>
      </c>
      <c r="M1806" s="3">
        <v>48</v>
      </c>
      <c r="N1806" s="3">
        <v>36.659999847412102</v>
      </c>
      <c r="O1806" s="3">
        <f t="shared" si="173"/>
        <v>2274.366154213531</v>
      </c>
      <c r="P1806" s="3">
        <v>4.9011750221252397</v>
      </c>
      <c r="Q1806" s="3">
        <v>80.772003173828097</v>
      </c>
      <c r="R1806" s="3">
        <v>8.3940000534057599</v>
      </c>
    </row>
    <row r="1807" spans="1:18" x14ac:dyDescent="0.25">
      <c r="A1807" s="7" t="s">
        <v>2898</v>
      </c>
      <c r="B1807" s="7" t="s">
        <v>2899</v>
      </c>
      <c r="C1807" s="3">
        <f t="shared" si="168"/>
        <v>2.2767075116579281</v>
      </c>
      <c r="D1807" s="3">
        <f t="shared" si="169"/>
        <v>4.8613648505565887</v>
      </c>
      <c r="E1807" s="4">
        <f t="shared" si="170"/>
        <v>0.39542089687386572</v>
      </c>
      <c r="F1807" s="5">
        <f t="shared" si="171"/>
        <v>91.161003112792997</v>
      </c>
      <c r="G1807" s="5">
        <f t="shared" si="172"/>
        <v>2.1789999008178702</v>
      </c>
      <c r="H1807" s="3">
        <v>0.83985600000000005</v>
      </c>
      <c r="I1807" s="3">
        <v>36.889060000000001</v>
      </c>
      <c r="J1807" s="3">
        <v>0.17276135937500001</v>
      </c>
      <c r="K1807" s="3">
        <v>83.5</v>
      </c>
      <c r="L1807" s="3">
        <v>70</v>
      </c>
      <c r="M1807" s="3">
        <v>93</v>
      </c>
      <c r="N1807" s="3">
        <v>80.449996948242202</v>
      </c>
      <c r="O1807" s="3">
        <f t="shared" si="173"/>
        <v>2967.7247644235235</v>
      </c>
      <c r="P1807" s="3">
        <v>4.9786248207092303</v>
      </c>
      <c r="Q1807" s="3">
        <v>91.161003112792997</v>
      </c>
      <c r="R1807" s="3">
        <v>2.1789999008178702</v>
      </c>
    </row>
    <row r="1808" spans="1:18" x14ac:dyDescent="0.25">
      <c r="A1808" s="7" t="s">
        <v>2900</v>
      </c>
      <c r="B1808" s="7" t="s">
        <v>2901</v>
      </c>
      <c r="C1808" s="3">
        <f t="shared" si="168"/>
        <v>2.5998014786028278</v>
      </c>
      <c r="D1808" s="3">
        <f t="shared" si="169"/>
        <v>5.4200608283000413</v>
      </c>
      <c r="E1808" s="4">
        <f t="shared" si="170"/>
        <v>0.84168308212619869</v>
      </c>
      <c r="F1808" s="5">
        <f t="shared" si="171"/>
        <v>72.772003173828097</v>
      </c>
      <c r="G1808" s="5">
        <f t="shared" si="172"/>
        <v>1.3289999961853001</v>
      </c>
      <c r="H1808" s="3">
        <v>0.83938999999999997</v>
      </c>
      <c r="I1808" s="3">
        <v>32.286695999999999</v>
      </c>
      <c r="J1808" s="3">
        <v>0.154867265625</v>
      </c>
      <c r="K1808" s="3">
        <v>94.333000183105497</v>
      </c>
      <c r="L1808" s="3">
        <v>89</v>
      </c>
      <c r="M1808" s="3">
        <v>99</v>
      </c>
      <c r="N1808" s="3">
        <v>99.339996337890597</v>
      </c>
      <c r="O1808" s="3">
        <f t="shared" si="173"/>
        <v>3207.3602624025871</v>
      </c>
      <c r="P1808" s="3">
        <v>8.1324701309204102</v>
      </c>
      <c r="Q1808" s="3">
        <v>72.772003173828097</v>
      </c>
      <c r="R1808" s="3">
        <v>1.3289999961853001</v>
      </c>
    </row>
    <row r="1809" spans="1:18" x14ac:dyDescent="0.25">
      <c r="A1809" s="7" t="s">
        <v>2902</v>
      </c>
      <c r="B1809" s="7" t="s">
        <v>2903</v>
      </c>
      <c r="C1809" s="3">
        <f t="shared" si="168"/>
        <v>1.7640377224687265</v>
      </c>
      <c r="D1809" s="3">
        <f t="shared" si="169"/>
        <v>2.6624920520768751</v>
      </c>
      <c r="E1809" s="4">
        <f t="shared" si="170"/>
        <v>0.30402131825967121</v>
      </c>
      <c r="F1809" s="5">
        <f t="shared" si="171"/>
        <v>61.125999450683601</v>
      </c>
      <c r="G1809" s="5">
        <f t="shared" si="172"/>
        <v>7.9749999046325701</v>
      </c>
      <c r="H1809" s="3">
        <v>0.83878900000000001</v>
      </c>
      <c r="I1809" s="3">
        <v>47.549379999999999</v>
      </c>
      <c r="J1809" s="3">
        <v>0.31503906250000002</v>
      </c>
      <c r="K1809" s="3">
        <v>29.768999099731399</v>
      </c>
      <c r="L1809" s="3">
        <v>24</v>
      </c>
      <c r="M1809" s="3">
        <v>35.5</v>
      </c>
      <c r="N1809" s="3">
        <v>26.819999694824201</v>
      </c>
      <c r="O1809" s="3">
        <f t="shared" si="173"/>
        <v>1275.27435708908</v>
      </c>
      <c r="P1809" s="3">
        <v>6.0768198966979998</v>
      </c>
      <c r="Q1809" s="3">
        <v>61.125999450683601</v>
      </c>
      <c r="R1809" s="3">
        <v>7.9749999046325701</v>
      </c>
    </row>
    <row r="1810" spans="1:18" x14ac:dyDescent="0.25">
      <c r="A1810" s="7" t="s">
        <v>2904</v>
      </c>
      <c r="B1810" s="7" t="s">
        <v>2905</v>
      </c>
      <c r="C1810" s="3">
        <f t="shared" si="168"/>
        <v>3.1691981232283508</v>
      </c>
      <c r="D1810" s="3">
        <f t="shared" si="169"/>
        <v>4.0876325109882048</v>
      </c>
      <c r="E1810" s="4">
        <f t="shared" si="170"/>
        <v>0.31679971511554128</v>
      </c>
      <c r="F1810" s="5">
        <f t="shared" si="171"/>
        <v>81.838996887207003</v>
      </c>
      <c r="G1810" s="5">
        <f t="shared" si="172"/>
        <v>7.8870000839233398</v>
      </c>
      <c r="H1810" s="3">
        <v>0.83809400000000001</v>
      </c>
      <c r="I1810" s="3">
        <v>26.444986</v>
      </c>
      <c r="J1810" s="3">
        <v>0.20503164062500001</v>
      </c>
      <c r="K1810" s="3">
        <v>54</v>
      </c>
      <c r="L1810" s="3">
        <v>40</v>
      </c>
      <c r="M1810" s="3">
        <v>64</v>
      </c>
      <c r="N1810" s="3">
        <v>48.279998779296903</v>
      </c>
      <c r="O1810" s="3">
        <f t="shared" si="173"/>
        <v>1276.7638917985237</v>
      </c>
      <c r="P1810" s="3">
        <v>1.98946797847748</v>
      </c>
      <c r="Q1810" s="3">
        <v>81.838996887207003</v>
      </c>
      <c r="R1810" s="3">
        <v>7.8870000839233398</v>
      </c>
    </row>
    <row r="1811" spans="1:18" x14ac:dyDescent="0.25">
      <c r="A1811" s="7" t="s">
        <v>2906</v>
      </c>
      <c r="B1811" s="7" t="s">
        <v>2907</v>
      </c>
      <c r="C1811" s="3">
        <f t="shared" si="168"/>
        <v>0.29840058526655266</v>
      </c>
      <c r="D1811" s="3">
        <f t="shared" si="169"/>
        <v>3.7015330713806178</v>
      </c>
      <c r="E1811" s="4">
        <f t="shared" si="170"/>
        <v>0.61791161617282386</v>
      </c>
      <c r="F1811" s="5">
        <f t="shared" si="171"/>
        <v>7.2170000076293999</v>
      </c>
      <c r="G1811" s="5">
        <f t="shared" si="172"/>
        <v>3.7209999561309801</v>
      </c>
      <c r="H1811" s="3">
        <v>0.83720499999999998</v>
      </c>
      <c r="I1811" s="3">
        <v>280.56412799999998</v>
      </c>
      <c r="J1811" s="3">
        <v>0.22617790625</v>
      </c>
      <c r="K1811" s="3">
        <v>18.5</v>
      </c>
      <c r="L1811" s="3">
        <v>17</v>
      </c>
      <c r="M1811" s="3">
        <v>20</v>
      </c>
      <c r="N1811" s="3">
        <v>18.950000762939499</v>
      </c>
      <c r="O1811" s="3">
        <f t="shared" si="173"/>
        <v>5316.6904396534546</v>
      </c>
      <c r="P1811" s="3">
        <v>0.57096600532531705</v>
      </c>
      <c r="Q1811" s="3">
        <v>7.2170000076293999</v>
      </c>
      <c r="R1811" s="3">
        <v>3.7209999561309801</v>
      </c>
    </row>
    <row r="1812" spans="1:18" x14ac:dyDescent="0.25">
      <c r="A1812" s="7" t="s">
        <v>2908</v>
      </c>
      <c r="B1812" s="7" t="s">
        <v>2909</v>
      </c>
      <c r="C1812" s="3">
        <f t="shared" si="168"/>
        <v>1.7248636427398527</v>
      </c>
      <c r="D1812" s="3">
        <f t="shared" si="169"/>
        <v>2.5459532855855573</v>
      </c>
      <c r="E1812" s="4">
        <f t="shared" si="170"/>
        <v>0.34247633095300961</v>
      </c>
      <c r="F1812" s="5">
        <f t="shared" si="171"/>
        <v>82.461997985839801</v>
      </c>
      <c r="G1812" s="5">
        <f t="shared" si="172"/>
        <v>7</v>
      </c>
      <c r="H1812" s="3">
        <v>0.83613800000000005</v>
      </c>
      <c r="I1812" s="3">
        <v>48.4756</v>
      </c>
      <c r="J1812" s="3">
        <v>0.32841843749999999</v>
      </c>
      <c r="K1812" s="3">
        <v>52.75</v>
      </c>
      <c r="L1812" s="3">
        <v>40</v>
      </c>
      <c r="M1812" s="3">
        <v>61</v>
      </c>
      <c r="N1812" s="3">
        <v>48.490001678466797</v>
      </c>
      <c r="O1812" s="3">
        <f t="shared" si="173"/>
        <v>2350.581925364685</v>
      </c>
      <c r="P1812" s="3">
        <v>9.0033397674560494</v>
      </c>
      <c r="Q1812" s="3">
        <v>82.461997985839801</v>
      </c>
      <c r="R1812" s="3">
        <v>7</v>
      </c>
    </row>
    <row r="1813" spans="1:18" x14ac:dyDescent="0.25">
      <c r="A1813" s="7" t="s">
        <v>2910</v>
      </c>
      <c r="B1813" s="7" t="s">
        <v>2911</v>
      </c>
      <c r="C1813" s="3">
        <f t="shared" si="168"/>
        <v>0.65364862097022214</v>
      </c>
      <c r="D1813" s="3">
        <f t="shared" si="169"/>
        <v>3.092676815590429</v>
      </c>
      <c r="E1813" s="4">
        <f t="shared" si="170"/>
        <v>0.41292059029218547</v>
      </c>
      <c r="F1813" s="5">
        <f t="shared" si="171"/>
        <v>25.218000411987301</v>
      </c>
      <c r="G1813" s="5">
        <f t="shared" si="172"/>
        <v>1.8190000057220499</v>
      </c>
      <c r="H1813" s="3">
        <v>0.83485100000000001</v>
      </c>
      <c r="I1813" s="3">
        <v>127.72168000000001</v>
      </c>
      <c r="J1813" s="3">
        <v>0.26994446875</v>
      </c>
      <c r="K1813" s="3">
        <v>84.611000061035199</v>
      </c>
      <c r="L1813" s="3">
        <v>52</v>
      </c>
      <c r="M1813" s="3">
        <v>104</v>
      </c>
      <c r="N1813" s="3">
        <v>78.889999389648395</v>
      </c>
      <c r="O1813" s="3">
        <f t="shared" si="173"/>
        <v>10075.963257244868</v>
      </c>
      <c r="P1813" s="3">
        <v>2.1566359996795601</v>
      </c>
      <c r="Q1813" s="3">
        <v>25.218000411987301</v>
      </c>
      <c r="R1813" s="3">
        <v>1.8190000057220499</v>
      </c>
    </row>
    <row r="1814" spans="1:18" x14ac:dyDescent="0.25">
      <c r="A1814" s="7" t="s">
        <v>2914</v>
      </c>
      <c r="B1814" s="7" t="s">
        <v>2915</v>
      </c>
      <c r="C1814" s="3">
        <f t="shared" si="168"/>
        <v>2.1212100517034918</v>
      </c>
      <c r="D1814" s="3">
        <f t="shared" si="169"/>
        <v>3.4440856754635245</v>
      </c>
      <c r="E1814" s="4">
        <f t="shared" si="170"/>
        <v>0.77653562214470939</v>
      </c>
      <c r="F1814" s="5">
        <f t="shared" si="171"/>
        <v>89.734001159667997</v>
      </c>
      <c r="G1814" s="5">
        <f t="shared" si="172"/>
        <v>1.3099999427795399</v>
      </c>
      <c r="H1814" s="3">
        <v>0.83240999999999998</v>
      </c>
      <c r="I1814" s="3">
        <v>39.242224</v>
      </c>
      <c r="J1814" s="3">
        <v>0.24169259374999999</v>
      </c>
      <c r="K1814" s="3">
        <v>36.166999816894503</v>
      </c>
      <c r="L1814" s="3">
        <v>33</v>
      </c>
      <c r="M1814" s="3">
        <v>44</v>
      </c>
      <c r="N1814" s="3">
        <v>40.349998474121101</v>
      </c>
      <c r="O1814" s="3">
        <f t="shared" si="173"/>
        <v>1583.4236785211185</v>
      </c>
      <c r="P1814" s="3">
        <v>6.0386519432067898</v>
      </c>
      <c r="Q1814" s="3">
        <v>89.734001159667997</v>
      </c>
      <c r="R1814" s="3">
        <v>1.3099999427795399</v>
      </c>
    </row>
    <row r="1815" spans="1:18" x14ac:dyDescent="0.25">
      <c r="A1815" s="7" t="s">
        <v>2916</v>
      </c>
      <c r="B1815" s="7" t="s">
        <v>2917</v>
      </c>
      <c r="C1815" s="3">
        <f t="shared" si="168"/>
        <v>6.2796381068118929</v>
      </c>
      <c r="D1815" s="3">
        <f t="shared" si="169"/>
        <v>13.320741528952929</v>
      </c>
      <c r="E1815" s="4">
        <f t="shared" si="170"/>
        <v>0.28217461755244849</v>
      </c>
      <c r="F1815" s="5">
        <f t="shared" si="171"/>
        <v>64.757003784179702</v>
      </c>
      <c r="G1815" s="5">
        <f t="shared" si="172"/>
        <v>2.6689999103546098</v>
      </c>
      <c r="H1815" s="3">
        <v>0.831843</v>
      </c>
      <c r="I1815" s="3">
        <v>13.246670999999999</v>
      </c>
      <c r="J1815" s="3">
        <v>6.2447199218749999E-2</v>
      </c>
      <c r="K1815" s="3">
        <v>110.40000152587901</v>
      </c>
      <c r="L1815" s="3">
        <v>75</v>
      </c>
      <c r="M1815" s="3">
        <v>136</v>
      </c>
      <c r="N1815" s="3">
        <v>92.819999694824205</v>
      </c>
      <c r="O1815" s="3">
        <f t="shared" si="173"/>
        <v>1229.5559981774365</v>
      </c>
      <c r="P1815" s="3">
        <v>2.8517160415649401</v>
      </c>
      <c r="Q1815" s="3">
        <v>64.757003784179702</v>
      </c>
      <c r="R1815" s="3">
        <v>2.6689999103546098</v>
      </c>
    </row>
    <row r="1816" spans="1:18" x14ac:dyDescent="0.25">
      <c r="A1816" s="7" t="s">
        <v>2918</v>
      </c>
      <c r="B1816" s="7" t="s">
        <v>2919</v>
      </c>
      <c r="C1816" s="3">
        <f t="shared" si="168"/>
        <v>1.2738161023672188</v>
      </c>
      <c r="D1816" s="3">
        <f t="shared" si="169"/>
        <v>1.9660491130885758</v>
      </c>
      <c r="E1816" s="4">
        <f t="shared" si="170"/>
        <v>0.3280134450182125</v>
      </c>
      <c r="F1816" s="5">
        <f t="shared" si="171"/>
        <v>81.162002563476605</v>
      </c>
      <c r="G1816" s="5">
        <f t="shared" si="172"/>
        <v>4.6659998893737802</v>
      </c>
      <c r="H1816" s="3">
        <v>0.83058699999999996</v>
      </c>
      <c r="I1816" s="3">
        <v>65.204623999999995</v>
      </c>
      <c r="J1816" s="3">
        <v>0.42246503125000001</v>
      </c>
      <c r="K1816" s="3">
        <v>260.25</v>
      </c>
      <c r="L1816" s="3">
        <v>218</v>
      </c>
      <c r="M1816" s="3">
        <v>292</v>
      </c>
      <c r="N1816" s="3">
        <v>243.77000427246099</v>
      </c>
      <c r="O1816" s="3">
        <f t="shared" si="173"/>
        <v>15894.931471064212</v>
      </c>
      <c r="P1816" s="3">
        <v>4.5603580474853498</v>
      </c>
      <c r="Q1816" s="3">
        <v>81.162002563476605</v>
      </c>
      <c r="R1816" s="3">
        <v>4.6659998893737802</v>
      </c>
    </row>
    <row r="1817" spans="1:18" x14ac:dyDescent="0.25">
      <c r="A1817" s="7" t="s">
        <v>2920</v>
      </c>
      <c r="B1817" s="7" t="s">
        <v>2921</v>
      </c>
      <c r="C1817" s="3">
        <f t="shared" si="168"/>
        <v>1.8346676405605427</v>
      </c>
      <c r="D1817" s="3">
        <f t="shared" si="169"/>
        <v>3.1909628303222131</v>
      </c>
      <c r="E1817" s="4">
        <f t="shared" si="170"/>
        <v>1.2119067362621201E-2</v>
      </c>
      <c r="F1817" s="5">
        <f t="shared" si="171"/>
        <v>54.393001556396499</v>
      </c>
      <c r="G1817" s="5">
        <f t="shared" si="172"/>
        <v>6.0960001945495597</v>
      </c>
      <c r="H1817" s="3">
        <v>0.82869199999999998</v>
      </c>
      <c r="I1817" s="3">
        <v>45.168508000000003</v>
      </c>
      <c r="J1817" s="3">
        <v>0.25969967187499998</v>
      </c>
      <c r="K1817" s="3">
        <v>30.149999618530298</v>
      </c>
      <c r="L1817" s="3">
        <v>26</v>
      </c>
      <c r="M1817" s="3">
        <v>32</v>
      </c>
      <c r="N1817" s="3">
        <v>23.389999389648398</v>
      </c>
      <c r="O1817" s="3">
        <f t="shared" si="173"/>
        <v>1056.4913745513288</v>
      </c>
      <c r="P1817" s="3">
        <v>8.0355615615844709</v>
      </c>
      <c r="Q1817" s="3">
        <v>54.393001556396499</v>
      </c>
      <c r="R1817" s="3">
        <v>6.0960001945495597</v>
      </c>
    </row>
    <row r="1818" spans="1:18" x14ac:dyDescent="0.25">
      <c r="A1818" s="7" t="s">
        <v>2922</v>
      </c>
      <c r="B1818" s="7" t="s">
        <v>2923</v>
      </c>
      <c r="C1818" s="3">
        <f t="shared" si="168"/>
        <v>1.389468802698145</v>
      </c>
      <c r="D1818" s="3">
        <f t="shared" si="169"/>
        <v>2.7594108763020868</v>
      </c>
      <c r="E1818" s="4">
        <f t="shared" si="170"/>
        <v>0.32096164026302043</v>
      </c>
      <c r="F1818" s="5">
        <f t="shared" si="171"/>
        <v>81.777999877929702</v>
      </c>
      <c r="G1818" s="5">
        <f t="shared" si="172"/>
        <v>10.449999809265099</v>
      </c>
      <c r="H1818" s="3">
        <v>0.82395499999999999</v>
      </c>
      <c r="I1818" s="3">
        <v>59.3</v>
      </c>
      <c r="J1818" s="3">
        <v>0.29859815625000002</v>
      </c>
      <c r="K1818" s="3">
        <v>239.08299255371099</v>
      </c>
      <c r="L1818" s="3">
        <v>200</v>
      </c>
      <c r="M1818" s="3">
        <v>285</v>
      </c>
      <c r="N1818" s="3">
        <v>219.32000732421901</v>
      </c>
      <c r="O1818" s="3">
        <f t="shared" si="173"/>
        <v>13005.676434326186</v>
      </c>
      <c r="P1818" s="3">
        <v>11.0684413909912</v>
      </c>
      <c r="Q1818" s="3">
        <v>81.777999877929702</v>
      </c>
      <c r="R1818" s="3">
        <v>10.449999809265099</v>
      </c>
    </row>
    <row r="1819" spans="1:18" x14ac:dyDescent="0.25">
      <c r="A1819" s="7" t="s">
        <v>2924</v>
      </c>
      <c r="B1819" s="7" t="s">
        <v>2925</v>
      </c>
      <c r="C1819" s="3">
        <f t="shared" si="168"/>
        <v>2.865807721572323</v>
      </c>
      <c r="D1819" s="3">
        <f t="shared" si="169"/>
        <v>2.7657457390327806</v>
      </c>
      <c r="E1819" s="4">
        <f t="shared" si="170"/>
        <v>0.39743204373320884</v>
      </c>
      <c r="F1819" s="5">
        <f t="shared" si="171"/>
        <v>87.139999389648395</v>
      </c>
      <c r="G1819" s="5">
        <f t="shared" si="172"/>
        <v>6.4660000801086399</v>
      </c>
      <c r="H1819" s="3">
        <v>0.82379500000000005</v>
      </c>
      <c r="I1819" s="3">
        <v>28.745647999999999</v>
      </c>
      <c r="J1819" s="3">
        <v>0.29785637500000001</v>
      </c>
      <c r="K1819" s="3">
        <v>53</v>
      </c>
      <c r="L1819" s="3">
        <v>50</v>
      </c>
      <c r="M1819" s="3">
        <v>56</v>
      </c>
      <c r="N1819" s="3">
        <v>52.220001220703097</v>
      </c>
      <c r="O1819" s="3">
        <f t="shared" si="173"/>
        <v>1501.0977736499015</v>
      </c>
      <c r="P1819" s="3">
        <v>8.7598466873168892</v>
      </c>
      <c r="Q1819" s="3">
        <v>87.139999389648395</v>
      </c>
      <c r="R1819" s="3">
        <v>6.4660000801086399</v>
      </c>
    </row>
    <row r="1820" spans="1:18" x14ac:dyDescent="0.25">
      <c r="A1820" s="7" t="s">
        <v>2926</v>
      </c>
      <c r="B1820" s="7" t="s">
        <v>2927</v>
      </c>
      <c r="C1820" s="3">
        <f t="shared" si="168"/>
        <v>1.9358837984575015</v>
      </c>
      <c r="D1820" s="3">
        <f t="shared" si="169"/>
        <v>3.3536914326752294</v>
      </c>
      <c r="E1820" s="4">
        <f t="shared" si="170"/>
        <v>0.6555751840752635</v>
      </c>
      <c r="F1820" s="5">
        <f t="shared" si="171"/>
        <v>91.051002502441406</v>
      </c>
      <c r="G1820" s="5">
        <f t="shared" si="172"/>
        <v>2.8659999370575</v>
      </c>
      <c r="H1820" s="3">
        <v>0.81721600000000005</v>
      </c>
      <c r="I1820" s="3">
        <v>42.214103999999999</v>
      </c>
      <c r="J1820" s="3">
        <v>0.2436765625</v>
      </c>
      <c r="K1820" s="3">
        <v>49.875</v>
      </c>
      <c r="L1820" s="3">
        <v>39</v>
      </c>
      <c r="M1820" s="3">
        <v>63</v>
      </c>
      <c r="N1820" s="3">
        <v>54.680000305175803</v>
      </c>
      <c r="O1820" s="3">
        <f t="shared" si="173"/>
        <v>2308.2672196027229</v>
      </c>
      <c r="P1820" s="3">
        <v>-7.2223320007324201</v>
      </c>
      <c r="Q1820" s="3">
        <v>91.051002502441406</v>
      </c>
      <c r="R1820" s="3">
        <v>2.8659999370575</v>
      </c>
    </row>
    <row r="1821" spans="1:18" x14ac:dyDescent="0.25">
      <c r="A1821" s="7" t="s">
        <v>2928</v>
      </c>
      <c r="B1821" s="7" t="s">
        <v>2929</v>
      </c>
      <c r="C1821" s="3">
        <f t="shared" si="168"/>
        <v>0.77684310267279932</v>
      </c>
      <c r="D1821" s="3">
        <f t="shared" si="169"/>
        <v>1.6158938938236411</v>
      </c>
      <c r="E1821" s="4">
        <f t="shared" si="170"/>
        <v>0.3361178965052235</v>
      </c>
      <c r="F1821" s="5">
        <f t="shared" si="171"/>
        <v>85.027999877929702</v>
      </c>
      <c r="G1821" s="5">
        <f t="shared" si="172"/>
        <v>3.12100005149841</v>
      </c>
      <c r="H1821" s="3">
        <v>0.81591800000000003</v>
      </c>
      <c r="I1821" s="3">
        <v>105.02996</v>
      </c>
      <c r="J1821" s="3">
        <v>0.50493290624999998</v>
      </c>
      <c r="K1821" s="3">
        <v>359.54501342773398</v>
      </c>
      <c r="L1821" s="3">
        <v>233</v>
      </c>
      <c r="M1821" s="3">
        <v>405</v>
      </c>
      <c r="N1821" s="3">
        <v>323.16000366210898</v>
      </c>
      <c r="O1821" s="3">
        <f t="shared" si="173"/>
        <v>33941.482258231161</v>
      </c>
      <c r="P1821" s="3">
        <v>11.7973527908325</v>
      </c>
      <c r="Q1821" s="3">
        <v>85.027999877929702</v>
      </c>
      <c r="R1821" s="3">
        <v>3.12100005149841</v>
      </c>
    </row>
    <row r="1822" spans="1:18" x14ac:dyDescent="0.25">
      <c r="A1822" s="7" t="s">
        <v>2930</v>
      </c>
      <c r="B1822" s="7" t="s">
        <v>2931</v>
      </c>
      <c r="C1822" s="3">
        <f t="shared" si="168"/>
        <v>1.5669527768014291</v>
      </c>
      <c r="D1822" s="3">
        <f t="shared" si="169"/>
        <v>3.0329420302555747</v>
      </c>
      <c r="E1822" s="4">
        <f t="shared" si="170"/>
        <v>0.48708845011748741</v>
      </c>
      <c r="F1822" s="5">
        <f t="shared" si="171"/>
        <v>82.155998229980497</v>
      </c>
      <c r="G1822" s="5">
        <f t="shared" si="172"/>
        <v>3.28200006484985</v>
      </c>
      <c r="H1822" s="3">
        <v>0.815473</v>
      </c>
      <c r="I1822" s="3">
        <v>52.041964</v>
      </c>
      <c r="J1822" s="3">
        <v>0.26887193749999999</v>
      </c>
      <c r="K1822" s="3">
        <v>77.666999816894503</v>
      </c>
      <c r="L1822" s="3">
        <v>63</v>
      </c>
      <c r="M1822" s="3">
        <v>90</v>
      </c>
      <c r="N1822" s="3">
        <v>77.230003356933594</v>
      </c>
      <c r="O1822" s="3">
        <f t="shared" si="173"/>
        <v>4019.2010544214172</v>
      </c>
      <c r="P1822" s="3">
        <v>6.3442201614379901</v>
      </c>
      <c r="Q1822" s="3">
        <v>82.155998229980497</v>
      </c>
      <c r="R1822" s="3">
        <v>3.28200006484985</v>
      </c>
    </row>
    <row r="1823" spans="1:18" x14ac:dyDescent="0.25">
      <c r="A1823" s="7" t="s">
        <v>2932</v>
      </c>
      <c r="B1823" s="7" t="s">
        <v>2933</v>
      </c>
      <c r="C1823" s="3">
        <f t="shared" si="168"/>
        <v>1.4946469811047831</v>
      </c>
      <c r="D1823" s="3">
        <f t="shared" si="169"/>
        <v>3.559362151374414</v>
      </c>
      <c r="E1823" s="4">
        <f t="shared" si="170"/>
        <v>0.15865525393145699</v>
      </c>
      <c r="F1823" s="5">
        <f t="shared" si="171"/>
        <v>81.955001831054702</v>
      </c>
      <c r="G1823" s="5">
        <f t="shared" si="172"/>
        <v>7.9569997787475604</v>
      </c>
      <c r="H1823" s="3">
        <v>0.81505300000000003</v>
      </c>
      <c r="I1823" s="3">
        <v>54.531472000000001</v>
      </c>
      <c r="J1823" s="3">
        <v>0.22898850000000001</v>
      </c>
      <c r="K1823" s="3">
        <v>29.5</v>
      </c>
      <c r="L1823" s="3">
        <v>27</v>
      </c>
      <c r="M1823" s="3">
        <v>32</v>
      </c>
      <c r="N1823" s="3">
        <v>27</v>
      </c>
      <c r="O1823" s="3">
        <f t="shared" si="173"/>
        <v>1472.3497440000001</v>
      </c>
      <c r="P1823" s="3">
        <v>5.47385501861572</v>
      </c>
      <c r="Q1823" s="3">
        <v>81.955001831054702</v>
      </c>
      <c r="R1823" s="3">
        <v>7.9569997787475604</v>
      </c>
    </row>
    <row r="1824" spans="1:18" x14ac:dyDescent="0.25">
      <c r="A1824" s="7" t="s">
        <v>2934</v>
      </c>
      <c r="B1824" s="7" t="s">
        <v>2935</v>
      </c>
      <c r="C1824" s="3">
        <f t="shared" si="168"/>
        <v>1.3461697714337577</v>
      </c>
      <c r="D1824" s="3">
        <f t="shared" si="169"/>
        <v>3.6402392765412293</v>
      </c>
      <c r="E1824" s="4">
        <f t="shared" si="170"/>
        <v>9.8786013620290825E-2</v>
      </c>
      <c r="F1824" s="5">
        <f t="shared" si="171"/>
        <v>79.509002685546903</v>
      </c>
      <c r="G1824" s="5">
        <f t="shared" si="172"/>
        <v>9.1739997863769496</v>
      </c>
      <c r="H1824" s="3">
        <v>0.81279199999999996</v>
      </c>
      <c r="I1824" s="3">
        <v>60.378120000000003</v>
      </c>
      <c r="J1824" s="3">
        <v>0.223279828125</v>
      </c>
      <c r="K1824" s="3">
        <v>21.666999816894499</v>
      </c>
      <c r="L1824" s="3">
        <v>20</v>
      </c>
      <c r="M1824" s="3">
        <v>24</v>
      </c>
      <c r="N1824" s="3">
        <v>19.090000152587901</v>
      </c>
      <c r="O1824" s="3">
        <f t="shared" si="173"/>
        <v>1152.6183200129706</v>
      </c>
      <c r="P1824" s="3">
        <v>0.54274499416351296</v>
      </c>
      <c r="Q1824" s="3">
        <v>79.509002685546903</v>
      </c>
      <c r="R1824" s="3">
        <v>9.1739997863769496</v>
      </c>
    </row>
    <row r="1825" spans="1:18" x14ac:dyDescent="0.25">
      <c r="A1825" s="7" t="s">
        <v>2936</v>
      </c>
      <c r="B1825" s="7" t="s">
        <v>2937</v>
      </c>
      <c r="C1825" s="3">
        <f t="shared" si="168"/>
        <v>2.8939132565470596</v>
      </c>
      <c r="D1825" s="3">
        <f t="shared" si="169"/>
        <v>2.927483081645339</v>
      </c>
      <c r="E1825" s="4">
        <f t="shared" si="170"/>
        <v>0.47008118474715571</v>
      </c>
      <c r="F1825" s="5">
        <f t="shared" si="171"/>
        <v>78.301002502441406</v>
      </c>
      <c r="G1825" s="5">
        <f t="shared" si="172"/>
        <v>10.762000083923301</v>
      </c>
      <c r="H1825" s="3">
        <v>0.80972699999999997</v>
      </c>
      <c r="I1825" s="3">
        <v>27.980347999999999</v>
      </c>
      <c r="J1825" s="3">
        <v>0.27659493750000003</v>
      </c>
      <c r="K1825" s="3">
        <v>1520.58996582031</v>
      </c>
      <c r="L1825" s="3">
        <v>1000</v>
      </c>
      <c r="M1825" s="3">
        <v>1835</v>
      </c>
      <c r="N1825" s="3">
        <v>1489.25</v>
      </c>
      <c r="O1825" s="3">
        <f t="shared" si="173"/>
        <v>41669.733259000001</v>
      </c>
      <c r="P1825" s="3">
        <v>4.4887890815734899</v>
      </c>
      <c r="Q1825" s="3">
        <v>78.301002502441406</v>
      </c>
      <c r="R1825" s="3">
        <v>10.762000083923301</v>
      </c>
    </row>
    <row r="1826" spans="1:18" x14ac:dyDescent="0.25">
      <c r="A1826" s="7" t="s">
        <v>5392</v>
      </c>
      <c r="B1826" s="7" t="s">
        <v>5393</v>
      </c>
      <c r="C1826" s="3">
        <f t="shared" si="168"/>
        <v>2.5929226623032249</v>
      </c>
      <c r="D1826" s="3">
        <f t="shared" si="169"/>
        <v>3.8949837138645025</v>
      </c>
      <c r="E1826" s="4">
        <f t="shared" si="170"/>
        <v>0.10958523745738276</v>
      </c>
      <c r="F1826" s="5">
        <f t="shared" si="171"/>
        <v>53.230998992919901</v>
      </c>
      <c r="G1826" s="5">
        <f t="shared" si="172"/>
        <v>14.005999565124499</v>
      </c>
      <c r="H1826" s="3">
        <v>0.80936799999999998</v>
      </c>
      <c r="I1826" s="3">
        <v>31.214506</v>
      </c>
      <c r="J1826" s="3">
        <v>0.20779753125</v>
      </c>
      <c r="K1826" s="3">
        <v>51.333000183105497</v>
      </c>
      <c r="L1826" s="3">
        <v>40</v>
      </c>
      <c r="M1826" s="3">
        <v>59</v>
      </c>
      <c r="N1826" s="3">
        <v>39.659999847412102</v>
      </c>
      <c r="O1826" s="3">
        <f t="shared" si="173"/>
        <v>1237.9673031970442</v>
      </c>
      <c r="P1826" s="3">
        <v>-197.71466064453099</v>
      </c>
      <c r="Q1826" s="3">
        <v>53.230998992919901</v>
      </c>
      <c r="R1826" s="3">
        <v>14.005999565124499</v>
      </c>
    </row>
    <row r="1827" spans="1:18" x14ac:dyDescent="0.25">
      <c r="A1827" s="7" t="s">
        <v>2938</v>
      </c>
      <c r="B1827" s="7" t="s">
        <v>2939</v>
      </c>
      <c r="C1827" s="3">
        <f t="shared" si="168"/>
        <v>2.450517246682721</v>
      </c>
      <c r="D1827" s="3">
        <f t="shared" si="169"/>
        <v>5.5512637660275939</v>
      </c>
      <c r="E1827" s="4">
        <f t="shared" si="170"/>
        <v>0.51946067836837184</v>
      </c>
      <c r="F1827" s="5">
        <f t="shared" si="171"/>
        <v>89.926002502441406</v>
      </c>
      <c r="G1827" s="5">
        <f t="shared" si="172"/>
        <v>1.74100005626679</v>
      </c>
      <c r="H1827" s="3">
        <v>0.80781599999999998</v>
      </c>
      <c r="I1827" s="3">
        <v>32.965122000000001</v>
      </c>
      <c r="J1827" s="3">
        <v>0.14551929687500001</v>
      </c>
      <c r="K1827" s="3">
        <v>78</v>
      </c>
      <c r="L1827" s="3">
        <v>63</v>
      </c>
      <c r="M1827" s="3">
        <v>88</v>
      </c>
      <c r="N1827" s="3">
        <v>78.610000610351605</v>
      </c>
      <c r="O1827" s="3">
        <f t="shared" si="173"/>
        <v>2591.3882605403151</v>
      </c>
      <c r="P1827" s="3">
        <v>0.98511898517608598</v>
      </c>
      <c r="Q1827" s="3">
        <v>89.926002502441406</v>
      </c>
      <c r="R1827" s="3">
        <v>1.74100005626679</v>
      </c>
    </row>
    <row r="1828" spans="1:18" x14ac:dyDescent="0.25">
      <c r="A1828" s="7" t="s">
        <v>2940</v>
      </c>
      <c r="B1828" s="7" t="s">
        <v>2941</v>
      </c>
      <c r="C1828" s="3">
        <f t="shared" si="168"/>
        <v>1.1106890180892499</v>
      </c>
      <c r="D1828" s="3">
        <f t="shared" si="169"/>
        <v>4.1181505086078198</v>
      </c>
      <c r="E1828" s="4">
        <f t="shared" si="170"/>
        <v>0.54326658754383894</v>
      </c>
      <c r="F1828" s="5">
        <f t="shared" si="171"/>
        <v>72.279998779296903</v>
      </c>
      <c r="G1828" s="5">
        <f t="shared" si="172"/>
        <v>4.4930000305175799</v>
      </c>
      <c r="H1828" s="3">
        <v>0.806724</v>
      </c>
      <c r="I1828" s="3">
        <v>72.632751999999996</v>
      </c>
      <c r="J1828" s="3">
        <v>0.19589473437499999</v>
      </c>
      <c r="K1828" s="3">
        <v>24.666999816894499</v>
      </c>
      <c r="L1828" s="3">
        <v>23</v>
      </c>
      <c r="M1828" s="3">
        <v>26</v>
      </c>
      <c r="N1828" s="3">
        <v>24.829999923706101</v>
      </c>
      <c r="O1828" s="3">
        <f t="shared" si="173"/>
        <v>1803.4712266185641</v>
      </c>
      <c r="P1828" s="3">
        <v>0.973483026027679</v>
      </c>
      <c r="Q1828" s="3">
        <v>72.279998779296903</v>
      </c>
      <c r="R1828" s="3">
        <v>4.4930000305175799</v>
      </c>
    </row>
    <row r="1829" spans="1:18" x14ac:dyDescent="0.25">
      <c r="A1829" s="7" t="s">
        <v>2942</v>
      </c>
      <c r="B1829" s="7" t="s">
        <v>2943</v>
      </c>
      <c r="C1829" s="3">
        <f t="shared" si="168"/>
        <v>4.3418834737999266</v>
      </c>
      <c r="D1829" s="3">
        <f t="shared" si="169"/>
        <v>7.253068589290387</v>
      </c>
      <c r="E1829" s="4">
        <f t="shared" si="170"/>
        <v>0.36692868530080136</v>
      </c>
      <c r="F1829" s="5">
        <f t="shared" si="171"/>
        <v>82.966003417968807</v>
      </c>
      <c r="G1829" s="5">
        <f t="shared" si="172"/>
        <v>9.2829999923706108</v>
      </c>
      <c r="H1829" s="3">
        <v>0.805732</v>
      </c>
      <c r="I1829" s="3">
        <v>18.557200000000002</v>
      </c>
      <c r="J1829" s="3">
        <v>0.1110884296875</v>
      </c>
      <c r="K1829" s="3">
        <v>39.599998474121101</v>
      </c>
      <c r="L1829" s="3">
        <v>38</v>
      </c>
      <c r="M1829" s="3">
        <v>41</v>
      </c>
      <c r="N1829" s="3">
        <v>39.090000152587898</v>
      </c>
      <c r="O1829" s="3">
        <f t="shared" si="173"/>
        <v>725.40095083160418</v>
      </c>
      <c r="P1829" s="3">
        <v>2.33681297302246</v>
      </c>
      <c r="Q1829" s="3">
        <v>82.966003417968807</v>
      </c>
      <c r="R1829" s="3">
        <v>9.2829999923706108</v>
      </c>
    </row>
    <row r="1830" spans="1:18" x14ac:dyDescent="0.25">
      <c r="A1830" s="7" t="s">
        <v>2944</v>
      </c>
      <c r="B1830" s="7" t="s">
        <v>2945</v>
      </c>
      <c r="C1830" s="3">
        <f t="shared" si="168"/>
        <v>3.1516545355128196</v>
      </c>
      <c r="D1830" s="3">
        <f t="shared" si="169"/>
        <v>3.3695247732559683</v>
      </c>
      <c r="E1830" s="4">
        <f t="shared" si="170"/>
        <v>0.47063095921130543</v>
      </c>
      <c r="F1830" s="5">
        <f t="shared" si="171"/>
        <v>73.435997009277301</v>
      </c>
      <c r="G1830" s="5">
        <f t="shared" si="172"/>
        <v>5.6449999809265101</v>
      </c>
      <c r="H1830" s="3">
        <v>0.80290700000000004</v>
      </c>
      <c r="I1830" s="3">
        <v>25.475729999999999</v>
      </c>
      <c r="J1830" s="3">
        <v>0.23828493749999999</v>
      </c>
      <c r="K1830" s="3">
        <v>44.599998474121101</v>
      </c>
      <c r="L1830" s="3">
        <v>35</v>
      </c>
      <c r="M1830" s="3">
        <v>54</v>
      </c>
      <c r="N1830" s="3">
        <v>43.900001525878899</v>
      </c>
      <c r="O1830" s="3">
        <f t="shared" si="173"/>
        <v>1118.3845858728787</v>
      </c>
      <c r="P1830" s="3">
        <v>7.6306018829345703</v>
      </c>
      <c r="Q1830" s="3">
        <v>73.435997009277301</v>
      </c>
      <c r="R1830" s="3">
        <v>5.6449999809265101</v>
      </c>
    </row>
    <row r="1831" spans="1:18" x14ac:dyDescent="0.25">
      <c r="A1831" s="7" t="s">
        <v>2946</v>
      </c>
      <c r="B1831" s="7" t="s">
        <v>2947</v>
      </c>
      <c r="C1831" s="3">
        <f t="shared" si="168"/>
        <v>2.6111141872555619</v>
      </c>
      <c r="D1831" s="3">
        <f t="shared" si="169"/>
        <v>6.0278603779837576</v>
      </c>
      <c r="E1831" s="4">
        <f t="shared" si="170"/>
        <v>0.5</v>
      </c>
      <c r="F1831" s="5">
        <f t="shared" si="171"/>
        <v>61.6119995117188</v>
      </c>
      <c r="G1831" s="5">
        <f t="shared" si="172"/>
        <v>11.6499996185303</v>
      </c>
      <c r="H1831" s="3">
        <v>0.80261300000000002</v>
      </c>
      <c r="I1831" s="3">
        <v>30.738333999999998</v>
      </c>
      <c r="J1831" s="3">
        <v>0.13315056250000001</v>
      </c>
      <c r="K1831" s="3">
        <v>103</v>
      </c>
      <c r="L1831" s="3">
        <v>103</v>
      </c>
      <c r="M1831" s="3">
        <v>103</v>
      </c>
      <c r="N1831" s="3">
        <v>98.160003662109403</v>
      </c>
      <c r="O1831" s="3">
        <f t="shared" si="173"/>
        <v>3017.2749780071417</v>
      </c>
      <c r="P1831" s="3">
        <v>5.3788352012634304</v>
      </c>
      <c r="Q1831" s="3">
        <v>61.6119995117188</v>
      </c>
      <c r="R1831" s="3">
        <v>11.6499996185303</v>
      </c>
    </row>
    <row r="1832" spans="1:18" x14ac:dyDescent="0.25">
      <c r="A1832" s="7" t="s">
        <v>5394</v>
      </c>
      <c r="B1832" s="7" t="s">
        <v>5395</v>
      </c>
      <c r="C1832" s="3">
        <f t="shared" si="168"/>
        <v>3.0989278018680344</v>
      </c>
      <c r="D1832" s="3">
        <f t="shared" si="169"/>
        <v>4.4066064973132244</v>
      </c>
      <c r="E1832" s="4">
        <f t="shared" si="170"/>
        <v>0.35326284077687659</v>
      </c>
      <c r="F1832" s="5">
        <f t="shared" si="171"/>
        <v>58.005001068115199</v>
      </c>
      <c r="G1832" s="5">
        <f t="shared" si="172"/>
        <v>25.861000061035199</v>
      </c>
      <c r="H1832" s="3">
        <v>0.80062999999999995</v>
      </c>
      <c r="I1832" s="3">
        <v>25.835709999999999</v>
      </c>
      <c r="J1832" s="3">
        <v>0.18168856250000001</v>
      </c>
      <c r="K1832" s="3">
        <v>41.666999816894503</v>
      </c>
      <c r="L1832" s="3">
        <v>33</v>
      </c>
      <c r="M1832" s="3">
        <v>52</v>
      </c>
      <c r="N1832" s="3">
        <v>38.090000152587898</v>
      </c>
      <c r="O1832" s="3">
        <f t="shared" si="173"/>
        <v>984.0821978422166</v>
      </c>
      <c r="P1832" s="3">
        <v>-6.7723088264465297</v>
      </c>
      <c r="Q1832" s="3">
        <v>58.005001068115199</v>
      </c>
      <c r="R1832" s="3">
        <v>25.861000061035199</v>
      </c>
    </row>
    <row r="1833" spans="1:18" x14ac:dyDescent="0.25">
      <c r="A1833" s="7" t="s">
        <v>2948</v>
      </c>
      <c r="B1833" s="7" t="s">
        <v>2949</v>
      </c>
      <c r="C1833" s="3">
        <f t="shared" si="168"/>
        <v>1.062338712656818</v>
      </c>
      <c r="D1833" s="3">
        <f t="shared" si="169"/>
        <v>1.744160495455328</v>
      </c>
      <c r="E1833" s="4">
        <f t="shared" si="170"/>
        <v>6.0288902727706907E-2</v>
      </c>
      <c r="F1833" s="5">
        <f t="shared" si="171"/>
        <v>74.753997802734403</v>
      </c>
      <c r="G1833" s="5">
        <f t="shared" si="172"/>
        <v>5.6440000534057599</v>
      </c>
      <c r="H1833" s="3">
        <v>0.80053799999999997</v>
      </c>
      <c r="I1833" s="3">
        <v>75.356191999999993</v>
      </c>
      <c r="J1833" s="3">
        <v>0.45898184375000001</v>
      </c>
      <c r="K1833" s="3">
        <v>91.544998168945298</v>
      </c>
      <c r="L1833" s="3">
        <v>83</v>
      </c>
      <c r="M1833" s="3">
        <v>100</v>
      </c>
      <c r="N1833" s="3">
        <v>78.349998474121094</v>
      </c>
      <c r="O1833" s="3">
        <f t="shared" si="173"/>
        <v>5904.1575282155754</v>
      </c>
      <c r="P1833" s="3">
        <v>7.2806720733642596</v>
      </c>
      <c r="Q1833" s="3">
        <v>74.753997802734403</v>
      </c>
      <c r="R1833" s="3">
        <v>5.6440000534057599</v>
      </c>
    </row>
    <row r="1834" spans="1:18" x14ac:dyDescent="0.25">
      <c r="A1834" s="7" t="s">
        <v>2952</v>
      </c>
      <c r="B1834" s="7" t="s">
        <v>2953</v>
      </c>
      <c r="C1834" s="3">
        <f t="shared" si="168"/>
        <v>2.5522694931172407</v>
      </c>
      <c r="D1834" s="3">
        <f t="shared" si="169"/>
        <v>3.7386115972461882</v>
      </c>
      <c r="E1834" s="4">
        <f t="shared" si="170"/>
        <v>0.5</v>
      </c>
      <c r="F1834" s="5">
        <f t="shared" si="171"/>
        <v>91.914001464843807</v>
      </c>
      <c r="G1834" s="5">
        <f t="shared" si="172"/>
        <v>1.8200000524520901</v>
      </c>
      <c r="H1834" s="3">
        <v>0.79945600000000006</v>
      </c>
      <c r="I1834" s="3">
        <v>31.323338</v>
      </c>
      <c r="J1834" s="3">
        <v>0.213837671875</v>
      </c>
      <c r="K1834" s="3">
        <v>50</v>
      </c>
      <c r="L1834" s="3">
        <v>50</v>
      </c>
      <c r="M1834" s="3">
        <v>50</v>
      </c>
      <c r="N1834" s="3">
        <v>39.900001525878899</v>
      </c>
      <c r="O1834" s="3">
        <f t="shared" si="173"/>
        <v>1249.8012339956206</v>
      </c>
      <c r="P1834" s="3">
        <v>5.8339910507202104</v>
      </c>
      <c r="Q1834" s="3">
        <v>91.914001464843807</v>
      </c>
      <c r="R1834" s="3">
        <v>1.8200000524520901</v>
      </c>
    </row>
    <row r="1835" spans="1:18" x14ac:dyDescent="0.25">
      <c r="A1835" s="7" t="s">
        <v>2954</v>
      </c>
      <c r="B1835" s="7" t="s">
        <v>2955</v>
      </c>
      <c r="C1835" s="3">
        <f t="shared" si="168"/>
        <v>1.5040170132325144</v>
      </c>
      <c r="D1835" s="3">
        <f t="shared" si="169"/>
        <v>3.6664831024956279</v>
      </c>
      <c r="E1835" s="4">
        <f t="shared" si="170"/>
        <v>0.63253032744620841</v>
      </c>
      <c r="F1835" s="5">
        <f t="shared" si="171"/>
        <v>87.513000488281193</v>
      </c>
      <c r="G1835" s="5">
        <f t="shared" si="172"/>
        <v>2.8670001029968302</v>
      </c>
      <c r="H1835" s="3">
        <v>0.79562500000000003</v>
      </c>
      <c r="I1835" s="3">
        <v>52.9</v>
      </c>
      <c r="J1835" s="3">
        <v>0.21699950000000001</v>
      </c>
      <c r="K1835" s="3">
        <v>83.333000183105497</v>
      </c>
      <c r="L1835" s="3">
        <v>72</v>
      </c>
      <c r="M1835" s="3">
        <v>104</v>
      </c>
      <c r="N1835" s="3">
        <v>88.75</v>
      </c>
      <c r="O1835" s="3">
        <f t="shared" si="173"/>
        <v>4694.875</v>
      </c>
      <c r="P1835" s="3">
        <v>6.09610795974731</v>
      </c>
      <c r="Q1835" s="3">
        <v>87.513000488281193</v>
      </c>
      <c r="R1835" s="3">
        <v>2.8670001029968302</v>
      </c>
    </row>
    <row r="1836" spans="1:18" x14ac:dyDescent="0.25">
      <c r="A1836" s="7" t="s">
        <v>2956</v>
      </c>
      <c r="B1836" s="7" t="s">
        <v>2957</v>
      </c>
      <c r="C1836" s="3">
        <f t="shared" si="168"/>
        <v>1.2173242810288247</v>
      </c>
      <c r="D1836" s="3">
        <f t="shared" si="169"/>
        <v>2.5497178109757526</v>
      </c>
      <c r="E1836" s="4">
        <f t="shared" si="170"/>
        <v>0.36410791655978647</v>
      </c>
      <c r="F1836" s="5">
        <f t="shared" si="171"/>
        <v>91.942001342773395</v>
      </c>
      <c r="G1836" s="5">
        <f t="shared" si="172"/>
        <v>2.3599998950958301</v>
      </c>
      <c r="H1836" s="3">
        <v>0.79492600000000002</v>
      </c>
      <c r="I1836" s="3">
        <v>65.301087999999993</v>
      </c>
      <c r="J1836" s="3">
        <v>0.31177018750000002</v>
      </c>
      <c r="K1836" s="3">
        <v>24</v>
      </c>
      <c r="L1836" s="3">
        <v>20</v>
      </c>
      <c r="M1836" s="3">
        <v>28</v>
      </c>
      <c r="N1836" s="3">
        <v>22.610000610351602</v>
      </c>
      <c r="O1836" s="3">
        <f t="shared" si="173"/>
        <v>1476.4576395366234</v>
      </c>
      <c r="P1836" s="3">
        <v>2.15155005455017</v>
      </c>
      <c r="Q1836" s="3">
        <v>91.942001342773395</v>
      </c>
      <c r="R1836" s="3">
        <v>2.3599998950958301</v>
      </c>
    </row>
    <row r="1837" spans="1:18" x14ac:dyDescent="0.25">
      <c r="A1837" s="7" t="s">
        <v>2958</v>
      </c>
      <c r="B1837" s="7" t="s">
        <v>2959</v>
      </c>
      <c r="C1837" s="3">
        <f t="shared" si="168"/>
        <v>2.3642072430963856</v>
      </c>
      <c r="D1837" s="3">
        <f t="shared" si="169"/>
        <v>1.7942414837839988</v>
      </c>
      <c r="E1837" s="4">
        <f t="shared" si="170"/>
        <v>0.27918534309086407</v>
      </c>
      <c r="F1837" s="5">
        <f t="shared" si="171"/>
        <v>85.112998962402301</v>
      </c>
      <c r="G1837" s="5">
        <f t="shared" si="172"/>
        <v>5.1279997825622603</v>
      </c>
      <c r="H1837" s="3">
        <v>0.79191500000000004</v>
      </c>
      <c r="I1837" s="3">
        <v>33.496006000000001</v>
      </c>
      <c r="J1837" s="3">
        <v>0.44136478125</v>
      </c>
      <c r="K1837" s="3">
        <v>43</v>
      </c>
      <c r="L1837" s="3">
        <v>36</v>
      </c>
      <c r="M1837" s="3">
        <v>55</v>
      </c>
      <c r="N1837" s="3">
        <v>37.439998626708999</v>
      </c>
      <c r="O1837" s="3">
        <f t="shared" si="173"/>
        <v>1254.0904186402365</v>
      </c>
      <c r="P1837" s="3">
        <v>8.0311613082885707</v>
      </c>
      <c r="Q1837" s="3">
        <v>85.112998962402301</v>
      </c>
      <c r="R1837" s="3">
        <v>5.1279997825622603</v>
      </c>
    </row>
    <row r="1838" spans="1:18" x14ac:dyDescent="0.25">
      <c r="A1838" s="7" t="s">
        <v>2962</v>
      </c>
      <c r="B1838" s="7" t="s">
        <v>2963</v>
      </c>
      <c r="C1838" s="3">
        <f t="shared" si="168"/>
        <v>1.9371334269932081</v>
      </c>
      <c r="D1838" s="3">
        <f t="shared" si="169"/>
        <v>2.2696772813285522</v>
      </c>
      <c r="E1838" s="4">
        <f t="shared" si="170"/>
        <v>0.21926486868623996</v>
      </c>
      <c r="F1838" s="5">
        <f t="shared" si="171"/>
        <v>82.249000549316406</v>
      </c>
      <c r="G1838" s="5">
        <f t="shared" si="172"/>
        <v>6.5310001373290998</v>
      </c>
      <c r="H1838" s="3">
        <v>0.78439599999999998</v>
      </c>
      <c r="I1838" s="3">
        <v>40.492615999999998</v>
      </c>
      <c r="J1838" s="3">
        <v>0.34559803124999999</v>
      </c>
      <c r="K1838" s="3">
        <v>182.57099914550801</v>
      </c>
      <c r="L1838" s="3">
        <v>149</v>
      </c>
      <c r="M1838" s="3">
        <v>205</v>
      </c>
      <c r="N1838" s="3">
        <v>160.88000488281199</v>
      </c>
      <c r="O1838" s="3">
        <f t="shared" si="173"/>
        <v>6514.4522597978303</v>
      </c>
      <c r="P1838" s="3">
        <v>7.6268482208251998</v>
      </c>
      <c r="Q1838" s="3">
        <v>82.249000549316406</v>
      </c>
      <c r="R1838" s="3">
        <v>6.5310001373290998</v>
      </c>
    </row>
    <row r="1839" spans="1:18" x14ac:dyDescent="0.25">
      <c r="A1839" s="7" t="s">
        <v>5396</v>
      </c>
      <c r="B1839" s="7" t="s">
        <v>5397</v>
      </c>
      <c r="C1839" s="3">
        <f t="shared" si="168"/>
        <v>2.9066938945108647</v>
      </c>
      <c r="D1839" s="3">
        <f t="shared" si="169"/>
        <v>2.9119575065306393</v>
      </c>
      <c r="E1839" s="4">
        <f t="shared" si="170"/>
        <v>0.45611464928143036</v>
      </c>
      <c r="F1839" s="5">
        <f t="shared" si="171"/>
        <v>79.329002380371094</v>
      </c>
      <c r="G1839" s="5">
        <f t="shared" si="172"/>
        <v>13.779000282287599</v>
      </c>
      <c r="H1839" s="3">
        <v>0.78292300000000004</v>
      </c>
      <c r="I1839" s="3">
        <v>26.935172000000001</v>
      </c>
      <c r="J1839" s="3">
        <v>0.26886484375000003</v>
      </c>
      <c r="K1839" s="3">
        <v>206.39999389648401</v>
      </c>
      <c r="L1839" s="3">
        <v>157</v>
      </c>
      <c r="M1839" s="3">
        <v>245</v>
      </c>
      <c r="N1839" s="3">
        <v>201.55000305175801</v>
      </c>
      <c r="O1839" s="3">
        <f t="shared" si="173"/>
        <v>5428.7839987996276</v>
      </c>
      <c r="P1839" s="3">
        <v>-25.8452033996582</v>
      </c>
      <c r="Q1839" s="3">
        <v>79.329002380371094</v>
      </c>
      <c r="R1839" s="3">
        <v>13.779000282287599</v>
      </c>
    </row>
    <row r="1840" spans="1:18" x14ac:dyDescent="0.25">
      <c r="A1840" s="7" t="s">
        <v>2964</v>
      </c>
      <c r="B1840" s="7" t="s">
        <v>2965</v>
      </c>
      <c r="C1840" s="3">
        <f t="shared" si="168"/>
        <v>1.5388945913667742</v>
      </c>
      <c r="D1840" s="3">
        <f t="shared" si="169"/>
        <v>3.6937530832108689</v>
      </c>
      <c r="E1840" s="4">
        <f t="shared" si="170"/>
        <v>0.5006137711601224</v>
      </c>
      <c r="F1840" s="5">
        <f t="shared" si="171"/>
        <v>74.773002624511705</v>
      </c>
      <c r="G1840" s="5">
        <f t="shared" si="172"/>
        <v>2.9660000801086399</v>
      </c>
      <c r="H1840" s="3">
        <v>0.77894799999999997</v>
      </c>
      <c r="I1840" s="3">
        <v>50.617372000000003</v>
      </c>
      <c r="J1840" s="3">
        <v>0.21088253125</v>
      </c>
      <c r="K1840" s="3">
        <v>51.200000762939503</v>
      </c>
      <c r="L1840" s="3">
        <v>36</v>
      </c>
      <c r="M1840" s="3">
        <v>62</v>
      </c>
      <c r="N1840" s="3">
        <v>51.220001220703097</v>
      </c>
      <c r="O1840" s="3">
        <f t="shared" si="173"/>
        <v>2592.6218556287831</v>
      </c>
      <c r="P1840" s="3">
        <v>3.2580111026763898</v>
      </c>
      <c r="Q1840" s="3">
        <v>74.773002624511705</v>
      </c>
      <c r="R1840" s="3">
        <v>2.9660000801086399</v>
      </c>
    </row>
    <row r="1841" spans="1:18" x14ac:dyDescent="0.25">
      <c r="A1841" s="7" t="s">
        <v>2966</v>
      </c>
      <c r="B1841" s="7" t="s">
        <v>2967</v>
      </c>
      <c r="C1841" s="3">
        <f t="shared" si="168"/>
        <v>1.9685249572464272</v>
      </c>
      <c r="D1841" s="3">
        <f t="shared" si="169"/>
        <v>3.7983020299059311</v>
      </c>
      <c r="E1841" s="4">
        <f t="shared" si="170"/>
        <v>0.50492902593370914</v>
      </c>
      <c r="F1841" s="5">
        <f t="shared" si="171"/>
        <v>86.714996337890597</v>
      </c>
      <c r="G1841" s="5">
        <f t="shared" si="172"/>
        <v>2.8210000991821298</v>
      </c>
      <c r="H1841" s="3">
        <v>0.77868800000000005</v>
      </c>
      <c r="I1841" s="3">
        <v>39.556927999999999</v>
      </c>
      <c r="J1841" s="3">
        <v>0.20500950000000001</v>
      </c>
      <c r="K1841" s="3">
        <v>143.46200561523401</v>
      </c>
      <c r="L1841" s="3">
        <v>116</v>
      </c>
      <c r="M1841" s="3">
        <v>161</v>
      </c>
      <c r="N1841" s="3">
        <v>143.74000549316401</v>
      </c>
      <c r="O1841" s="3">
        <f t="shared" si="173"/>
        <v>5685.9130480126933</v>
      </c>
      <c r="P1841" s="3">
        <v>4.7969770431518599</v>
      </c>
      <c r="Q1841" s="3">
        <v>86.714996337890597</v>
      </c>
      <c r="R1841" s="3">
        <v>2.8210000991821298</v>
      </c>
    </row>
    <row r="1842" spans="1:18" x14ac:dyDescent="0.25">
      <c r="A1842" s="7" t="s">
        <v>2968</v>
      </c>
      <c r="B1842" s="7" t="s">
        <v>2969</v>
      </c>
      <c r="C1842" s="3">
        <f t="shared" si="168"/>
        <v>3.0745421914700151</v>
      </c>
      <c r="D1842" s="3">
        <f t="shared" si="169"/>
        <v>6.426783666802808</v>
      </c>
      <c r="E1842" s="4">
        <f t="shared" si="170"/>
        <v>0.32691621327793641</v>
      </c>
      <c r="F1842" s="5">
        <f t="shared" si="171"/>
        <v>87.538002014160199</v>
      </c>
      <c r="G1842" s="5">
        <f t="shared" si="172"/>
        <v>2.5050001144409202</v>
      </c>
      <c r="H1842" s="3">
        <v>0.77337599999999995</v>
      </c>
      <c r="I1842" s="3">
        <v>25.154184000000001</v>
      </c>
      <c r="J1842" s="3">
        <v>0.12033639843750001</v>
      </c>
      <c r="K1842" s="3">
        <v>143.44400024414099</v>
      </c>
      <c r="L1842" s="3">
        <v>130</v>
      </c>
      <c r="M1842" s="3">
        <v>157</v>
      </c>
      <c r="N1842" s="3">
        <v>137.38999938964801</v>
      </c>
      <c r="O1842" s="3">
        <f t="shared" si="173"/>
        <v>3455.933324407094</v>
      </c>
      <c r="P1842" s="3">
        <v>7.8601140975952104</v>
      </c>
      <c r="Q1842" s="3">
        <v>87.538002014160199</v>
      </c>
      <c r="R1842" s="3">
        <v>2.5050001144409202</v>
      </c>
    </row>
    <row r="1843" spans="1:18" x14ac:dyDescent="0.25">
      <c r="A1843" s="7" t="s">
        <v>2970</v>
      </c>
      <c r="B1843" s="7" t="s">
        <v>2971</v>
      </c>
      <c r="C1843" s="3">
        <f t="shared" si="168"/>
        <v>0.90646183202849395</v>
      </c>
      <c r="D1843" s="3">
        <f t="shared" si="169"/>
        <v>2.1533635252262324</v>
      </c>
      <c r="E1843" s="4">
        <f t="shared" si="170"/>
        <v>0.56189177064327789</v>
      </c>
      <c r="F1843" s="5">
        <f t="shared" si="171"/>
        <v>85.641998291015597</v>
      </c>
      <c r="G1843" s="5">
        <f t="shared" si="172"/>
        <v>4.0139999389648402</v>
      </c>
      <c r="H1843" s="3">
        <v>0.77321099999999998</v>
      </c>
      <c r="I1843" s="3">
        <v>85.299896000000004</v>
      </c>
      <c r="J1843" s="3">
        <v>0.35907128124999999</v>
      </c>
      <c r="K1843" s="3">
        <v>453.3330078125</v>
      </c>
      <c r="L1843" s="3">
        <v>217</v>
      </c>
      <c r="M1843" s="3">
        <v>535</v>
      </c>
      <c r="N1843" s="3">
        <v>478.10000610351602</v>
      </c>
      <c r="O1843" s="3">
        <f t="shared" si="173"/>
        <v>40781.880798229286</v>
      </c>
      <c r="P1843" s="3">
        <v>26.1909275054932</v>
      </c>
      <c r="Q1843" s="3">
        <v>85.641998291015597</v>
      </c>
      <c r="R1843" s="3">
        <v>4.0139999389648402</v>
      </c>
    </row>
    <row r="1844" spans="1:18" x14ac:dyDescent="0.25">
      <c r="A1844" s="7" t="s">
        <v>2972</v>
      </c>
      <c r="B1844" s="7" t="s">
        <v>2973</v>
      </c>
      <c r="C1844" s="3">
        <f t="shared" si="168"/>
        <v>1.212551772148341</v>
      </c>
      <c r="D1844" s="3">
        <f t="shared" si="169"/>
        <v>2.133503702035076</v>
      </c>
      <c r="E1844" s="4">
        <f t="shared" si="170"/>
        <v>0.58305229280322823</v>
      </c>
      <c r="F1844" s="5">
        <f t="shared" si="171"/>
        <v>87.494003295898395</v>
      </c>
      <c r="G1844" s="5">
        <f t="shared" si="172"/>
        <v>4.1040000915527299</v>
      </c>
      <c r="H1844" s="3">
        <v>0.77307800000000004</v>
      </c>
      <c r="I1844" s="3">
        <v>63.756287999999998</v>
      </c>
      <c r="J1844" s="3">
        <v>0.36235137499999998</v>
      </c>
      <c r="K1844" s="3">
        <v>117.666999816895</v>
      </c>
      <c r="L1844" s="3">
        <v>84</v>
      </c>
      <c r="M1844" s="3">
        <v>132</v>
      </c>
      <c r="N1844" s="3">
        <v>122.699996948242</v>
      </c>
      <c r="O1844" s="3">
        <f t="shared" si="173"/>
        <v>7822.8963430312378</v>
      </c>
      <c r="P1844" s="3">
        <v>5.0230631828308097</v>
      </c>
      <c r="Q1844" s="3">
        <v>87.494003295898395</v>
      </c>
      <c r="R1844" s="3">
        <v>4.1040000915527299</v>
      </c>
    </row>
    <row r="1845" spans="1:18" x14ac:dyDescent="0.25">
      <c r="A1845" s="7" t="s">
        <v>2976</v>
      </c>
      <c r="B1845" s="7" t="s">
        <v>2977</v>
      </c>
      <c r="C1845" s="3">
        <f t="shared" si="168"/>
        <v>3.6734636255701481</v>
      </c>
      <c r="D1845" s="3">
        <f t="shared" si="169"/>
        <v>8.802519706900318</v>
      </c>
      <c r="E1845" s="4">
        <f t="shared" si="170"/>
        <v>0.2760736471168721</v>
      </c>
      <c r="F1845" s="5">
        <f t="shared" si="171"/>
        <v>45.771999359130902</v>
      </c>
      <c r="G1845" s="5">
        <f t="shared" si="172"/>
        <v>12.986000061035201</v>
      </c>
      <c r="H1845" s="3">
        <v>0.77282099999999998</v>
      </c>
      <c r="I1845" s="3">
        <v>21.037938</v>
      </c>
      <c r="J1845" s="3">
        <v>8.7795429687499996E-2</v>
      </c>
      <c r="K1845" s="3">
        <v>96</v>
      </c>
      <c r="L1845" s="3">
        <v>85</v>
      </c>
      <c r="M1845" s="3">
        <v>107</v>
      </c>
      <c r="N1845" s="3">
        <v>89.459999084472699</v>
      </c>
      <c r="O1845" s="3">
        <f t="shared" si="173"/>
        <v>1882.0539142191935</v>
      </c>
      <c r="P1845" s="3">
        <v>22.254854202270501</v>
      </c>
      <c r="Q1845" s="3">
        <v>45.771999359130902</v>
      </c>
      <c r="R1845" s="3">
        <v>12.986000061035201</v>
      </c>
    </row>
    <row r="1846" spans="1:18" x14ac:dyDescent="0.25">
      <c r="A1846" s="7" t="s">
        <v>2978</v>
      </c>
      <c r="B1846" s="7" t="s">
        <v>2979</v>
      </c>
      <c r="C1846" s="3">
        <f t="shared" si="168"/>
        <v>2.3572236150929267</v>
      </c>
      <c r="D1846" s="3">
        <f t="shared" si="169"/>
        <v>4.531013778634132</v>
      </c>
      <c r="E1846" s="4">
        <f t="shared" si="170"/>
        <v>0.69412823191337869</v>
      </c>
      <c r="F1846" s="5">
        <f t="shared" si="171"/>
        <v>82.009002685546903</v>
      </c>
      <c r="G1846" s="5">
        <f t="shared" si="172"/>
        <v>10.388999938964799</v>
      </c>
      <c r="H1846" s="3">
        <v>0.77058300000000002</v>
      </c>
      <c r="I1846" s="3">
        <v>32.690280000000001</v>
      </c>
      <c r="J1846" s="3">
        <v>0.17006856249999999</v>
      </c>
      <c r="K1846" s="3">
        <v>58.599998474121101</v>
      </c>
      <c r="L1846" s="3">
        <v>48</v>
      </c>
      <c r="M1846" s="3">
        <v>77</v>
      </c>
      <c r="N1846" s="3">
        <v>65.959999084472699</v>
      </c>
      <c r="O1846" s="3">
        <f t="shared" si="173"/>
        <v>2156.2508388711562</v>
      </c>
      <c r="P1846" s="3">
        <v>4.3578581809997603</v>
      </c>
      <c r="Q1846" s="3">
        <v>82.009002685546903</v>
      </c>
      <c r="R1846" s="3">
        <v>10.388999938964799</v>
      </c>
    </row>
    <row r="1847" spans="1:18" x14ac:dyDescent="0.25">
      <c r="A1847" s="7" t="s">
        <v>2980</v>
      </c>
      <c r="B1847" s="7" t="s">
        <v>2981</v>
      </c>
      <c r="C1847" s="3">
        <f t="shared" si="168"/>
        <v>3.0321361516907972</v>
      </c>
      <c r="D1847" s="3">
        <f t="shared" si="169"/>
        <v>4.9284141546002855</v>
      </c>
      <c r="E1847" s="4">
        <f t="shared" si="170"/>
        <v>0.4713732684740769</v>
      </c>
      <c r="F1847" s="5">
        <f t="shared" si="171"/>
        <v>84.361999511718807</v>
      </c>
      <c r="G1847" s="5">
        <f t="shared" si="172"/>
        <v>6.0729999542236301</v>
      </c>
      <c r="H1847" s="3">
        <v>0.77040200000000003</v>
      </c>
      <c r="I1847" s="3">
        <v>25.407896000000001</v>
      </c>
      <c r="J1847" s="3">
        <v>0.15631843749999999</v>
      </c>
      <c r="K1847" s="3">
        <v>49.900001525878899</v>
      </c>
      <c r="L1847" s="3">
        <v>38</v>
      </c>
      <c r="M1847" s="3">
        <v>60</v>
      </c>
      <c r="N1847" s="3">
        <v>49.110000610351598</v>
      </c>
      <c r="O1847" s="3">
        <f t="shared" si="173"/>
        <v>1247.7817880677499</v>
      </c>
      <c r="P1847" s="3">
        <v>2.4371480941772501</v>
      </c>
      <c r="Q1847" s="3">
        <v>84.361999511718807</v>
      </c>
      <c r="R1847" s="3">
        <v>6.0729999542236301</v>
      </c>
    </row>
    <row r="1848" spans="1:18" x14ac:dyDescent="0.25">
      <c r="A1848" s="7" t="s">
        <v>2982</v>
      </c>
      <c r="B1848" s="7" t="s">
        <v>2983</v>
      </c>
      <c r="C1848" s="3">
        <f t="shared" si="168"/>
        <v>0.64994682026939077</v>
      </c>
      <c r="D1848" s="3">
        <f t="shared" si="169"/>
        <v>0.11232754163553914</v>
      </c>
      <c r="E1848" s="4">
        <f t="shared" si="170"/>
        <v>0.5</v>
      </c>
      <c r="F1848" s="5">
        <f t="shared" si="171"/>
        <v>41.0929985046387</v>
      </c>
      <c r="G1848" s="5">
        <f t="shared" si="172"/>
        <v>21.731000900268601</v>
      </c>
      <c r="H1848" s="3">
        <v>0.770065</v>
      </c>
      <c r="I1848" s="3">
        <v>118.48123200000001</v>
      </c>
      <c r="J1848" s="3">
        <v>6.8555314999999997</v>
      </c>
      <c r="K1848" s="3">
        <v>8.3000001907348597</v>
      </c>
      <c r="L1848" s="3">
        <v>8.3000001907348597</v>
      </c>
      <c r="M1848" s="3">
        <v>8.3000001907348597</v>
      </c>
      <c r="N1848" s="3">
        <v>17.219999313354499</v>
      </c>
      <c r="O1848" s="3">
        <f t="shared" si="173"/>
        <v>2040.2467336853952</v>
      </c>
      <c r="P1848" s="3">
        <v>0.55383098125457797</v>
      </c>
      <c r="Q1848" s="3">
        <v>41.0929985046387</v>
      </c>
      <c r="R1848" s="3">
        <v>21.731000900268601</v>
      </c>
    </row>
    <row r="1849" spans="1:18" x14ac:dyDescent="0.25">
      <c r="A1849" s="7" t="s">
        <v>2984</v>
      </c>
      <c r="B1849" s="7" t="s">
        <v>2985</v>
      </c>
      <c r="C1849" s="3">
        <f t="shared" si="168"/>
        <v>2.4428369614866168</v>
      </c>
      <c r="D1849" s="3">
        <f t="shared" si="169"/>
        <v>5.414288161485957</v>
      </c>
      <c r="E1849" s="4">
        <f t="shared" si="170"/>
        <v>0.77006767450834468</v>
      </c>
      <c r="F1849" s="5">
        <f t="shared" si="171"/>
        <v>51.672000885009801</v>
      </c>
      <c r="G1849" s="5">
        <f t="shared" si="172"/>
        <v>6.5329999923706099</v>
      </c>
      <c r="H1849" s="3">
        <v>0.76990999999999998</v>
      </c>
      <c r="I1849" s="3">
        <v>31.517043999999999</v>
      </c>
      <c r="J1849" s="3">
        <v>0.14219967187499999</v>
      </c>
      <c r="K1849" s="3">
        <v>76.5</v>
      </c>
      <c r="L1849" s="3">
        <v>55</v>
      </c>
      <c r="M1849" s="3">
        <v>98</v>
      </c>
      <c r="N1849" s="3">
        <v>92.389999389648395</v>
      </c>
      <c r="O1849" s="3">
        <f t="shared" si="173"/>
        <v>2911.8596759235215</v>
      </c>
      <c r="P1849" s="3">
        <v>2.59825992584229</v>
      </c>
      <c r="Q1849" s="3">
        <v>51.672000885009801</v>
      </c>
      <c r="R1849" s="3">
        <v>6.5329999923706099</v>
      </c>
    </row>
    <row r="1850" spans="1:18" x14ac:dyDescent="0.25">
      <c r="A1850" s="7" t="s">
        <v>2986</v>
      </c>
      <c r="B1850" s="7" t="s">
        <v>2987</v>
      </c>
      <c r="C1850" s="3">
        <f t="shared" si="168"/>
        <v>1.1413514575017623</v>
      </c>
      <c r="D1850" s="3">
        <f t="shared" si="169"/>
        <v>5.2243629794632191</v>
      </c>
      <c r="E1850" s="4">
        <f t="shared" si="170"/>
        <v>0.5</v>
      </c>
      <c r="F1850" s="5">
        <f t="shared" si="171"/>
        <v>82.356002807617202</v>
      </c>
      <c r="G1850" s="5">
        <f t="shared" si="172"/>
        <v>1.42900002002716</v>
      </c>
      <c r="H1850" s="3">
        <v>0.76927699999999999</v>
      </c>
      <c r="I1850" s="3">
        <v>67.400536000000002</v>
      </c>
      <c r="J1850" s="3">
        <v>0.14724799999999999</v>
      </c>
      <c r="K1850" s="3">
        <v>60</v>
      </c>
      <c r="L1850" s="3">
        <v>60</v>
      </c>
      <c r="M1850" s="3">
        <v>60</v>
      </c>
      <c r="N1850" s="3">
        <v>68</v>
      </c>
      <c r="O1850" s="3">
        <f t="shared" si="173"/>
        <v>4583.2364480000006</v>
      </c>
      <c r="P1850" s="3">
        <v>6.9500160217285201</v>
      </c>
      <c r="Q1850" s="3">
        <v>82.356002807617202</v>
      </c>
      <c r="R1850" s="3">
        <v>1.42900002002716</v>
      </c>
    </row>
    <row r="1851" spans="1:18" x14ac:dyDescent="0.25">
      <c r="A1851" s="7" t="s">
        <v>2988</v>
      </c>
      <c r="B1851" s="7" t="s">
        <v>2989</v>
      </c>
      <c r="C1851" s="3">
        <f t="shared" si="168"/>
        <v>1.3522087633734874</v>
      </c>
      <c r="D1851" s="3">
        <f t="shared" si="169"/>
        <v>1.9841257866527091</v>
      </c>
      <c r="E1851" s="4">
        <f t="shared" si="170"/>
        <v>0.26781177702251346</v>
      </c>
      <c r="F1851" s="5">
        <f t="shared" si="171"/>
        <v>89.754997253417997</v>
      </c>
      <c r="G1851" s="5">
        <f t="shared" si="172"/>
        <v>2.41100001335144</v>
      </c>
      <c r="H1851" s="3">
        <v>0.76846499999999995</v>
      </c>
      <c r="I1851" s="3">
        <v>56.830351999999998</v>
      </c>
      <c r="J1851" s="3">
        <v>0.38730659374999998</v>
      </c>
      <c r="K1851" s="3">
        <v>72</v>
      </c>
      <c r="L1851" s="3">
        <v>60</v>
      </c>
      <c r="M1851" s="3">
        <v>96</v>
      </c>
      <c r="N1851" s="3">
        <v>60.849998474121101</v>
      </c>
      <c r="O1851" s="3">
        <f t="shared" si="173"/>
        <v>3458.1268324837647</v>
      </c>
      <c r="P1851" s="3">
        <v>2.7105081081390399</v>
      </c>
      <c r="Q1851" s="3">
        <v>89.754997253417997</v>
      </c>
      <c r="R1851" s="3">
        <v>2.41100001335144</v>
      </c>
    </row>
    <row r="1852" spans="1:18" x14ac:dyDescent="0.25">
      <c r="A1852" s="7" t="s">
        <v>2990</v>
      </c>
      <c r="B1852" s="7" t="s">
        <v>2991</v>
      </c>
      <c r="C1852" s="3">
        <f t="shared" si="168"/>
        <v>1.4101145099063355</v>
      </c>
      <c r="D1852" s="3">
        <f t="shared" si="169"/>
        <v>3.9985168387099552</v>
      </c>
      <c r="E1852" s="4">
        <f t="shared" si="170"/>
        <v>0.35165460811171323</v>
      </c>
      <c r="F1852" s="5">
        <f t="shared" si="171"/>
        <v>79.597000122070298</v>
      </c>
      <c r="G1852" s="5">
        <f t="shared" si="172"/>
        <v>6.1300001144409197</v>
      </c>
      <c r="H1852" s="3">
        <v>0.76716399999999996</v>
      </c>
      <c r="I1852" s="3">
        <v>54.404375999999999</v>
      </c>
      <c r="J1852" s="3">
        <v>0.19186214062500001</v>
      </c>
      <c r="K1852" s="3">
        <v>23.833000183105501</v>
      </c>
      <c r="L1852" s="3">
        <v>19</v>
      </c>
      <c r="M1852" s="3">
        <v>26</v>
      </c>
      <c r="N1852" s="3">
        <v>22.5</v>
      </c>
      <c r="O1852" s="3">
        <f t="shared" si="173"/>
        <v>1224.0984599999999</v>
      </c>
      <c r="P1852" s="3">
        <v>0.99155199527740501</v>
      </c>
      <c r="Q1852" s="3">
        <v>79.597000122070298</v>
      </c>
      <c r="R1852" s="3">
        <v>6.1300001144409197</v>
      </c>
    </row>
    <row r="1853" spans="1:18" x14ac:dyDescent="0.25">
      <c r="A1853" s="7" t="s">
        <v>2992</v>
      </c>
      <c r="B1853" s="7" t="s">
        <v>2993</v>
      </c>
      <c r="C1853" s="3">
        <f t="shared" si="168"/>
        <v>1.4269999162257589</v>
      </c>
      <c r="D1853" s="3">
        <f t="shared" si="169"/>
        <v>2.3699218931697694</v>
      </c>
      <c r="E1853" s="4">
        <f t="shared" si="170"/>
        <v>0.38426345871952572</v>
      </c>
      <c r="F1853" s="5">
        <f t="shared" si="171"/>
        <v>68.073997497558594</v>
      </c>
      <c r="G1853" s="5">
        <f t="shared" si="172"/>
        <v>2.3810000419616699</v>
      </c>
      <c r="H1853" s="3">
        <v>0.76584300000000005</v>
      </c>
      <c r="I1853" s="3">
        <v>53.668047999999999</v>
      </c>
      <c r="J1853" s="3">
        <v>0.32315115625000002</v>
      </c>
      <c r="K1853" s="3">
        <v>402</v>
      </c>
      <c r="L1853" s="3">
        <v>293</v>
      </c>
      <c r="M1853" s="3">
        <v>465</v>
      </c>
      <c r="N1853" s="3">
        <v>376.69000244140602</v>
      </c>
      <c r="O1853" s="3">
        <f t="shared" si="173"/>
        <v>20216.217132145495</v>
      </c>
      <c r="P1853" s="3">
        <v>10.075969696044901</v>
      </c>
      <c r="Q1853" s="3">
        <v>68.073997497558594</v>
      </c>
      <c r="R1853" s="3">
        <v>2.3810000419616699</v>
      </c>
    </row>
    <row r="1854" spans="1:18" x14ac:dyDescent="0.25">
      <c r="A1854" s="7" t="s">
        <v>2994</v>
      </c>
      <c r="B1854" s="7" t="s">
        <v>2995</v>
      </c>
      <c r="C1854" s="3">
        <f t="shared" si="168"/>
        <v>1.5852870734858933</v>
      </c>
      <c r="D1854" s="3">
        <f t="shared" si="169"/>
        <v>4.1078363099648305</v>
      </c>
      <c r="E1854" s="4">
        <f t="shared" si="170"/>
        <v>0.45101741441448756</v>
      </c>
      <c r="F1854" s="5">
        <f t="shared" si="171"/>
        <v>84.413002014160199</v>
      </c>
      <c r="G1854" s="5">
        <f t="shared" si="172"/>
        <v>2.8229999542236301</v>
      </c>
      <c r="H1854" s="3">
        <v>0.76103900000000002</v>
      </c>
      <c r="I1854" s="3">
        <v>48.006383999999997</v>
      </c>
      <c r="J1854" s="3">
        <v>0.185265171875</v>
      </c>
      <c r="K1854" s="3">
        <v>72.666999816894503</v>
      </c>
      <c r="L1854" s="3">
        <v>69</v>
      </c>
      <c r="M1854" s="3">
        <v>80</v>
      </c>
      <c r="N1854" s="3">
        <v>71.989997863769503</v>
      </c>
      <c r="O1854" s="3">
        <f t="shared" si="173"/>
        <v>3455.9794816072981</v>
      </c>
      <c r="P1854" s="3">
        <v>0.95998501777648904</v>
      </c>
      <c r="Q1854" s="3">
        <v>84.413002014160199</v>
      </c>
      <c r="R1854" s="3">
        <v>2.8229999542236301</v>
      </c>
    </row>
    <row r="1855" spans="1:18" x14ac:dyDescent="0.25">
      <c r="A1855" s="7" t="s">
        <v>2996</v>
      </c>
      <c r="B1855" s="7" t="s">
        <v>2997</v>
      </c>
      <c r="C1855" s="3">
        <f t="shared" si="168"/>
        <v>5.9096444843914755</v>
      </c>
      <c r="D1855" s="3">
        <f t="shared" si="169"/>
        <v>10.733402088720952</v>
      </c>
      <c r="E1855" s="4">
        <f t="shared" si="170"/>
        <v>0.99997919315941819</v>
      </c>
      <c r="F1855" s="5">
        <f t="shared" si="171"/>
        <v>79.322998046875</v>
      </c>
      <c r="G1855" s="5">
        <f t="shared" si="172"/>
        <v>11.6330003738403</v>
      </c>
      <c r="H1855" s="3">
        <v>0.75941000000000003</v>
      </c>
      <c r="I1855" s="3">
        <v>12.850350000000001</v>
      </c>
      <c r="J1855" s="3">
        <v>7.075203125E-2</v>
      </c>
      <c r="K1855" s="3">
        <v>109.25</v>
      </c>
      <c r="L1855" s="3">
        <v>104</v>
      </c>
      <c r="M1855" s="3">
        <v>116</v>
      </c>
      <c r="N1855" s="3">
        <v>133.83999633789099</v>
      </c>
      <c r="O1855" s="3">
        <f t="shared" si="173"/>
        <v>1719.8907969406175</v>
      </c>
      <c r="P1855" s="3">
        <v>5.2765531539917001</v>
      </c>
      <c r="Q1855" s="3">
        <v>79.322998046875</v>
      </c>
      <c r="R1855" s="3">
        <v>11.6330003738403</v>
      </c>
    </row>
    <row r="1856" spans="1:18" x14ac:dyDescent="0.25">
      <c r="A1856" s="7" t="s">
        <v>5398</v>
      </c>
      <c r="B1856" s="7" t="s">
        <v>5399</v>
      </c>
      <c r="C1856" s="3">
        <f t="shared" si="168"/>
        <v>0.586580020458075</v>
      </c>
      <c r="D1856" s="3">
        <f t="shared" si="169"/>
        <v>1.4934668177805126</v>
      </c>
      <c r="E1856" s="4">
        <f t="shared" si="170"/>
        <v>0.5</v>
      </c>
      <c r="F1856" s="5">
        <f t="shared" si="171"/>
        <v>42.219001770019503</v>
      </c>
      <c r="G1856" s="5">
        <f t="shared" si="172"/>
        <v>1.9309999942779501</v>
      </c>
      <c r="H1856" s="3">
        <v>0.75424199999999997</v>
      </c>
      <c r="I1856" s="3">
        <v>128.58296799999999</v>
      </c>
      <c r="J1856" s="3">
        <v>0.50502762499999998</v>
      </c>
      <c r="K1856" s="3">
        <v>10</v>
      </c>
      <c r="L1856" s="3">
        <v>10</v>
      </c>
      <c r="M1856" s="3">
        <v>10</v>
      </c>
      <c r="N1856" s="3">
        <v>8.1599998474121094</v>
      </c>
      <c r="O1856" s="3">
        <f t="shared" si="173"/>
        <v>1049.236999259796</v>
      </c>
      <c r="P1856" s="3">
        <v>-3.8246099948883101</v>
      </c>
      <c r="Q1856" s="3">
        <v>42.219001770019503</v>
      </c>
      <c r="R1856" s="3">
        <v>1.9309999942779501</v>
      </c>
    </row>
    <row r="1857" spans="1:18" x14ac:dyDescent="0.25">
      <c r="A1857" s="7" t="s">
        <v>3002</v>
      </c>
      <c r="B1857" s="7" t="s">
        <v>3003</v>
      </c>
      <c r="C1857" s="3">
        <f t="shared" si="168"/>
        <v>0.87230555555555556</v>
      </c>
      <c r="D1857" s="3">
        <f t="shared" si="169"/>
        <v>1.9762970586837418</v>
      </c>
      <c r="E1857" s="4">
        <f t="shared" si="170"/>
        <v>0.31658396442834508</v>
      </c>
      <c r="F1857" s="5">
        <f t="shared" si="171"/>
        <v>84.032997131347699</v>
      </c>
      <c r="G1857" s="5">
        <f t="shared" si="172"/>
        <v>7.78200006484985</v>
      </c>
      <c r="H1857" s="3">
        <v>0.75367200000000001</v>
      </c>
      <c r="I1857" s="3">
        <v>86.4</v>
      </c>
      <c r="J1857" s="3">
        <v>0.38135562499999998</v>
      </c>
      <c r="K1857" s="3">
        <v>86.385002136230497</v>
      </c>
      <c r="L1857" s="3">
        <v>67</v>
      </c>
      <c r="M1857" s="3">
        <v>100</v>
      </c>
      <c r="N1857" s="3">
        <v>78.510002136230497</v>
      </c>
      <c r="O1857" s="3">
        <f t="shared" si="173"/>
        <v>6783.2641845703156</v>
      </c>
      <c r="P1857" s="3">
        <v>3.7472999095916699</v>
      </c>
      <c r="Q1857" s="3">
        <v>84.032997131347699</v>
      </c>
      <c r="R1857" s="3">
        <v>7.78200006484985</v>
      </c>
    </row>
    <row r="1858" spans="1:18" x14ac:dyDescent="0.25">
      <c r="A1858" s="7" t="s">
        <v>3004</v>
      </c>
      <c r="B1858" s="7" t="s">
        <v>3005</v>
      </c>
      <c r="C1858" s="3">
        <f t="shared" si="168"/>
        <v>1.34534635133575</v>
      </c>
      <c r="D1858" s="3">
        <f t="shared" si="169"/>
        <v>2.2427738823414254</v>
      </c>
      <c r="E1858" s="4">
        <f t="shared" si="170"/>
        <v>0.23798768528846995</v>
      </c>
      <c r="F1858" s="5">
        <f t="shared" si="171"/>
        <v>88.420997619628906</v>
      </c>
      <c r="G1858" s="5">
        <f t="shared" si="172"/>
        <v>1.3190000057220499</v>
      </c>
      <c r="H1858" s="3">
        <v>0.75324500000000005</v>
      </c>
      <c r="I1858" s="3">
        <v>55.988928000000001</v>
      </c>
      <c r="J1858" s="3">
        <v>0.33585418750000001</v>
      </c>
      <c r="K1858" s="3">
        <v>381.39999389648398</v>
      </c>
      <c r="L1858" s="3">
        <v>329</v>
      </c>
      <c r="M1858" s="3">
        <v>415</v>
      </c>
      <c r="N1858" s="3">
        <v>350.75</v>
      </c>
      <c r="O1858" s="3">
        <f t="shared" si="173"/>
        <v>19638.116495999999</v>
      </c>
      <c r="P1858" s="3">
        <v>13.7586307525635</v>
      </c>
      <c r="Q1858" s="3">
        <v>88.420997619628906</v>
      </c>
      <c r="R1858" s="3">
        <v>1.3190000057220499</v>
      </c>
    </row>
    <row r="1859" spans="1:18" x14ac:dyDescent="0.25">
      <c r="A1859" s="7" t="s">
        <v>3012</v>
      </c>
      <c r="B1859" s="7" t="s">
        <v>3013</v>
      </c>
      <c r="C1859" s="3">
        <f t="shared" si="168"/>
        <v>1.9407027370285996</v>
      </c>
      <c r="D1859" s="3">
        <f t="shared" si="169"/>
        <v>3.5325742539162328</v>
      </c>
      <c r="E1859" s="4">
        <f t="shared" si="170"/>
        <v>5.8304536734192239E-2</v>
      </c>
      <c r="F1859" s="5">
        <f t="shared" si="171"/>
        <v>78.818000793457003</v>
      </c>
      <c r="G1859" s="5">
        <f t="shared" si="172"/>
        <v>8.2659997940063494</v>
      </c>
      <c r="H1859" s="3">
        <v>0.74434</v>
      </c>
      <c r="I1859" s="3">
        <v>38.354148000000002</v>
      </c>
      <c r="J1859" s="3">
        <v>0.21070753125</v>
      </c>
      <c r="K1859" s="3">
        <v>101.25</v>
      </c>
      <c r="L1859" s="3">
        <v>88</v>
      </c>
      <c r="M1859" s="3">
        <v>112</v>
      </c>
      <c r="N1859" s="3">
        <v>82.419998168945298</v>
      </c>
      <c r="O1859" s="3">
        <f t="shared" si="173"/>
        <v>3161.1488079314572</v>
      </c>
      <c r="P1859" s="3">
        <v>10.964465141296399</v>
      </c>
      <c r="Q1859" s="3">
        <v>78.818000793457003</v>
      </c>
      <c r="R1859" s="3">
        <v>8.2659997940063494</v>
      </c>
    </row>
    <row r="1860" spans="1:18" x14ac:dyDescent="0.25">
      <c r="A1860" s="7" t="s">
        <v>3014</v>
      </c>
      <c r="B1860" s="7" t="s">
        <v>3015</v>
      </c>
      <c r="C1860" s="3">
        <f t="shared" ref="C1860:C1923" si="174">H1860/I1860*100</f>
        <v>0.62362800547506536</v>
      </c>
      <c r="D1860" s="3">
        <f t="shared" ref="D1860:D1923" si="175">H1860/J1860</f>
        <v>3.0930115669974381</v>
      </c>
      <c r="E1860" s="4">
        <f t="shared" ref="E1860:E1923" si="176">IFERROR(_xlfn.NORM.DIST(N1860,K1860,(M1860-L1860)/2,1),50%)</f>
        <v>4.3893239620099265E-4</v>
      </c>
      <c r="F1860" s="5">
        <f t="shared" ref="F1860:F1923" si="177">Q1860</f>
        <v>95.777999877929702</v>
      </c>
      <c r="G1860" s="5">
        <f t="shared" ref="G1860:G1923" si="178">R1860</f>
        <v>3.1559998989105198</v>
      </c>
      <c r="H1860" s="3">
        <v>0.74374300000000004</v>
      </c>
      <c r="I1860" s="3">
        <v>119.26067999999999</v>
      </c>
      <c r="J1860" s="3">
        <v>0.24045917187499999</v>
      </c>
      <c r="K1860" s="3">
        <v>12.666999816894499</v>
      </c>
      <c r="L1860" s="3">
        <v>12</v>
      </c>
      <c r="M1860" s="3">
        <v>14</v>
      </c>
      <c r="N1860" s="3">
        <v>9.3400001525878906</v>
      </c>
      <c r="O1860" s="3">
        <f t="shared" ref="O1860:O1923" si="179">I1860*N1860</f>
        <v>1113.8947693977354</v>
      </c>
      <c r="P1860" s="3">
        <v>6.1401228904724103</v>
      </c>
      <c r="Q1860" s="3">
        <v>95.777999877929702</v>
      </c>
      <c r="R1860" s="3">
        <v>3.1559998989105198</v>
      </c>
    </row>
    <row r="1861" spans="1:18" x14ac:dyDescent="0.25">
      <c r="A1861" s="7" t="s">
        <v>3020</v>
      </c>
      <c r="B1861" s="7" t="s">
        <v>3021</v>
      </c>
      <c r="C1861" s="3">
        <f t="shared" si="174"/>
        <v>1.5629842554449542</v>
      </c>
      <c r="D1861" s="3">
        <f t="shared" si="175"/>
        <v>4.6962767991573084</v>
      </c>
      <c r="E1861" s="4">
        <f t="shared" si="176"/>
        <v>2.0427425291704653E-2</v>
      </c>
      <c r="F1861" s="5">
        <f t="shared" si="177"/>
        <v>85.998001098632798</v>
      </c>
      <c r="G1861" s="5">
        <f t="shared" si="178"/>
        <v>3.47399997711182</v>
      </c>
      <c r="H1861" s="3">
        <v>0.73548999999999998</v>
      </c>
      <c r="I1861" s="3">
        <v>47.056775999999999</v>
      </c>
      <c r="J1861" s="3">
        <v>0.156611296875</v>
      </c>
      <c r="K1861" s="3">
        <v>39.25</v>
      </c>
      <c r="L1861" s="3">
        <v>37</v>
      </c>
      <c r="M1861" s="3">
        <v>41</v>
      </c>
      <c r="N1861" s="3">
        <v>35.159999847412102</v>
      </c>
      <c r="O1861" s="3">
        <f t="shared" si="179"/>
        <v>1654.5162369797054</v>
      </c>
      <c r="P1861" s="3">
        <v>0.90494298934936501</v>
      </c>
      <c r="Q1861" s="3">
        <v>85.998001098632798</v>
      </c>
      <c r="R1861" s="3">
        <v>3.47399997711182</v>
      </c>
    </row>
    <row r="1862" spans="1:18" x14ac:dyDescent="0.25">
      <c r="A1862" s="7" t="s">
        <v>3022</v>
      </c>
      <c r="B1862" s="7" t="s">
        <v>3023</v>
      </c>
      <c r="C1862" s="3">
        <f t="shared" si="174"/>
        <v>7.368954540307258</v>
      </c>
      <c r="D1862" s="3">
        <f t="shared" si="175"/>
        <v>7.0244086736387032</v>
      </c>
      <c r="E1862" s="4">
        <f t="shared" si="176"/>
        <v>0.48985018321565788</v>
      </c>
      <c r="F1862" s="5">
        <f t="shared" si="177"/>
        <v>69.362998962402301</v>
      </c>
      <c r="G1862" s="5">
        <f t="shared" si="178"/>
        <v>17.170000076293899</v>
      </c>
      <c r="H1862" s="3">
        <v>0.73207800000000001</v>
      </c>
      <c r="I1862" s="3">
        <v>9.9346250000000005</v>
      </c>
      <c r="J1862" s="3">
        <v>0.10421916406249999</v>
      </c>
      <c r="K1862" s="3">
        <v>983.29998779296898</v>
      </c>
      <c r="L1862" s="3">
        <v>648</v>
      </c>
      <c r="M1862" s="3">
        <v>1379</v>
      </c>
      <c r="N1862" s="3">
        <v>974</v>
      </c>
      <c r="O1862" s="3">
        <f t="shared" si="179"/>
        <v>9676.3247499999998</v>
      </c>
      <c r="P1862" s="3">
        <v>14.8511152267456</v>
      </c>
      <c r="Q1862" s="3">
        <v>69.362998962402301</v>
      </c>
      <c r="R1862" s="3">
        <v>17.170000076293899</v>
      </c>
    </row>
    <row r="1863" spans="1:18" x14ac:dyDescent="0.25">
      <c r="A1863" s="7" t="s">
        <v>3024</v>
      </c>
      <c r="B1863" s="7" t="s">
        <v>3025</v>
      </c>
      <c r="C1863" s="3">
        <f t="shared" si="174"/>
        <v>0.69417736309301381</v>
      </c>
      <c r="D1863" s="3">
        <f t="shared" si="175"/>
        <v>1.7730322260365252</v>
      </c>
      <c r="E1863" s="4">
        <f t="shared" si="176"/>
        <v>0.1022205225041613</v>
      </c>
      <c r="F1863" s="5">
        <f t="shared" si="177"/>
        <v>35.117000579833999</v>
      </c>
      <c r="G1863" s="5">
        <f t="shared" si="178"/>
        <v>0.216999992728233</v>
      </c>
      <c r="H1863" s="3">
        <v>0.73194199999999998</v>
      </c>
      <c r="I1863" s="3">
        <v>105.4402</v>
      </c>
      <c r="J1863" s="3">
        <v>0.41281934375000001</v>
      </c>
      <c r="K1863" s="3">
        <v>18.857000350952099</v>
      </c>
      <c r="L1863" s="3">
        <v>17</v>
      </c>
      <c r="M1863" s="3">
        <v>23</v>
      </c>
      <c r="N1863" s="3">
        <v>15.050000190734901</v>
      </c>
      <c r="O1863" s="3">
        <f t="shared" si="179"/>
        <v>1586.8750301111261</v>
      </c>
      <c r="P1863" s="3">
        <v>7.6369271278381303</v>
      </c>
      <c r="Q1863" s="3">
        <v>35.117000579833999</v>
      </c>
      <c r="R1863" s="3">
        <v>0.216999992728233</v>
      </c>
    </row>
    <row r="1864" spans="1:18" x14ac:dyDescent="0.25">
      <c r="A1864" s="7" t="s">
        <v>3028</v>
      </c>
      <c r="B1864" s="7" t="s">
        <v>3029</v>
      </c>
      <c r="C1864" s="3">
        <f t="shared" si="174"/>
        <v>2.0783607135543472</v>
      </c>
      <c r="D1864" s="3">
        <f t="shared" si="175"/>
        <v>4.0967324541751431</v>
      </c>
      <c r="E1864" s="4">
        <f t="shared" si="176"/>
        <v>5.2868380966308707E-4</v>
      </c>
      <c r="F1864" s="5">
        <f t="shared" si="177"/>
        <v>84.846000671386705</v>
      </c>
      <c r="G1864" s="5">
        <f t="shared" si="178"/>
        <v>3.59299993515015</v>
      </c>
      <c r="H1864" s="3">
        <v>0.73073500000000002</v>
      </c>
      <c r="I1864" s="3">
        <v>35.159199999999998</v>
      </c>
      <c r="J1864" s="3">
        <v>0.17837020312499999</v>
      </c>
      <c r="K1864" s="3">
        <v>57.166999816894503</v>
      </c>
      <c r="L1864" s="3">
        <v>55</v>
      </c>
      <c r="M1864" s="3">
        <v>60</v>
      </c>
      <c r="N1864" s="3">
        <v>48.9799995422363</v>
      </c>
      <c r="O1864" s="3">
        <f t="shared" si="179"/>
        <v>1722.0975999053944</v>
      </c>
      <c r="P1864" s="3">
        <v>0.83897399902343806</v>
      </c>
      <c r="Q1864" s="3">
        <v>84.846000671386705</v>
      </c>
      <c r="R1864" s="3">
        <v>3.59299993515015</v>
      </c>
    </row>
    <row r="1865" spans="1:18" x14ac:dyDescent="0.25">
      <c r="A1865" s="7" t="s">
        <v>3030</v>
      </c>
      <c r="B1865" s="7" t="s">
        <v>3031</v>
      </c>
      <c r="C1865" s="3">
        <f t="shared" si="174"/>
        <v>1.3895085338976085</v>
      </c>
      <c r="D1865" s="3">
        <f t="shared" si="175"/>
        <v>2.7354679324458866</v>
      </c>
      <c r="E1865" s="4">
        <f t="shared" si="176"/>
        <v>0.31169246241806348</v>
      </c>
      <c r="F1865" s="5">
        <f t="shared" si="177"/>
        <v>81.850997924804702</v>
      </c>
      <c r="G1865" s="5">
        <f t="shared" si="178"/>
        <v>7.8870000839233398</v>
      </c>
      <c r="H1865" s="3">
        <v>0.72692000000000001</v>
      </c>
      <c r="I1865" s="3">
        <v>52.314900000000002</v>
      </c>
      <c r="J1865" s="3">
        <v>0.26573881249999998</v>
      </c>
      <c r="K1865" s="3">
        <v>152.5</v>
      </c>
      <c r="L1865" s="3">
        <v>110</v>
      </c>
      <c r="M1865" s="3">
        <v>195</v>
      </c>
      <c r="N1865" s="3">
        <v>131.63000488281199</v>
      </c>
      <c r="O1865" s="3">
        <f t="shared" si="179"/>
        <v>6886.2105424438214</v>
      </c>
      <c r="P1865" s="3">
        <v>0.78164201974868797</v>
      </c>
      <c r="Q1865" s="3">
        <v>81.850997924804702</v>
      </c>
      <c r="R1865" s="3">
        <v>7.8870000839233398</v>
      </c>
    </row>
    <row r="1866" spans="1:18" x14ac:dyDescent="0.25">
      <c r="A1866" s="7" t="s">
        <v>3032</v>
      </c>
      <c r="B1866" s="7" t="s">
        <v>3033</v>
      </c>
      <c r="C1866" s="3">
        <f t="shared" si="174"/>
        <v>1.7202433185715973</v>
      </c>
      <c r="D1866" s="3">
        <f t="shared" si="175"/>
        <v>3.5192580464220589</v>
      </c>
      <c r="E1866" s="4">
        <f t="shared" si="176"/>
        <v>0.12575974803660456</v>
      </c>
      <c r="F1866" s="5">
        <f t="shared" si="177"/>
        <v>89.498001098632798</v>
      </c>
      <c r="G1866" s="5">
        <f t="shared" si="178"/>
        <v>4.57200002670288</v>
      </c>
      <c r="H1866" s="3">
        <v>0.72642600000000002</v>
      </c>
      <c r="I1866" s="3">
        <v>42.228096000000001</v>
      </c>
      <c r="J1866" s="3">
        <v>0.20641453125000001</v>
      </c>
      <c r="K1866" s="3">
        <v>53.5</v>
      </c>
      <c r="L1866" s="3">
        <v>46</v>
      </c>
      <c r="M1866" s="3">
        <v>61</v>
      </c>
      <c r="N1866" s="3">
        <v>44.900001525878899</v>
      </c>
      <c r="O1866" s="3">
        <f t="shared" si="179"/>
        <v>1896.0415748349608</v>
      </c>
      <c r="P1866" s="3">
        <v>3.0429201126098602</v>
      </c>
      <c r="Q1866" s="3">
        <v>89.498001098632798</v>
      </c>
      <c r="R1866" s="3">
        <v>4.57200002670288</v>
      </c>
    </row>
    <row r="1867" spans="1:18" x14ac:dyDescent="0.25">
      <c r="A1867" s="7" t="s">
        <v>3034</v>
      </c>
      <c r="B1867" s="7" t="s">
        <v>3035</v>
      </c>
      <c r="C1867" s="3">
        <f t="shared" si="174"/>
        <v>2.6106722772145581</v>
      </c>
      <c r="D1867" s="3">
        <f t="shared" si="175"/>
        <v>6.0354491519069544</v>
      </c>
      <c r="E1867" s="4">
        <f t="shared" si="176"/>
        <v>0.19872990278162736</v>
      </c>
      <c r="F1867" s="5">
        <f t="shared" si="177"/>
        <v>91.722999572753906</v>
      </c>
      <c r="G1867" s="5">
        <f t="shared" si="178"/>
        <v>0.94099998474121105</v>
      </c>
      <c r="H1867" s="3">
        <v>0.72256600000000004</v>
      </c>
      <c r="I1867" s="3">
        <v>27.677392000000001</v>
      </c>
      <c r="J1867" s="3">
        <v>0.11972033593750001</v>
      </c>
      <c r="K1867" s="3">
        <v>60.666999816894503</v>
      </c>
      <c r="L1867" s="3">
        <v>53</v>
      </c>
      <c r="M1867" s="3">
        <v>65</v>
      </c>
      <c r="N1867" s="3">
        <v>55.590000152587898</v>
      </c>
      <c r="O1867" s="3">
        <f t="shared" si="179"/>
        <v>1538.586225503235</v>
      </c>
      <c r="P1867" s="3">
        <v>8.0218002200126995E-2</v>
      </c>
      <c r="Q1867" s="3">
        <v>91.722999572753906</v>
      </c>
      <c r="R1867" s="3">
        <v>0.94099998474121105</v>
      </c>
    </row>
    <row r="1868" spans="1:18" x14ac:dyDescent="0.25">
      <c r="A1868" s="7" t="s">
        <v>3036</v>
      </c>
      <c r="B1868" s="7" t="s">
        <v>3037</v>
      </c>
      <c r="C1868" s="3">
        <f t="shared" si="174"/>
        <v>1.4118651360178358</v>
      </c>
      <c r="D1868" s="3">
        <f t="shared" si="175"/>
        <v>1.7891355551392405</v>
      </c>
      <c r="E1868" s="4">
        <f t="shared" si="176"/>
        <v>2.1115831897354099E-2</v>
      </c>
      <c r="F1868" s="5">
        <f t="shared" si="177"/>
        <v>65.982002258300795</v>
      </c>
      <c r="G1868" s="5">
        <f t="shared" si="178"/>
        <v>9.5139999389648402</v>
      </c>
      <c r="H1868" s="3">
        <v>0.72192900000000004</v>
      </c>
      <c r="I1868" s="3">
        <v>51.133000000000003</v>
      </c>
      <c r="J1868" s="3">
        <v>0.40350715625</v>
      </c>
      <c r="K1868" s="3">
        <v>100.14299774169901</v>
      </c>
      <c r="L1868" s="3">
        <v>95</v>
      </c>
      <c r="M1868" s="3">
        <v>108</v>
      </c>
      <c r="N1868" s="3">
        <v>86.940002441406193</v>
      </c>
      <c r="O1868" s="3">
        <f t="shared" si="179"/>
        <v>4445.5031448364234</v>
      </c>
      <c r="P1868" s="3">
        <v>4.2052650451660201</v>
      </c>
      <c r="Q1868" s="3">
        <v>65.982002258300795</v>
      </c>
      <c r="R1868" s="3">
        <v>9.5139999389648402</v>
      </c>
    </row>
    <row r="1869" spans="1:18" x14ac:dyDescent="0.25">
      <c r="A1869" s="7" t="s">
        <v>3042</v>
      </c>
      <c r="B1869" s="7" t="s">
        <v>3043</v>
      </c>
      <c r="C1869" s="3">
        <f t="shared" si="174"/>
        <v>2.6086862676729128</v>
      </c>
      <c r="D1869" s="3">
        <f t="shared" si="175"/>
        <v>2.5872056603631699</v>
      </c>
      <c r="E1869" s="4">
        <f t="shared" si="176"/>
        <v>0.62826913847968657</v>
      </c>
      <c r="F1869" s="5">
        <f t="shared" si="177"/>
        <v>32.299999237060497</v>
      </c>
      <c r="G1869" s="5">
        <f t="shared" si="178"/>
        <v>6.0089998245239302</v>
      </c>
      <c r="H1869" s="3">
        <v>0.72032600000000002</v>
      </c>
      <c r="I1869" s="3">
        <v>27.612596</v>
      </c>
      <c r="J1869" s="3">
        <v>0.27841853124999999</v>
      </c>
      <c r="K1869" s="3">
        <v>49.5</v>
      </c>
      <c r="L1869" s="3">
        <v>44</v>
      </c>
      <c r="M1869" s="3">
        <v>55</v>
      </c>
      <c r="N1869" s="3">
        <v>51.299999237060497</v>
      </c>
      <c r="O1869" s="3">
        <f t="shared" si="179"/>
        <v>1416.5261537332597</v>
      </c>
      <c r="P1869" s="3">
        <v>27.189619064331101</v>
      </c>
      <c r="Q1869" s="3">
        <v>32.299999237060497</v>
      </c>
      <c r="R1869" s="3">
        <v>6.0089998245239302</v>
      </c>
    </row>
    <row r="1870" spans="1:18" x14ac:dyDescent="0.25">
      <c r="A1870" s="7" t="s">
        <v>3044</v>
      </c>
      <c r="B1870" s="7" t="s">
        <v>3045</v>
      </c>
      <c r="C1870" s="3">
        <f t="shared" si="174"/>
        <v>1.8159454849821617</v>
      </c>
      <c r="D1870" s="3">
        <f t="shared" si="175"/>
        <v>3.5887360249378051</v>
      </c>
      <c r="E1870" s="4">
        <f t="shared" si="176"/>
        <v>0.48580703942581216</v>
      </c>
      <c r="F1870" s="5">
        <f t="shared" si="177"/>
        <v>84.097000122070298</v>
      </c>
      <c r="G1870" s="5">
        <f t="shared" si="178"/>
        <v>1.6319999694824201</v>
      </c>
      <c r="H1870" s="3">
        <v>0.71838599999999997</v>
      </c>
      <c r="I1870" s="3">
        <v>39.559888000000001</v>
      </c>
      <c r="J1870" s="3">
        <v>0.20017799999999999</v>
      </c>
      <c r="K1870" s="3">
        <v>202.44400024414099</v>
      </c>
      <c r="L1870" s="3">
        <v>100</v>
      </c>
      <c r="M1870" s="3">
        <v>225</v>
      </c>
      <c r="N1870" s="3">
        <v>200.22000122070301</v>
      </c>
      <c r="O1870" s="3">
        <f t="shared" si="179"/>
        <v>7920.680823650875</v>
      </c>
      <c r="P1870" s="3">
        <v>5.5070719718933097</v>
      </c>
      <c r="Q1870" s="3">
        <v>84.097000122070298</v>
      </c>
      <c r="R1870" s="3">
        <v>1.6319999694824201</v>
      </c>
    </row>
    <row r="1871" spans="1:18" x14ac:dyDescent="0.25">
      <c r="A1871" s="7" t="s">
        <v>3046</v>
      </c>
      <c r="B1871" s="7" t="s">
        <v>3047</v>
      </c>
      <c r="C1871" s="3">
        <f t="shared" si="174"/>
        <v>1.9398551235513088</v>
      </c>
      <c r="D1871" s="3">
        <f t="shared" si="175"/>
        <v>2.6149044535718744</v>
      </c>
      <c r="E1871" s="4">
        <f t="shared" si="176"/>
        <v>0.48777879907954919</v>
      </c>
      <c r="F1871" s="5">
        <f t="shared" si="177"/>
        <v>88.640998840332003</v>
      </c>
      <c r="G1871" s="5">
        <f t="shared" si="178"/>
        <v>2.4969999790191699</v>
      </c>
      <c r="H1871" s="3">
        <v>0.71650000000000003</v>
      </c>
      <c r="I1871" s="3">
        <v>36.935747999999997</v>
      </c>
      <c r="J1871" s="3">
        <v>0.2740061875</v>
      </c>
      <c r="K1871" s="3">
        <v>204.58299255371099</v>
      </c>
      <c r="L1871" s="3">
        <v>170</v>
      </c>
      <c r="M1871" s="3">
        <v>242</v>
      </c>
      <c r="N1871" s="3">
        <v>203.47999572753901</v>
      </c>
      <c r="O1871" s="3">
        <f t="shared" si="179"/>
        <v>7515.6858452334563</v>
      </c>
      <c r="P1871" s="3">
        <v>8.0254840850830096</v>
      </c>
      <c r="Q1871" s="3">
        <v>88.640998840332003</v>
      </c>
      <c r="R1871" s="3">
        <v>2.4969999790191699</v>
      </c>
    </row>
    <row r="1872" spans="1:18" x14ac:dyDescent="0.25">
      <c r="A1872" s="7" t="s">
        <v>3054</v>
      </c>
      <c r="B1872" s="7" t="s">
        <v>3055</v>
      </c>
      <c r="C1872" s="3">
        <f t="shared" si="174"/>
        <v>1.1703344372177464</v>
      </c>
      <c r="D1872" s="3">
        <f t="shared" si="175"/>
        <v>2.4560362477623436</v>
      </c>
      <c r="E1872" s="4">
        <f t="shared" si="176"/>
        <v>0.47799951555541409</v>
      </c>
      <c r="F1872" s="5">
        <f t="shared" si="177"/>
        <v>82.100997924804702</v>
      </c>
      <c r="G1872" s="5">
        <f t="shared" si="178"/>
        <v>10.520999908447299</v>
      </c>
      <c r="H1872" s="3">
        <v>0.70880500000000002</v>
      </c>
      <c r="I1872" s="3">
        <v>60.564312000000001</v>
      </c>
      <c r="J1872" s="3">
        <v>0.28859712500000001</v>
      </c>
      <c r="K1872" s="3">
        <v>159.66700744628901</v>
      </c>
      <c r="L1872" s="3">
        <v>109</v>
      </c>
      <c r="M1872" s="3">
        <v>189</v>
      </c>
      <c r="N1872" s="3">
        <v>157.46000671386699</v>
      </c>
      <c r="O1872" s="3">
        <f t="shared" si="179"/>
        <v>9536.4569741407358</v>
      </c>
      <c r="P1872" s="3">
        <v>2.09738993644714</v>
      </c>
      <c r="Q1872" s="3">
        <v>82.100997924804702</v>
      </c>
      <c r="R1872" s="3">
        <v>10.520999908447299</v>
      </c>
    </row>
    <row r="1873" spans="1:18" x14ac:dyDescent="0.25">
      <c r="A1873" s="7" t="s">
        <v>3056</v>
      </c>
      <c r="B1873" s="7" t="s">
        <v>3057</v>
      </c>
      <c r="C1873" s="3">
        <f t="shared" si="174"/>
        <v>0.26063136489352068</v>
      </c>
      <c r="D1873" s="3">
        <f t="shared" si="175"/>
        <v>3.0300981419096091</v>
      </c>
      <c r="E1873" s="4">
        <f t="shared" si="176"/>
        <v>0.5</v>
      </c>
      <c r="F1873" s="5">
        <f t="shared" si="177"/>
        <v>9.1929998397827095</v>
      </c>
      <c r="G1873" s="5">
        <f t="shared" si="178"/>
        <v>0.72899997234344505</v>
      </c>
      <c r="H1873" s="3">
        <v>0.70732399999999995</v>
      </c>
      <c r="I1873" s="3">
        <v>271.38867199999999</v>
      </c>
      <c r="J1873" s="3">
        <v>0.233432703125</v>
      </c>
      <c r="K1873" s="3">
        <v>36</v>
      </c>
      <c r="L1873" s="3">
        <v>36</v>
      </c>
      <c r="M1873" s="3">
        <v>36</v>
      </c>
      <c r="N1873" s="3">
        <v>39.189998626708999</v>
      </c>
      <c r="O1873" s="3">
        <f t="shared" si="179"/>
        <v>10635.721682984378</v>
      </c>
      <c r="P1873" s="3">
        <v>0.93487501144409202</v>
      </c>
      <c r="Q1873" s="3">
        <v>9.1929998397827095</v>
      </c>
      <c r="R1873" s="3">
        <v>0.72899997234344505</v>
      </c>
    </row>
    <row r="1874" spans="1:18" x14ac:dyDescent="0.25">
      <c r="A1874" s="7" t="s">
        <v>5400</v>
      </c>
      <c r="B1874" s="7" t="s">
        <v>5401</v>
      </c>
      <c r="C1874" s="3">
        <f t="shared" si="174"/>
        <v>3.1676096483880678</v>
      </c>
      <c r="D1874" s="3">
        <f t="shared" si="175"/>
        <v>3.0479381879985299</v>
      </c>
      <c r="E1874" s="4">
        <f t="shared" si="176"/>
        <v>0.50174438161274737</v>
      </c>
      <c r="F1874" s="5">
        <f t="shared" si="177"/>
        <v>82.640998840332003</v>
      </c>
      <c r="G1874" s="5">
        <f t="shared" si="178"/>
        <v>4.7989997863769496</v>
      </c>
      <c r="H1874" s="3">
        <v>0.70718899999999996</v>
      </c>
      <c r="I1874" s="3">
        <v>22.325635999999999</v>
      </c>
      <c r="J1874" s="3">
        <v>0.23202209374999999</v>
      </c>
      <c r="K1874" s="3">
        <v>145.28599548339801</v>
      </c>
      <c r="L1874" s="3">
        <v>120</v>
      </c>
      <c r="M1874" s="3">
        <v>163</v>
      </c>
      <c r="N1874" s="3">
        <v>145.38000488281199</v>
      </c>
      <c r="O1874" s="3">
        <f t="shared" si="179"/>
        <v>3245.7010706918832</v>
      </c>
      <c r="P1874" s="3">
        <v>1.56073498725891</v>
      </c>
      <c r="Q1874" s="3">
        <v>82.640998840332003</v>
      </c>
      <c r="R1874" s="3">
        <v>4.7989997863769496</v>
      </c>
    </row>
    <row r="1875" spans="1:18" x14ac:dyDescent="0.25">
      <c r="A1875" s="7" t="s">
        <v>3064</v>
      </c>
      <c r="B1875" s="7" t="s">
        <v>3065</v>
      </c>
      <c r="C1875" s="3">
        <f t="shared" si="174"/>
        <v>0.9285803050398368</v>
      </c>
      <c r="D1875" s="3">
        <f t="shared" si="175"/>
        <v>1.9228469521168059</v>
      </c>
      <c r="E1875" s="4">
        <f t="shared" si="176"/>
        <v>0.37967722633336409</v>
      </c>
      <c r="F1875" s="5">
        <f t="shared" si="177"/>
        <v>90.7239990234375</v>
      </c>
      <c r="G1875" s="5">
        <f t="shared" si="178"/>
        <v>0.962000012397766</v>
      </c>
      <c r="H1875" s="3">
        <v>0.70298899999999998</v>
      </c>
      <c r="I1875" s="3">
        <v>75.705783999999994</v>
      </c>
      <c r="J1875" s="3">
        <v>0.36559799999999998</v>
      </c>
      <c r="K1875" s="3">
        <v>203.69200134277301</v>
      </c>
      <c r="L1875" s="3">
        <v>158</v>
      </c>
      <c r="M1875" s="3">
        <v>225</v>
      </c>
      <c r="N1875" s="3">
        <v>193.42999267578099</v>
      </c>
      <c r="O1875" s="3">
        <f t="shared" si="179"/>
        <v>14643.769244634257</v>
      </c>
      <c r="P1875" s="3">
        <v>9.4101762771606392</v>
      </c>
      <c r="Q1875" s="3">
        <v>90.7239990234375</v>
      </c>
      <c r="R1875" s="3">
        <v>0.962000012397766</v>
      </c>
    </row>
    <row r="1876" spans="1:18" x14ac:dyDescent="0.25">
      <c r="A1876" s="7" t="s">
        <v>3070</v>
      </c>
      <c r="B1876" s="7" t="s">
        <v>3071</v>
      </c>
      <c r="C1876" s="3">
        <f t="shared" si="174"/>
        <v>2.2102660588384624</v>
      </c>
      <c r="D1876" s="3">
        <f t="shared" si="175"/>
        <v>4.0589140764330978</v>
      </c>
      <c r="E1876" s="4">
        <f t="shared" si="176"/>
        <v>1.8800021155858306E-2</v>
      </c>
      <c r="F1876" s="5">
        <f t="shared" si="177"/>
        <v>87.894996643066406</v>
      </c>
      <c r="G1876" s="5">
        <f t="shared" si="178"/>
        <v>1.27699995040894</v>
      </c>
      <c r="H1876" s="3">
        <v>0.69827300000000003</v>
      </c>
      <c r="I1876" s="3">
        <v>31.59226</v>
      </c>
      <c r="J1876" s="3">
        <v>0.1720344375</v>
      </c>
      <c r="K1876" s="3">
        <v>249.16700744628901</v>
      </c>
      <c r="L1876" s="3">
        <v>228</v>
      </c>
      <c r="M1876" s="3">
        <v>260</v>
      </c>
      <c r="N1876" s="3">
        <v>215.89999389648401</v>
      </c>
      <c r="O1876" s="3">
        <f t="shared" si="179"/>
        <v>6820.7687411761353</v>
      </c>
      <c r="P1876" s="3">
        <v>4.5241317749023402</v>
      </c>
      <c r="Q1876" s="3">
        <v>87.894996643066406</v>
      </c>
      <c r="R1876" s="3">
        <v>1.27699995040894</v>
      </c>
    </row>
    <row r="1877" spans="1:18" x14ac:dyDescent="0.25">
      <c r="A1877" s="7" t="s">
        <v>3082</v>
      </c>
      <c r="B1877" s="7" t="s">
        <v>3083</v>
      </c>
      <c r="C1877" s="3">
        <f t="shared" si="174"/>
        <v>1.8237048293271496</v>
      </c>
      <c r="D1877" s="3">
        <f t="shared" si="175"/>
        <v>3.3161570402655163</v>
      </c>
      <c r="E1877" s="4">
        <f t="shared" si="176"/>
        <v>0.55930455671050239</v>
      </c>
      <c r="F1877" s="5">
        <f t="shared" si="177"/>
        <v>83.206001281738295</v>
      </c>
      <c r="G1877" s="5">
        <f t="shared" si="178"/>
        <v>5.8860001564025897</v>
      </c>
      <c r="H1877" s="3">
        <v>0.69261799999999996</v>
      </c>
      <c r="I1877" s="3">
        <v>37.978624000000003</v>
      </c>
      <c r="J1877" s="3">
        <v>0.20886164062500001</v>
      </c>
      <c r="K1877" s="3">
        <v>302.5</v>
      </c>
      <c r="L1877" s="3">
        <v>225</v>
      </c>
      <c r="M1877" s="3">
        <v>351</v>
      </c>
      <c r="N1877" s="3">
        <v>311.89999389648398</v>
      </c>
      <c r="O1877" s="3">
        <f t="shared" si="179"/>
        <v>11845.532593796861</v>
      </c>
      <c r="P1877" s="3">
        <v>19.690351486206101</v>
      </c>
      <c r="Q1877" s="3">
        <v>83.206001281738295</v>
      </c>
      <c r="R1877" s="3">
        <v>5.8860001564025897</v>
      </c>
    </row>
    <row r="1878" spans="1:18" x14ac:dyDescent="0.25">
      <c r="A1878" s="7" t="s">
        <v>3088</v>
      </c>
      <c r="B1878" s="7" t="s">
        <v>3089</v>
      </c>
      <c r="C1878" s="3">
        <f t="shared" si="174"/>
        <v>1.3842695552208906</v>
      </c>
      <c r="D1878" s="3">
        <f t="shared" si="175"/>
        <v>2.2842750040897433</v>
      </c>
      <c r="E1878" s="4">
        <f t="shared" si="176"/>
        <v>0.51182612494394508</v>
      </c>
      <c r="F1878" s="5">
        <f t="shared" si="177"/>
        <v>82.140998840332003</v>
      </c>
      <c r="G1878" s="5">
        <f t="shared" si="178"/>
        <v>9.9630002975463903</v>
      </c>
      <c r="H1878" s="3">
        <v>0.68857199999999996</v>
      </c>
      <c r="I1878" s="3">
        <v>49.742623999999999</v>
      </c>
      <c r="J1878" s="3">
        <v>0.30144006249999999</v>
      </c>
      <c r="K1878" s="3">
        <v>263.375</v>
      </c>
      <c r="L1878" s="3">
        <v>155</v>
      </c>
      <c r="M1878" s="3">
        <v>297</v>
      </c>
      <c r="N1878" s="3">
        <v>265.48001098632801</v>
      </c>
      <c r="O1878" s="3">
        <f t="shared" si="179"/>
        <v>13205.672366008783</v>
      </c>
      <c r="P1878" s="3">
        <v>6.1548399925231898</v>
      </c>
      <c r="Q1878" s="3">
        <v>82.140998840332003</v>
      </c>
      <c r="R1878" s="3">
        <v>9.9630002975463903</v>
      </c>
    </row>
    <row r="1879" spans="1:18" x14ac:dyDescent="0.25">
      <c r="A1879" s="7" t="s">
        <v>5402</v>
      </c>
      <c r="B1879" s="7" t="s">
        <v>5403</v>
      </c>
      <c r="C1879" s="3">
        <f t="shared" si="174"/>
        <v>1.5011897170601289</v>
      </c>
      <c r="D1879" s="3">
        <f t="shared" si="175"/>
        <v>1.7002517761451275</v>
      </c>
      <c r="E1879" s="4">
        <f t="shared" si="176"/>
        <v>0.12197202740449381</v>
      </c>
      <c r="F1879" s="5">
        <f t="shared" si="177"/>
        <v>57.716999053955099</v>
      </c>
      <c r="G1879" s="5">
        <f t="shared" si="178"/>
        <v>26.031999588012699</v>
      </c>
      <c r="H1879" s="3">
        <v>0.68798599999999999</v>
      </c>
      <c r="I1879" s="3">
        <v>45.829383999999997</v>
      </c>
      <c r="J1879" s="3">
        <v>0.40463771874999999</v>
      </c>
      <c r="K1879" s="3">
        <v>62</v>
      </c>
      <c r="L1879" s="3">
        <v>47</v>
      </c>
      <c r="M1879" s="3">
        <v>74</v>
      </c>
      <c r="N1879" s="3">
        <v>46.2700004577637</v>
      </c>
      <c r="O1879" s="3">
        <f t="shared" si="179"/>
        <v>2120.5256186590282</v>
      </c>
      <c r="P1879" s="3">
        <v>-44.229827880859403</v>
      </c>
      <c r="Q1879" s="3">
        <v>57.716999053955099</v>
      </c>
      <c r="R1879" s="3">
        <v>26.031999588012699</v>
      </c>
    </row>
    <row r="1880" spans="1:18" x14ac:dyDescent="0.25">
      <c r="A1880" s="7" t="s">
        <v>3090</v>
      </c>
      <c r="B1880" s="7" t="s">
        <v>3091</v>
      </c>
      <c r="C1880" s="3">
        <f t="shared" si="174"/>
        <v>1.3027737020031589</v>
      </c>
      <c r="D1880" s="3">
        <f t="shared" si="175"/>
        <v>3.5261036330672222</v>
      </c>
      <c r="E1880" s="4">
        <f t="shared" si="176"/>
        <v>0.55232170519418378</v>
      </c>
      <c r="F1880" s="5">
        <f t="shared" si="177"/>
        <v>86.101997375488295</v>
      </c>
      <c r="G1880" s="5">
        <f t="shared" si="178"/>
        <v>6.3499999046325701</v>
      </c>
      <c r="H1880" s="3">
        <v>0.68754199999999999</v>
      </c>
      <c r="I1880" s="3">
        <v>52.775244000000001</v>
      </c>
      <c r="J1880" s="3">
        <v>0.194986328125</v>
      </c>
      <c r="K1880" s="3">
        <v>207.5</v>
      </c>
      <c r="L1880" s="3">
        <v>152</v>
      </c>
      <c r="M1880" s="3">
        <v>237</v>
      </c>
      <c r="N1880" s="3">
        <v>213.08999633789099</v>
      </c>
      <c r="O1880" s="3">
        <f t="shared" si="179"/>
        <v>11245.876550691304</v>
      </c>
      <c r="P1880" s="3">
        <v>11.362358093261699</v>
      </c>
      <c r="Q1880" s="3">
        <v>86.101997375488295</v>
      </c>
      <c r="R1880" s="3">
        <v>6.3499999046325701</v>
      </c>
    </row>
    <row r="1881" spans="1:18" x14ac:dyDescent="0.25">
      <c r="A1881" s="7" t="s">
        <v>3092</v>
      </c>
      <c r="B1881" s="7" t="s">
        <v>3093</v>
      </c>
      <c r="C1881" s="3">
        <f t="shared" si="174"/>
        <v>1.6519706031723833</v>
      </c>
      <c r="D1881" s="3">
        <f t="shared" si="175"/>
        <v>3.2844166353859765</v>
      </c>
      <c r="E1881" s="4">
        <f t="shared" si="176"/>
        <v>0.14156070097378004</v>
      </c>
      <c r="F1881" s="5">
        <f t="shared" si="177"/>
        <v>89.292999267578097</v>
      </c>
      <c r="G1881" s="5">
        <f t="shared" si="178"/>
        <v>1.7560000419616699</v>
      </c>
      <c r="H1881" s="3">
        <v>0.68412899999999999</v>
      </c>
      <c r="I1881" s="3">
        <v>41.412903999999997</v>
      </c>
      <c r="J1881" s="3">
        <v>0.20829543750000001</v>
      </c>
      <c r="K1881" s="3">
        <v>43.5</v>
      </c>
      <c r="L1881" s="3">
        <v>42</v>
      </c>
      <c r="M1881" s="3">
        <v>45</v>
      </c>
      <c r="N1881" s="3">
        <v>41.889999389648402</v>
      </c>
      <c r="O1881" s="3">
        <f t="shared" si="179"/>
        <v>1734.7865232835677</v>
      </c>
      <c r="P1881" s="3">
        <v>0.93562000989913896</v>
      </c>
      <c r="Q1881" s="3">
        <v>89.292999267578097</v>
      </c>
      <c r="R1881" s="3">
        <v>1.7560000419616699</v>
      </c>
    </row>
    <row r="1882" spans="1:18" x14ac:dyDescent="0.25">
      <c r="A1882" s="7" t="s">
        <v>3096</v>
      </c>
      <c r="B1882" s="7" t="s">
        <v>3097</v>
      </c>
      <c r="C1882" s="3">
        <f t="shared" si="174"/>
        <v>1.5721665416467943</v>
      </c>
      <c r="D1882" s="3">
        <f t="shared" si="175"/>
        <v>3.2675239364621347</v>
      </c>
      <c r="E1882" s="4">
        <f t="shared" si="176"/>
        <v>0.5</v>
      </c>
      <c r="F1882" s="5">
        <f t="shared" si="177"/>
        <v>88.113998413085895</v>
      </c>
      <c r="G1882" s="5">
        <f t="shared" si="178"/>
        <v>3.1089999675750701</v>
      </c>
      <c r="H1882" s="3">
        <v>0.67957100000000004</v>
      </c>
      <c r="I1882" s="3">
        <v>43.225127999999998</v>
      </c>
      <c r="J1882" s="3">
        <v>0.207977359375</v>
      </c>
      <c r="K1882" s="3">
        <v>42</v>
      </c>
      <c r="L1882" s="3">
        <v>42</v>
      </c>
      <c r="M1882" s="3">
        <v>42</v>
      </c>
      <c r="N1882" s="3">
        <v>32.75</v>
      </c>
      <c r="O1882" s="3">
        <f t="shared" si="179"/>
        <v>1415.622942</v>
      </c>
      <c r="P1882" s="3">
        <v>-5.7547779083251998</v>
      </c>
      <c r="Q1882" s="3">
        <v>88.113998413085895</v>
      </c>
      <c r="R1882" s="3">
        <v>3.1089999675750701</v>
      </c>
    </row>
    <row r="1883" spans="1:18" x14ac:dyDescent="0.25">
      <c r="A1883" s="7" t="s">
        <v>3098</v>
      </c>
      <c r="B1883" s="7" t="s">
        <v>3099</v>
      </c>
      <c r="C1883" s="3">
        <f t="shared" si="174"/>
        <v>1.9232270271641951</v>
      </c>
      <c r="D1883" s="3">
        <f t="shared" si="175"/>
        <v>3.2288656938458384</v>
      </c>
      <c r="E1883" s="4">
        <f t="shared" si="176"/>
        <v>5.8285137475335258E-2</v>
      </c>
      <c r="F1883" s="5">
        <f t="shared" si="177"/>
        <v>84.597999572753906</v>
      </c>
      <c r="G1883" s="5">
        <f t="shared" si="178"/>
        <v>7.3369998931884801</v>
      </c>
      <c r="H1883" s="3">
        <v>0.67906900000000003</v>
      </c>
      <c r="I1883" s="3">
        <v>35.308832000000002</v>
      </c>
      <c r="J1883" s="3">
        <v>0.21031193749999999</v>
      </c>
      <c r="K1883" s="3">
        <v>114.286003112793</v>
      </c>
      <c r="L1883" s="3">
        <v>108</v>
      </c>
      <c r="M1883" s="3">
        <v>120</v>
      </c>
      <c r="N1883" s="3">
        <v>104.870002746582</v>
      </c>
      <c r="O1883" s="3">
        <f t="shared" si="179"/>
        <v>3702.8373088186027</v>
      </c>
      <c r="P1883" s="3">
        <v>9.0295886993408203</v>
      </c>
      <c r="Q1883" s="3">
        <v>84.597999572753906</v>
      </c>
      <c r="R1883" s="3">
        <v>7.3369998931884801</v>
      </c>
    </row>
    <row r="1884" spans="1:18" x14ac:dyDescent="0.25">
      <c r="A1884" s="7" t="s">
        <v>3100</v>
      </c>
      <c r="B1884" s="7" t="s">
        <v>3101</v>
      </c>
      <c r="C1884" s="3">
        <f t="shared" si="174"/>
        <v>2.77632620679368</v>
      </c>
      <c r="D1884" s="3">
        <f t="shared" si="175"/>
        <v>2.8964624509876158</v>
      </c>
      <c r="E1884" s="4">
        <f t="shared" si="176"/>
        <v>7.1490149890071533E-2</v>
      </c>
      <c r="F1884" s="5">
        <f t="shared" si="177"/>
        <v>80.918998718261705</v>
      </c>
      <c r="G1884" s="5">
        <f t="shared" si="178"/>
        <v>12.012000083923301</v>
      </c>
      <c r="H1884" s="3">
        <v>0.67749800000000004</v>
      </c>
      <c r="I1884" s="3">
        <v>24.40268</v>
      </c>
      <c r="J1884" s="3">
        <v>0.23390532812500001</v>
      </c>
      <c r="K1884" s="3">
        <v>122.59999847412099</v>
      </c>
      <c r="L1884" s="3">
        <v>100</v>
      </c>
      <c r="M1884" s="3">
        <v>146</v>
      </c>
      <c r="N1884" s="3">
        <v>88.910003662109403</v>
      </c>
      <c r="O1884" s="3">
        <f t="shared" si="179"/>
        <v>2169.6423681652841</v>
      </c>
      <c r="P1884" s="3">
        <v>5.6882629394531197</v>
      </c>
      <c r="Q1884" s="3">
        <v>80.918998718261705</v>
      </c>
      <c r="R1884" s="3">
        <v>12.012000083923301</v>
      </c>
    </row>
    <row r="1885" spans="1:18" x14ac:dyDescent="0.25">
      <c r="A1885" s="7" t="s">
        <v>3102</v>
      </c>
      <c r="B1885" s="7" t="s">
        <v>3103</v>
      </c>
      <c r="C1885" s="3">
        <f t="shared" si="174"/>
        <v>0.92699123450675613</v>
      </c>
      <c r="D1885" s="3">
        <f t="shared" si="175"/>
        <v>2.8235056846159723</v>
      </c>
      <c r="E1885" s="4">
        <f t="shared" si="176"/>
        <v>0.5</v>
      </c>
      <c r="F1885" s="5">
        <f t="shared" si="177"/>
        <v>61.064998626708999</v>
      </c>
      <c r="G1885" s="5">
        <f t="shared" si="178"/>
        <v>13.2040004730225</v>
      </c>
      <c r="H1885" s="3">
        <v>0.67724399999999996</v>
      </c>
      <c r="I1885" s="3">
        <v>73.058295999999999</v>
      </c>
      <c r="J1885" s="3">
        <v>0.23985926562500001</v>
      </c>
      <c r="K1885" s="3">
        <v>25</v>
      </c>
      <c r="L1885" s="3">
        <v>25</v>
      </c>
      <c r="M1885" s="3">
        <v>25</v>
      </c>
      <c r="N1885" s="3">
        <v>26.309999465942401</v>
      </c>
      <c r="O1885" s="3">
        <f t="shared" si="179"/>
        <v>1922.1637287426618</v>
      </c>
      <c r="P1885" s="3">
        <v>7.8523840904235804</v>
      </c>
      <c r="Q1885" s="3">
        <v>61.064998626708999</v>
      </c>
      <c r="R1885" s="3">
        <v>13.2040004730225</v>
      </c>
    </row>
    <row r="1886" spans="1:18" x14ac:dyDescent="0.25">
      <c r="A1886" s="7" t="s">
        <v>3104</v>
      </c>
      <c r="B1886" s="7" t="s">
        <v>3105</v>
      </c>
      <c r="C1886" s="3">
        <f t="shared" si="174"/>
        <v>2.6682754518785212</v>
      </c>
      <c r="D1886" s="3">
        <f t="shared" si="175"/>
        <v>7.7775786048047522</v>
      </c>
      <c r="E1886" s="4">
        <f t="shared" si="176"/>
        <v>0.96103293674469392</v>
      </c>
      <c r="F1886" s="5">
        <f t="shared" si="177"/>
        <v>87.227996826171903</v>
      </c>
      <c r="G1886" s="5">
        <f t="shared" si="178"/>
        <v>2.5099999904632599</v>
      </c>
      <c r="H1886" s="3">
        <v>0.67346600000000001</v>
      </c>
      <c r="I1886" s="3">
        <v>25.239747999999999</v>
      </c>
      <c r="J1886" s="3">
        <v>8.6590703125000001E-2</v>
      </c>
      <c r="K1886" s="3">
        <v>57.333000183105497</v>
      </c>
      <c r="L1886" s="3">
        <v>55</v>
      </c>
      <c r="M1886" s="3">
        <v>60</v>
      </c>
      <c r="N1886" s="3">
        <v>61.740001678466797</v>
      </c>
      <c r="O1886" s="3">
        <f t="shared" si="179"/>
        <v>1558.3020838840789</v>
      </c>
      <c r="P1886" s="3">
        <v>1.56510305404663</v>
      </c>
      <c r="Q1886" s="3">
        <v>87.227996826171903</v>
      </c>
      <c r="R1886" s="3">
        <v>2.5099999904632599</v>
      </c>
    </row>
    <row r="1887" spans="1:18" x14ac:dyDescent="0.25">
      <c r="A1887" s="7" t="s">
        <v>3106</v>
      </c>
      <c r="B1887" s="7" t="s">
        <v>3107</v>
      </c>
      <c r="C1887" s="3">
        <f t="shared" si="174"/>
        <v>1.2189414472239006</v>
      </c>
      <c r="D1887" s="3">
        <f t="shared" si="175"/>
        <v>2.3783450416066687</v>
      </c>
      <c r="E1887" s="4">
        <f t="shared" si="176"/>
        <v>0.40300690648799403</v>
      </c>
      <c r="F1887" s="5">
        <f t="shared" si="177"/>
        <v>73.522003173828097</v>
      </c>
      <c r="G1887" s="5">
        <f t="shared" si="178"/>
        <v>12.229000091552701</v>
      </c>
      <c r="H1887" s="3">
        <v>0.67342000000000002</v>
      </c>
      <c r="I1887" s="3">
        <v>55.246296000000001</v>
      </c>
      <c r="J1887" s="3">
        <v>0.28314646874999999</v>
      </c>
      <c r="K1887" s="3">
        <v>82.777999877929702</v>
      </c>
      <c r="L1887" s="3">
        <v>65</v>
      </c>
      <c r="M1887" s="3">
        <v>93</v>
      </c>
      <c r="N1887" s="3">
        <v>79.339996337890597</v>
      </c>
      <c r="O1887" s="3">
        <f t="shared" si="179"/>
        <v>4383.2409223220202</v>
      </c>
      <c r="P1887" s="3">
        <v>2.94427394866943</v>
      </c>
      <c r="Q1887" s="3">
        <v>73.522003173828097</v>
      </c>
      <c r="R1887" s="3">
        <v>12.229000091552701</v>
      </c>
    </row>
    <row r="1888" spans="1:18" x14ac:dyDescent="0.25">
      <c r="A1888" s="7" t="s">
        <v>3108</v>
      </c>
      <c r="B1888" s="7" t="s">
        <v>3109</v>
      </c>
      <c r="C1888" s="3">
        <f t="shared" si="174"/>
        <v>2.33398456511159</v>
      </c>
      <c r="D1888" s="3">
        <f t="shared" si="175"/>
        <v>4.3541322857554556</v>
      </c>
      <c r="E1888" s="4">
        <f t="shared" si="176"/>
        <v>2.721917067512784E-2</v>
      </c>
      <c r="F1888" s="5">
        <f t="shared" si="177"/>
        <v>87.313003540039105</v>
      </c>
      <c r="G1888" s="5">
        <f t="shared" si="178"/>
        <v>2.3190000057220499</v>
      </c>
      <c r="H1888" s="3">
        <v>0.67139400000000005</v>
      </c>
      <c r="I1888" s="3">
        <v>28.765999999999998</v>
      </c>
      <c r="J1888" s="3">
        <v>0.15419696875</v>
      </c>
      <c r="K1888" s="3">
        <v>88.199996948242202</v>
      </c>
      <c r="L1888" s="3">
        <v>82</v>
      </c>
      <c r="M1888" s="3">
        <v>94</v>
      </c>
      <c r="N1888" s="3">
        <v>76.660003662109403</v>
      </c>
      <c r="O1888" s="3">
        <f t="shared" si="179"/>
        <v>2205.2016653442388</v>
      </c>
      <c r="P1888" s="3">
        <v>5.5986981391906703</v>
      </c>
      <c r="Q1888" s="3">
        <v>87.313003540039105</v>
      </c>
      <c r="R1888" s="3">
        <v>2.3190000057220499</v>
      </c>
    </row>
    <row r="1889" spans="1:18" x14ac:dyDescent="0.25">
      <c r="A1889" s="7" t="s">
        <v>3110</v>
      </c>
      <c r="B1889" s="7" t="s">
        <v>3111</v>
      </c>
      <c r="C1889" s="3">
        <f t="shared" si="174"/>
        <v>2.1412820639270693</v>
      </c>
      <c r="D1889" s="3">
        <f t="shared" si="175"/>
        <v>3.8319553167871061</v>
      </c>
      <c r="E1889" s="4">
        <f t="shared" si="176"/>
        <v>0.50256450692814769</v>
      </c>
      <c r="F1889" s="5">
        <f t="shared" si="177"/>
        <v>82.508003234863295</v>
      </c>
      <c r="G1889" s="5">
        <f t="shared" si="178"/>
        <v>2.5969998836517298</v>
      </c>
      <c r="H1889" s="3">
        <v>0.66866800000000004</v>
      </c>
      <c r="I1889" s="3">
        <v>31.227460000000001</v>
      </c>
      <c r="J1889" s="3">
        <v>0.17449785937500001</v>
      </c>
      <c r="K1889" s="3">
        <v>87</v>
      </c>
      <c r="L1889" s="3">
        <v>70</v>
      </c>
      <c r="M1889" s="3">
        <v>98</v>
      </c>
      <c r="N1889" s="3">
        <v>87.089996337890597</v>
      </c>
      <c r="O1889" s="3">
        <f t="shared" si="179"/>
        <v>2719.5993770416253</v>
      </c>
      <c r="P1889" s="3">
        <v>4.9752769470214799</v>
      </c>
      <c r="Q1889" s="3">
        <v>82.508003234863295</v>
      </c>
      <c r="R1889" s="3">
        <v>2.5969998836517298</v>
      </c>
    </row>
    <row r="1890" spans="1:18" x14ac:dyDescent="0.25">
      <c r="A1890" s="7" t="s">
        <v>3112</v>
      </c>
      <c r="B1890" s="7" t="s">
        <v>3113</v>
      </c>
      <c r="C1890" s="3">
        <f t="shared" si="174"/>
        <v>1.2935894038914171</v>
      </c>
      <c r="D1890" s="3">
        <f t="shared" si="175"/>
        <v>3.0098330231650601</v>
      </c>
      <c r="E1890" s="4">
        <f t="shared" si="176"/>
        <v>1.5823821936973903E-2</v>
      </c>
      <c r="F1890" s="5">
        <f t="shared" si="177"/>
        <v>86.281997680664105</v>
      </c>
      <c r="G1890" s="5">
        <f t="shared" si="178"/>
        <v>4.4180002212524396</v>
      </c>
      <c r="H1890" s="3">
        <v>0.66787399999999997</v>
      </c>
      <c r="I1890" s="3">
        <v>51.629519999999999</v>
      </c>
      <c r="J1890" s="3">
        <v>0.22189735937499999</v>
      </c>
      <c r="K1890" s="3">
        <v>102.333000183105</v>
      </c>
      <c r="L1890" s="3">
        <v>95</v>
      </c>
      <c r="M1890" s="3">
        <v>107</v>
      </c>
      <c r="N1890" s="3">
        <v>89.440002441406193</v>
      </c>
      <c r="O1890" s="3">
        <f t="shared" si="179"/>
        <v>4617.7443948486298</v>
      </c>
      <c r="P1890" s="3">
        <v>14.795437812805201</v>
      </c>
      <c r="Q1890" s="3">
        <v>86.281997680664105</v>
      </c>
      <c r="R1890" s="3">
        <v>4.4180002212524396</v>
      </c>
    </row>
    <row r="1891" spans="1:18" x14ac:dyDescent="0.25">
      <c r="A1891" s="7" t="s">
        <v>3116</v>
      </c>
      <c r="B1891" s="7" t="s">
        <v>3117</v>
      </c>
      <c r="C1891" s="3">
        <f t="shared" si="174"/>
        <v>0.73637351552744879</v>
      </c>
      <c r="D1891" s="3">
        <f t="shared" si="175"/>
        <v>1.3186203735675344</v>
      </c>
      <c r="E1891" s="4">
        <f t="shared" si="176"/>
        <v>0.48006111816446756</v>
      </c>
      <c r="F1891" s="5">
        <f t="shared" si="177"/>
        <v>26.024999618530298</v>
      </c>
      <c r="G1891" s="5">
        <f t="shared" si="178"/>
        <v>0.30399999022483798</v>
      </c>
      <c r="H1891" s="3">
        <v>0.66531300000000004</v>
      </c>
      <c r="I1891" s="3">
        <v>90.349936</v>
      </c>
      <c r="J1891" s="3">
        <v>0.50455234375000002</v>
      </c>
      <c r="K1891" s="3">
        <v>12.300000190734901</v>
      </c>
      <c r="L1891" s="3">
        <v>10</v>
      </c>
      <c r="M1891" s="3">
        <v>14</v>
      </c>
      <c r="N1891" s="3">
        <v>12.199999809265099</v>
      </c>
      <c r="O1891" s="3">
        <f t="shared" si="179"/>
        <v>1102.269201967114</v>
      </c>
      <c r="P1891" s="3">
        <v>4.7731041908264196</v>
      </c>
      <c r="Q1891" s="3">
        <v>26.024999618530298</v>
      </c>
      <c r="R1891" s="3">
        <v>0.30399999022483798</v>
      </c>
    </row>
    <row r="1892" spans="1:18" x14ac:dyDescent="0.25">
      <c r="A1892" s="7" t="s">
        <v>5404</v>
      </c>
      <c r="B1892" s="7" t="s">
        <v>5405</v>
      </c>
      <c r="C1892" s="3">
        <f t="shared" si="174"/>
        <v>1.750591688800859</v>
      </c>
      <c r="D1892" s="3">
        <f t="shared" si="175"/>
        <v>4.3711851720426056</v>
      </c>
      <c r="E1892" s="4">
        <f t="shared" si="176"/>
        <v>0.36864116092755894</v>
      </c>
      <c r="F1892" s="5">
        <f t="shared" si="177"/>
        <v>15.493000030517599</v>
      </c>
      <c r="G1892" s="5">
        <f t="shared" si="178"/>
        <v>35.817001342773402</v>
      </c>
      <c r="H1892" s="3">
        <v>0.66019000000000005</v>
      </c>
      <c r="I1892" s="3">
        <v>37.712392000000001</v>
      </c>
      <c r="J1892" s="3">
        <v>0.151032265625</v>
      </c>
      <c r="K1892" s="3">
        <v>37.75</v>
      </c>
      <c r="L1892" s="3">
        <v>28</v>
      </c>
      <c r="M1892" s="3">
        <v>50</v>
      </c>
      <c r="N1892" s="3">
        <v>34.060001373291001</v>
      </c>
      <c r="O1892" s="3">
        <f t="shared" si="179"/>
        <v>1284.4841233100885</v>
      </c>
      <c r="P1892" s="3">
        <v>-281.85232543945301</v>
      </c>
      <c r="Q1892" s="3">
        <v>15.493000030517599</v>
      </c>
      <c r="R1892" s="3">
        <v>35.817001342773402</v>
      </c>
    </row>
    <row r="1893" spans="1:18" x14ac:dyDescent="0.25">
      <c r="A1893" s="7" t="s">
        <v>5406</v>
      </c>
      <c r="B1893" s="7" t="s">
        <v>5407</v>
      </c>
      <c r="C1893" s="3">
        <f t="shared" si="174"/>
        <v>1.2758955512572532</v>
      </c>
      <c r="D1893" s="3">
        <f t="shared" si="175"/>
        <v>2.3032688904317906</v>
      </c>
      <c r="E1893" s="4">
        <f t="shared" si="176"/>
        <v>1.6070612013289944E-4</v>
      </c>
      <c r="F1893" s="5">
        <f t="shared" si="177"/>
        <v>92.124000549316406</v>
      </c>
      <c r="G1893" s="5">
        <f t="shared" si="178"/>
        <v>2.8929998874664302</v>
      </c>
      <c r="H1893" s="3">
        <v>0.65963799999999995</v>
      </c>
      <c r="I1893" s="3">
        <v>51.7</v>
      </c>
      <c r="J1893" s="3">
        <v>0.28639209375000002</v>
      </c>
      <c r="K1893" s="3">
        <v>136.66700744628901</v>
      </c>
      <c r="L1893" s="3">
        <v>130</v>
      </c>
      <c r="M1893" s="3">
        <v>140</v>
      </c>
      <c r="N1893" s="3">
        <v>118.68000030517599</v>
      </c>
      <c r="O1893" s="3">
        <f t="shared" si="179"/>
        <v>6135.7560157775988</v>
      </c>
      <c r="P1893" s="3">
        <v>3.3527779579162602</v>
      </c>
      <c r="Q1893" s="3">
        <v>92.124000549316406</v>
      </c>
      <c r="R1893" s="3">
        <v>2.8929998874664302</v>
      </c>
    </row>
    <row r="1894" spans="1:18" x14ac:dyDescent="0.25">
      <c r="A1894" s="7" t="s">
        <v>5408</v>
      </c>
      <c r="B1894" s="7" t="s">
        <v>5409</v>
      </c>
      <c r="C1894" s="3">
        <f t="shared" si="174"/>
        <v>1.645062105022026</v>
      </c>
      <c r="D1894" s="3">
        <f t="shared" si="175"/>
        <v>3.1841874722103456</v>
      </c>
      <c r="E1894" s="4">
        <f t="shared" si="176"/>
        <v>4.2934992174684478E-6</v>
      </c>
      <c r="F1894" s="5">
        <f t="shared" si="177"/>
        <v>78.097000122070298</v>
      </c>
      <c r="G1894" s="5">
        <f t="shared" si="178"/>
        <v>10.086000442504901</v>
      </c>
      <c r="H1894" s="3">
        <v>0.65895700000000001</v>
      </c>
      <c r="I1894" s="3">
        <v>40.056663999999998</v>
      </c>
      <c r="J1894" s="3">
        <v>0.20694667187499999</v>
      </c>
      <c r="K1894" s="3">
        <v>39.400001525878899</v>
      </c>
      <c r="L1894" s="3">
        <v>38</v>
      </c>
      <c r="M1894" s="3">
        <v>40</v>
      </c>
      <c r="N1894" s="3">
        <v>34.950000762939503</v>
      </c>
      <c r="O1894" s="3">
        <f t="shared" si="179"/>
        <v>1399.9804373608113</v>
      </c>
      <c r="P1894" s="3">
        <v>5.55157518386841</v>
      </c>
      <c r="Q1894" s="3">
        <v>78.097000122070298</v>
      </c>
      <c r="R1894" s="3">
        <v>10.086000442504901</v>
      </c>
    </row>
    <row r="1895" spans="1:18" x14ac:dyDescent="0.25">
      <c r="A1895" s="7" t="s">
        <v>3120</v>
      </c>
      <c r="B1895" s="7" t="s">
        <v>3121</v>
      </c>
      <c r="C1895" s="3">
        <f t="shared" si="174"/>
        <v>0.89061555489520594</v>
      </c>
      <c r="D1895" s="3">
        <f t="shared" si="175"/>
        <v>1.4756928057798846</v>
      </c>
      <c r="E1895" s="4">
        <f t="shared" si="176"/>
        <v>0.61684992411932793</v>
      </c>
      <c r="F1895" s="5">
        <f t="shared" si="177"/>
        <v>85.246002197265597</v>
      </c>
      <c r="G1895" s="5">
        <f t="shared" si="178"/>
        <v>2.9969999790191699</v>
      </c>
      <c r="H1895" s="3">
        <v>0.65840699999999996</v>
      </c>
      <c r="I1895" s="3">
        <v>73.927183999999997</v>
      </c>
      <c r="J1895" s="3">
        <v>0.44616806250000002</v>
      </c>
      <c r="K1895" s="3">
        <v>283.3330078125</v>
      </c>
      <c r="L1895" s="3">
        <v>240</v>
      </c>
      <c r="M1895" s="3">
        <v>350</v>
      </c>
      <c r="N1895" s="3">
        <v>299.67999267578102</v>
      </c>
      <c r="O1895" s="3">
        <f t="shared" si="179"/>
        <v>22154.497959661116</v>
      </c>
      <c r="P1895" s="3">
        <v>13.1054487228394</v>
      </c>
      <c r="Q1895" s="3">
        <v>85.246002197265597</v>
      </c>
      <c r="R1895" s="3">
        <v>2.9969999790191699</v>
      </c>
    </row>
    <row r="1896" spans="1:18" x14ac:dyDescent="0.25">
      <c r="A1896" s="7" t="s">
        <v>3124</v>
      </c>
      <c r="B1896" s="7" t="s">
        <v>3125</v>
      </c>
      <c r="C1896" s="3">
        <f t="shared" si="174"/>
        <v>2.0242180879990119</v>
      </c>
      <c r="D1896" s="3">
        <f t="shared" si="175"/>
        <v>2.880263648303401</v>
      </c>
      <c r="E1896" s="4">
        <f t="shared" si="176"/>
        <v>0.41821319678449159</v>
      </c>
      <c r="F1896" s="5">
        <f t="shared" si="177"/>
        <v>82.889999389648395</v>
      </c>
      <c r="G1896" s="5">
        <f t="shared" si="178"/>
        <v>5.1810002326965297</v>
      </c>
      <c r="H1896" s="3">
        <v>0.65831899999999999</v>
      </c>
      <c r="I1896" s="3">
        <v>32.522137999999998</v>
      </c>
      <c r="J1896" s="3">
        <v>0.2285620625</v>
      </c>
      <c r="K1896" s="3">
        <v>96.666999816894503</v>
      </c>
      <c r="L1896" s="3">
        <v>85</v>
      </c>
      <c r="M1896" s="3">
        <v>115</v>
      </c>
      <c r="N1896" s="3">
        <v>93.569999694824205</v>
      </c>
      <c r="O1896" s="3">
        <f t="shared" si="179"/>
        <v>3043.0964427350305</v>
      </c>
      <c r="P1896" s="3">
        <v>8.3835248947143608</v>
      </c>
      <c r="Q1896" s="3">
        <v>82.889999389648395</v>
      </c>
      <c r="R1896" s="3">
        <v>5.1810002326965297</v>
      </c>
    </row>
    <row r="1897" spans="1:18" x14ac:dyDescent="0.25">
      <c r="A1897" s="7" t="s">
        <v>5410</v>
      </c>
      <c r="B1897" s="7" t="s">
        <v>5411</v>
      </c>
      <c r="C1897" s="3">
        <f t="shared" si="174"/>
        <v>2.7813878526845763</v>
      </c>
      <c r="D1897" s="3">
        <f t="shared" si="175"/>
        <v>4.656962551103879</v>
      </c>
      <c r="E1897" s="4">
        <f t="shared" si="176"/>
        <v>0.8212135950143663</v>
      </c>
      <c r="F1897" s="5">
        <f t="shared" si="177"/>
        <v>67.041000366210895</v>
      </c>
      <c r="G1897" s="5">
        <f t="shared" si="178"/>
        <v>21.319999694824201</v>
      </c>
      <c r="H1897" s="3">
        <v>0.65745200000000004</v>
      </c>
      <c r="I1897" s="3">
        <v>23.637551999999999</v>
      </c>
      <c r="J1897" s="3">
        <v>0.141176140625</v>
      </c>
      <c r="K1897" s="3">
        <v>39.75</v>
      </c>
      <c r="L1897" s="3">
        <v>30</v>
      </c>
      <c r="M1897" s="3">
        <v>52</v>
      </c>
      <c r="N1897" s="3">
        <v>49.869998931884801</v>
      </c>
      <c r="O1897" s="3">
        <f t="shared" si="179"/>
        <v>1178.8046929923714</v>
      </c>
      <c r="P1897" s="3">
        <v>-13.1357870101929</v>
      </c>
      <c r="Q1897" s="3">
        <v>67.041000366210895</v>
      </c>
      <c r="R1897" s="3">
        <v>21.319999694824201</v>
      </c>
    </row>
    <row r="1898" spans="1:18" x14ac:dyDescent="0.25">
      <c r="A1898" s="7" t="s">
        <v>3126</v>
      </c>
      <c r="B1898" s="7" t="s">
        <v>3127</v>
      </c>
      <c r="C1898" s="3">
        <f t="shared" si="174"/>
        <v>0.62765664711165459</v>
      </c>
      <c r="D1898" s="3">
        <f t="shared" si="175"/>
        <v>1.5642587736746081</v>
      </c>
      <c r="E1898" s="4">
        <f t="shared" si="176"/>
        <v>0.30343318890936005</v>
      </c>
      <c r="F1898" s="5">
        <f t="shared" si="177"/>
        <v>80.996002197265597</v>
      </c>
      <c r="G1898" s="5">
        <f t="shared" si="178"/>
        <v>3.3069999217987101</v>
      </c>
      <c r="H1898" s="3">
        <v>0.656918</v>
      </c>
      <c r="I1898" s="3">
        <v>104.66200000000001</v>
      </c>
      <c r="J1898" s="3">
        <v>0.4199548125</v>
      </c>
      <c r="K1898" s="3">
        <v>100.570999145508</v>
      </c>
      <c r="L1898" s="3">
        <v>93</v>
      </c>
      <c r="M1898" s="3">
        <v>122</v>
      </c>
      <c r="N1898" s="3">
        <v>93.110000610351605</v>
      </c>
      <c r="O1898" s="3">
        <f t="shared" si="179"/>
        <v>9745.0788838806202</v>
      </c>
      <c r="P1898" s="3">
        <v>2.6548149585723899</v>
      </c>
      <c r="Q1898" s="3">
        <v>80.996002197265597</v>
      </c>
      <c r="R1898" s="3">
        <v>3.3069999217987101</v>
      </c>
    </row>
    <row r="1899" spans="1:18" x14ac:dyDescent="0.25">
      <c r="A1899" s="7" t="s">
        <v>3128</v>
      </c>
      <c r="B1899" s="7" t="s">
        <v>3129</v>
      </c>
      <c r="C1899" s="3">
        <f t="shared" si="174"/>
        <v>2.2518215574749432</v>
      </c>
      <c r="D1899" s="3">
        <f t="shared" si="175"/>
        <v>3.7027526882404018</v>
      </c>
      <c r="E1899" s="4">
        <f t="shared" si="176"/>
        <v>0.21844967562980402</v>
      </c>
      <c r="F1899" s="5">
        <f t="shared" si="177"/>
        <v>81.504997253417997</v>
      </c>
      <c r="G1899" s="5">
        <f t="shared" si="178"/>
        <v>8.5939998626709002</v>
      </c>
      <c r="H1899" s="3">
        <v>0.65523900000000002</v>
      </c>
      <c r="I1899" s="3">
        <v>29.098175999999999</v>
      </c>
      <c r="J1899" s="3">
        <v>0.17695996875</v>
      </c>
      <c r="K1899" s="3">
        <v>540.71398925781205</v>
      </c>
      <c r="L1899" s="3">
        <v>490</v>
      </c>
      <c r="M1899" s="3">
        <v>565</v>
      </c>
      <c r="N1899" s="3">
        <v>511.55999755859398</v>
      </c>
      <c r="O1899" s="3">
        <f t="shared" si="179"/>
        <v>14885.462843519537</v>
      </c>
      <c r="P1899" s="3">
        <v>15.5549516677856</v>
      </c>
      <c r="Q1899" s="3">
        <v>81.504997253417997</v>
      </c>
      <c r="R1899" s="3">
        <v>8.5939998626709002</v>
      </c>
    </row>
    <row r="1900" spans="1:18" x14ac:dyDescent="0.25">
      <c r="A1900" s="7" t="s">
        <v>3130</v>
      </c>
      <c r="B1900" s="7" t="s">
        <v>3131</v>
      </c>
      <c r="C1900" s="3">
        <f t="shared" si="174"/>
        <v>2.8887752940369227</v>
      </c>
      <c r="D1900" s="3">
        <f t="shared" si="175"/>
        <v>1.8076701427630391</v>
      </c>
      <c r="E1900" s="4">
        <f t="shared" si="176"/>
        <v>5.1027428652893579E-4</v>
      </c>
      <c r="F1900" s="5">
        <f t="shared" si="177"/>
        <v>85.836997985839801</v>
      </c>
      <c r="G1900" s="5">
        <f t="shared" si="178"/>
        <v>1.682000041008</v>
      </c>
      <c r="H1900" s="3">
        <v>0.65508999999999995</v>
      </c>
      <c r="I1900" s="3">
        <v>22.677084000000001</v>
      </c>
      <c r="J1900" s="3">
        <v>0.36239465625</v>
      </c>
      <c r="K1900" s="3">
        <v>230.5</v>
      </c>
      <c r="L1900" s="3">
        <v>220</v>
      </c>
      <c r="M1900" s="3">
        <v>245</v>
      </c>
      <c r="N1900" s="3">
        <v>189.44000244140599</v>
      </c>
      <c r="O1900" s="3">
        <f t="shared" si="179"/>
        <v>4295.9468483239689</v>
      </c>
      <c r="P1900" s="3">
        <v>5.4363250732421902</v>
      </c>
      <c r="Q1900" s="3">
        <v>85.836997985839801</v>
      </c>
      <c r="R1900" s="3">
        <v>1.682000041008</v>
      </c>
    </row>
    <row r="1901" spans="1:18" x14ac:dyDescent="0.25">
      <c r="A1901" s="7" t="s">
        <v>3132</v>
      </c>
      <c r="B1901" s="7" t="s">
        <v>3133</v>
      </c>
      <c r="C1901" s="3">
        <f t="shared" si="174"/>
        <v>1.5763496257435543</v>
      </c>
      <c r="D1901" s="3">
        <f t="shared" si="175"/>
        <v>3.1929249413554892</v>
      </c>
      <c r="E1901" s="4">
        <f t="shared" si="176"/>
        <v>2.5483072123529581E-2</v>
      </c>
      <c r="F1901" s="5">
        <f t="shared" si="177"/>
        <v>84.820999145507798</v>
      </c>
      <c r="G1901" s="5">
        <f t="shared" si="178"/>
        <v>5.8210000991821298</v>
      </c>
      <c r="H1901" s="3">
        <v>0.65421700000000005</v>
      </c>
      <c r="I1901" s="3">
        <v>41.502023999999999</v>
      </c>
      <c r="J1901" s="3">
        <v>0.20489582812500001</v>
      </c>
      <c r="K1901" s="3">
        <v>141.75</v>
      </c>
      <c r="L1901" s="3">
        <v>119</v>
      </c>
      <c r="M1901" s="3">
        <v>153</v>
      </c>
      <c r="N1901" s="3">
        <v>108.56999969482401</v>
      </c>
      <c r="O1901" s="3">
        <f t="shared" si="179"/>
        <v>4505.8747330145789</v>
      </c>
      <c r="P1901" s="3">
        <v>6.3639931678771999</v>
      </c>
      <c r="Q1901" s="3">
        <v>84.820999145507798</v>
      </c>
      <c r="R1901" s="3">
        <v>5.8210000991821298</v>
      </c>
    </row>
    <row r="1902" spans="1:18" x14ac:dyDescent="0.25">
      <c r="A1902" s="7" t="s">
        <v>3134</v>
      </c>
      <c r="B1902" s="7" t="s">
        <v>3135</v>
      </c>
      <c r="C1902" s="3">
        <f t="shared" si="174"/>
        <v>1.6343901336126665</v>
      </c>
      <c r="D1902" s="3">
        <f t="shared" si="175"/>
        <v>3.1664840705047408</v>
      </c>
      <c r="E1902" s="4">
        <f t="shared" si="176"/>
        <v>0.15978485315298885</v>
      </c>
      <c r="F1902" s="5">
        <f t="shared" si="177"/>
        <v>84.035003662109403</v>
      </c>
      <c r="G1902" s="5">
        <f t="shared" si="178"/>
        <v>5.3319997787475604</v>
      </c>
      <c r="H1902" s="3">
        <v>0.65319499999999997</v>
      </c>
      <c r="I1902" s="3">
        <v>39.965671999999998</v>
      </c>
      <c r="J1902" s="3">
        <v>0.206284</v>
      </c>
      <c r="K1902" s="3">
        <v>263.5</v>
      </c>
      <c r="L1902" s="3">
        <v>235</v>
      </c>
      <c r="M1902" s="3">
        <v>308</v>
      </c>
      <c r="N1902" s="3">
        <v>227.169998168945</v>
      </c>
      <c r="O1902" s="3">
        <f t="shared" si="179"/>
        <v>9079.0016350606566</v>
      </c>
      <c r="P1902" s="3">
        <v>2.3372879028320299</v>
      </c>
      <c r="Q1902" s="3">
        <v>84.035003662109403</v>
      </c>
      <c r="R1902" s="3">
        <v>5.3319997787475604</v>
      </c>
    </row>
    <row r="1903" spans="1:18" x14ac:dyDescent="0.25">
      <c r="A1903" s="7" t="s">
        <v>3136</v>
      </c>
      <c r="B1903" s="7" t="s">
        <v>3137</v>
      </c>
      <c r="C1903" s="3">
        <f t="shared" si="174"/>
        <v>1.3267722677725111</v>
      </c>
      <c r="D1903" s="3">
        <f t="shared" si="175"/>
        <v>2.6497274402788218</v>
      </c>
      <c r="E1903" s="4">
        <f t="shared" si="176"/>
        <v>0.55126942902982312</v>
      </c>
      <c r="F1903" s="5">
        <f t="shared" si="177"/>
        <v>84.568000793457003</v>
      </c>
      <c r="G1903" s="5">
        <f t="shared" si="178"/>
        <v>4.9780001640319798</v>
      </c>
      <c r="H1903" s="3">
        <v>0.65176000000000001</v>
      </c>
      <c r="I1903" s="3">
        <v>49.123728</v>
      </c>
      <c r="J1903" s="3">
        <v>0.24597246875000001</v>
      </c>
      <c r="K1903" s="3">
        <v>368.07699584960898</v>
      </c>
      <c r="L1903" s="3">
        <v>300</v>
      </c>
      <c r="M1903" s="3">
        <v>445</v>
      </c>
      <c r="N1903" s="3">
        <v>377.42001342773398</v>
      </c>
      <c r="O1903" s="3">
        <f t="shared" si="179"/>
        <v>18540.278081380351</v>
      </c>
      <c r="P1903" s="3">
        <v>3.6643099784851101</v>
      </c>
      <c r="Q1903" s="3">
        <v>84.568000793457003</v>
      </c>
      <c r="R1903" s="3">
        <v>4.9780001640319798</v>
      </c>
    </row>
    <row r="1904" spans="1:18" x14ac:dyDescent="0.25">
      <c r="A1904" s="7" t="s">
        <v>3138</v>
      </c>
      <c r="B1904" s="7" t="s">
        <v>3139</v>
      </c>
      <c r="C1904" s="3">
        <f t="shared" si="174"/>
        <v>1.409967091670187</v>
      </c>
      <c r="D1904" s="3">
        <f t="shared" si="175"/>
        <v>4.2003588422145057</v>
      </c>
      <c r="E1904" s="4">
        <f t="shared" si="176"/>
        <v>0.46598755351609927</v>
      </c>
      <c r="F1904" s="5">
        <f t="shared" si="177"/>
        <v>75.175003051757798</v>
      </c>
      <c r="G1904" s="5">
        <f t="shared" si="178"/>
        <v>1.5390000343322701</v>
      </c>
      <c r="H1904" s="3">
        <v>0.65143700000000004</v>
      </c>
      <c r="I1904" s="3">
        <v>46.202283999999999</v>
      </c>
      <c r="J1904" s="3">
        <v>0.15509079687499999</v>
      </c>
      <c r="K1904" s="3">
        <v>73.666999816894503</v>
      </c>
      <c r="L1904" s="3">
        <v>57</v>
      </c>
      <c r="M1904" s="3">
        <v>82</v>
      </c>
      <c r="N1904" s="3">
        <v>72.599998474121094</v>
      </c>
      <c r="O1904" s="3">
        <f t="shared" si="179"/>
        <v>3354.2857479009094</v>
      </c>
      <c r="P1904" s="3">
        <v>7.6641812324523899</v>
      </c>
      <c r="Q1904" s="3">
        <v>75.175003051757798</v>
      </c>
      <c r="R1904" s="3">
        <v>1.5390000343322701</v>
      </c>
    </row>
    <row r="1905" spans="1:18" x14ac:dyDescent="0.25">
      <c r="A1905" s="7" t="s">
        <v>3140</v>
      </c>
      <c r="B1905" s="7" t="s">
        <v>3141</v>
      </c>
      <c r="C1905" s="3">
        <f t="shared" si="174"/>
        <v>1.4722393231784405</v>
      </c>
      <c r="D1905" s="3">
        <f t="shared" si="175"/>
        <v>1.6267051279496221</v>
      </c>
      <c r="E1905" s="4">
        <f t="shared" si="176"/>
        <v>0.48149569028542383</v>
      </c>
      <c r="F1905" s="5">
        <f t="shared" si="177"/>
        <v>71.515998840332003</v>
      </c>
      <c r="G1905" s="5">
        <f t="shared" si="178"/>
        <v>9.0419998168945295</v>
      </c>
      <c r="H1905" s="3">
        <v>0.64788299999999999</v>
      </c>
      <c r="I1905" s="3">
        <v>44.006636</v>
      </c>
      <c r="J1905" s="3">
        <v>0.39827931249999998</v>
      </c>
      <c r="K1905" s="3">
        <v>10.345999717712401</v>
      </c>
      <c r="L1905" s="3">
        <v>8</v>
      </c>
      <c r="M1905" s="3">
        <v>13</v>
      </c>
      <c r="N1905" s="3">
        <v>10.2299995422363</v>
      </c>
      <c r="O1905" s="3">
        <f t="shared" si="179"/>
        <v>450.18786613535946</v>
      </c>
      <c r="P1905" s="3">
        <v>4.91744184494019</v>
      </c>
      <c r="Q1905" s="3">
        <v>71.515998840332003</v>
      </c>
      <c r="R1905" s="3">
        <v>9.0419998168945295</v>
      </c>
    </row>
    <row r="1906" spans="1:18" x14ac:dyDescent="0.25">
      <c r="A1906" s="7" t="s">
        <v>3142</v>
      </c>
      <c r="B1906" s="7" t="s">
        <v>3143</v>
      </c>
      <c r="C1906" s="3">
        <f t="shared" si="174"/>
        <v>1.2424476469374774</v>
      </c>
      <c r="D1906" s="3">
        <f t="shared" si="175"/>
        <v>1.462457903793589</v>
      </c>
      <c r="E1906" s="4">
        <f t="shared" si="176"/>
        <v>0.47518974668498187</v>
      </c>
      <c r="F1906" s="5">
        <f t="shared" si="177"/>
        <v>83.261001586914105</v>
      </c>
      <c r="G1906" s="5">
        <f t="shared" si="178"/>
        <v>3.22300004959106</v>
      </c>
      <c r="H1906" s="3">
        <v>0.64468700000000001</v>
      </c>
      <c r="I1906" s="3">
        <v>51.888463999999999</v>
      </c>
      <c r="J1906" s="3">
        <v>0.44082431249999998</v>
      </c>
      <c r="K1906" s="3">
        <v>488.3330078125</v>
      </c>
      <c r="L1906" s="3">
        <v>400</v>
      </c>
      <c r="M1906" s="3">
        <v>600</v>
      </c>
      <c r="N1906" s="3">
        <v>482.10998535156199</v>
      </c>
      <c r="O1906" s="3">
        <f t="shared" si="179"/>
        <v>25015.946618955051</v>
      </c>
      <c r="P1906" s="3">
        <v>1.29572594165802</v>
      </c>
      <c r="Q1906" s="3">
        <v>83.261001586914105</v>
      </c>
      <c r="R1906" s="3">
        <v>3.22300004959106</v>
      </c>
    </row>
    <row r="1907" spans="1:18" x14ac:dyDescent="0.25">
      <c r="A1907" s="7" t="s">
        <v>3144</v>
      </c>
      <c r="B1907" s="7" t="s">
        <v>3145</v>
      </c>
      <c r="C1907" s="3">
        <f t="shared" si="174"/>
        <v>1.4350195589875931</v>
      </c>
      <c r="D1907" s="3">
        <f t="shared" si="175"/>
        <v>3.7153160870217521</v>
      </c>
      <c r="E1907" s="4">
        <f t="shared" si="176"/>
        <v>0.25677080206074565</v>
      </c>
      <c r="F1907" s="5">
        <f t="shared" si="177"/>
        <v>86.408996582031193</v>
      </c>
      <c r="G1907" s="5">
        <f t="shared" si="178"/>
        <v>5.2480001449584996</v>
      </c>
      <c r="H1907" s="3">
        <v>0.64463300000000001</v>
      </c>
      <c r="I1907" s="3">
        <v>44.921548000000001</v>
      </c>
      <c r="J1907" s="3">
        <v>0.17350690625000001</v>
      </c>
      <c r="K1907" s="3">
        <v>37.25</v>
      </c>
      <c r="L1907" s="3">
        <v>34</v>
      </c>
      <c r="M1907" s="3">
        <v>40</v>
      </c>
      <c r="N1907" s="3">
        <v>35.290000915527301</v>
      </c>
      <c r="O1907" s="3">
        <f t="shared" si="179"/>
        <v>1585.2814700469037</v>
      </c>
      <c r="P1907" s="3">
        <v>2.9169580936431898</v>
      </c>
      <c r="Q1907" s="3">
        <v>86.408996582031193</v>
      </c>
      <c r="R1907" s="3">
        <v>5.2480001449584996</v>
      </c>
    </row>
    <row r="1908" spans="1:18" x14ac:dyDescent="0.25">
      <c r="A1908" s="7" t="s">
        <v>3146</v>
      </c>
      <c r="B1908" s="7" t="s">
        <v>3147</v>
      </c>
      <c r="C1908" s="3">
        <f t="shared" si="174"/>
        <v>0.16472894218082546</v>
      </c>
      <c r="D1908" s="3">
        <f t="shared" si="175"/>
        <v>0.39118495968037204</v>
      </c>
      <c r="E1908" s="4">
        <f t="shared" si="176"/>
        <v>0.24405000301440916</v>
      </c>
      <c r="F1908" s="5">
        <f t="shared" si="177"/>
        <v>23.611000061035199</v>
      </c>
      <c r="G1908" s="5">
        <f t="shared" si="178"/>
        <v>5.9349999427795401</v>
      </c>
      <c r="H1908" s="3">
        <v>0.64238799999999996</v>
      </c>
      <c r="I1908" s="3">
        <v>389.96668799999998</v>
      </c>
      <c r="J1908" s="3">
        <v>1.64215925</v>
      </c>
      <c r="K1908" s="3">
        <v>13.75</v>
      </c>
      <c r="L1908" s="3">
        <v>13</v>
      </c>
      <c r="M1908" s="3">
        <v>14.5</v>
      </c>
      <c r="N1908" s="3">
        <v>13.2299995422363</v>
      </c>
      <c r="O1908" s="3">
        <f t="shared" si="179"/>
        <v>5159.259103727406</v>
      </c>
      <c r="P1908" s="3">
        <v>3.69376492500305</v>
      </c>
      <c r="Q1908" s="3">
        <v>23.611000061035199</v>
      </c>
      <c r="R1908" s="3">
        <v>5.9349999427795401</v>
      </c>
    </row>
    <row r="1909" spans="1:18" x14ac:dyDescent="0.25">
      <c r="A1909" s="7" t="s">
        <v>3150</v>
      </c>
      <c r="B1909" s="7" t="s">
        <v>3151</v>
      </c>
      <c r="C1909" s="3">
        <f t="shared" si="174"/>
        <v>2.0863402795975801</v>
      </c>
      <c r="D1909" s="3">
        <f t="shared" si="175"/>
        <v>4.9403892030448597</v>
      </c>
      <c r="E1909" s="4">
        <f t="shared" si="176"/>
        <v>0.64596295721288099</v>
      </c>
      <c r="F1909" s="5">
        <f t="shared" si="177"/>
        <v>83.6719970703125</v>
      </c>
      <c r="G1909" s="5">
        <f t="shared" si="178"/>
        <v>8.0480003356933594</v>
      </c>
      <c r="H1909" s="3">
        <v>0.64090599999999998</v>
      </c>
      <c r="I1909" s="3">
        <v>30.719149999999999</v>
      </c>
      <c r="J1909" s="3">
        <v>0.12972783593750001</v>
      </c>
      <c r="K1909" s="3">
        <v>70.400001525878906</v>
      </c>
      <c r="L1909" s="3">
        <v>61</v>
      </c>
      <c r="M1909" s="3">
        <v>79</v>
      </c>
      <c r="N1909" s="3">
        <v>73.769996643066406</v>
      </c>
      <c r="O1909" s="3">
        <f t="shared" si="179"/>
        <v>2266.1515923778534</v>
      </c>
      <c r="P1909" s="3">
        <v>6.9210829734802202</v>
      </c>
      <c r="Q1909" s="3">
        <v>83.6719970703125</v>
      </c>
      <c r="R1909" s="3">
        <v>8.0480003356933594</v>
      </c>
    </row>
    <row r="1910" spans="1:18" x14ac:dyDescent="0.25">
      <c r="A1910" s="7" t="s">
        <v>3152</v>
      </c>
      <c r="B1910" s="7" t="s">
        <v>3153</v>
      </c>
      <c r="C1910" s="3">
        <f t="shared" si="174"/>
        <v>1.7995465374621358</v>
      </c>
      <c r="D1910" s="3">
        <f t="shared" si="175"/>
        <v>3.0351532798882714</v>
      </c>
      <c r="E1910" s="4">
        <f t="shared" si="176"/>
        <v>0.5827325572191191</v>
      </c>
      <c r="F1910" s="5">
        <f t="shared" si="177"/>
        <v>79.918998718261705</v>
      </c>
      <c r="G1910" s="5">
        <f t="shared" si="178"/>
        <v>10.736000061035201</v>
      </c>
      <c r="H1910" s="3">
        <v>0.63974699999999995</v>
      </c>
      <c r="I1910" s="3">
        <v>35.550455999999997</v>
      </c>
      <c r="J1910" s="3">
        <v>0.210779140625</v>
      </c>
      <c r="K1910" s="3">
        <v>30.600000381469702</v>
      </c>
      <c r="L1910" s="3">
        <v>26</v>
      </c>
      <c r="M1910" s="3">
        <v>35</v>
      </c>
      <c r="N1910" s="3">
        <v>31.540000915527301</v>
      </c>
      <c r="O1910" s="3">
        <f t="shared" si="179"/>
        <v>1121.2614147874128</v>
      </c>
      <c r="P1910" s="3">
        <v>-0.58056801557540905</v>
      </c>
      <c r="Q1910" s="3">
        <v>79.918998718261705</v>
      </c>
      <c r="R1910" s="3">
        <v>10.736000061035201</v>
      </c>
    </row>
    <row r="1911" spans="1:18" x14ac:dyDescent="0.25">
      <c r="A1911" s="7" t="s">
        <v>3156</v>
      </c>
      <c r="B1911" s="7" t="s">
        <v>3157</v>
      </c>
      <c r="C1911" s="3">
        <f t="shared" si="174"/>
        <v>2.5774943917867459</v>
      </c>
      <c r="D1911" s="3">
        <f t="shared" si="175"/>
        <v>2.8182282602585857</v>
      </c>
      <c r="E1911" s="4">
        <f t="shared" si="176"/>
        <v>0.40398936845818162</v>
      </c>
      <c r="F1911" s="5">
        <f t="shared" si="177"/>
        <v>73.071998596191406</v>
      </c>
      <c r="G1911" s="5">
        <f t="shared" si="178"/>
        <v>4.4460000991821298</v>
      </c>
      <c r="H1911" s="3">
        <v>0.63768499999999995</v>
      </c>
      <c r="I1911" s="3">
        <v>24.740500000000001</v>
      </c>
      <c r="J1911" s="3">
        <v>0.22627159375</v>
      </c>
      <c r="K1911" s="3">
        <v>606</v>
      </c>
      <c r="L1911" s="3">
        <v>385</v>
      </c>
      <c r="M1911" s="3">
        <v>675</v>
      </c>
      <c r="N1911" s="3">
        <v>570.760009765625</v>
      </c>
      <c r="O1911" s="3">
        <f t="shared" si="179"/>
        <v>14120.888021606446</v>
      </c>
      <c r="P1911" s="3">
        <v>36.677177429199197</v>
      </c>
      <c r="Q1911" s="3">
        <v>73.071998596191406</v>
      </c>
      <c r="R1911" s="3">
        <v>4.4460000991821298</v>
      </c>
    </row>
    <row r="1912" spans="1:18" x14ac:dyDescent="0.25">
      <c r="A1912" s="7" t="s">
        <v>3158</v>
      </c>
      <c r="B1912" s="7" t="s">
        <v>3159</v>
      </c>
      <c r="C1912" s="3">
        <f t="shared" si="174"/>
        <v>1.3193821813016349</v>
      </c>
      <c r="D1912" s="3">
        <f t="shared" si="175"/>
        <v>2.2190743599166973</v>
      </c>
      <c r="E1912" s="4">
        <f t="shared" si="176"/>
        <v>0.49601062155056075</v>
      </c>
      <c r="F1912" s="5">
        <f t="shared" si="177"/>
        <v>88.527999877929702</v>
      </c>
      <c r="G1912" s="5">
        <f t="shared" si="178"/>
        <v>3.4130001068115199</v>
      </c>
      <c r="H1912" s="3">
        <v>0.63683100000000004</v>
      </c>
      <c r="I1912" s="3">
        <v>48.267364000000001</v>
      </c>
      <c r="J1912" s="3">
        <v>0.28698046875</v>
      </c>
      <c r="K1912" s="3">
        <v>60.400001525878899</v>
      </c>
      <c r="L1912" s="3">
        <v>48</v>
      </c>
      <c r="M1912" s="3">
        <v>70</v>
      </c>
      <c r="N1912" s="3">
        <v>60.290000915527301</v>
      </c>
      <c r="O1912" s="3">
        <f t="shared" si="179"/>
        <v>2910.0394197500896</v>
      </c>
      <c r="P1912" s="3">
        <v>4.8300018310546902</v>
      </c>
      <c r="Q1912" s="3">
        <v>88.527999877929702</v>
      </c>
      <c r="R1912" s="3">
        <v>3.4130001068115199</v>
      </c>
    </row>
    <row r="1913" spans="1:18" x14ac:dyDescent="0.25">
      <c r="A1913" s="7" t="s">
        <v>3162</v>
      </c>
      <c r="B1913" s="7" t="s">
        <v>3163</v>
      </c>
      <c r="C1913" s="3">
        <f t="shared" si="174"/>
        <v>2.3753953222351059</v>
      </c>
      <c r="D1913" s="3">
        <f t="shared" si="175"/>
        <v>3.2955370312812735</v>
      </c>
      <c r="E1913" s="4">
        <f t="shared" si="176"/>
        <v>0.5</v>
      </c>
      <c r="F1913" s="5">
        <f t="shared" si="177"/>
        <v>84.335998535156193</v>
      </c>
      <c r="G1913" s="5">
        <f t="shared" si="178"/>
        <v>8.1619997024536097</v>
      </c>
      <c r="H1913" s="3">
        <v>0.63468999999999998</v>
      </c>
      <c r="I1913" s="3">
        <v>26.719342000000001</v>
      </c>
      <c r="J1913" s="3">
        <v>0.19259076562499999</v>
      </c>
      <c r="K1913" s="3">
        <v>60</v>
      </c>
      <c r="L1913" s="3">
        <v>60</v>
      </c>
      <c r="M1913" s="3">
        <v>60</v>
      </c>
      <c r="N1913" s="3">
        <v>50.040000915527301</v>
      </c>
      <c r="O1913" s="3">
        <f t="shared" si="179"/>
        <v>1337.0358981422871</v>
      </c>
      <c r="P1913" s="3">
        <v>5.6342291831970197</v>
      </c>
      <c r="Q1913" s="3">
        <v>84.335998535156193</v>
      </c>
      <c r="R1913" s="3">
        <v>8.1619997024536097</v>
      </c>
    </row>
    <row r="1914" spans="1:18" x14ac:dyDescent="0.25">
      <c r="A1914" s="7" t="s">
        <v>3164</v>
      </c>
      <c r="B1914" s="7" t="s">
        <v>3165</v>
      </c>
      <c r="C1914" s="3">
        <f t="shared" si="174"/>
        <v>2.1671696222406505</v>
      </c>
      <c r="D1914" s="3">
        <f t="shared" si="175"/>
        <v>4.4287510902259699</v>
      </c>
      <c r="E1914" s="4">
        <f t="shared" si="176"/>
        <v>7.6324659821486854E-2</v>
      </c>
      <c r="F1914" s="5">
        <f t="shared" si="177"/>
        <v>72.304000854492202</v>
      </c>
      <c r="G1914" s="5">
        <f t="shared" si="178"/>
        <v>22.025999069213899</v>
      </c>
      <c r="H1914" s="3">
        <v>0.63337500000000002</v>
      </c>
      <c r="I1914" s="3">
        <v>29.225908</v>
      </c>
      <c r="J1914" s="3">
        <v>0.14301435937500001</v>
      </c>
      <c r="K1914" s="3">
        <v>79.857002258300795</v>
      </c>
      <c r="L1914" s="3">
        <v>75</v>
      </c>
      <c r="M1914" s="3">
        <v>92</v>
      </c>
      <c r="N1914" s="3">
        <v>67.699996948242202</v>
      </c>
      <c r="O1914" s="3">
        <f t="shared" si="179"/>
        <v>1978.5938824096074</v>
      </c>
      <c r="P1914" s="3">
        <v>1.9378459453582799</v>
      </c>
      <c r="Q1914" s="3">
        <v>72.304000854492202</v>
      </c>
      <c r="R1914" s="3">
        <v>22.025999069213899</v>
      </c>
    </row>
    <row r="1915" spans="1:18" x14ac:dyDescent="0.25">
      <c r="A1915" s="7" t="s">
        <v>3166</v>
      </c>
      <c r="B1915" s="7" t="s">
        <v>3167</v>
      </c>
      <c r="C1915" s="3">
        <f t="shared" si="174"/>
        <v>1.3591553245884893</v>
      </c>
      <c r="D1915" s="3">
        <f t="shared" si="175"/>
        <v>3.054102630645998</v>
      </c>
      <c r="E1915" s="4">
        <f t="shared" si="176"/>
        <v>0.39842272901059561</v>
      </c>
      <c r="F1915" s="5">
        <f t="shared" si="177"/>
        <v>83.994003295898395</v>
      </c>
      <c r="G1915" s="5">
        <f t="shared" si="178"/>
        <v>6.5029997825622603</v>
      </c>
      <c r="H1915" s="3">
        <v>0.63291399999999998</v>
      </c>
      <c r="I1915" s="3">
        <v>46.566716</v>
      </c>
      <c r="J1915" s="3">
        <v>0.20723403125000001</v>
      </c>
      <c r="K1915" s="3">
        <v>418.5830078125</v>
      </c>
      <c r="L1915" s="3">
        <v>192</v>
      </c>
      <c r="M1915" s="3">
        <v>470</v>
      </c>
      <c r="N1915" s="3">
        <v>382.79998779296898</v>
      </c>
      <c r="O1915" s="3">
        <f t="shared" si="179"/>
        <v>17825.738316358653</v>
      </c>
      <c r="P1915" s="3">
        <v>5.7100949287414604</v>
      </c>
      <c r="Q1915" s="3">
        <v>83.994003295898395</v>
      </c>
      <c r="R1915" s="3">
        <v>6.5029997825622603</v>
      </c>
    </row>
    <row r="1916" spans="1:18" x14ac:dyDescent="0.25">
      <c r="A1916" s="7" t="s">
        <v>3168</v>
      </c>
      <c r="B1916" s="7" t="s">
        <v>3169</v>
      </c>
      <c r="C1916" s="3">
        <f t="shared" si="174"/>
        <v>1.3286147673185309</v>
      </c>
      <c r="D1916" s="3">
        <f t="shared" si="175"/>
        <v>1.6951332123410761</v>
      </c>
      <c r="E1916" s="4">
        <f t="shared" si="176"/>
        <v>8.0756593957796566E-2</v>
      </c>
      <c r="F1916" s="5">
        <f t="shared" si="177"/>
        <v>88.424003601074205</v>
      </c>
      <c r="G1916" s="5">
        <f t="shared" si="178"/>
        <v>4.5510001182556197</v>
      </c>
      <c r="H1916" s="3">
        <v>0.63189200000000001</v>
      </c>
      <c r="I1916" s="3">
        <v>47.560212</v>
      </c>
      <c r="J1916" s="3">
        <v>0.37276834375000001</v>
      </c>
      <c r="K1916" s="3">
        <v>51</v>
      </c>
      <c r="L1916" s="3">
        <v>47</v>
      </c>
      <c r="M1916" s="3">
        <v>54</v>
      </c>
      <c r="N1916" s="3">
        <v>46.099998474121101</v>
      </c>
      <c r="O1916" s="3">
        <f t="shared" si="179"/>
        <v>2192.5257006288762</v>
      </c>
      <c r="P1916" s="3">
        <v>10.168651580810501</v>
      </c>
      <c r="Q1916" s="3">
        <v>88.424003601074205</v>
      </c>
      <c r="R1916" s="3">
        <v>4.5510001182556197</v>
      </c>
    </row>
    <row r="1917" spans="1:18" x14ac:dyDescent="0.25">
      <c r="A1917" s="7" t="s">
        <v>3172</v>
      </c>
      <c r="B1917" s="7" t="s">
        <v>3173</v>
      </c>
      <c r="C1917" s="3">
        <f t="shared" si="174"/>
        <v>1.7598616648106098</v>
      </c>
      <c r="D1917" s="3">
        <f t="shared" si="175"/>
        <v>2.0278618203635803</v>
      </c>
      <c r="E1917" s="4">
        <f t="shared" si="176"/>
        <v>0.3015317757301349</v>
      </c>
      <c r="F1917" s="5">
        <f t="shared" si="177"/>
        <v>83.375</v>
      </c>
      <c r="G1917" s="5">
        <f t="shared" si="178"/>
        <v>5.4039998054504403</v>
      </c>
      <c r="H1917" s="3">
        <v>0.63097700000000001</v>
      </c>
      <c r="I1917" s="3">
        <v>35.853783999999997</v>
      </c>
      <c r="J1917" s="3">
        <v>0.31115384374999999</v>
      </c>
      <c r="K1917" s="3">
        <v>41</v>
      </c>
      <c r="L1917" s="3">
        <v>32</v>
      </c>
      <c r="M1917" s="3">
        <v>50</v>
      </c>
      <c r="N1917" s="3">
        <v>36.319999694824197</v>
      </c>
      <c r="O1917" s="3">
        <f t="shared" si="179"/>
        <v>1302.2094239382925</v>
      </c>
      <c r="P1917" s="3">
        <v>5.6098542213439897</v>
      </c>
      <c r="Q1917" s="3">
        <v>83.375</v>
      </c>
      <c r="R1917" s="3">
        <v>5.4039998054504403</v>
      </c>
    </row>
    <row r="1918" spans="1:18" x14ac:dyDescent="0.25">
      <c r="A1918" s="7" t="s">
        <v>3174</v>
      </c>
      <c r="B1918" s="7" t="s">
        <v>3175</v>
      </c>
      <c r="C1918" s="3">
        <f t="shared" si="174"/>
        <v>2.1131264216187251</v>
      </c>
      <c r="D1918" s="3">
        <f t="shared" si="175"/>
        <v>3.2217371058840554</v>
      </c>
      <c r="E1918" s="4">
        <f t="shared" si="176"/>
        <v>0.20192590584346318</v>
      </c>
      <c r="F1918" s="5">
        <f t="shared" si="177"/>
        <v>69.083999633789105</v>
      </c>
      <c r="G1918" s="5">
        <f t="shared" si="178"/>
        <v>4.3829998970031703</v>
      </c>
      <c r="H1918" s="3">
        <v>0.62972300000000003</v>
      </c>
      <c r="I1918" s="3">
        <v>29.800536000000001</v>
      </c>
      <c r="J1918" s="3">
        <v>0.195460703125</v>
      </c>
      <c r="K1918" s="3">
        <v>123.09999847412099</v>
      </c>
      <c r="L1918" s="3">
        <v>100</v>
      </c>
      <c r="M1918" s="3">
        <v>142</v>
      </c>
      <c r="N1918" s="3">
        <v>105.56999969482401</v>
      </c>
      <c r="O1918" s="3">
        <f t="shared" si="179"/>
        <v>3146.042576425592</v>
      </c>
      <c r="P1918" s="3">
        <v>7.9489412307739302</v>
      </c>
      <c r="Q1918" s="3">
        <v>69.083999633789105</v>
      </c>
      <c r="R1918" s="3">
        <v>4.3829998970031703</v>
      </c>
    </row>
    <row r="1919" spans="1:18" x14ac:dyDescent="0.25">
      <c r="A1919" s="7" t="s">
        <v>5412</v>
      </c>
      <c r="B1919" s="7" t="s">
        <v>5413</v>
      </c>
      <c r="C1919" s="3">
        <f t="shared" si="174"/>
        <v>1.9443747442897028</v>
      </c>
      <c r="D1919" s="3">
        <f t="shared" si="175"/>
        <v>1.8051179508760129</v>
      </c>
      <c r="E1919" s="4">
        <f t="shared" si="176"/>
        <v>0.19568296915377595</v>
      </c>
      <c r="F1919" s="5">
        <f t="shared" si="177"/>
        <v>55.259998321533203</v>
      </c>
      <c r="G1919" s="5">
        <f t="shared" si="178"/>
        <v>18.3589992523193</v>
      </c>
      <c r="H1919" s="3">
        <v>0.629216</v>
      </c>
      <c r="I1919" s="3">
        <v>32.360840000000003</v>
      </c>
      <c r="J1919" s="3">
        <v>0.34857334374999999</v>
      </c>
      <c r="K1919" s="3">
        <v>35</v>
      </c>
      <c r="L1919" s="3">
        <v>32</v>
      </c>
      <c r="M1919" s="3">
        <v>39</v>
      </c>
      <c r="N1919" s="3">
        <v>32</v>
      </c>
      <c r="O1919" s="3">
        <f t="shared" si="179"/>
        <v>1035.5468800000001</v>
      </c>
      <c r="P1919" s="3">
        <v>-31.793230056762699</v>
      </c>
      <c r="Q1919" s="3">
        <v>55.259998321533203</v>
      </c>
      <c r="R1919" s="3">
        <v>18.3589992523193</v>
      </c>
    </row>
    <row r="1920" spans="1:18" x14ac:dyDescent="0.25">
      <c r="A1920" s="7" t="s">
        <v>3178</v>
      </c>
      <c r="B1920" s="7" t="s">
        <v>3179</v>
      </c>
      <c r="C1920" s="3">
        <f t="shared" si="174"/>
        <v>1.1381195902112204</v>
      </c>
      <c r="D1920" s="3">
        <f t="shared" si="175"/>
        <v>1.9080645549029955</v>
      </c>
      <c r="E1920" s="4">
        <f t="shared" si="176"/>
        <v>0.3661069835240392</v>
      </c>
      <c r="F1920" s="5">
        <f t="shared" si="177"/>
        <v>90.981002807617202</v>
      </c>
      <c r="G1920" s="5">
        <f t="shared" si="178"/>
        <v>2.3740000724792498</v>
      </c>
      <c r="H1920" s="3">
        <v>0.62752600000000003</v>
      </c>
      <c r="I1920" s="3">
        <v>55.137087999999999</v>
      </c>
      <c r="J1920" s="3">
        <v>0.32888090624999999</v>
      </c>
      <c r="K1920" s="3">
        <v>186.5</v>
      </c>
      <c r="L1920" s="3">
        <v>150</v>
      </c>
      <c r="M1920" s="3">
        <v>205</v>
      </c>
      <c r="N1920" s="3">
        <v>177.08999633789099</v>
      </c>
      <c r="O1920" s="3">
        <f t="shared" si="179"/>
        <v>9764.2267120019733</v>
      </c>
      <c r="P1920" s="3">
        <v>7.80246782302856</v>
      </c>
      <c r="Q1920" s="3">
        <v>90.981002807617202</v>
      </c>
      <c r="R1920" s="3">
        <v>2.3740000724792498</v>
      </c>
    </row>
    <row r="1921" spans="1:18" x14ac:dyDescent="0.25">
      <c r="A1921" s="7" t="s">
        <v>5414</v>
      </c>
      <c r="B1921" s="7" t="s">
        <v>5415</v>
      </c>
      <c r="C1921" s="3">
        <f t="shared" si="174"/>
        <v>2.5445395306012375</v>
      </c>
      <c r="D1921" s="3">
        <f t="shared" si="175"/>
        <v>4.7982469858094454</v>
      </c>
      <c r="E1921" s="4">
        <f t="shared" si="176"/>
        <v>9.4910056429729911E-2</v>
      </c>
      <c r="F1921" s="5">
        <f t="shared" si="177"/>
        <v>82.557998657226605</v>
      </c>
      <c r="G1921" s="5">
        <f t="shared" si="178"/>
        <v>2.8889999389648402</v>
      </c>
      <c r="H1921" s="3">
        <v>0.62612100000000004</v>
      </c>
      <c r="I1921" s="3">
        <v>24.606456000000001</v>
      </c>
      <c r="J1921" s="3">
        <v>0.13048953125000001</v>
      </c>
      <c r="K1921" s="3">
        <v>48.5</v>
      </c>
      <c r="L1921" s="3">
        <v>43</v>
      </c>
      <c r="M1921" s="3">
        <v>52</v>
      </c>
      <c r="N1921" s="3">
        <v>42.599998474121101</v>
      </c>
      <c r="O1921" s="3">
        <f t="shared" si="179"/>
        <v>1048.234988053528</v>
      </c>
      <c r="P1921" s="3">
        <v>2.03287601470947</v>
      </c>
      <c r="Q1921" s="3">
        <v>82.557998657226605</v>
      </c>
      <c r="R1921" s="3">
        <v>2.8889999389648402</v>
      </c>
    </row>
    <row r="1922" spans="1:18" x14ac:dyDescent="0.25">
      <c r="A1922" s="7" t="s">
        <v>3182</v>
      </c>
      <c r="B1922" s="7" t="s">
        <v>3183</v>
      </c>
      <c r="C1922" s="3">
        <f t="shared" si="174"/>
        <v>1.5403096123490219</v>
      </c>
      <c r="D1922" s="3">
        <f t="shared" si="175"/>
        <v>2.198471833137706</v>
      </c>
      <c r="E1922" s="4">
        <f t="shared" si="176"/>
        <v>0.41486819377858253</v>
      </c>
      <c r="F1922" s="5">
        <f t="shared" si="177"/>
        <v>84.926002502441406</v>
      </c>
      <c r="G1922" s="5">
        <f t="shared" si="178"/>
        <v>6.6129999160766602</v>
      </c>
      <c r="H1922" s="3">
        <v>0.62529299999999999</v>
      </c>
      <c r="I1922" s="3">
        <v>40.595280000000002</v>
      </c>
      <c r="J1922" s="3">
        <v>0.28442165624999999</v>
      </c>
      <c r="K1922" s="3">
        <v>136.28599548339801</v>
      </c>
      <c r="L1922" s="3">
        <v>110</v>
      </c>
      <c r="M1922" s="3">
        <v>160</v>
      </c>
      <c r="N1922" s="3">
        <v>130.91000366210901</v>
      </c>
      <c r="O1922" s="3">
        <f t="shared" si="179"/>
        <v>5314.3282534643404</v>
      </c>
      <c r="P1922" s="3">
        <v>3.9206490516662602</v>
      </c>
      <c r="Q1922" s="3">
        <v>84.926002502441406</v>
      </c>
      <c r="R1922" s="3">
        <v>6.6129999160766602</v>
      </c>
    </row>
    <row r="1923" spans="1:18" x14ac:dyDescent="0.25">
      <c r="A1923" s="7" t="s">
        <v>3184</v>
      </c>
      <c r="B1923" s="7" t="s">
        <v>3185</v>
      </c>
      <c r="C1923" s="3">
        <f t="shared" si="174"/>
        <v>1.2349717263826296</v>
      </c>
      <c r="D1923" s="3">
        <f t="shared" si="175"/>
        <v>1.6885480458661393</v>
      </c>
      <c r="E1923" s="4">
        <f t="shared" si="176"/>
        <v>5.8062299528708061E-2</v>
      </c>
      <c r="F1923" s="5">
        <f t="shared" si="177"/>
        <v>84.307998657226605</v>
      </c>
      <c r="G1923" s="5">
        <f t="shared" si="178"/>
        <v>8.1669998168945295</v>
      </c>
      <c r="H1923" s="3">
        <v>0.62319000000000002</v>
      </c>
      <c r="I1923" s="3">
        <v>50.461883999999998</v>
      </c>
      <c r="J1923" s="3">
        <v>0.36906856249999997</v>
      </c>
      <c r="K1923" s="3">
        <v>102.75</v>
      </c>
      <c r="L1923" s="3">
        <v>94</v>
      </c>
      <c r="M1923" s="3">
        <v>110</v>
      </c>
      <c r="N1923" s="3">
        <v>90.180000305175795</v>
      </c>
      <c r="O1923" s="3">
        <f t="shared" si="179"/>
        <v>4550.6527145197451</v>
      </c>
      <c r="P1923" s="3">
        <v>3.67833805084229</v>
      </c>
      <c r="Q1923" s="3">
        <v>84.307998657226605</v>
      </c>
      <c r="R1923" s="3">
        <v>8.1669998168945295</v>
      </c>
    </row>
    <row r="1924" spans="1:18" x14ac:dyDescent="0.25">
      <c r="A1924" s="7" t="s">
        <v>3190</v>
      </c>
      <c r="B1924" s="7" t="s">
        <v>3191</v>
      </c>
      <c r="C1924" s="3">
        <f t="shared" ref="C1924:C1987" si="180">H1924/I1924*100</f>
        <v>2.5919679542980862</v>
      </c>
      <c r="D1924" s="3">
        <f t="shared" ref="D1924:D1987" si="181">H1924/J1924</f>
        <v>8.1225627106198282</v>
      </c>
      <c r="E1924" s="4">
        <f t="shared" ref="E1924:E1987" si="182">IFERROR(_xlfn.NORM.DIST(N1924,K1924,(M1924-L1924)/2,1),50%)</f>
        <v>0.4342470944972352</v>
      </c>
      <c r="F1924" s="5">
        <f t="shared" ref="F1924:F1987" si="183">Q1924</f>
        <v>88.542999267578097</v>
      </c>
      <c r="G1924" s="5">
        <f t="shared" ref="G1924:G1987" si="184">R1924</f>
        <v>3.9300000667571999</v>
      </c>
      <c r="H1924" s="3">
        <v>0.61945099999999997</v>
      </c>
      <c r="I1924" s="3">
        <v>23.898868</v>
      </c>
      <c r="J1924" s="3">
        <v>7.6262999999999997E-2</v>
      </c>
      <c r="K1924" s="3">
        <v>43.429000854492202</v>
      </c>
      <c r="L1924" s="3">
        <v>36</v>
      </c>
      <c r="M1924" s="3">
        <v>50</v>
      </c>
      <c r="N1924" s="3">
        <v>42.2700004577637</v>
      </c>
      <c r="O1924" s="3">
        <f t="shared" ref="O1924:O1987" si="185">I1924*N1924</f>
        <v>1010.2051613000342</v>
      </c>
      <c r="P1924" s="3">
        <v>1.5813460350036601</v>
      </c>
      <c r="Q1924" s="3">
        <v>88.542999267578097</v>
      </c>
      <c r="R1924" s="3">
        <v>3.9300000667571999</v>
      </c>
    </row>
    <row r="1925" spans="1:18" x14ac:dyDescent="0.25">
      <c r="A1925" s="7" t="s">
        <v>3192</v>
      </c>
      <c r="B1925" s="7" t="s">
        <v>3193</v>
      </c>
      <c r="C1925" s="3">
        <f t="shared" si="180"/>
        <v>1.9473636978198621</v>
      </c>
      <c r="D1925" s="3">
        <f t="shared" si="181"/>
        <v>4.4539409520924362</v>
      </c>
      <c r="E1925" s="4">
        <f t="shared" si="182"/>
        <v>0.76894729848073817</v>
      </c>
      <c r="F1925" s="5">
        <f t="shared" si="183"/>
        <v>90.429000854492202</v>
      </c>
      <c r="G1925" s="5">
        <f t="shared" si="184"/>
        <v>1.6369999647140501</v>
      </c>
      <c r="H1925" s="3">
        <v>0.61887599999999998</v>
      </c>
      <c r="I1925" s="3">
        <v>31.780196</v>
      </c>
      <c r="J1925" s="3">
        <v>0.138950203125</v>
      </c>
      <c r="K1925" s="3">
        <v>39.25</v>
      </c>
      <c r="L1925" s="3">
        <v>32</v>
      </c>
      <c r="M1925" s="3">
        <v>45</v>
      </c>
      <c r="N1925" s="3">
        <v>44.029998779296903</v>
      </c>
      <c r="O1925" s="3">
        <f t="shared" si="185"/>
        <v>1399.2819910858163</v>
      </c>
      <c r="P1925" s="3">
        <v>1.3478029966354399</v>
      </c>
      <c r="Q1925" s="3">
        <v>90.429000854492202</v>
      </c>
      <c r="R1925" s="3">
        <v>1.6369999647140501</v>
      </c>
    </row>
    <row r="1926" spans="1:18" x14ac:dyDescent="0.25">
      <c r="A1926" s="7" t="s">
        <v>3196</v>
      </c>
      <c r="B1926" s="7" t="s">
        <v>3197</v>
      </c>
      <c r="C1926" s="3">
        <f t="shared" si="180"/>
        <v>1.0597203326911961</v>
      </c>
      <c r="D1926" s="3">
        <f t="shared" si="181"/>
        <v>1.5953584471747917</v>
      </c>
      <c r="E1926" s="4">
        <f t="shared" si="182"/>
        <v>4.1105498302173048E-2</v>
      </c>
      <c r="F1926" s="5">
        <f t="shared" si="183"/>
        <v>84.015998840332003</v>
      </c>
      <c r="G1926" s="5">
        <f t="shared" si="184"/>
        <v>5.1659998893737802</v>
      </c>
      <c r="H1926" s="3">
        <v>0.61701499999999998</v>
      </c>
      <c r="I1926" s="3">
        <v>58.224324000000003</v>
      </c>
      <c r="J1926" s="3">
        <v>0.38675634375000001</v>
      </c>
      <c r="K1926" s="3">
        <v>109.59999847412099</v>
      </c>
      <c r="L1926" s="3">
        <v>105</v>
      </c>
      <c r="M1926" s="3">
        <v>115</v>
      </c>
      <c r="N1926" s="3">
        <v>100.91000366210901</v>
      </c>
      <c r="O1926" s="3">
        <f t="shared" si="185"/>
        <v>5875.4167480638216</v>
      </c>
      <c r="P1926" s="3">
        <v>3.8959810733795202</v>
      </c>
      <c r="Q1926" s="3">
        <v>84.015998840332003</v>
      </c>
      <c r="R1926" s="3">
        <v>5.1659998893737802</v>
      </c>
    </row>
    <row r="1927" spans="1:18" x14ac:dyDescent="0.25">
      <c r="A1927" s="7" t="s">
        <v>3198</v>
      </c>
      <c r="B1927" s="7" t="s">
        <v>3199</v>
      </c>
      <c r="C1927" s="3">
        <f t="shared" si="180"/>
        <v>1.1367200951522074</v>
      </c>
      <c r="D1927" s="3">
        <f t="shared" si="181"/>
        <v>2.058928721611073</v>
      </c>
      <c r="E1927" s="4">
        <f t="shared" si="182"/>
        <v>0.42486532815973638</v>
      </c>
      <c r="F1927" s="5">
        <f t="shared" si="183"/>
        <v>62.985000610351598</v>
      </c>
      <c r="G1927" s="5">
        <f t="shared" si="184"/>
        <v>2.7190001010894802</v>
      </c>
      <c r="H1927" s="3">
        <v>0.616622</v>
      </c>
      <c r="I1927" s="3">
        <v>54.245719999999999</v>
      </c>
      <c r="J1927" s="3">
        <v>0.29948681249999998</v>
      </c>
      <c r="K1927" s="3">
        <v>203.13299560546901</v>
      </c>
      <c r="L1927" s="3">
        <v>111</v>
      </c>
      <c r="M1927" s="3">
        <v>230</v>
      </c>
      <c r="N1927" s="3">
        <v>191.86000061035199</v>
      </c>
      <c r="O1927" s="3">
        <f t="shared" si="185"/>
        <v>10407.583872308984</v>
      </c>
      <c r="P1927" s="3">
        <v>3.4972701072692902</v>
      </c>
      <c r="Q1927" s="3">
        <v>62.985000610351598</v>
      </c>
      <c r="R1927" s="3">
        <v>2.7190001010894802</v>
      </c>
    </row>
    <row r="1928" spans="1:18" x14ac:dyDescent="0.25">
      <c r="A1928" s="7" t="s">
        <v>3200</v>
      </c>
      <c r="B1928" s="7" t="s">
        <v>3201</v>
      </c>
      <c r="C1928" s="3">
        <f t="shared" si="180"/>
        <v>1.6689681527531257</v>
      </c>
      <c r="D1928" s="3">
        <f t="shared" si="181"/>
        <v>3.4218317370160425</v>
      </c>
      <c r="E1928" s="4">
        <f t="shared" si="182"/>
        <v>0.55399348376357493</v>
      </c>
      <c r="F1928" s="5">
        <f t="shared" si="183"/>
        <v>77.197998046875</v>
      </c>
      <c r="G1928" s="5">
        <f t="shared" si="184"/>
        <v>3.41499996185303</v>
      </c>
      <c r="H1928" s="3">
        <v>0.61649100000000001</v>
      </c>
      <c r="I1928" s="3">
        <v>36.938451999999998</v>
      </c>
      <c r="J1928" s="3">
        <v>0.18016403125</v>
      </c>
      <c r="K1928" s="3">
        <v>80.800003051757798</v>
      </c>
      <c r="L1928" s="3">
        <v>67</v>
      </c>
      <c r="M1928" s="3">
        <v>100</v>
      </c>
      <c r="N1928" s="3">
        <v>83.040000915527301</v>
      </c>
      <c r="O1928" s="3">
        <f t="shared" si="185"/>
        <v>3067.3690878981611</v>
      </c>
      <c r="P1928" s="3">
        <v>8.8816089630127006</v>
      </c>
      <c r="Q1928" s="3">
        <v>77.197998046875</v>
      </c>
      <c r="R1928" s="3">
        <v>3.41499996185303</v>
      </c>
    </row>
    <row r="1929" spans="1:18" x14ac:dyDescent="0.25">
      <c r="A1929" s="7" t="s">
        <v>3202</v>
      </c>
      <c r="B1929" s="7" t="s">
        <v>3203</v>
      </c>
      <c r="C1929" s="3">
        <f t="shared" si="180"/>
        <v>3.7681597200278993</v>
      </c>
      <c r="D1929" s="3">
        <f t="shared" si="181"/>
        <v>11.406938460698777</v>
      </c>
      <c r="E1929" s="4">
        <f t="shared" si="182"/>
        <v>0.72976589440354878</v>
      </c>
      <c r="F1929" s="5">
        <f t="shared" si="183"/>
        <v>78.036003112792997</v>
      </c>
      <c r="G1929" s="5">
        <f t="shared" si="184"/>
        <v>0.29600000381469699</v>
      </c>
      <c r="H1929" s="3">
        <v>0.61474499999999999</v>
      </c>
      <c r="I1929" s="3">
        <v>16.314197</v>
      </c>
      <c r="J1929" s="3">
        <v>5.3892199218749999E-2</v>
      </c>
      <c r="K1929" s="3">
        <v>102.25</v>
      </c>
      <c r="L1929" s="3">
        <v>78</v>
      </c>
      <c r="M1929" s="3">
        <v>116</v>
      </c>
      <c r="N1929" s="3">
        <v>113.879997253418</v>
      </c>
      <c r="O1929" s="3">
        <f t="shared" si="185"/>
        <v>1857.8607095517202</v>
      </c>
      <c r="P1929" s="3">
        <v>1.4343240261077901</v>
      </c>
      <c r="Q1929" s="3">
        <v>78.036003112792997</v>
      </c>
      <c r="R1929" s="3">
        <v>0.29600000381469699</v>
      </c>
    </row>
    <row r="1930" spans="1:18" x14ac:dyDescent="0.25">
      <c r="A1930" s="7" t="s">
        <v>3208</v>
      </c>
      <c r="B1930" s="7" t="s">
        <v>3209</v>
      </c>
      <c r="C1930" s="3">
        <f t="shared" si="180"/>
        <v>2.1005089082960811</v>
      </c>
      <c r="D1930" s="3">
        <f t="shared" si="181"/>
        <v>3.1773437103539495</v>
      </c>
      <c r="E1930" s="4">
        <f t="shared" si="182"/>
        <v>0.38361513392142377</v>
      </c>
      <c r="F1930" s="5">
        <f t="shared" si="183"/>
        <v>90.632003784179702</v>
      </c>
      <c r="G1930" s="5">
        <f t="shared" si="184"/>
        <v>1.3559999465942401</v>
      </c>
      <c r="H1930" s="3">
        <v>0.61241900000000005</v>
      </c>
      <c r="I1930" s="3">
        <v>29.155743999999999</v>
      </c>
      <c r="J1930" s="3">
        <v>0.19274559375</v>
      </c>
      <c r="K1930" s="3">
        <v>164.75</v>
      </c>
      <c r="L1930" s="3">
        <v>150</v>
      </c>
      <c r="M1930" s="3">
        <v>175</v>
      </c>
      <c r="N1930" s="3">
        <v>161.05000305175801</v>
      </c>
      <c r="O1930" s="3">
        <f t="shared" si="185"/>
        <v>4695.5326601762754</v>
      </c>
      <c r="P1930" s="3">
        <v>6.1587247848510698</v>
      </c>
      <c r="Q1930" s="3">
        <v>90.632003784179702</v>
      </c>
      <c r="R1930" s="3">
        <v>1.3559999465942401</v>
      </c>
    </row>
    <row r="1931" spans="1:18" x14ac:dyDescent="0.25">
      <c r="A1931" s="7" t="s">
        <v>3212</v>
      </c>
      <c r="B1931" s="7" t="s">
        <v>3213</v>
      </c>
      <c r="C1931" s="3">
        <f t="shared" si="180"/>
        <v>0.44535183604799738</v>
      </c>
      <c r="D1931" s="3">
        <f t="shared" si="181"/>
        <v>2.4488775587562275</v>
      </c>
      <c r="E1931" s="4">
        <f t="shared" si="182"/>
        <v>0.30537617355650237</v>
      </c>
      <c r="F1931" s="5">
        <f t="shared" si="183"/>
        <v>23.149999618530298</v>
      </c>
      <c r="G1931" s="5">
        <f t="shared" si="184"/>
        <v>1.7530000209808301</v>
      </c>
      <c r="H1931" s="3">
        <v>0.60718399999999995</v>
      </c>
      <c r="I1931" s="3">
        <v>136.33804799999999</v>
      </c>
      <c r="J1931" s="3">
        <v>0.24794379687500001</v>
      </c>
      <c r="K1931" s="3">
        <v>16.166999816894499</v>
      </c>
      <c r="L1931" s="3">
        <v>13</v>
      </c>
      <c r="M1931" s="3">
        <v>19</v>
      </c>
      <c r="N1931" s="3">
        <v>14.6400003433228</v>
      </c>
      <c r="O1931" s="3">
        <f t="shared" si="185"/>
        <v>1995.9890695279603</v>
      </c>
      <c r="P1931" s="3">
        <v>0.98417502641677901</v>
      </c>
      <c r="Q1931" s="3">
        <v>23.149999618530298</v>
      </c>
      <c r="R1931" s="3">
        <v>1.7530000209808301</v>
      </c>
    </row>
    <row r="1932" spans="1:18" x14ac:dyDescent="0.25">
      <c r="A1932" s="7" t="s">
        <v>5416</v>
      </c>
      <c r="B1932" s="7" t="s">
        <v>5417</v>
      </c>
      <c r="C1932" s="3">
        <f t="shared" si="180"/>
        <v>1.2343951091455481</v>
      </c>
      <c r="D1932" s="3">
        <f t="shared" si="181"/>
        <v>1.8998113064736872</v>
      </c>
      <c r="E1932" s="4">
        <f t="shared" si="182"/>
        <v>0.12672144043162295</v>
      </c>
      <c r="F1932" s="5">
        <f t="shared" si="183"/>
        <v>63.962001800537102</v>
      </c>
      <c r="G1932" s="5">
        <f t="shared" si="184"/>
        <v>15.6169996261597</v>
      </c>
      <c r="H1932" s="3">
        <v>0.60475500000000004</v>
      </c>
      <c r="I1932" s="3">
        <v>48.992012000000003</v>
      </c>
      <c r="J1932" s="3">
        <v>0.31832371874999998</v>
      </c>
      <c r="K1932" s="3">
        <v>16</v>
      </c>
      <c r="L1932" s="3">
        <v>11.7749996185303</v>
      </c>
      <c r="M1932" s="3">
        <v>20.724000930786101</v>
      </c>
      <c r="N1932" s="3">
        <v>10.8900003433228</v>
      </c>
      <c r="O1932" s="3">
        <f t="shared" si="185"/>
        <v>533.52302750007482</v>
      </c>
      <c r="P1932" s="3">
        <v>-4.3780779838562003</v>
      </c>
      <c r="Q1932" s="3">
        <v>63.962001800537102</v>
      </c>
      <c r="R1932" s="3">
        <v>15.6169996261597</v>
      </c>
    </row>
    <row r="1933" spans="1:18" x14ac:dyDescent="0.25">
      <c r="A1933" s="7" t="s">
        <v>3214</v>
      </c>
      <c r="B1933" s="7" t="s">
        <v>3215</v>
      </c>
      <c r="C1933" s="3">
        <f t="shared" si="180"/>
        <v>1.5885635352712659</v>
      </c>
      <c r="D1933" s="3">
        <f t="shared" si="181"/>
        <v>2.1246319837219612</v>
      </c>
      <c r="E1933" s="4">
        <f t="shared" si="182"/>
        <v>0.11200242470696545</v>
      </c>
      <c r="F1933" s="5">
        <f t="shared" si="183"/>
        <v>81.482002258300795</v>
      </c>
      <c r="G1933" s="5">
        <f t="shared" si="184"/>
        <v>7.0409998893737802</v>
      </c>
      <c r="H1933" s="3">
        <v>0.603074</v>
      </c>
      <c r="I1933" s="3">
        <v>37.963479999999997</v>
      </c>
      <c r="J1933" s="3">
        <v>0.28384868749999997</v>
      </c>
      <c r="K1933" s="3">
        <v>579.72698974609398</v>
      </c>
      <c r="L1933" s="3">
        <v>535</v>
      </c>
      <c r="M1933" s="3">
        <v>650</v>
      </c>
      <c r="N1933" s="3">
        <v>509.80999755859398</v>
      </c>
      <c r="O1933" s="3">
        <f t="shared" si="185"/>
        <v>19354.161646115728</v>
      </c>
      <c r="P1933" s="3">
        <v>26.1881008148193</v>
      </c>
      <c r="Q1933" s="3">
        <v>81.482002258300795</v>
      </c>
      <c r="R1933" s="3">
        <v>7.0409998893737802</v>
      </c>
    </row>
    <row r="1934" spans="1:18" x14ac:dyDescent="0.25">
      <c r="A1934" s="7" t="s">
        <v>3216</v>
      </c>
      <c r="B1934" s="7" t="s">
        <v>3217</v>
      </c>
      <c r="C1934" s="3">
        <f t="shared" si="180"/>
        <v>1.4060958463898143</v>
      </c>
      <c r="D1934" s="3">
        <f t="shared" si="181"/>
        <v>2.9626684962932299</v>
      </c>
      <c r="E1934" s="4">
        <f t="shared" si="182"/>
        <v>0.5</v>
      </c>
      <c r="F1934" s="5">
        <f t="shared" si="183"/>
        <v>69.139999389648395</v>
      </c>
      <c r="G1934" s="5">
        <f t="shared" si="184"/>
        <v>6.65199995040894</v>
      </c>
      <c r="H1934" s="3">
        <v>0.60189800000000004</v>
      </c>
      <c r="I1934" s="3">
        <v>42.806328000000001</v>
      </c>
      <c r="J1934" s="3">
        <v>0.20316076562499999</v>
      </c>
      <c r="K1934" s="3">
        <v>36</v>
      </c>
      <c r="L1934" s="3">
        <v>36</v>
      </c>
      <c r="M1934" s="3">
        <v>36</v>
      </c>
      <c r="N1934" s="3">
        <v>27.670000076293899</v>
      </c>
      <c r="O1934" s="3">
        <f t="shared" si="185"/>
        <v>1184.4510990258616</v>
      </c>
      <c r="P1934" s="3">
        <v>3.91442203521729</v>
      </c>
      <c r="Q1934" s="3">
        <v>69.139999389648395</v>
      </c>
      <c r="R1934" s="3">
        <v>6.65199995040894</v>
      </c>
    </row>
    <row r="1935" spans="1:18" x14ac:dyDescent="0.25">
      <c r="A1935" s="7" t="s">
        <v>3222</v>
      </c>
      <c r="B1935" s="7" t="s">
        <v>3223</v>
      </c>
      <c r="C1935" s="3">
        <f t="shared" si="180"/>
        <v>2.286733327675023</v>
      </c>
      <c r="D1935" s="3">
        <f t="shared" si="181"/>
        <v>3.7031925728490451</v>
      </c>
      <c r="E1935" s="4">
        <f t="shared" si="182"/>
        <v>0.55511351884592075</v>
      </c>
      <c r="F1935" s="5">
        <f t="shared" si="183"/>
        <v>90.291999816894503</v>
      </c>
      <c r="G1935" s="5">
        <f t="shared" si="184"/>
        <v>2.52300000190735</v>
      </c>
      <c r="H1935" s="3">
        <v>0.59812299999999996</v>
      </c>
      <c r="I1935" s="3">
        <v>26.156220000000001</v>
      </c>
      <c r="J1935" s="3">
        <v>0.16151550000000001</v>
      </c>
      <c r="K1935" s="3">
        <v>173</v>
      </c>
      <c r="L1935" s="3">
        <v>90</v>
      </c>
      <c r="M1935" s="3">
        <v>232</v>
      </c>
      <c r="N1935" s="3">
        <v>182.83999633789099</v>
      </c>
      <c r="O1935" s="3">
        <f t="shared" si="185"/>
        <v>4782.4031690130714</v>
      </c>
      <c r="P1935" s="3">
        <v>8.0003290176391602</v>
      </c>
      <c r="Q1935" s="3">
        <v>90.291999816894503</v>
      </c>
      <c r="R1935" s="3">
        <v>2.52300000190735</v>
      </c>
    </row>
    <row r="1936" spans="1:18" x14ac:dyDescent="0.25">
      <c r="A1936" s="7" t="s">
        <v>3226</v>
      </c>
      <c r="B1936" s="7" t="s">
        <v>3227</v>
      </c>
      <c r="C1936" s="3">
        <f t="shared" si="180"/>
        <v>1.5712100932444608</v>
      </c>
      <c r="D1936" s="3">
        <f t="shared" si="181"/>
        <v>3.1755737523659695</v>
      </c>
      <c r="E1936" s="4">
        <f t="shared" si="182"/>
        <v>2.1691670026397557E-2</v>
      </c>
      <c r="F1936" s="5">
        <f t="shared" si="183"/>
        <v>86.031997680664105</v>
      </c>
      <c r="G1936" s="5">
        <f t="shared" si="184"/>
        <v>2.3269999027252202</v>
      </c>
      <c r="H1936" s="3">
        <v>0.58967099999999995</v>
      </c>
      <c r="I1936" s="3">
        <v>37.529736</v>
      </c>
      <c r="J1936" s="3">
        <v>0.18568959374999999</v>
      </c>
      <c r="K1936" s="3">
        <v>44</v>
      </c>
      <c r="L1936" s="3">
        <v>42</v>
      </c>
      <c r="M1936" s="3">
        <v>46</v>
      </c>
      <c r="N1936" s="3">
        <v>39.959999084472699</v>
      </c>
      <c r="O1936" s="3">
        <f t="shared" si="185"/>
        <v>1499.688216200502</v>
      </c>
      <c r="P1936" s="3">
        <v>9.4227991104125994</v>
      </c>
      <c r="Q1936" s="3">
        <v>86.031997680664105</v>
      </c>
      <c r="R1936" s="3">
        <v>2.3269999027252202</v>
      </c>
    </row>
    <row r="1937" spans="1:18" x14ac:dyDescent="0.25">
      <c r="A1937" s="7" t="s">
        <v>3228</v>
      </c>
      <c r="B1937" s="7" t="s">
        <v>3229</v>
      </c>
      <c r="C1937" s="3">
        <f t="shared" si="180"/>
        <v>1.915544228594487</v>
      </c>
      <c r="D1937" s="3">
        <f t="shared" si="181"/>
        <v>2.7540925760266859</v>
      </c>
      <c r="E1937" s="4">
        <f t="shared" si="182"/>
        <v>9.7288398666267872E-2</v>
      </c>
      <c r="F1937" s="5">
        <f t="shared" si="183"/>
        <v>85.407997131347699</v>
      </c>
      <c r="G1937" s="5">
        <f t="shared" si="184"/>
        <v>6.55900001525879</v>
      </c>
      <c r="H1937" s="3">
        <v>0.58635099999999996</v>
      </c>
      <c r="I1937" s="3">
        <v>30.610151999999999</v>
      </c>
      <c r="J1937" s="3">
        <v>0.21290170312500001</v>
      </c>
      <c r="K1937" s="3">
        <v>59.833000183105497</v>
      </c>
      <c r="L1937" s="3">
        <v>50</v>
      </c>
      <c r="M1937" s="3">
        <v>69</v>
      </c>
      <c r="N1937" s="3">
        <v>47.509998321533203</v>
      </c>
      <c r="O1937" s="3">
        <f t="shared" si="185"/>
        <v>1454.2882701418762</v>
      </c>
      <c r="P1937" s="3">
        <v>1.0538250207901001</v>
      </c>
      <c r="Q1937" s="3">
        <v>85.407997131347699</v>
      </c>
      <c r="R1937" s="3">
        <v>6.55900001525879</v>
      </c>
    </row>
    <row r="1938" spans="1:18" x14ac:dyDescent="0.25">
      <c r="A1938" s="7" t="s">
        <v>3232</v>
      </c>
      <c r="B1938" s="7" t="s">
        <v>3233</v>
      </c>
      <c r="C1938" s="3">
        <f t="shared" si="180"/>
        <v>0.61213271785117884</v>
      </c>
      <c r="D1938" s="3">
        <f t="shared" si="181"/>
        <v>1.6933435837787063</v>
      </c>
      <c r="E1938" s="4">
        <f t="shared" si="182"/>
        <v>0.15307515825912577</v>
      </c>
      <c r="F1938" s="5">
        <f t="shared" si="183"/>
        <v>93.304000854492202</v>
      </c>
      <c r="G1938" s="5">
        <f t="shared" si="184"/>
        <v>2.0480000972747798</v>
      </c>
      <c r="H1938" s="3">
        <v>0.58342099999999997</v>
      </c>
      <c r="I1938" s="3">
        <v>95.309560000000005</v>
      </c>
      <c r="J1938" s="3">
        <v>0.34453787499999999</v>
      </c>
      <c r="K1938" s="3">
        <v>71.125</v>
      </c>
      <c r="L1938" s="3">
        <v>53</v>
      </c>
      <c r="M1938" s="3">
        <v>80</v>
      </c>
      <c r="N1938" s="3">
        <v>57.310001373291001</v>
      </c>
      <c r="O1938" s="3">
        <f t="shared" si="185"/>
        <v>5462.1910144877611</v>
      </c>
      <c r="P1938" s="3">
        <v>13.8899250030518</v>
      </c>
      <c r="Q1938" s="3">
        <v>93.304000854492202</v>
      </c>
      <c r="R1938" s="3">
        <v>2.0480000972747798</v>
      </c>
    </row>
    <row r="1939" spans="1:18" x14ac:dyDescent="0.25">
      <c r="A1939" s="7" t="s">
        <v>3234</v>
      </c>
      <c r="B1939" s="7" t="s">
        <v>3235</v>
      </c>
      <c r="C1939" s="3">
        <f t="shared" si="180"/>
        <v>0.80452171931206573</v>
      </c>
      <c r="D1939" s="3">
        <f t="shared" si="181"/>
        <v>6.9892620488939645</v>
      </c>
      <c r="E1939" s="4">
        <f t="shared" si="182"/>
        <v>0.14032576756358464</v>
      </c>
      <c r="F1939" s="5">
        <f t="shared" si="183"/>
        <v>21.961999893188501</v>
      </c>
      <c r="G1939" s="5">
        <f t="shared" si="184"/>
        <v>1.9049999713897701</v>
      </c>
      <c r="H1939" s="3">
        <v>0.58287</v>
      </c>
      <c r="I1939" s="3">
        <v>72.449256000000005</v>
      </c>
      <c r="J1939" s="3">
        <v>8.33950703125E-2</v>
      </c>
      <c r="K1939" s="3">
        <v>28.2859992980957</v>
      </c>
      <c r="L1939" s="3">
        <v>25</v>
      </c>
      <c r="M1939" s="3">
        <v>32</v>
      </c>
      <c r="N1939" s="3">
        <v>24.5100002288818</v>
      </c>
      <c r="O1939" s="3">
        <f t="shared" si="185"/>
        <v>1775.7312811423162</v>
      </c>
      <c r="P1939" s="3">
        <v>-5.6623999029397999E-2</v>
      </c>
      <c r="Q1939" s="3">
        <v>21.961999893188501</v>
      </c>
      <c r="R1939" s="3">
        <v>1.9049999713897701</v>
      </c>
    </row>
    <row r="1940" spans="1:18" x14ac:dyDescent="0.25">
      <c r="A1940" s="7" t="s">
        <v>3236</v>
      </c>
      <c r="B1940" s="7" t="s">
        <v>3237</v>
      </c>
      <c r="C1940" s="3">
        <f t="shared" si="180"/>
        <v>1.7629030183593439</v>
      </c>
      <c r="D1940" s="3">
        <f t="shared" si="181"/>
        <v>3.335160616101152</v>
      </c>
      <c r="E1940" s="4">
        <f t="shared" si="182"/>
        <v>0.51656923226491147</v>
      </c>
      <c r="F1940" s="5">
        <f t="shared" si="183"/>
        <v>84.277999877929702</v>
      </c>
      <c r="G1940" s="5">
        <f t="shared" si="184"/>
        <v>6.0760002136230504</v>
      </c>
      <c r="H1940" s="3">
        <v>0.57841799999999999</v>
      </c>
      <c r="I1940" s="3">
        <v>32.810540000000003</v>
      </c>
      <c r="J1940" s="3">
        <v>0.17343032812500001</v>
      </c>
      <c r="K1940" s="3">
        <v>309.42898559570301</v>
      </c>
      <c r="L1940" s="3">
        <v>261</v>
      </c>
      <c r="M1940" s="3">
        <v>340</v>
      </c>
      <c r="N1940" s="3">
        <v>311.07000732421898</v>
      </c>
      <c r="O1940" s="3">
        <f t="shared" si="185"/>
        <v>10206.37491811158</v>
      </c>
      <c r="P1940" s="3">
        <v>11.8014993667603</v>
      </c>
      <c r="Q1940" s="3">
        <v>84.277999877929702</v>
      </c>
      <c r="R1940" s="3">
        <v>6.0760002136230504</v>
      </c>
    </row>
    <row r="1941" spans="1:18" x14ac:dyDescent="0.25">
      <c r="A1941" s="7" t="s">
        <v>3240</v>
      </c>
      <c r="B1941" s="7" t="s">
        <v>3241</v>
      </c>
      <c r="C1941" s="3">
        <f t="shared" si="180"/>
        <v>4.8812089894246551</v>
      </c>
      <c r="D1941" s="3">
        <f t="shared" si="181"/>
        <v>4.5824463628617931</v>
      </c>
      <c r="E1941" s="4">
        <f t="shared" si="182"/>
        <v>0.2615117147234533</v>
      </c>
      <c r="F1941" s="5">
        <f t="shared" si="183"/>
        <v>70.210998535156193</v>
      </c>
      <c r="G1941" s="5">
        <f t="shared" si="184"/>
        <v>18.120000839233398</v>
      </c>
      <c r="H1941" s="3">
        <v>0.57450999999999997</v>
      </c>
      <c r="I1941" s="3">
        <v>11.769830000000001</v>
      </c>
      <c r="J1941" s="3">
        <v>0.12537189843749999</v>
      </c>
      <c r="K1941" s="3">
        <v>251.33299255371099</v>
      </c>
      <c r="L1941" s="3">
        <v>239</v>
      </c>
      <c r="M1941" s="3">
        <v>265</v>
      </c>
      <c r="N1941" s="3">
        <v>243.02999877929699</v>
      </c>
      <c r="O1941" s="3">
        <f t="shared" si="185"/>
        <v>2860.4217705325332</v>
      </c>
      <c r="P1941" s="3">
        <v>41.249691009521499</v>
      </c>
      <c r="Q1941" s="3">
        <v>70.210998535156193</v>
      </c>
      <c r="R1941" s="3">
        <v>18.120000839233398</v>
      </c>
    </row>
    <row r="1942" spans="1:18" x14ac:dyDescent="0.25">
      <c r="A1942" s="7" t="s">
        <v>3248</v>
      </c>
      <c r="B1942" s="7" t="s">
        <v>3249</v>
      </c>
      <c r="C1942" s="3">
        <f t="shared" si="180"/>
        <v>0.68786383359004355</v>
      </c>
      <c r="D1942" s="3">
        <f t="shared" si="181"/>
        <v>1.3570007144003506</v>
      </c>
      <c r="E1942" s="4">
        <f t="shared" si="182"/>
        <v>0.37747696629630406</v>
      </c>
      <c r="F1942" s="5">
        <f t="shared" si="183"/>
        <v>82.004997253417997</v>
      </c>
      <c r="G1942" s="5">
        <f t="shared" si="184"/>
        <v>4.3740000724792498</v>
      </c>
      <c r="H1942" s="3">
        <v>0.57020499999999996</v>
      </c>
      <c r="I1942" s="3">
        <v>82.895039999999995</v>
      </c>
      <c r="J1942" s="3">
        <v>0.42019506249999999</v>
      </c>
      <c r="K1942" s="3">
        <v>443</v>
      </c>
      <c r="L1942" s="3">
        <v>255</v>
      </c>
      <c r="M1942" s="3">
        <v>501</v>
      </c>
      <c r="N1942" s="3">
        <v>404.60998535156199</v>
      </c>
      <c r="O1942" s="3">
        <f t="shared" si="185"/>
        <v>33540.160920117145</v>
      </c>
      <c r="P1942" s="3">
        <v>14.9744300842285</v>
      </c>
      <c r="Q1942" s="3">
        <v>82.004997253417997</v>
      </c>
      <c r="R1942" s="3">
        <v>4.3740000724792498</v>
      </c>
    </row>
    <row r="1943" spans="1:18" x14ac:dyDescent="0.25">
      <c r="A1943" s="7" t="s">
        <v>3254</v>
      </c>
      <c r="B1943" s="7" t="s">
        <v>3255</v>
      </c>
      <c r="C1943" s="3">
        <f t="shared" si="180"/>
        <v>2.079724304141398</v>
      </c>
      <c r="D1943" s="3">
        <f t="shared" si="181"/>
        <v>3.3567943940496159</v>
      </c>
      <c r="E1943" s="4">
        <f t="shared" si="182"/>
        <v>0.82133551400175397</v>
      </c>
      <c r="F1943" s="5">
        <f t="shared" si="183"/>
        <v>89.679000854492202</v>
      </c>
      <c r="G1943" s="5">
        <f t="shared" si="184"/>
        <v>2.4159998893737802</v>
      </c>
      <c r="H1943" s="3">
        <v>0.56525899999999996</v>
      </c>
      <c r="I1943" s="3">
        <v>27.179516</v>
      </c>
      <c r="J1943" s="3">
        <v>0.1683925</v>
      </c>
      <c r="K1943" s="3">
        <v>80.833000183105497</v>
      </c>
      <c r="L1943" s="3">
        <v>60</v>
      </c>
      <c r="M1943" s="3">
        <v>90</v>
      </c>
      <c r="N1943" s="3">
        <v>94.639999389648395</v>
      </c>
      <c r="O1943" s="3">
        <f t="shared" si="185"/>
        <v>2572.2693776509386</v>
      </c>
      <c r="P1943" s="3">
        <v>6.0383119583129901</v>
      </c>
      <c r="Q1943" s="3">
        <v>89.679000854492202</v>
      </c>
      <c r="R1943" s="3">
        <v>2.4159998893737802</v>
      </c>
    </row>
    <row r="1944" spans="1:18" x14ac:dyDescent="0.25">
      <c r="A1944" s="7" t="s">
        <v>3258</v>
      </c>
      <c r="B1944" s="7" t="s">
        <v>3259</v>
      </c>
      <c r="C1944" s="3">
        <f t="shared" si="180"/>
        <v>1.0397059720113548</v>
      </c>
      <c r="D1944" s="3">
        <f t="shared" si="181"/>
        <v>3.0965844505519553</v>
      </c>
      <c r="E1944" s="4">
        <f t="shared" si="182"/>
        <v>0.53101119929463569</v>
      </c>
      <c r="F1944" s="5">
        <f t="shared" si="183"/>
        <v>29.367000579833999</v>
      </c>
      <c r="G1944" s="5">
        <f t="shared" si="184"/>
        <v>3.1819999217987101</v>
      </c>
      <c r="H1944" s="3">
        <v>0.55935100000000004</v>
      </c>
      <c r="I1944" s="3">
        <v>53.798960000000001</v>
      </c>
      <c r="J1944" s="3">
        <v>0.18063482812500001</v>
      </c>
      <c r="K1944" s="3">
        <v>33.071998596191399</v>
      </c>
      <c r="L1944" s="3">
        <v>10.75</v>
      </c>
      <c r="M1944" s="3">
        <v>40</v>
      </c>
      <c r="N1944" s="3">
        <v>34.209999084472699</v>
      </c>
      <c r="O1944" s="3">
        <f t="shared" si="185"/>
        <v>1840.4623723455834</v>
      </c>
      <c r="P1944" s="3">
        <v>6.4732117652893102</v>
      </c>
      <c r="Q1944" s="3">
        <v>29.367000579833999</v>
      </c>
      <c r="R1944" s="3">
        <v>3.1819999217987101</v>
      </c>
    </row>
    <row r="1945" spans="1:18" x14ac:dyDescent="0.25">
      <c r="A1945" s="7" t="s">
        <v>3262</v>
      </c>
      <c r="B1945" s="7" t="s">
        <v>3263</v>
      </c>
      <c r="C1945" s="3">
        <f t="shared" si="180"/>
        <v>2.2653214908495984</v>
      </c>
      <c r="D1945" s="3">
        <f t="shared" si="181"/>
        <v>3.8409168583545745</v>
      </c>
      <c r="E1945" s="4">
        <f t="shared" si="182"/>
        <v>0.1007320291401099</v>
      </c>
      <c r="F1945" s="5">
        <f t="shared" si="183"/>
        <v>73.054000854492202</v>
      </c>
      <c r="G1945" s="5">
        <f t="shared" si="184"/>
        <v>19.524999618530298</v>
      </c>
      <c r="H1945" s="3">
        <v>0.55507099999999998</v>
      </c>
      <c r="I1945" s="3">
        <v>24.502967999999999</v>
      </c>
      <c r="J1945" s="3">
        <v>0.144515234375</v>
      </c>
      <c r="K1945" s="3">
        <v>120</v>
      </c>
      <c r="L1945" s="3">
        <v>108</v>
      </c>
      <c r="M1945" s="3">
        <v>131</v>
      </c>
      <c r="N1945" s="3">
        <v>105.30999755859401</v>
      </c>
      <c r="O1945" s="3">
        <f t="shared" si="185"/>
        <v>2580.4075002583068</v>
      </c>
      <c r="P1945" s="3">
        <v>2.2209029197692902</v>
      </c>
      <c r="Q1945" s="3">
        <v>73.054000854492202</v>
      </c>
      <c r="R1945" s="3">
        <v>19.524999618530298</v>
      </c>
    </row>
    <row r="1946" spans="1:18" x14ac:dyDescent="0.25">
      <c r="A1946" s="7" t="s">
        <v>3264</v>
      </c>
      <c r="B1946" s="7" t="s">
        <v>3265</v>
      </c>
      <c r="C1946" s="3">
        <f t="shared" si="180"/>
        <v>0.66122521689636204</v>
      </c>
      <c r="D1946" s="3">
        <f t="shared" si="181"/>
        <v>1.2570584927785398</v>
      </c>
      <c r="E1946" s="4">
        <f t="shared" si="182"/>
        <v>0.41619065042244496</v>
      </c>
      <c r="F1946" s="5">
        <f t="shared" si="183"/>
        <v>85.192001342773395</v>
      </c>
      <c r="G1946" s="5">
        <f t="shared" si="184"/>
        <v>1.33000004291534</v>
      </c>
      <c r="H1946" s="3">
        <v>0.55157900000000004</v>
      </c>
      <c r="I1946" s="3">
        <v>83.417720000000003</v>
      </c>
      <c r="J1946" s="3">
        <v>0.43878546875000002</v>
      </c>
      <c r="K1946" s="3">
        <v>165</v>
      </c>
      <c r="L1946" s="3">
        <v>93</v>
      </c>
      <c r="M1946" s="3">
        <v>184</v>
      </c>
      <c r="N1946" s="3">
        <v>155.36999511718801</v>
      </c>
      <c r="O1946" s="3">
        <f t="shared" si="185"/>
        <v>12960.610749086956</v>
      </c>
      <c r="P1946" s="3">
        <v>9.5284595489502006</v>
      </c>
      <c r="Q1946" s="3">
        <v>85.192001342773395</v>
      </c>
      <c r="R1946" s="3">
        <v>1.33000004291534</v>
      </c>
    </row>
    <row r="1947" spans="1:18" x14ac:dyDescent="0.25">
      <c r="A1947" s="7" t="s">
        <v>3268</v>
      </c>
      <c r="B1947" s="7" t="s">
        <v>3269</v>
      </c>
      <c r="C1947" s="3">
        <f t="shared" si="180"/>
        <v>0.91078022977368978</v>
      </c>
      <c r="D1947" s="3">
        <f t="shared" si="181"/>
        <v>1.4918238215634407</v>
      </c>
      <c r="E1947" s="4">
        <f t="shared" si="182"/>
        <v>0.53403443059088906</v>
      </c>
      <c r="F1947" s="5">
        <f t="shared" si="183"/>
        <v>82.369003295898395</v>
      </c>
      <c r="G1947" s="5">
        <f t="shared" si="184"/>
        <v>7.5770001411437997</v>
      </c>
      <c r="H1947" s="3">
        <v>0.54866800000000004</v>
      </c>
      <c r="I1947" s="3">
        <v>60.241536000000004</v>
      </c>
      <c r="J1947" s="3">
        <v>0.36778337500000002</v>
      </c>
      <c r="K1947" s="3">
        <v>18.426000595092798</v>
      </c>
      <c r="L1947" s="3">
        <v>12</v>
      </c>
      <c r="M1947" s="3">
        <v>28.25</v>
      </c>
      <c r="N1947" s="3">
        <v>19.120000839233398</v>
      </c>
      <c r="O1947" s="3">
        <f t="shared" si="185"/>
        <v>1151.8182188767091</v>
      </c>
      <c r="P1947" s="3">
        <v>3.8601438999175999</v>
      </c>
      <c r="Q1947" s="3">
        <v>82.369003295898395</v>
      </c>
      <c r="R1947" s="3">
        <v>7.5770001411437997</v>
      </c>
    </row>
    <row r="1948" spans="1:18" x14ac:dyDescent="0.25">
      <c r="A1948" s="7" t="s">
        <v>3270</v>
      </c>
      <c r="B1948" s="7" t="s">
        <v>3271</v>
      </c>
      <c r="C1948" s="3">
        <f t="shared" si="180"/>
        <v>1.7902062172678905</v>
      </c>
      <c r="D1948" s="3">
        <f t="shared" si="181"/>
        <v>4.3818592237027749</v>
      </c>
      <c r="E1948" s="4">
        <f t="shared" si="182"/>
        <v>6.5691041426336515E-3</v>
      </c>
      <c r="F1948" s="5">
        <f t="shared" si="183"/>
        <v>83.424003601074205</v>
      </c>
      <c r="G1948" s="5">
        <f t="shared" si="184"/>
        <v>5.2509999275207502</v>
      </c>
      <c r="H1948" s="3">
        <v>0.54841700000000004</v>
      </c>
      <c r="I1948" s="3">
        <v>30.634291999999999</v>
      </c>
      <c r="J1948" s="3">
        <v>0.12515623437500001</v>
      </c>
      <c r="K1948" s="3">
        <v>38.5</v>
      </c>
      <c r="L1948" s="3">
        <v>37</v>
      </c>
      <c r="M1948" s="3">
        <v>40</v>
      </c>
      <c r="N1948" s="3">
        <v>34.779998779296903</v>
      </c>
      <c r="O1948" s="3">
        <f t="shared" si="185"/>
        <v>1065.4606383646249</v>
      </c>
      <c r="P1948" s="3">
        <v>1.4111950397491499</v>
      </c>
      <c r="Q1948" s="3">
        <v>83.424003601074205</v>
      </c>
      <c r="R1948" s="3">
        <v>5.2509999275207502</v>
      </c>
    </row>
    <row r="1949" spans="1:18" x14ac:dyDescent="0.25">
      <c r="A1949" s="7" t="s">
        <v>3274</v>
      </c>
      <c r="B1949" s="7" t="s">
        <v>3275</v>
      </c>
      <c r="C1949" s="3">
        <f t="shared" si="180"/>
        <v>2.1486393420104957</v>
      </c>
      <c r="D1949" s="3">
        <f t="shared" si="181"/>
        <v>3.5293986456902018</v>
      </c>
      <c r="E1949" s="4">
        <f t="shared" si="182"/>
        <v>2.1507673481121376E-35</v>
      </c>
      <c r="F1949" s="5">
        <f t="shared" si="183"/>
        <v>87.626998901367202</v>
      </c>
      <c r="G1949" s="5">
        <f t="shared" si="184"/>
        <v>4.1129999160766602</v>
      </c>
      <c r="H1949" s="3">
        <v>0.54498199999999997</v>
      </c>
      <c r="I1949" s="3">
        <v>25.364052000000001</v>
      </c>
      <c r="J1949" s="3">
        <v>0.154412140625</v>
      </c>
      <c r="K1949" s="3">
        <v>54.5</v>
      </c>
      <c r="L1949" s="3">
        <v>54</v>
      </c>
      <c r="M1949" s="3">
        <v>55</v>
      </c>
      <c r="N1949" s="3">
        <v>48.319999694824197</v>
      </c>
      <c r="O1949" s="3">
        <f t="shared" si="185"/>
        <v>1225.5909848995052</v>
      </c>
      <c r="P1949" s="3">
        <v>1.1740089654922501</v>
      </c>
      <c r="Q1949" s="3">
        <v>87.626998901367202</v>
      </c>
      <c r="R1949" s="3">
        <v>4.1129999160766602</v>
      </c>
    </row>
    <row r="1950" spans="1:18" x14ac:dyDescent="0.25">
      <c r="A1950" s="7" t="s">
        <v>3280</v>
      </c>
      <c r="B1950" s="7" t="s">
        <v>3281</v>
      </c>
      <c r="C1950" s="3">
        <f t="shared" si="180"/>
        <v>1.81967009464718</v>
      </c>
      <c r="D1950" s="3">
        <f t="shared" si="181"/>
        <v>4.3281974058864243</v>
      </c>
      <c r="E1950" s="4">
        <f t="shared" si="182"/>
        <v>0.27956373013579483</v>
      </c>
      <c r="F1950" s="5">
        <f t="shared" si="183"/>
        <v>89.059997558593807</v>
      </c>
      <c r="G1950" s="5">
        <f t="shared" si="184"/>
        <v>2.57999992370606</v>
      </c>
      <c r="H1950" s="3">
        <v>0.54197600000000001</v>
      </c>
      <c r="I1950" s="3">
        <v>29.784300000000002</v>
      </c>
      <c r="J1950" s="3">
        <v>0.12521979687500001</v>
      </c>
      <c r="K1950" s="3">
        <v>82.25</v>
      </c>
      <c r="L1950" s="3">
        <v>64</v>
      </c>
      <c r="M1950" s="3">
        <v>93</v>
      </c>
      <c r="N1950" s="3">
        <v>73.779998779296903</v>
      </c>
      <c r="O1950" s="3">
        <f t="shared" si="185"/>
        <v>2197.4856176422127</v>
      </c>
      <c r="P1950" s="3">
        <v>0.29037499427795399</v>
      </c>
      <c r="Q1950" s="3">
        <v>89.059997558593807</v>
      </c>
      <c r="R1950" s="3">
        <v>2.57999992370606</v>
      </c>
    </row>
    <row r="1951" spans="1:18" x14ac:dyDescent="0.25">
      <c r="A1951" s="7" t="s">
        <v>3288</v>
      </c>
      <c r="B1951" s="7" t="s">
        <v>3289</v>
      </c>
      <c r="C1951" s="3">
        <f t="shared" si="180"/>
        <v>1.6803322286118305</v>
      </c>
      <c r="D1951" s="3">
        <f t="shared" si="181"/>
        <v>5.9516968758312983</v>
      </c>
      <c r="E1951" s="4">
        <f t="shared" si="182"/>
        <v>0.35806478442778267</v>
      </c>
      <c r="F1951" s="5">
        <f t="shared" si="183"/>
        <v>80.761001586914105</v>
      </c>
      <c r="G1951" s="5">
        <f t="shared" si="184"/>
        <v>3.5710000991821298</v>
      </c>
      <c r="H1951" s="3">
        <v>0.53958600000000001</v>
      </c>
      <c r="I1951" s="3">
        <v>32.111863999999997</v>
      </c>
      <c r="J1951" s="3">
        <v>9.0660867187499994E-2</v>
      </c>
      <c r="K1951" s="3">
        <v>61</v>
      </c>
      <c r="L1951" s="3">
        <v>50</v>
      </c>
      <c r="M1951" s="3">
        <v>72</v>
      </c>
      <c r="N1951" s="3">
        <v>57</v>
      </c>
      <c r="O1951" s="3">
        <f t="shared" si="185"/>
        <v>1830.3762479999998</v>
      </c>
      <c r="P1951" s="3">
        <v>2.2251210212707502</v>
      </c>
      <c r="Q1951" s="3">
        <v>80.761001586914105</v>
      </c>
      <c r="R1951" s="3">
        <v>3.5710000991821298</v>
      </c>
    </row>
    <row r="1952" spans="1:18" x14ac:dyDescent="0.25">
      <c r="A1952" s="7" t="s">
        <v>3290</v>
      </c>
      <c r="B1952" s="7" t="s">
        <v>3291</v>
      </c>
      <c r="C1952" s="3">
        <f t="shared" si="180"/>
        <v>1.0601703080595639</v>
      </c>
      <c r="D1952" s="3">
        <f t="shared" si="181"/>
        <v>1.6780569217135877</v>
      </c>
      <c r="E1952" s="4">
        <f t="shared" si="182"/>
        <v>0.11900011470155333</v>
      </c>
      <c r="F1952" s="5">
        <f t="shared" si="183"/>
        <v>76.861999511718807</v>
      </c>
      <c r="G1952" s="5">
        <f t="shared" si="184"/>
        <v>8.8439998626709002</v>
      </c>
      <c r="H1952" s="3">
        <v>0.53867299999999996</v>
      </c>
      <c r="I1952" s="3">
        <v>50.810043999999998</v>
      </c>
      <c r="J1952" s="3">
        <v>0.32100996874999999</v>
      </c>
      <c r="K1952" s="3">
        <v>194.10000610351599</v>
      </c>
      <c r="L1952" s="3">
        <v>162</v>
      </c>
      <c r="M1952" s="3">
        <v>229</v>
      </c>
      <c r="N1952" s="3">
        <v>154.57000732421901</v>
      </c>
      <c r="O1952" s="3">
        <f t="shared" si="185"/>
        <v>7853.7088732238899</v>
      </c>
      <c r="P1952" s="3">
        <v>2.6680529117584202</v>
      </c>
      <c r="Q1952" s="3">
        <v>76.861999511718807</v>
      </c>
      <c r="R1952" s="3">
        <v>8.8439998626709002</v>
      </c>
    </row>
    <row r="1953" spans="1:18" x14ac:dyDescent="0.25">
      <c r="A1953" s="7" t="s">
        <v>3292</v>
      </c>
      <c r="B1953" s="7" t="s">
        <v>3293</v>
      </c>
      <c r="C1953" s="3">
        <f t="shared" si="180"/>
        <v>1.6492153979413009</v>
      </c>
      <c r="D1953" s="3">
        <f t="shared" si="181"/>
        <v>4.3622520727380314</v>
      </c>
      <c r="E1953" s="4">
        <f t="shared" si="182"/>
        <v>0.44564715930367488</v>
      </c>
      <c r="F1953" s="5">
        <f t="shared" si="183"/>
        <v>86.458999633789105</v>
      </c>
      <c r="G1953" s="5">
        <f t="shared" si="184"/>
        <v>4.6960000991821298</v>
      </c>
      <c r="H1953" s="3">
        <v>0.53216799999999997</v>
      </c>
      <c r="I1953" s="3">
        <v>32.267949999999999</v>
      </c>
      <c r="J1953" s="3">
        <v>0.12199386718749999</v>
      </c>
      <c r="K1953" s="3">
        <v>33</v>
      </c>
      <c r="L1953" s="3">
        <v>29</v>
      </c>
      <c r="M1953" s="3">
        <v>41</v>
      </c>
      <c r="N1953" s="3">
        <v>32.180000305175803</v>
      </c>
      <c r="O1953" s="3">
        <f t="shared" si="185"/>
        <v>1038.3826408473974</v>
      </c>
      <c r="P1953" s="3">
        <v>4.5710639953613299</v>
      </c>
      <c r="Q1953" s="3">
        <v>86.458999633789105</v>
      </c>
      <c r="R1953" s="3">
        <v>4.6960000991821298</v>
      </c>
    </row>
    <row r="1954" spans="1:18" x14ac:dyDescent="0.25">
      <c r="A1954" s="7" t="s">
        <v>3294</v>
      </c>
      <c r="B1954" s="7" t="s">
        <v>3295</v>
      </c>
      <c r="C1954" s="3">
        <f t="shared" si="180"/>
        <v>4.6761667195055052</v>
      </c>
      <c r="D1954" s="3">
        <f t="shared" si="181"/>
        <v>5.7144372087037976</v>
      </c>
      <c r="E1954" s="4">
        <f t="shared" si="182"/>
        <v>0.5</v>
      </c>
      <c r="F1954" s="5">
        <f t="shared" si="183"/>
        <v>72.091003417968807</v>
      </c>
      <c r="G1954" s="5">
        <f t="shared" si="184"/>
        <v>7.3499999046325701</v>
      </c>
      <c r="H1954" s="3">
        <v>0.53010699999999999</v>
      </c>
      <c r="I1954" s="3">
        <v>11.336358000000001</v>
      </c>
      <c r="J1954" s="3">
        <v>9.2766265624999997E-2</v>
      </c>
      <c r="K1954" s="3">
        <v>40</v>
      </c>
      <c r="L1954" s="3">
        <v>40</v>
      </c>
      <c r="M1954" s="3">
        <v>40</v>
      </c>
      <c r="N1954" s="3">
        <v>43.509998321533203</v>
      </c>
      <c r="O1954" s="3">
        <f t="shared" si="185"/>
        <v>493.24491755229951</v>
      </c>
      <c r="P1954" s="3">
        <v>5.5300359725952104</v>
      </c>
      <c r="Q1954" s="3">
        <v>72.091003417968807</v>
      </c>
      <c r="R1954" s="3">
        <v>7.3499999046325701</v>
      </c>
    </row>
    <row r="1955" spans="1:18" x14ac:dyDescent="0.25">
      <c r="A1955" s="7" t="s">
        <v>5418</v>
      </c>
      <c r="B1955" s="7" t="s">
        <v>5419</v>
      </c>
      <c r="C1955" s="3">
        <f t="shared" si="180"/>
        <v>1.3462195106667854</v>
      </c>
      <c r="D1955" s="3">
        <f t="shared" si="181"/>
        <v>4.8889477939749764</v>
      </c>
      <c r="E1955" s="4">
        <f t="shared" si="182"/>
        <v>7.5596078289197274E-2</v>
      </c>
      <c r="F1955" s="5">
        <f t="shared" si="183"/>
        <v>63.958000183105497</v>
      </c>
      <c r="G1955" s="5">
        <f t="shared" si="184"/>
        <v>32.332000732421903</v>
      </c>
      <c r="H1955" s="3">
        <v>0.52420699999999998</v>
      </c>
      <c r="I1955" s="3">
        <v>38.939191999999998</v>
      </c>
      <c r="J1955" s="3">
        <v>0.1072228671875</v>
      </c>
      <c r="K1955" s="3">
        <v>17.333000183105501</v>
      </c>
      <c r="L1955" s="3">
        <v>16</v>
      </c>
      <c r="M1955" s="3">
        <v>19</v>
      </c>
      <c r="N1955" s="3">
        <v>15.180000305175801</v>
      </c>
      <c r="O1955" s="3">
        <f t="shared" si="185"/>
        <v>591.09694644329909</v>
      </c>
      <c r="P1955" s="3">
        <v>-3.9923470020294198</v>
      </c>
      <c r="Q1955" s="3">
        <v>63.958000183105497</v>
      </c>
      <c r="R1955" s="3">
        <v>32.332000732421903</v>
      </c>
    </row>
    <row r="1956" spans="1:18" x14ac:dyDescent="0.25">
      <c r="A1956" s="7" t="s">
        <v>3298</v>
      </c>
      <c r="B1956" s="7" t="s">
        <v>3299</v>
      </c>
      <c r="C1956" s="3">
        <f t="shared" si="180"/>
        <v>0.96551088098140903</v>
      </c>
      <c r="D1956" s="3">
        <f t="shared" si="181"/>
        <v>1.8146539494641509</v>
      </c>
      <c r="E1956" s="4">
        <f t="shared" si="182"/>
        <v>0.27453589365949804</v>
      </c>
      <c r="F1956" s="5">
        <f t="shared" si="183"/>
        <v>85.763999938964801</v>
      </c>
      <c r="G1956" s="5">
        <f t="shared" si="184"/>
        <v>2.7390000820159899</v>
      </c>
      <c r="H1956" s="3">
        <v>0.52365899999999999</v>
      </c>
      <c r="I1956" s="3">
        <v>54.236468000000002</v>
      </c>
      <c r="J1956" s="3">
        <v>0.28857237499999999</v>
      </c>
      <c r="K1956" s="3">
        <v>173.28599548339801</v>
      </c>
      <c r="L1956" s="3">
        <v>151</v>
      </c>
      <c r="M1956" s="3">
        <v>184</v>
      </c>
      <c r="N1956" s="3">
        <v>163.39999389648401</v>
      </c>
      <c r="O1956" s="3">
        <f t="shared" si="185"/>
        <v>8862.2385401668507</v>
      </c>
      <c r="P1956" s="3">
        <v>7.4803547859191903</v>
      </c>
      <c r="Q1956" s="3">
        <v>85.763999938964801</v>
      </c>
      <c r="R1956" s="3">
        <v>2.7390000820159899</v>
      </c>
    </row>
    <row r="1957" spans="1:18" x14ac:dyDescent="0.25">
      <c r="A1957" s="7" t="s">
        <v>3302</v>
      </c>
      <c r="B1957" s="7" t="s">
        <v>3303</v>
      </c>
      <c r="C1957" s="3">
        <f t="shared" si="180"/>
        <v>2.0154943056182524</v>
      </c>
      <c r="D1957" s="3">
        <f t="shared" si="181"/>
        <v>1.0512634753515047</v>
      </c>
      <c r="E1957" s="4">
        <f t="shared" si="182"/>
        <v>0.5</v>
      </c>
      <c r="F1957" s="5">
        <f t="shared" si="183"/>
        <v>72.762001037597699</v>
      </c>
      <c r="G1957" s="5">
        <f t="shared" si="184"/>
        <v>20.393999099731399</v>
      </c>
      <c r="H1957" s="3">
        <v>0.52176</v>
      </c>
      <c r="I1957" s="3">
        <v>25.887446000000001</v>
      </c>
      <c r="J1957" s="3">
        <v>0.49631706250000002</v>
      </c>
      <c r="K1957" s="3">
        <v>95</v>
      </c>
      <c r="L1957" s="3">
        <v>95</v>
      </c>
      <c r="M1957" s="3">
        <v>95</v>
      </c>
      <c r="N1957" s="3">
        <v>94.550003051757798</v>
      </c>
      <c r="O1957" s="3">
        <f t="shared" si="185"/>
        <v>2447.6580983022154</v>
      </c>
      <c r="P1957" s="3">
        <v>4.1082730293273899</v>
      </c>
      <c r="Q1957" s="3">
        <v>72.762001037597699</v>
      </c>
      <c r="R1957" s="3">
        <v>20.393999099731399</v>
      </c>
    </row>
    <row r="1958" spans="1:18" x14ac:dyDescent="0.25">
      <c r="A1958" s="7" t="s">
        <v>3304</v>
      </c>
      <c r="B1958" s="7" t="s">
        <v>3305</v>
      </c>
      <c r="C1958" s="3">
        <f t="shared" si="180"/>
        <v>1.3191790659935749</v>
      </c>
      <c r="D1958" s="3">
        <f t="shared" si="181"/>
        <v>3.0434856687546179</v>
      </c>
      <c r="E1958" s="4">
        <f t="shared" si="182"/>
        <v>0.35308721068186244</v>
      </c>
      <c r="F1958" s="5">
        <f t="shared" si="183"/>
        <v>82.488998413085895</v>
      </c>
      <c r="G1958" s="5">
        <f t="shared" si="184"/>
        <v>1.19099998474121</v>
      </c>
      <c r="H1958" s="3">
        <v>0.51857900000000001</v>
      </c>
      <c r="I1958" s="3">
        <v>39.310735999999999</v>
      </c>
      <c r="J1958" s="3">
        <v>0.170389828125</v>
      </c>
      <c r="K1958" s="3">
        <v>28.166999816894499</v>
      </c>
      <c r="L1958" s="3">
        <v>27</v>
      </c>
      <c r="M1958" s="3">
        <v>29</v>
      </c>
      <c r="N1958" s="3">
        <v>27.790000915527301</v>
      </c>
      <c r="O1958" s="3">
        <f t="shared" si="185"/>
        <v>1092.445389430052</v>
      </c>
      <c r="P1958" s="3">
        <v>0.22828300297260301</v>
      </c>
      <c r="Q1958" s="3">
        <v>82.488998413085895</v>
      </c>
      <c r="R1958" s="3">
        <v>1.19099998474121</v>
      </c>
    </row>
    <row r="1959" spans="1:18" x14ac:dyDescent="0.25">
      <c r="A1959" s="7" t="s">
        <v>3306</v>
      </c>
      <c r="B1959" s="7" t="s">
        <v>3307</v>
      </c>
      <c r="C1959" s="3">
        <f t="shared" si="180"/>
        <v>2.17762211398479</v>
      </c>
      <c r="D1959" s="3">
        <f t="shared" si="181"/>
        <v>3.6566894576039175</v>
      </c>
      <c r="E1959" s="4">
        <f t="shared" si="182"/>
        <v>2.6353946256965494E-3</v>
      </c>
      <c r="F1959" s="5">
        <f t="shared" si="183"/>
        <v>68.619003295898395</v>
      </c>
      <c r="G1959" s="5">
        <f t="shared" si="184"/>
        <v>11.7629995346069</v>
      </c>
      <c r="H1959" s="3">
        <v>0.51823699999999995</v>
      </c>
      <c r="I1959" s="3">
        <v>23.798297999999999</v>
      </c>
      <c r="J1959" s="3">
        <v>0.14172299999999999</v>
      </c>
      <c r="K1959" s="3">
        <v>89.800003051757798</v>
      </c>
      <c r="L1959" s="3">
        <v>84</v>
      </c>
      <c r="M1959" s="3">
        <v>94</v>
      </c>
      <c r="N1959" s="3">
        <v>75.849998474121094</v>
      </c>
      <c r="O1959" s="3">
        <f t="shared" si="185"/>
        <v>1805.100866986679</v>
      </c>
      <c r="P1959" s="3">
        <v>8.8088054656982404</v>
      </c>
      <c r="Q1959" s="3">
        <v>68.619003295898395</v>
      </c>
      <c r="R1959" s="3">
        <v>11.7629995346069</v>
      </c>
    </row>
    <row r="1960" spans="1:18" x14ac:dyDescent="0.25">
      <c r="A1960" s="7" t="s">
        <v>3310</v>
      </c>
      <c r="B1960" s="7" t="s">
        <v>3311</v>
      </c>
      <c r="C1960" s="3">
        <f t="shared" si="180"/>
        <v>1.5891911227039122</v>
      </c>
      <c r="D1960" s="3">
        <f t="shared" si="181"/>
        <v>3.3004357784706682</v>
      </c>
      <c r="E1960" s="4">
        <f t="shared" si="182"/>
        <v>0.54436167865489204</v>
      </c>
      <c r="F1960" s="5">
        <f t="shared" si="183"/>
        <v>89.036003112792997</v>
      </c>
      <c r="G1960" s="5">
        <f t="shared" si="184"/>
        <v>2.4419999122619598</v>
      </c>
      <c r="H1960" s="3">
        <v>0.51412100000000005</v>
      </c>
      <c r="I1960" s="3">
        <v>32.351112000000001</v>
      </c>
      <c r="J1960" s="3">
        <v>0.15577367187499999</v>
      </c>
      <c r="K1960" s="3">
        <v>112.800003051758</v>
      </c>
      <c r="L1960" s="3">
        <v>93</v>
      </c>
      <c r="M1960" s="3">
        <v>128</v>
      </c>
      <c r="N1960" s="3">
        <v>114.75</v>
      </c>
      <c r="O1960" s="3">
        <f t="shared" si="185"/>
        <v>3712.2901019999999</v>
      </c>
      <c r="P1960" s="3">
        <v>7.3379220962524396</v>
      </c>
      <c r="Q1960" s="3">
        <v>89.036003112792997</v>
      </c>
      <c r="R1960" s="3">
        <v>2.4419999122619598</v>
      </c>
    </row>
    <row r="1961" spans="1:18" x14ac:dyDescent="0.25">
      <c r="A1961" s="7" t="s">
        <v>5420</v>
      </c>
      <c r="B1961" s="7" t="s">
        <v>5421</v>
      </c>
      <c r="C1961" s="3">
        <f t="shared" si="180"/>
        <v>2.8673703895004063</v>
      </c>
      <c r="D1961" s="3">
        <f t="shared" si="181"/>
        <v>5.6384366759634501</v>
      </c>
      <c r="E1961" s="4">
        <f t="shared" si="182"/>
        <v>0.99975393204053498</v>
      </c>
      <c r="F1961" s="5">
        <f t="shared" si="183"/>
        <v>87.678001403808594</v>
      </c>
      <c r="G1961" s="5">
        <f t="shared" si="184"/>
        <v>4.90700006484985</v>
      </c>
      <c r="H1961" s="3">
        <v>0.51139699999999999</v>
      </c>
      <c r="I1961" s="3">
        <v>17.835052000000001</v>
      </c>
      <c r="J1961" s="3">
        <v>9.0698367187500004E-2</v>
      </c>
      <c r="K1961" s="3">
        <v>70</v>
      </c>
      <c r="L1961" s="3">
        <v>68</v>
      </c>
      <c r="M1961" s="3">
        <v>72</v>
      </c>
      <c r="N1961" s="3">
        <v>76.970001220703097</v>
      </c>
      <c r="O1961" s="3">
        <f t="shared" si="185"/>
        <v>1372.7639742113033</v>
      </c>
      <c r="P1961" s="3">
        <v>-15.936134338378899</v>
      </c>
      <c r="Q1961" s="3">
        <v>87.678001403808594</v>
      </c>
      <c r="R1961" s="3">
        <v>4.90700006484985</v>
      </c>
    </row>
    <row r="1962" spans="1:18" x14ac:dyDescent="0.25">
      <c r="A1962" s="7" t="s">
        <v>3320</v>
      </c>
      <c r="B1962" s="7" t="s">
        <v>3321</v>
      </c>
      <c r="C1962" s="3">
        <f t="shared" si="180"/>
        <v>2.2723689513845615</v>
      </c>
      <c r="D1962" s="3">
        <f t="shared" si="181"/>
        <v>1.5957172501400496</v>
      </c>
      <c r="E1962" s="4">
        <f t="shared" si="182"/>
        <v>0.87833422488564938</v>
      </c>
      <c r="F1962" s="5">
        <f t="shared" si="183"/>
        <v>86.623001098632798</v>
      </c>
      <c r="G1962" s="5">
        <f t="shared" si="184"/>
        <v>4.6149997711181596</v>
      </c>
      <c r="H1962" s="3">
        <v>0.50560700000000003</v>
      </c>
      <c r="I1962" s="3">
        <v>22.250216000000002</v>
      </c>
      <c r="J1962" s="3">
        <v>0.31685249999999998</v>
      </c>
      <c r="K1962" s="3">
        <v>52.833000183105497</v>
      </c>
      <c r="L1962" s="3">
        <v>42</v>
      </c>
      <c r="M1962" s="3">
        <v>62</v>
      </c>
      <c r="N1962" s="3">
        <v>64.5</v>
      </c>
      <c r="O1962" s="3">
        <f t="shared" si="185"/>
        <v>1435.1389320000001</v>
      </c>
      <c r="P1962" s="3">
        <v>1.6121000051498E-2</v>
      </c>
      <c r="Q1962" s="3">
        <v>86.623001098632798</v>
      </c>
      <c r="R1962" s="3">
        <v>4.6149997711181596</v>
      </c>
    </row>
    <row r="1963" spans="1:18" x14ac:dyDescent="0.25">
      <c r="A1963" s="7" t="s">
        <v>3322</v>
      </c>
      <c r="B1963" s="7" t="s">
        <v>3323</v>
      </c>
      <c r="C1963" s="3">
        <f t="shared" si="180"/>
        <v>1.2862516891723417</v>
      </c>
      <c r="D1963" s="3">
        <f t="shared" si="181"/>
        <v>3.6445076847311504</v>
      </c>
      <c r="E1963" s="4">
        <f t="shared" si="182"/>
        <v>0.13675823653652394</v>
      </c>
      <c r="F1963" s="5">
        <f t="shared" si="183"/>
        <v>77.324996948242202</v>
      </c>
      <c r="G1963" s="5">
        <f t="shared" si="184"/>
        <v>15.5310001373291</v>
      </c>
      <c r="H1963" s="3">
        <v>0.50553899999999996</v>
      </c>
      <c r="I1963" s="3">
        <v>39.303272</v>
      </c>
      <c r="J1963" s="3">
        <v>0.1387125625</v>
      </c>
      <c r="K1963" s="3">
        <v>154.60000610351599</v>
      </c>
      <c r="L1963" s="3">
        <v>130</v>
      </c>
      <c r="M1963" s="3">
        <v>166</v>
      </c>
      <c r="N1963" s="3">
        <v>134.88999938964801</v>
      </c>
      <c r="O1963" s="3">
        <f t="shared" si="185"/>
        <v>5301.61833609117</v>
      </c>
      <c r="P1963" s="3">
        <v>2.7358989715576199</v>
      </c>
      <c r="Q1963" s="3">
        <v>77.324996948242202</v>
      </c>
      <c r="R1963" s="3">
        <v>15.5310001373291</v>
      </c>
    </row>
    <row r="1964" spans="1:18" x14ac:dyDescent="0.25">
      <c r="A1964" s="7" t="s">
        <v>3326</v>
      </c>
      <c r="B1964" s="7" t="s">
        <v>3327</v>
      </c>
      <c r="C1964" s="3">
        <f t="shared" si="180"/>
        <v>1.300467244678482</v>
      </c>
      <c r="D1964" s="3">
        <f t="shared" si="181"/>
        <v>3.1702641311553772</v>
      </c>
      <c r="E1964" s="4">
        <f t="shared" si="182"/>
        <v>0.21622682902960297</v>
      </c>
      <c r="F1964" s="5">
        <f t="shared" si="183"/>
        <v>81.525001525878906</v>
      </c>
      <c r="G1964" s="5">
        <f t="shared" si="184"/>
        <v>8.4270000457763707</v>
      </c>
      <c r="H1964" s="3">
        <v>0.50406099999999998</v>
      </c>
      <c r="I1964" s="3">
        <v>38.759991999999997</v>
      </c>
      <c r="J1964" s="3">
        <v>0.15899653124999999</v>
      </c>
      <c r="K1964" s="3">
        <v>84.75</v>
      </c>
      <c r="L1964" s="3">
        <v>78</v>
      </c>
      <c r="M1964" s="3">
        <v>90</v>
      </c>
      <c r="N1964" s="3">
        <v>80.040000915527301</v>
      </c>
      <c r="O1964" s="3">
        <f t="shared" si="185"/>
        <v>3102.3497951658305</v>
      </c>
      <c r="P1964" s="3">
        <v>0.85604000091552701</v>
      </c>
      <c r="Q1964" s="3">
        <v>81.525001525878906</v>
      </c>
      <c r="R1964" s="3">
        <v>8.4270000457763707</v>
      </c>
    </row>
    <row r="1965" spans="1:18" x14ac:dyDescent="0.25">
      <c r="A1965" s="7" t="s">
        <v>5422</v>
      </c>
      <c r="B1965" s="7" t="s">
        <v>5423</v>
      </c>
      <c r="C1965" s="3">
        <f t="shared" si="180"/>
        <v>1.274963025647796</v>
      </c>
      <c r="D1965" s="3">
        <f t="shared" si="181"/>
        <v>3.4626663112231295</v>
      </c>
      <c r="E1965" s="4">
        <f t="shared" si="182"/>
        <v>0.75238050222503794</v>
      </c>
      <c r="F1965" s="5">
        <f t="shared" si="183"/>
        <v>15.9230003356934</v>
      </c>
      <c r="G1965" s="5">
        <f t="shared" si="184"/>
        <v>14.211000442504901</v>
      </c>
      <c r="H1965" s="3">
        <v>0.49561500000000003</v>
      </c>
      <c r="I1965" s="3">
        <v>38.872892</v>
      </c>
      <c r="J1965" s="3">
        <v>0.14313103125000001</v>
      </c>
      <c r="K1965" s="3">
        <v>89.815002441406193</v>
      </c>
      <c r="L1965" s="3">
        <v>34</v>
      </c>
      <c r="M1965" s="3">
        <v>129</v>
      </c>
      <c r="N1965" s="3">
        <v>122.209999084473</v>
      </c>
      <c r="O1965" s="3">
        <f t="shared" si="185"/>
        <v>4750.6560957308175</v>
      </c>
      <c r="P1965" s="3">
        <v>-59.268466949462898</v>
      </c>
      <c r="Q1965" s="3">
        <v>15.9230003356934</v>
      </c>
      <c r="R1965" s="3">
        <v>14.211000442504901</v>
      </c>
    </row>
    <row r="1966" spans="1:18" x14ac:dyDescent="0.25">
      <c r="A1966" s="7" t="s">
        <v>3334</v>
      </c>
      <c r="B1966" s="7" t="s">
        <v>3335</v>
      </c>
      <c r="C1966" s="3">
        <f t="shared" si="180"/>
        <v>1.5655302163851748</v>
      </c>
      <c r="D1966" s="3">
        <f t="shared" si="181"/>
        <v>3.5190125696202474</v>
      </c>
      <c r="E1966" s="4">
        <f t="shared" si="182"/>
        <v>0.8637885262926932</v>
      </c>
      <c r="F1966" s="5">
        <f t="shared" si="183"/>
        <v>50.686000823974602</v>
      </c>
      <c r="G1966" s="5">
        <f t="shared" si="184"/>
        <v>3.00399994850159</v>
      </c>
      <c r="H1966" s="3">
        <v>0.49373</v>
      </c>
      <c r="I1966" s="3">
        <v>31.537558000000001</v>
      </c>
      <c r="J1966" s="3">
        <v>0.14030356250000001</v>
      </c>
      <c r="K1966" s="3">
        <v>58.5</v>
      </c>
      <c r="L1966" s="3">
        <v>55</v>
      </c>
      <c r="M1966" s="3">
        <v>63</v>
      </c>
      <c r="N1966" s="3">
        <v>62.889999389648402</v>
      </c>
      <c r="O1966" s="3">
        <f t="shared" si="185"/>
        <v>1983.3970033710011</v>
      </c>
      <c r="P1966" s="3">
        <v>3.9178299903869598</v>
      </c>
      <c r="Q1966" s="3">
        <v>50.686000823974602</v>
      </c>
      <c r="R1966" s="3">
        <v>3.00399994850159</v>
      </c>
    </row>
    <row r="1967" spans="1:18" x14ac:dyDescent="0.25">
      <c r="A1967" s="7" t="s">
        <v>3336</v>
      </c>
      <c r="B1967" s="7" t="s">
        <v>3337</v>
      </c>
      <c r="C1967" s="3">
        <f t="shared" si="180"/>
        <v>2.1577444584999399</v>
      </c>
      <c r="D1967" s="3">
        <f t="shared" si="181"/>
        <v>3.8371150668295906</v>
      </c>
      <c r="E1967" s="4">
        <f t="shared" si="182"/>
        <v>0.17999484521975453</v>
      </c>
      <c r="F1967" s="5">
        <f t="shared" si="183"/>
        <v>84.138000488281193</v>
      </c>
      <c r="G1967" s="5">
        <f t="shared" si="184"/>
        <v>6.0949997901916504</v>
      </c>
      <c r="H1967" s="3">
        <v>0.49350300000000002</v>
      </c>
      <c r="I1967" s="3">
        <v>22.871244000000001</v>
      </c>
      <c r="J1967" s="3">
        <v>0.12861303125000001</v>
      </c>
      <c r="K1967" s="3">
        <v>64.75</v>
      </c>
      <c r="L1967" s="3">
        <v>60</v>
      </c>
      <c r="M1967" s="3">
        <v>73</v>
      </c>
      <c r="N1967" s="3">
        <v>58.799999237060497</v>
      </c>
      <c r="O1967" s="3">
        <f t="shared" si="185"/>
        <v>1344.8291297506246</v>
      </c>
      <c r="P1967" s="3">
        <v>-0.30098399519920299</v>
      </c>
      <c r="Q1967" s="3">
        <v>84.138000488281193</v>
      </c>
      <c r="R1967" s="3">
        <v>6.0949997901916504</v>
      </c>
    </row>
    <row r="1968" spans="1:18" x14ac:dyDescent="0.25">
      <c r="A1968" s="7" t="s">
        <v>3344</v>
      </c>
      <c r="B1968" s="7" t="s">
        <v>3345</v>
      </c>
      <c r="C1968" s="3">
        <f t="shared" si="180"/>
        <v>1.4513277601936527</v>
      </c>
      <c r="D1968" s="3">
        <f t="shared" si="181"/>
        <v>2.8169689783131875</v>
      </c>
      <c r="E1968" s="4">
        <f t="shared" si="182"/>
        <v>0.41669929575933118</v>
      </c>
      <c r="F1968" s="5">
        <f t="shared" si="183"/>
        <v>79.107002258300795</v>
      </c>
      <c r="G1968" s="5">
        <f t="shared" si="184"/>
        <v>8.1870002746581996</v>
      </c>
      <c r="H1968" s="3">
        <v>0.48611100000000002</v>
      </c>
      <c r="I1968" s="3">
        <v>33.494225999999998</v>
      </c>
      <c r="J1968" s="3">
        <v>0.17256526562499999</v>
      </c>
      <c r="K1968" s="3">
        <v>61.799999237060497</v>
      </c>
      <c r="L1968" s="3">
        <v>45</v>
      </c>
      <c r="M1968" s="3">
        <v>74</v>
      </c>
      <c r="N1968" s="3">
        <v>58.75</v>
      </c>
      <c r="O1968" s="3">
        <f t="shared" si="185"/>
        <v>1967.7857774999998</v>
      </c>
      <c r="P1968" s="3">
        <v>3.9805281162261998</v>
      </c>
      <c r="Q1968" s="3">
        <v>79.107002258300795</v>
      </c>
      <c r="R1968" s="3">
        <v>8.1870002746581996</v>
      </c>
    </row>
    <row r="1969" spans="1:18" x14ac:dyDescent="0.25">
      <c r="A1969" s="7" t="s">
        <v>3346</v>
      </c>
      <c r="B1969" s="7" t="s">
        <v>3347</v>
      </c>
      <c r="C1969" s="3">
        <f t="shared" si="180"/>
        <v>1.1545649503690132</v>
      </c>
      <c r="D1969" s="3">
        <f t="shared" si="181"/>
        <v>2.9488229903055179</v>
      </c>
      <c r="E1969" s="4">
        <f t="shared" si="182"/>
        <v>0.12900415699379872</v>
      </c>
      <c r="F1969" s="5">
        <f t="shared" si="183"/>
        <v>75.332000732421903</v>
      </c>
      <c r="G1969" s="5">
        <f t="shared" si="184"/>
        <v>1.55900001525879</v>
      </c>
      <c r="H1969" s="3">
        <v>0.48600100000000002</v>
      </c>
      <c r="I1969" s="3">
        <v>42.093864000000004</v>
      </c>
      <c r="J1969" s="3">
        <v>0.16481185937500001</v>
      </c>
      <c r="K1969" s="3">
        <v>50.75</v>
      </c>
      <c r="L1969" s="3">
        <v>46</v>
      </c>
      <c r="M1969" s="3">
        <v>55</v>
      </c>
      <c r="N1969" s="3">
        <v>45.659999847412102</v>
      </c>
      <c r="O1969" s="3">
        <f t="shared" si="185"/>
        <v>1922.0058238169859</v>
      </c>
      <c r="P1969" s="3">
        <v>0.88655000925064098</v>
      </c>
      <c r="Q1969" s="3">
        <v>75.332000732421903</v>
      </c>
      <c r="R1969" s="3">
        <v>1.55900001525879</v>
      </c>
    </row>
    <row r="1970" spans="1:18" x14ac:dyDescent="0.25">
      <c r="A1970" s="7" t="s">
        <v>3352</v>
      </c>
      <c r="B1970" s="7" t="s">
        <v>3353</v>
      </c>
      <c r="C1970" s="3">
        <f t="shared" si="180"/>
        <v>1.0694349381675428</v>
      </c>
      <c r="D1970" s="3">
        <f t="shared" si="181"/>
        <v>1.8319991426752917</v>
      </c>
      <c r="E1970" s="4">
        <f t="shared" si="182"/>
        <v>0.34384213666410557</v>
      </c>
      <c r="F1970" s="5">
        <f t="shared" si="183"/>
        <v>88.711997985839801</v>
      </c>
      <c r="G1970" s="5">
        <f t="shared" si="184"/>
        <v>1.8229999542236299</v>
      </c>
      <c r="H1970" s="3">
        <v>0.47892800000000002</v>
      </c>
      <c r="I1970" s="3">
        <v>44.783276000000001</v>
      </c>
      <c r="J1970" s="3">
        <v>0.26142370312500002</v>
      </c>
      <c r="K1970" s="3">
        <v>58.75</v>
      </c>
      <c r="L1970" s="3">
        <v>55</v>
      </c>
      <c r="M1970" s="3">
        <v>65</v>
      </c>
      <c r="N1970" s="3">
        <v>56.740001678466797</v>
      </c>
      <c r="O1970" s="3">
        <f t="shared" si="185"/>
        <v>2541.003155407242</v>
      </c>
      <c r="P1970" s="3">
        <v>4.80474901199341</v>
      </c>
      <c r="Q1970" s="3">
        <v>88.711997985839801</v>
      </c>
      <c r="R1970" s="3">
        <v>1.8229999542236299</v>
      </c>
    </row>
    <row r="1971" spans="1:18" x14ac:dyDescent="0.25">
      <c r="A1971" s="7" t="s">
        <v>3354</v>
      </c>
      <c r="B1971" s="7" t="s">
        <v>3355</v>
      </c>
      <c r="C1971" s="3">
        <f t="shared" si="180"/>
        <v>1.6987305920781908</v>
      </c>
      <c r="D1971" s="3">
        <f t="shared" si="181"/>
        <v>3.8159099883750782</v>
      </c>
      <c r="E1971" s="4">
        <f t="shared" si="182"/>
        <v>0.43876101832124326</v>
      </c>
      <c r="F1971" s="5">
        <f t="shared" si="183"/>
        <v>82.5780029296875</v>
      </c>
      <c r="G1971" s="5">
        <f t="shared" si="184"/>
        <v>1.7519999742507899</v>
      </c>
      <c r="H1971" s="3">
        <v>0.47886400000000001</v>
      </c>
      <c r="I1971" s="3">
        <v>28.189520000000002</v>
      </c>
      <c r="J1971" s="3">
        <v>0.12549142968749999</v>
      </c>
      <c r="K1971" s="3">
        <v>60.666999816894503</v>
      </c>
      <c r="L1971" s="3">
        <v>52</v>
      </c>
      <c r="M1971" s="3">
        <v>70</v>
      </c>
      <c r="N1971" s="3">
        <v>59.279998779296903</v>
      </c>
      <c r="O1971" s="3">
        <f t="shared" si="185"/>
        <v>1671.0747111889657</v>
      </c>
      <c r="P1971" s="3">
        <v>1.87988197803497</v>
      </c>
      <c r="Q1971" s="3">
        <v>82.5780029296875</v>
      </c>
      <c r="R1971" s="3">
        <v>1.7519999742507899</v>
      </c>
    </row>
    <row r="1972" spans="1:18" x14ac:dyDescent="0.25">
      <c r="A1972" s="7" t="s">
        <v>3356</v>
      </c>
      <c r="B1972" s="7" t="s">
        <v>3357</v>
      </c>
      <c r="C1972" s="3">
        <f t="shared" si="180"/>
        <v>0.99401281004555964</v>
      </c>
      <c r="D1972" s="3">
        <f t="shared" si="181"/>
        <v>5.111256633201692</v>
      </c>
      <c r="E1972" s="4">
        <f t="shared" si="182"/>
        <v>1.7864420562816546E-2</v>
      </c>
      <c r="F1972" s="5">
        <f t="shared" si="183"/>
        <v>18.659999847412099</v>
      </c>
      <c r="G1972" s="5">
        <f t="shared" si="184"/>
        <v>13.2959995269775</v>
      </c>
      <c r="H1972" s="3">
        <v>0.47788799999999998</v>
      </c>
      <c r="I1972" s="3">
        <v>48.076644000000002</v>
      </c>
      <c r="J1972" s="3">
        <v>9.3497164062499999E-2</v>
      </c>
      <c r="K1972" s="3">
        <v>27.5</v>
      </c>
      <c r="L1972" s="3">
        <v>25</v>
      </c>
      <c r="M1972" s="3">
        <v>30</v>
      </c>
      <c r="N1972" s="3">
        <v>22.25</v>
      </c>
      <c r="O1972" s="3">
        <f t="shared" si="185"/>
        <v>1069.7053290000001</v>
      </c>
      <c r="P1972" s="3">
        <v>4.0071749687194798</v>
      </c>
      <c r="Q1972" s="3">
        <v>18.659999847412099</v>
      </c>
      <c r="R1972" s="3">
        <v>13.2959995269775</v>
      </c>
    </row>
    <row r="1973" spans="1:18" x14ac:dyDescent="0.25">
      <c r="A1973" s="7" t="s">
        <v>3360</v>
      </c>
      <c r="B1973" s="7" t="s">
        <v>3361</v>
      </c>
      <c r="C1973" s="3">
        <f t="shared" si="180"/>
        <v>1.9956785087551929</v>
      </c>
      <c r="D1973" s="3">
        <f t="shared" si="181"/>
        <v>4.0184664783701161</v>
      </c>
      <c r="E1973" s="4">
        <f t="shared" si="182"/>
        <v>0.73663600665932516</v>
      </c>
      <c r="F1973" s="5">
        <f t="shared" si="183"/>
        <v>86.7030029296875</v>
      </c>
      <c r="G1973" s="5">
        <f t="shared" si="184"/>
        <v>3.46000003814697</v>
      </c>
      <c r="H1973" s="3">
        <v>0.47486299999999998</v>
      </c>
      <c r="I1973" s="3">
        <v>23.794564000000001</v>
      </c>
      <c r="J1973" s="3">
        <v>0.118170203125</v>
      </c>
      <c r="K1973" s="3">
        <v>1028.92004394531</v>
      </c>
      <c r="L1973" s="3">
        <v>640</v>
      </c>
      <c r="M1973" s="3">
        <v>1215</v>
      </c>
      <c r="N1973" s="3">
        <v>1210.91003417969</v>
      </c>
      <c r="O1973" s="3">
        <f t="shared" si="185"/>
        <v>28813.076306530824</v>
      </c>
      <c r="P1973" s="3">
        <v>21.442043304443398</v>
      </c>
      <c r="Q1973" s="3">
        <v>86.7030029296875</v>
      </c>
      <c r="R1973" s="3">
        <v>3.46000003814697</v>
      </c>
    </row>
    <row r="1974" spans="1:18" x14ac:dyDescent="0.25">
      <c r="A1974" s="7" t="s">
        <v>3362</v>
      </c>
      <c r="B1974" s="7" t="s">
        <v>3363</v>
      </c>
      <c r="C1974" s="3">
        <f t="shared" si="180"/>
        <v>0.9806238814113013</v>
      </c>
      <c r="D1974" s="3">
        <f t="shared" si="181"/>
        <v>1.846423896744384</v>
      </c>
      <c r="E1974" s="4">
        <f t="shared" si="182"/>
        <v>0.31206703039861622</v>
      </c>
      <c r="F1974" s="5">
        <f t="shared" si="183"/>
        <v>81.272003173828097</v>
      </c>
      <c r="G1974" s="5">
        <f t="shared" si="184"/>
        <v>7.1220002174377397</v>
      </c>
      <c r="H1974" s="3">
        <v>0.47164400000000001</v>
      </c>
      <c r="I1974" s="3">
        <v>48.096319999999999</v>
      </c>
      <c r="J1974" s="3">
        <v>0.25543646874999998</v>
      </c>
      <c r="K1974" s="3">
        <v>32.25</v>
      </c>
      <c r="L1974" s="3">
        <v>27</v>
      </c>
      <c r="M1974" s="3">
        <v>35</v>
      </c>
      <c r="N1974" s="3">
        <v>30.290000915527301</v>
      </c>
      <c r="O1974" s="3">
        <f t="shared" si="185"/>
        <v>1456.837576833494</v>
      </c>
      <c r="P1974" s="3">
        <v>5.1755847930908203</v>
      </c>
      <c r="Q1974" s="3">
        <v>81.272003173828097</v>
      </c>
      <c r="R1974" s="3">
        <v>7.1220002174377397</v>
      </c>
    </row>
    <row r="1975" spans="1:18" x14ac:dyDescent="0.25">
      <c r="A1975" s="7" t="s">
        <v>3364</v>
      </c>
      <c r="B1975" s="7" t="s">
        <v>3365</v>
      </c>
      <c r="C1975" s="3">
        <f t="shared" si="180"/>
        <v>0.54061396184506183</v>
      </c>
      <c r="D1975" s="3">
        <f t="shared" si="181"/>
        <v>1.0319794760073393</v>
      </c>
      <c r="E1975" s="4">
        <f t="shared" si="182"/>
        <v>2.5423151507119744E-10</v>
      </c>
      <c r="F1975" s="5">
        <f t="shared" si="183"/>
        <v>66.230003356933594</v>
      </c>
      <c r="G1975" s="5">
        <f t="shared" si="184"/>
        <v>5.5749998092651403</v>
      </c>
      <c r="H1975" s="3">
        <v>0.46949200000000002</v>
      </c>
      <c r="I1975" s="3">
        <v>86.844223999999997</v>
      </c>
      <c r="J1975" s="3">
        <v>0.45494315624999998</v>
      </c>
      <c r="K1975" s="3">
        <v>97.25</v>
      </c>
      <c r="L1975" s="3">
        <v>95.75</v>
      </c>
      <c r="M1975" s="3">
        <v>100</v>
      </c>
      <c r="N1975" s="3">
        <v>84.040000915527301</v>
      </c>
      <c r="O1975" s="3">
        <f t="shared" si="185"/>
        <v>7298.388664468258</v>
      </c>
      <c r="P1975" s="3">
        <v>0.35308098793029802</v>
      </c>
      <c r="Q1975" s="3">
        <v>66.230003356933594</v>
      </c>
      <c r="R1975" s="3">
        <v>5.5749998092651403</v>
      </c>
    </row>
    <row r="1976" spans="1:18" x14ac:dyDescent="0.25">
      <c r="A1976" s="7" t="s">
        <v>5424</v>
      </c>
      <c r="B1976" s="7" t="s">
        <v>5425</v>
      </c>
      <c r="C1976" s="3">
        <f t="shared" si="180"/>
        <v>0.48404850383544396</v>
      </c>
      <c r="D1976" s="3">
        <f t="shared" si="181"/>
        <v>1.8318091261802858</v>
      </c>
      <c r="E1976" s="4">
        <f t="shared" si="182"/>
        <v>0.33602598308411247</v>
      </c>
      <c r="F1976" s="5">
        <f t="shared" si="183"/>
        <v>32.402000427246101</v>
      </c>
      <c r="G1976" s="5">
        <f t="shared" si="184"/>
        <v>1.10300004482269</v>
      </c>
      <c r="H1976" s="3">
        <v>0.46905999999999998</v>
      </c>
      <c r="I1976" s="3">
        <v>96.903512000000006</v>
      </c>
      <c r="J1976" s="3">
        <v>0.25606379687500003</v>
      </c>
      <c r="K1976" s="3">
        <v>14.75</v>
      </c>
      <c r="L1976" s="3">
        <v>12</v>
      </c>
      <c r="M1976" s="3">
        <v>18</v>
      </c>
      <c r="N1976" s="3">
        <v>13.4799995422363</v>
      </c>
      <c r="O1976" s="3">
        <f t="shared" si="185"/>
        <v>1306.25929740109</v>
      </c>
      <c r="P1976" s="3">
        <v>-17.270879745483398</v>
      </c>
      <c r="Q1976" s="3">
        <v>32.402000427246101</v>
      </c>
      <c r="R1976" s="3">
        <v>1.10300004482269</v>
      </c>
    </row>
    <row r="1977" spans="1:18" x14ac:dyDescent="0.25">
      <c r="A1977" s="7" t="s">
        <v>3366</v>
      </c>
      <c r="B1977" s="7" t="s">
        <v>3367</v>
      </c>
      <c r="C1977" s="3">
        <f t="shared" si="180"/>
        <v>2.9631165717998584</v>
      </c>
      <c r="D1977" s="3">
        <f t="shared" si="181"/>
        <v>4.3331448505694867</v>
      </c>
      <c r="E1977" s="4">
        <f t="shared" si="182"/>
        <v>0.46123079966254971</v>
      </c>
      <c r="F1977" s="5">
        <f t="shared" si="183"/>
        <v>86.367996215820298</v>
      </c>
      <c r="G1977" s="5">
        <f t="shared" si="184"/>
        <v>3.56299996376038</v>
      </c>
      <c r="H1977" s="3">
        <v>0.46853299999999998</v>
      </c>
      <c r="I1977" s="3">
        <v>15.812169000000001</v>
      </c>
      <c r="J1977" s="3">
        <v>0.108127703125</v>
      </c>
      <c r="K1977" s="3">
        <v>97.5</v>
      </c>
      <c r="L1977" s="3">
        <v>75</v>
      </c>
      <c r="M1977" s="3">
        <v>120</v>
      </c>
      <c r="N1977" s="3">
        <v>95.309997558593807</v>
      </c>
      <c r="O1977" s="3">
        <f t="shared" si="185"/>
        <v>1507.0577887860727</v>
      </c>
      <c r="P1977" s="3">
        <v>0.75153499841690097</v>
      </c>
      <c r="Q1977" s="3">
        <v>86.367996215820298</v>
      </c>
      <c r="R1977" s="3">
        <v>3.56299996376038</v>
      </c>
    </row>
    <row r="1978" spans="1:18" x14ac:dyDescent="0.25">
      <c r="A1978" s="7" t="s">
        <v>3372</v>
      </c>
      <c r="B1978" s="7" t="s">
        <v>3373</v>
      </c>
      <c r="C1978" s="3">
        <f t="shared" si="180"/>
        <v>2.2155005202770797</v>
      </c>
      <c r="D1978" s="3">
        <f t="shared" si="181"/>
        <v>2.7506172798413253</v>
      </c>
      <c r="E1978" s="4">
        <f t="shared" si="182"/>
        <v>0.44828321334543886</v>
      </c>
      <c r="F1978" s="5">
        <f t="shared" si="183"/>
        <v>82.916999816894503</v>
      </c>
      <c r="G1978" s="5">
        <f t="shared" si="184"/>
        <v>6.2909998893737802</v>
      </c>
      <c r="H1978" s="3">
        <v>0.464837</v>
      </c>
      <c r="I1978" s="3">
        <v>20.981127999999998</v>
      </c>
      <c r="J1978" s="3">
        <v>0.16899370312500001</v>
      </c>
      <c r="K1978" s="3">
        <v>219</v>
      </c>
      <c r="L1978" s="3">
        <v>190</v>
      </c>
      <c r="M1978" s="3">
        <v>240</v>
      </c>
      <c r="N1978" s="3">
        <v>215.75</v>
      </c>
      <c r="O1978" s="3">
        <f t="shared" si="185"/>
        <v>4526.6783659999992</v>
      </c>
      <c r="P1978" s="3">
        <v>4.83286380767822</v>
      </c>
      <c r="Q1978" s="3">
        <v>82.916999816894503</v>
      </c>
      <c r="R1978" s="3">
        <v>6.2909998893737802</v>
      </c>
    </row>
    <row r="1979" spans="1:18" x14ac:dyDescent="0.25">
      <c r="A1979" s="7" t="s">
        <v>3376</v>
      </c>
      <c r="B1979" s="7" t="s">
        <v>3377</v>
      </c>
      <c r="C1979" s="3">
        <f t="shared" si="180"/>
        <v>0.86159967865802201</v>
      </c>
      <c r="D1979" s="3">
        <f t="shared" si="181"/>
        <v>1.4067515032177358</v>
      </c>
      <c r="E1979" s="4">
        <f t="shared" si="182"/>
        <v>0.5178943747711503</v>
      </c>
      <c r="F1979" s="5">
        <f t="shared" si="183"/>
        <v>83.865997314453097</v>
      </c>
      <c r="G1979" s="5">
        <f t="shared" si="184"/>
        <v>5.2620000839233398</v>
      </c>
      <c r="H1979" s="3">
        <v>0.459374</v>
      </c>
      <c r="I1979" s="3">
        <v>53.316408000000003</v>
      </c>
      <c r="J1979" s="3">
        <v>0.32654949999999999</v>
      </c>
      <c r="K1979" s="3">
        <v>390</v>
      </c>
      <c r="L1979" s="3">
        <v>270</v>
      </c>
      <c r="M1979" s="3">
        <v>500</v>
      </c>
      <c r="N1979" s="3">
        <v>395.16000366210898</v>
      </c>
      <c r="O1979" s="3">
        <f t="shared" si="185"/>
        <v>21068.511980530497</v>
      </c>
      <c r="P1979" s="3">
        <v>9.5247659683227504</v>
      </c>
      <c r="Q1979" s="3">
        <v>83.865997314453097</v>
      </c>
      <c r="R1979" s="3">
        <v>5.2620000839233398</v>
      </c>
    </row>
    <row r="1980" spans="1:18" x14ac:dyDescent="0.25">
      <c r="A1980" s="7" t="s">
        <v>3378</v>
      </c>
      <c r="B1980" s="7" t="s">
        <v>3379</v>
      </c>
      <c r="C1980" s="3">
        <f t="shared" si="180"/>
        <v>1.9580198000870508</v>
      </c>
      <c r="D1980" s="3">
        <f t="shared" si="181"/>
        <v>3.8916814798329966</v>
      </c>
      <c r="E1980" s="4">
        <f t="shared" si="182"/>
        <v>0.29404703330152404</v>
      </c>
      <c r="F1980" s="5">
        <f t="shared" si="183"/>
        <v>86.450996398925795</v>
      </c>
      <c r="G1980" s="5">
        <f t="shared" si="184"/>
        <v>2.6300001144409202</v>
      </c>
      <c r="H1980" s="3">
        <v>0.45876400000000001</v>
      </c>
      <c r="I1980" s="3">
        <v>23.429998000000001</v>
      </c>
      <c r="J1980" s="3">
        <v>0.11788323437500001</v>
      </c>
      <c r="K1980" s="3">
        <v>52.222000122070298</v>
      </c>
      <c r="L1980" s="3">
        <v>45</v>
      </c>
      <c r="M1980" s="3">
        <v>60</v>
      </c>
      <c r="N1980" s="3">
        <v>48.159999847412102</v>
      </c>
      <c r="O1980" s="3">
        <f t="shared" si="185"/>
        <v>1128.3887001048658</v>
      </c>
      <c r="P1980" s="3">
        <v>2.7943561077117902</v>
      </c>
      <c r="Q1980" s="3">
        <v>86.450996398925795</v>
      </c>
      <c r="R1980" s="3">
        <v>2.6300001144409202</v>
      </c>
    </row>
    <row r="1981" spans="1:18" x14ac:dyDescent="0.25">
      <c r="A1981" s="7" t="s">
        <v>3380</v>
      </c>
      <c r="B1981" s="7" t="s">
        <v>3381</v>
      </c>
      <c r="C1981" s="3">
        <f t="shared" si="180"/>
        <v>1.6593541820032536</v>
      </c>
      <c r="D1981" s="3">
        <f t="shared" si="181"/>
        <v>3.707697115031924</v>
      </c>
      <c r="E1981" s="4">
        <f t="shared" si="182"/>
        <v>0.68283893845225885</v>
      </c>
      <c r="F1981" s="5">
        <f t="shared" si="183"/>
        <v>84.057998657226605</v>
      </c>
      <c r="G1981" s="5">
        <f t="shared" si="184"/>
        <v>7.4349999427795401</v>
      </c>
      <c r="H1981" s="3">
        <v>0.456451</v>
      </c>
      <c r="I1981" s="3">
        <v>27.507750000000001</v>
      </c>
      <c r="J1981" s="3">
        <v>0.12310903125</v>
      </c>
      <c r="K1981" s="3">
        <v>73.25</v>
      </c>
      <c r="L1981" s="3">
        <v>61</v>
      </c>
      <c r="M1981" s="3">
        <v>84</v>
      </c>
      <c r="N1981" s="3">
        <v>78.720001220703097</v>
      </c>
      <c r="O1981" s="3">
        <f t="shared" si="185"/>
        <v>2165.4101135787955</v>
      </c>
      <c r="P1981" s="3">
        <v>5.1599850654602104</v>
      </c>
      <c r="Q1981" s="3">
        <v>84.057998657226605</v>
      </c>
      <c r="R1981" s="3">
        <v>7.4349999427795401</v>
      </c>
    </row>
    <row r="1982" spans="1:18" x14ac:dyDescent="0.25">
      <c r="A1982" s="7" t="s">
        <v>3384</v>
      </c>
      <c r="B1982" s="7" t="s">
        <v>3385</v>
      </c>
      <c r="C1982" s="3">
        <f t="shared" si="180"/>
        <v>1.8543865902975978</v>
      </c>
      <c r="D1982" s="3">
        <f t="shared" si="181"/>
        <v>3.7505123235682598</v>
      </c>
      <c r="E1982" s="4">
        <f t="shared" si="182"/>
        <v>0.37964999841983849</v>
      </c>
      <c r="F1982" s="5">
        <f t="shared" si="183"/>
        <v>89.042999267578097</v>
      </c>
      <c r="G1982" s="5">
        <f t="shared" si="184"/>
        <v>2.7520000934600799</v>
      </c>
      <c r="H1982" s="3">
        <v>0.45580700000000002</v>
      </c>
      <c r="I1982" s="3">
        <v>24.579934000000002</v>
      </c>
      <c r="J1982" s="3">
        <v>0.1215319296875</v>
      </c>
      <c r="K1982" s="3">
        <v>97.5</v>
      </c>
      <c r="L1982" s="3">
        <v>85</v>
      </c>
      <c r="M1982" s="3">
        <v>110</v>
      </c>
      <c r="N1982" s="3">
        <v>93.669998168945298</v>
      </c>
      <c r="O1982" s="3">
        <f t="shared" si="185"/>
        <v>2302.4023727727963</v>
      </c>
      <c r="P1982" s="3">
        <v>2.62147188186646</v>
      </c>
      <c r="Q1982" s="3">
        <v>89.042999267578097</v>
      </c>
      <c r="R1982" s="3">
        <v>2.7520000934600799</v>
      </c>
    </row>
    <row r="1983" spans="1:18" x14ac:dyDescent="0.25">
      <c r="A1983" s="7" t="s">
        <v>3390</v>
      </c>
      <c r="B1983" s="7" t="s">
        <v>3391</v>
      </c>
      <c r="C1983" s="3">
        <f t="shared" si="180"/>
        <v>1.9636447934290566</v>
      </c>
      <c r="D1983" s="3">
        <f t="shared" si="181"/>
        <v>1.8528298396034255</v>
      </c>
      <c r="E1983" s="4">
        <f t="shared" si="182"/>
        <v>0.16808209693793014</v>
      </c>
      <c r="F1983" s="5">
        <f t="shared" si="183"/>
        <v>82.413002014160199</v>
      </c>
      <c r="G1983" s="5">
        <f t="shared" si="184"/>
        <v>6.2150001525878897</v>
      </c>
      <c r="H1983" s="3">
        <v>0.44690800000000003</v>
      </c>
      <c r="I1983" s="3">
        <v>22.759105999999999</v>
      </c>
      <c r="J1983" s="3">
        <v>0.24120293749999999</v>
      </c>
      <c r="K1983" s="3">
        <v>1384.5</v>
      </c>
      <c r="L1983" s="3">
        <v>1190</v>
      </c>
      <c r="M1983" s="3">
        <v>1585</v>
      </c>
      <c r="N1983" s="3">
        <v>1194.55004882812</v>
      </c>
      <c r="O1983" s="3">
        <f t="shared" si="185"/>
        <v>27186.891183584357</v>
      </c>
      <c r="P1983" s="3">
        <v>13.3856468200684</v>
      </c>
      <c r="Q1983" s="3">
        <v>82.413002014160199</v>
      </c>
      <c r="R1983" s="3">
        <v>6.2150001525878897</v>
      </c>
    </row>
    <row r="1984" spans="1:18" x14ac:dyDescent="0.25">
      <c r="A1984" s="7" t="s">
        <v>3394</v>
      </c>
      <c r="B1984" s="7" t="s">
        <v>3395</v>
      </c>
      <c r="C1984" s="3">
        <f t="shared" si="180"/>
        <v>1.9579260457584506</v>
      </c>
      <c r="D1984" s="3">
        <f t="shared" si="181"/>
        <v>3.6068872105519052</v>
      </c>
      <c r="E1984" s="4">
        <f t="shared" si="182"/>
        <v>0.32608474423050715</v>
      </c>
      <c r="F1984" s="5">
        <f t="shared" si="183"/>
        <v>81.220001220703097</v>
      </c>
      <c r="G1984" s="5">
        <f t="shared" si="184"/>
        <v>3.2599999904632599</v>
      </c>
      <c r="H1984" s="3">
        <v>0.44267400000000001</v>
      </c>
      <c r="I1984" s="3">
        <v>22.609331999999998</v>
      </c>
      <c r="J1984" s="3">
        <v>0.12273020312500001</v>
      </c>
      <c r="K1984" s="3">
        <v>65.333000183105497</v>
      </c>
      <c r="L1984" s="3">
        <v>62</v>
      </c>
      <c r="M1984" s="3">
        <v>70</v>
      </c>
      <c r="N1984" s="3">
        <v>63.529998779296903</v>
      </c>
      <c r="O1984" s="3">
        <f t="shared" si="185"/>
        <v>1436.3708343607184</v>
      </c>
      <c r="P1984" s="3">
        <v>1.61362504959106</v>
      </c>
      <c r="Q1984" s="3">
        <v>81.220001220703097</v>
      </c>
      <c r="R1984" s="3">
        <v>3.2599999904632599</v>
      </c>
    </row>
    <row r="1985" spans="1:18" x14ac:dyDescent="0.25">
      <c r="A1985" s="7" t="s">
        <v>3396</v>
      </c>
      <c r="B1985" s="7" t="s">
        <v>3397</v>
      </c>
      <c r="C1985" s="3">
        <f t="shared" si="180"/>
        <v>1.2464741800883126</v>
      </c>
      <c r="D1985" s="3">
        <f t="shared" si="181"/>
        <v>4.1742166838142118</v>
      </c>
      <c r="E1985" s="4">
        <f t="shared" si="182"/>
        <v>0.86997019896666239</v>
      </c>
      <c r="F1985" s="5">
        <f t="shared" si="183"/>
        <v>88.679000854492202</v>
      </c>
      <c r="G1985" s="5">
        <f t="shared" si="184"/>
        <v>2.0810000896453902</v>
      </c>
      <c r="H1985" s="3">
        <v>0.43826799999999999</v>
      </c>
      <c r="I1985" s="3">
        <v>35.160615999999997</v>
      </c>
      <c r="J1985" s="3">
        <v>0.10499407031250001</v>
      </c>
      <c r="K1985" s="3">
        <v>118</v>
      </c>
      <c r="L1985" s="3">
        <v>109</v>
      </c>
      <c r="M1985" s="3">
        <v>125</v>
      </c>
      <c r="N1985" s="3">
        <v>127.01000213623</v>
      </c>
      <c r="O1985" s="3">
        <f t="shared" si="185"/>
        <v>4465.7499132711628</v>
      </c>
      <c r="P1985" s="3">
        <v>4.7895240783691397</v>
      </c>
      <c r="Q1985" s="3">
        <v>88.679000854492202</v>
      </c>
      <c r="R1985" s="3">
        <v>2.0810000896453902</v>
      </c>
    </row>
    <row r="1986" spans="1:18" x14ac:dyDescent="0.25">
      <c r="A1986" s="7" t="s">
        <v>3398</v>
      </c>
      <c r="B1986" s="7" t="s">
        <v>3399</v>
      </c>
      <c r="C1986" s="3">
        <f t="shared" si="180"/>
        <v>1.670547396014562</v>
      </c>
      <c r="D1986" s="3">
        <f t="shared" si="181"/>
        <v>6.7064543384219091</v>
      </c>
      <c r="E1986" s="4">
        <f t="shared" si="182"/>
        <v>0.5</v>
      </c>
      <c r="F1986" s="5">
        <f t="shared" si="183"/>
        <v>41.9869995117188</v>
      </c>
      <c r="G1986" s="5">
        <f t="shared" si="184"/>
        <v>0.92799997329711903</v>
      </c>
      <c r="H1986" s="3">
        <v>0.437274</v>
      </c>
      <c r="I1986" s="3">
        <v>26.175491999999998</v>
      </c>
      <c r="J1986" s="3">
        <v>6.5201964843750002E-2</v>
      </c>
      <c r="K1986" s="3">
        <v>53</v>
      </c>
      <c r="L1986" s="3">
        <v>53</v>
      </c>
      <c r="M1986" s="3">
        <v>53</v>
      </c>
      <c r="N1986" s="3">
        <v>53.119998931884801</v>
      </c>
      <c r="O1986" s="3">
        <f t="shared" si="185"/>
        <v>1390.442107081559</v>
      </c>
      <c r="P1986" s="3">
        <v>6.5566258430481001</v>
      </c>
      <c r="Q1986" s="3">
        <v>41.9869995117188</v>
      </c>
      <c r="R1986" s="3">
        <v>0.92799997329711903</v>
      </c>
    </row>
    <row r="1987" spans="1:18" x14ac:dyDescent="0.25">
      <c r="A1987" s="7" t="s">
        <v>3400</v>
      </c>
      <c r="B1987" s="7" t="s">
        <v>3401</v>
      </c>
      <c r="C1987" s="3">
        <f t="shared" si="180"/>
        <v>1.3973309836590837</v>
      </c>
      <c r="D1987" s="3">
        <f t="shared" si="181"/>
        <v>3.0973697571174359</v>
      </c>
      <c r="E1987" s="4">
        <f t="shared" si="182"/>
        <v>3.672698431714079E-2</v>
      </c>
      <c r="F1987" s="5">
        <f t="shared" si="183"/>
        <v>76.268997192382798</v>
      </c>
      <c r="G1987" s="5">
        <f t="shared" si="184"/>
        <v>3.3570001125335698</v>
      </c>
      <c r="H1987" s="3">
        <v>0.43610700000000002</v>
      </c>
      <c r="I1987" s="3">
        <v>31.21</v>
      </c>
      <c r="J1987" s="3">
        <v>0.14079914062500001</v>
      </c>
      <c r="K1987" s="3">
        <v>42.75</v>
      </c>
      <c r="L1987" s="3">
        <v>39</v>
      </c>
      <c r="M1987" s="3">
        <v>45</v>
      </c>
      <c r="N1987" s="3">
        <v>37.380001068115199</v>
      </c>
      <c r="O1987" s="3">
        <f t="shared" si="185"/>
        <v>1166.6298333358754</v>
      </c>
      <c r="P1987" s="3">
        <v>0.87073397636413596</v>
      </c>
      <c r="Q1987" s="3">
        <v>76.268997192382798</v>
      </c>
      <c r="R1987" s="3">
        <v>3.3570001125335698</v>
      </c>
    </row>
    <row r="1988" spans="1:18" x14ac:dyDescent="0.25">
      <c r="A1988" s="7" t="s">
        <v>3402</v>
      </c>
      <c r="B1988" s="7" t="s">
        <v>3403</v>
      </c>
      <c r="C1988" s="3">
        <f t="shared" ref="C1988:C2051" si="186">H1988/I1988*100</f>
        <v>0.66748661856304181</v>
      </c>
      <c r="D1988" s="3">
        <f t="shared" ref="D1988:D2051" si="187">H1988/J1988</f>
        <v>2.0663925168044028</v>
      </c>
      <c r="E1988" s="4">
        <f t="shared" ref="E1988:E2051" si="188">IFERROR(_xlfn.NORM.DIST(N1988,K1988,(M1988-L1988)/2,1),50%)</f>
        <v>0.33042145722789318</v>
      </c>
      <c r="F1988" s="5">
        <f t="shared" ref="F1988:F2051" si="189">Q1988</f>
        <v>79.787002563476605</v>
      </c>
      <c r="G1988" s="5">
        <f t="shared" ref="G1988:G2051" si="190">R1988</f>
        <v>6.1739997863769496</v>
      </c>
      <c r="H1988" s="3">
        <v>0.43201400000000001</v>
      </c>
      <c r="I1988" s="3">
        <v>64.722496000000007</v>
      </c>
      <c r="J1988" s="3">
        <v>0.20906676562500001</v>
      </c>
      <c r="K1988" s="3">
        <v>147.625</v>
      </c>
      <c r="L1988" s="3">
        <v>125</v>
      </c>
      <c r="M1988" s="3">
        <v>165</v>
      </c>
      <c r="N1988" s="3">
        <v>138.85000610351599</v>
      </c>
      <c r="O1988" s="3">
        <f t="shared" ref="O1988:O2051" si="191">I1988*N1988</f>
        <v>8986.7189646347906</v>
      </c>
      <c r="P1988" s="3">
        <v>5.7143220901489302</v>
      </c>
      <c r="Q1988" s="3">
        <v>79.787002563476605</v>
      </c>
      <c r="R1988" s="3">
        <v>6.1739997863769496</v>
      </c>
    </row>
    <row r="1989" spans="1:18" x14ac:dyDescent="0.25">
      <c r="A1989" s="7" t="s">
        <v>5426</v>
      </c>
      <c r="B1989" s="7" t="s">
        <v>5427</v>
      </c>
      <c r="C1989" s="3">
        <f t="shared" si="186"/>
        <v>0.34784036072152291</v>
      </c>
      <c r="D1989" s="3">
        <f t="shared" si="187"/>
        <v>0.52393213017307216</v>
      </c>
      <c r="E1989" s="4">
        <f t="shared" si="188"/>
        <v>0.5</v>
      </c>
      <c r="F1989" s="5">
        <f t="shared" si="189"/>
        <v>9.6230001449584996</v>
      </c>
      <c r="G1989" s="5">
        <f t="shared" si="190"/>
        <v>38.120998382568402</v>
      </c>
      <c r="H1989" s="3">
        <v>0.43178</v>
      </c>
      <c r="I1989" s="3">
        <v>124.13165600000001</v>
      </c>
      <c r="J1989" s="3">
        <v>0.82411437499999995</v>
      </c>
      <c r="K1989" s="3">
        <v>13</v>
      </c>
      <c r="L1989" s="3">
        <v>13</v>
      </c>
      <c r="M1989" s="3">
        <v>13</v>
      </c>
      <c r="N1989" s="3">
        <v>8.25</v>
      </c>
      <c r="O1989" s="3">
        <f t="shared" si="191"/>
        <v>1024.0861620000001</v>
      </c>
      <c r="P1989" s="3">
        <v>-3.02840399742127</v>
      </c>
      <c r="Q1989" s="3">
        <v>9.6230001449584996</v>
      </c>
      <c r="R1989" s="3">
        <v>38.120998382568402</v>
      </c>
    </row>
    <row r="1990" spans="1:18" x14ac:dyDescent="0.25">
      <c r="A1990" s="7" t="s">
        <v>3406</v>
      </c>
      <c r="B1990" s="7" t="s">
        <v>3407</v>
      </c>
      <c r="C1990" s="3">
        <f t="shared" si="186"/>
        <v>1.5643023414696187</v>
      </c>
      <c r="D1990" s="3">
        <f t="shared" si="187"/>
        <v>4.6351907244498225</v>
      </c>
      <c r="E1990" s="4">
        <f t="shared" si="188"/>
        <v>0.76832228752385878</v>
      </c>
      <c r="F1990" s="5">
        <f t="shared" si="189"/>
        <v>66.599998474121094</v>
      </c>
      <c r="G1990" s="5">
        <f t="shared" si="190"/>
        <v>2.4449999332428001</v>
      </c>
      <c r="H1990" s="3">
        <v>0.430004</v>
      </c>
      <c r="I1990" s="3">
        <v>27.488548000000002</v>
      </c>
      <c r="J1990" s="3">
        <v>9.2769429687500002E-2</v>
      </c>
      <c r="K1990" s="3">
        <v>128.25</v>
      </c>
      <c r="L1990" s="3">
        <v>112</v>
      </c>
      <c r="M1990" s="3">
        <v>139</v>
      </c>
      <c r="N1990" s="3">
        <v>138.14999389648401</v>
      </c>
      <c r="O1990" s="3">
        <f t="shared" si="191"/>
        <v>3797.542738423208</v>
      </c>
      <c r="P1990" s="3">
        <v>9.0174579620361293</v>
      </c>
      <c r="Q1990" s="3">
        <v>66.599998474121094</v>
      </c>
      <c r="R1990" s="3">
        <v>2.4449999332428001</v>
      </c>
    </row>
    <row r="1991" spans="1:18" x14ac:dyDescent="0.25">
      <c r="A1991" s="7" t="s">
        <v>5428</v>
      </c>
      <c r="B1991" s="7" t="s">
        <v>5429</v>
      </c>
      <c r="C1991" s="3">
        <f t="shared" si="186"/>
        <v>0.95176156331625228</v>
      </c>
      <c r="D1991" s="3">
        <f t="shared" si="187"/>
        <v>2.2390296237146483</v>
      </c>
      <c r="E1991" s="4">
        <f t="shared" si="188"/>
        <v>0.84916460596279397</v>
      </c>
      <c r="F1991" s="5">
        <f t="shared" si="189"/>
        <v>80.122001647949205</v>
      </c>
      <c r="G1991" s="5">
        <f t="shared" si="190"/>
        <v>2.8329999446868901</v>
      </c>
      <c r="H1991" s="3">
        <v>0.428481</v>
      </c>
      <c r="I1991" s="3">
        <v>45.019784000000001</v>
      </c>
      <c r="J1991" s="3">
        <v>0.19136906249999999</v>
      </c>
      <c r="K1991" s="3">
        <v>82</v>
      </c>
      <c r="L1991" s="3">
        <v>72</v>
      </c>
      <c r="M1991" s="3">
        <v>100</v>
      </c>
      <c r="N1991" s="3">
        <v>96.459999084472699</v>
      </c>
      <c r="O1991" s="3">
        <f t="shared" si="191"/>
        <v>4342.6083234231592</v>
      </c>
      <c r="P1991" s="3">
        <v>-1.1906770467758201</v>
      </c>
      <c r="Q1991" s="3">
        <v>80.122001647949205</v>
      </c>
      <c r="R1991" s="3">
        <v>2.8329999446868901</v>
      </c>
    </row>
    <row r="1992" spans="1:18" x14ac:dyDescent="0.25">
      <c r="A1992" s="7" t="s">
        <v>3410</v>
      </c>
      <c r="B1992" s="7" t="s">
        <v>3411</v>
      </c>
      <c r="C1992" s="3">
        <f t="shared" si="186"/>
        <v>2.0402357849218706</v>
      </c>
      <c r="D1992" s="3">
        <f t="shared" si="187"/>
        <v>3.1870148838264658</v>
      </c>
      <c r="E1992" s="4">
        <f t="shared" si="188"/>
        <v>1.0281419205378816E-4</v>
      </c>
      <c r="F1992" s="5">
        <f t="shared" si="189"/>
        <v>83.869003295898395</v>
      </c>
      <c r="G1992" s="5">
        <f t="shared" si="190"/>
        <v>7.3909997940063503</v>
      </c>
      <c r="H1992" s="3">
        <v>0.420935</v>
      </c>
      <c r="I1992" s="3">
        <v>20.631684</v>
      </c>
      <c r="J1992" s="3">
        <v>0.13207814062500001</v>
      </c>
      <c r="K1992" s="3">
        <v>67.5</v>
      </c>
      <c r="L1992" s="3">
        <v>65</v>
      </c>
      <c r="M1992" s="3">
        <v>70</v>
      </c>
      <c r="N1992" s="3">
        <v>58.220001220703097</v>
      </c>
      <c r="O1992" s="3">
        <f t="shared" si="191"/>
        <v>1201.1766676651605</v>
      </c>
      <c r="P1992" s="3">
        <v>6.8994479179382298</v>
      </c>
      <c r="Q1992" s="3">
        <v>83.869003295898395</v>
      </c>
      <c r="R1992" s="3">
        <v>7.3909997940063503</v>
      </c>
    </row>
    <row r="1993" spans="1:18" x14ac:dyDescent="0.25">
      <c r="A1993" s="7" t="s">
        <v>5430</v>
      </c>
      <c r="B1993" s="7" t="s">
        <v>5431</v>
      </c>
      <c r="C1993" s="3">
        <f t="shared" si="186"/>
        <v>1.2074234264322548</v>
      </c>
      <c r="D1993" s="3">
        <f t="shared" si="187"/>
        <v>3.5801149959273504</v>
      </c>
      <c r="E1993" s="4">
        <f t="shared" si="188"/>
        <v>3.3981135631291964E-3</v>
      </c>
      <c r="F1993" s="5">
        <f t="shared" si="189"/>
        <v>85.177001953125</v>
      </c>
      <c r="G1993" s="5">
        <f t="shared" si="190"/>
        <v>6.1719999313354501</v>
      </c>
      <c r="H1993" s="3">
        <v>0.41879100000000002</v>
      </c>
      <c r="I1993" s="3">
        <v>34.684683999999997</v>
      </c>
      <c r="J1993" s="3">
        <v>0.11697696874999999</v>
      </c>
      <c r="K1993" s="3">
        <v>48.5</v>
      </c>
      <c r="L1993" s="3">
        <v>47</v>
      </c>
      <c r="M1993" s="3">
        <v>50</v>
      </c>
      <c r="N1993" s="3">
        <v>44.439998626708999</v>
      </c>
      <c r="O1993" s="3">
        <f t="shared" si="191"/>
        <v>1541.3873093278355</v>
      </c>
      <c r="P1993" s="3">
        <v>-1.4929109811782799</v>
      </c>
      <c r="Q1993" s="3">
        <v>85.177001953125</v>
      </c>
      <c r="R1993" s="3">
        <v>6.1719999313354501</v>
      </c>
    </row>
    <row r="1994" spans="1:18" x14ac:dyDescent="0.25">
      <c r="A1994" s="7" t="s">
        <v>5432</v>
      </c>
      <c r="B1994" s="7" t="s">
        <v>5433</v>
      </c>
      <c r="C1994" s="3">
        <f t="shared" si="186"/>
        <v>1.1150814548103853</v>
      </c>
      <c r="D1994" s="3">
        <f t="shared" si="187"/>
        <v>2.2252158707979017</v>
      </c>
      <c r="E1994" s="4">
        <f t="shared" si="188"/>
        <v>0.77914068690527871</v>
      </c>
      <c r="F1994" s="5">
        <f t="shared" si="189"/>
        <v>28.649000167846701</v>
      </c>
      <c r="G1994" s="5">
        <f t="shared" si="190"/>
        <v>27.8920001983643</v>
      </c>
      <c r="H1994" s="3">
        <v>0.41434500000000002</v>
      </c>
      <c r="I1994" s="3">
        <v>37.158271999999997</v>
      </c>
      <c r="J1994" s="3">
        <v>0.18620440625000001</v>
      </c>
      <c r="K1994" s="3">
        <v>22.570999145507798</v>
      </c>
      <c r="L1994" s="3">
        <v>15</v>
      </c>
      <c r="M1994" s="3">
        <v>32</v>
      </c>
      <c r="N1994" s="3">
        <v>29.110000610351602</v>
      </c>
      <c r="O1994" s="3">
        <f t="shared" si="191"/>
        <v>1081.6773205996108</v>
      </c>
      <c r="P1994" s="3">
        <v>-39.442165374755902</v>
      </c>
      <c r="Q1994" s="3">
        <v>28.649000167846701</v>
      </c>
      <c r="R1994" s="3">
        <v>27.8920001983643</v>
      </c>
    </row>
    <row r="1995" spans="1:18" x14ac:dyDescent="0.25">
      <c r="A1995" s="7" t="s">
        <v>5434</v>
      </c>
      <c r="B1995" s="7" t="s">
        <v>5435</v>
      </c>
      <c r="C1995" s="3">
        <f t="shared" si="186"/>
        <v>0.42773058106909045</v>
      </c>
      <c r="D1995" s="3">
        <f t="shared" si="187"/>
        <v>0.43660503567556069</v>
      </c>
      <c r="E1995" s="4">
        <f t="shared" si="188"/>
        <v>0.36812284107938359</v>
      </c>
      <c r="F1995" s="5">
        <f t="shared" si="189"/>
        <v>8.1669998168945295</v>
      </c>
      <c r="G1995" s="5">
        <f t="shared" si="190"/>
        <v>41.699001312255902</v>
      </c>
      <c r="H1995" s="3">
        <v>0.41094000000000003</v>
      </c>
      <c r="I1995" s="3">
        <v>96.074495999999996</v>
      </c>
      <c r="J1995" s="3">
        <v>0.9412168125</v>
      </c>
      <c r="K1995" s="3">
        <v>11.970999717712401</v>
      </c>
      <c r="L1995" s="3">
        <v>8.8000001907348597</v>
      </c>
      <c r="M1995" s="3">
        <v>17</v>
      </c>
      <c r="N1995" s="3">
        <v>10.5900001525879</v>
      </c>
      <c r="O1995" s="3">
        <f t="shared" si="191"/>
        <v>1017.4289272998055</v>
      </c>
      <c r="P1995" s="3">
        <v>0.166334003210068</v>
      </c>
      <c r="Q1995" s="3">
        <v>8.1669998168945295</v>
      </c>
      <c r="R1995" s="3">
        <v>41.699001312255902</v>
      </c>
    </row>
    <row r="1996" spans="1:18" x14ac:dyDescent="0.25">
      <c r="A1996" s="7" t="s">
        <v>3426</v>
      </c>
      <c r="B1996" s="7" t="s">
        <v>3427</v>
      </c>
      <c r="C1996" s="3">
        <f t="shared" si="186"/>
        <v>1.3682075022838898</v>
      </c>
      <c r="D1996" s="3">
        <f t="shared" si="187"/>
        <v>4.5811052689572849</v>
      </c>
      <c r="E1996" s="4">
        <f t="shared" si="188"/>
        <v>0.65787350306077352</v>
      </c>
      <c r="F1996" s="5">
        <f t="shared" si="189"/>
        <v>72.972000122070298</v>
      </c>
      <c r="G1996" s="5">
        <f t="shared" si="190"/>
        <v>3.6010000705718999</v>
      </c>
      <c r="H1996" s="3">
        <v>0.40730699999999997</v>
      </c>
      <c r="I1996" s="3">
        <v>29.769387999999999</v>
      </c>
      <c r="J1996" s="3">
        <v>8.8910203125000004E-2</v>
      </c>
      <c r="K1996" s="3">
        <v>36.5</v>
      </c>
      <c r="L1996" s="3">
        <v>31</v>
      </c>
      <c r="M1996" s="3">
        <v>43</v>
      </c>
      <c r="N1996" s="3">
        <v>38.939998626708999</v>
      </c>
      <c r="O1996" s="3">
        <f t="shared" si="191"/>
        <v>1159.2199278379674</v>
      </c>
      <c r="P1996" s="3">
        <v>0.91864997148513805</v>
      </c>
      <c r="Q1996" s="3">
        <v>72.972000122070298</v>
      </c>
      <c r="R1996" s="3">
        <v>3.6010000705718999</v>
      </c>
    </row>
    <row r="1997" spans="1:18" x14ac:dyDescent="0.25">
      <c r="A1997" s="7" t="s">
        <v>3428</v>
      </c>
      <c r="B1997" s="7" t="s">
        <v>3429</v>
      </c>
      <c r="C1997" s="3">
        <f t="shared" si="186"/>
        <v>0.20670561640787566</v>
      </c>
      <c r="D1997" s="3">
        <f t="shared" si="187"/>
        <v>0.90764029061705842</v>
      </c>
      <c r="E1997" s="4">
        <f t="shared" si="188"/>
        <v>0.16150875087752123</v>
      </c>
      <c r="F1997" s="5">
        <f t="shared" si="189"/>
        <v>92.411003112792997</v>
      </c>
      <c r="G1997" s="5">
        <f t="shared" si="190"/>
        <v>5.6659998893737802</v>
      </c>
      <c r="H1997" s="3">
        <v>0.405779</v>
      </c>
      <c r="I1997" s="3">
        <v>196.30768</v>
      </c>
      <c r="J1997" s="3">
        <v>0.44707028124999998</v>
      </c>
      <c r="K1997" s="3">
        <v>35.325000762939503</v>
      </c>
      <c r="L1997" s="3">
        <v>27</v>
      </c>
      <c r="M1997" s="3">
        <v>41.5</v>
      </c>
      <c r="N1997" s="3">
        <v>28.159999847412099</v>
      </c>
      <c r="O1997" s="3">
        <f t="shared" si="191"/>
        <v>5528.0242388458237</v>
      </c>
      <c r="P1997" s="3">
        <v>1.9725940227508501</v>
      </c>
      <c r="Q1997" s="3">
        <v>92.411003112792997</v>
      </c>
      <c r="R1997" s="3">
        <v>5.6659998893737802</v>
      </c>
    </row>
    <row r="1998" spans="1:18" x14ac:dyDescent="0.25">
      <c r="A1998" s="7" t="s">
        <v>5436</v>
      </c>
      <c r="B1998" s="7" t="s">
        <v>5437</v>
      </c>
      <c r="C1998" s="3">
        <f t="shared" si="186"/>
        <v>1.7920055706704414</v>
      </c>
      <c r="D1998" s="3">
        <f t="shared" si="187"/>
        <v>2.6495968452737269</v>
      </c>
      <c r="E1998" s="4">
        <f t="shared" si="188"/>
        <v>0.41293554214094008</v>
      </c>
      <c r="F1998" s="5">
        <f t="shared" si="189"/>
        <v>51.9140014648438</v>
      </c>
      <c r="G1998" s="5">
        <f t="shared" si="190"/>
        <v>31.528999328613299</v>
      </c>
      <c r="H1998" s="3">
        <v>0.40465499999999999</v>
      </c>
      <c r="I1998" s="3">
        <v>22.581123999999999</v>
      </c>
      <c r="J1998" s="3">
        <v>0.15272323437499999</v>
      </c>
      <c r="K1998" s="3">
        <v>19.875</v>
      </c>
      <c r="L1998" s="3">
        <v>16</v>
      </c>
      <c r="M1998" s="3">
        <v>29.5</v>
      </c>
      <c r="N1998" s="3">
        <v>18.389999389648398</v>
      </c>
      <c r="O1998" s="3">
        <f t="shared" si="191"/>
        <v>415.2668565775748</v>
      </c>
      <c r="P1998" s="3">
        <v>0.65405797958374001</v>
      </c>
      <c r="Q1998" s="3">
        <v>51.9140014648438</v>
      </c>
      <c r="R1998" s="3">
        <v>31.528999328613299</v>
      </c>
    </row>
    <row r="1999" spans="1:18" x14ac:dyDescent="0.25">
      <c r="A1999" s="7" t="s">
        <v>3432</v>
      </c>
      <c r="B1999" s="7" t="s">
        <v>3433</v>
      </c>
      <c r="C1999" s="3">
        <f t="shared" si="186"/>
        <v>0.6171713438221772</v>
      </c>
      <c r="D1999" s="3">
        <f t="shared" si="187"/>
        <v>2.0470561519526491</v>
      </c>
      <c r="E1999" s="4">
        <f t="shared" si="188"/>
        <v>7.5686228337228106E-9</v>
      </c>
      <c r="F1999" s="5">
        <f t="shared" si="189"/>
        <v>85.369003295898395</v>
      </c>
      <c r="G1999" s="5">
        <f t="shared" si="190"/>
        <v>4.2039999961853001</v>
      </c>
      <c r="H1999" s="3">
        <v>0.40368199999999999</v>
      </c>
      <c r="I1999" s="3">
        <v>65.408416000000003</v>
      </c>
      <c r="J1999" s="3">
        <v>0.19720123437500001</v>
      </c>
      <c r="K1999" s="3">
        <v>88.25</v>
      </c>
      <c r="L1999" s="3">
        <v>85</v>
      </c>
      <c r="M1999" s="3">
        <v>90</v>
      </c>
      <c r="N1999" s="3">
        <v>74.099998474121094</v>
      </c>
      <c r="O1999" s="3">
        <f t="shared" si="191"/>
        <v>4846.7635257946777</v>
      </c>
      <c r="P1999" s="3">
        <v>3.2485699653625502</v>
      </c>
      <c r="Q1999" s="3">
        <v>85.369003295898395</v>
      </c>
      <c r="R1999" s="3">
        <v>4.2039999961853001</v>
      </c>
    </row>
    <row r="2000" spans="1:18" x14ac:dyDescent="0.25">
      <c r="A2000" s="7" t="s">
        <v>3434</v>
      </c>
      <c r="B2000" s="7" t="s">
        <v>3435</v>
      </c>
      <c r="C2000" s="3">
        <f t="shared" si="186"/>
        <v>2.8431430196238847</v>
      </c>
      <c r="D2000" s="3">
        <f t="shared" si="187"/>
        <v>4.06722750787858</v>
      </c>
      <c r="E2000" s="4">
        <f t="shared" si="188"/>
        <v>0.27558775315673401</v>
      </c>
      <c r="F2000" s="5">
        <f t="shared" si="189"/>
        <v>75.575996398925795</v>
      </c>
      <c r="G2000" s="5">
        <f t="shared" si="190"/>
        <v>18.936000823974599</v>
      </c>
      <c r="H2000" s="3">
        <v>0.40326099999999998</v>
      </c>
      <c r="I2000" s="3">
        <v>14.183634</v>
      </c>
      <c r="J2000" s="3">
        <v>9.9148867187500003E-2</v>
      </c>
      <c r="K2000" s="3">
        <v>176.25</v>
      </c>
      <c r="L2000" s="3">
        <v>165</v>
      </c>
      <c r="M2000" s="3">
        <v>200</v>
      </c>
      <c r="N2000" s="3">
        <v>165.82000732421901</v>
      </c>
      <c r="O2000" s="3">
        <f t="shared" si="191"/>
        <v>2351.9302937640418</v>
      </c>
      <c r="P2000" s="3">
        <v>12.1575412750244</v>
      </c>
      <c r="Q2000" s="3">
        <v>75.575996398925795</v>
      </c>
      <c r="R2000" s="3">
        <v>18.936000823974599</v>
      </c>
    </row>
    <row r="2001" spans="1:18" x14ac:dyDescent="0.25">
      <c r="A2001" s="7" t="s">
        <v>5438</v>
      </c>
      <c r="B2001" s="7" t="s">
        <v>5439</v>
      </c>
      <c r="C2001" s="3">
        <f t="shared" si="186"/>
        <v>0.30673056907156571</v>
      </c>
      <c r="D2001" s="3">
        <f t="shared" si="187"/>
        <v>3.7512011280500621</v>
      </c>
      <c r="E2001" s="4">
        <f t="shared" si="188"/>
        <v>0.5</v>
      </c>
      <c r="F2001" s="5">
        <f t="shared" si="189"/>
        <v>58.804000854492202</v>
      </c>
      <c r="G2001" s="5">
        <f t="shared" si="190"/>
        <v>12.539999961853001</v>
      </c>
      <c r="H2001" s="3">
        <v>0.40291199999999999</v>
      </c>
      <c r="I2001" s="3">
        <v>131.356976</v>
      </c>
      <c r="J2001" s="3">
        <v>0.107408796875</v>
      </c>
      <c r="K2001" s="3">
        <v>11</v>
      </c>
      <c r="L2001" s="3">
        <v>11</v>
      </c>
      <c r="M2001" s="3">
        <v>11</v>
      </c>
      <c r="N2001" s="3">
        <v>8.5500001907348597</v>
      </c>
      <c r="O2001" s="3">
        <f t="shared" si="191"/>
        <v>1123.1021698543543</v>
      </c>
      <c r="P2001" s="3">
        <v>-7.5132608413696298</v>
      </c>
      <c r="Q2001" s="3">
        <v>58.804000854492202</v>
      </c>
      <c r="R2001" s="3">
        <v>12.539999961853001</v>
      </c>
    </row>
    <row r="2002" spans="1:18" x14ac:dyDescent="0.25">
      <c r="A2002" s="7" t="s">
        <v>3438</v>
      </c>
      <c r="B2002" s="7" t="s">
        <v>3439</v>
      </c>
      <c r="C2002" s="3">
        <f t="shared" si="186"/>
        <v>1.0364288053736899</v>
      </c>
      <c r="D2002" s="3">
        <f t="shared" si="187"/>
        <v>3.0285824060750799</v>
      </c>
      <c r="E2002" s="4">
        <f t="shared" si="188"/>
        <v>0.82251709588383237</v>
      </c>
      <c r="F2002" s="5">
        <f t="shared" si="189"/>
        <v>13.0970001220703</v>
      </c>
      <c r="G2002" s="5">
        <f t="shared" si="190"/>
        <v>11.496000289916999</v>
      </c>
      <c r="H2002" s="3">
        <v>0.40201100000000001</v>
      </c>
      <c r="I2002" s="3">
        <v>38.788096000000003</v>
      </c>
      <c r="J2002" s="3">
        <v>0.132739</v>
      </c>
      <c r="K2002" s="3">
        <v>111</v>
      </c>
      <c r="L2002" s="3">
        <v>103</v>
      </c>
      <c r="M2002" s="3">
        <v>119</v>
      </c>
      <c r="N2002" s="3">
        <v>118.40000152587901</v>
      </c>
      <c r="O2002" s="3">
        <f t="shared" si="191"/>
        <v>4592.5106255859419</v>
      </c>
      <c r="P2002" s="3">
        <v>7.3920612335205096</v>
      </c>
      <c r="Q2002" s="3">
        <v>13.0970001220703</v>
      </c>
      <c r="R2002" s="3">
        <v>11.496000289916999</v>
      </c>
    </row>
    <row r="2003" spans="1:18" x14ac:dyDescent="0.25">
      <c r="A2003" s="7" t="s">
        <v>3440</v>
      </c>
      <c r="B2003" s="7" t="s">
        <v>3441</v>
      </c>
      <c r="C2003" s="3">
        <f t="shared" si="186"/>
        <v>1.2659677612079052</v>
      </c>
      <c r="D2003" s="3">
        <f t="shared" si="187"/>
        <v>1.0136789220705995</v>
      </c>
      <c r="E2003" s="4">
        <f t="shared" si="188"/>
        <v>0.54564536437572908</v>
      </c>
      <c r="F2003" s="5">
        <f t="shared" si="189"/>
        <v>60.471000671386697</v>
      </c>
      <c r="G2003" s="5">
        <f t="shared" si="190"/>
        <v>11.210000038146999</v>
      </c>
      <c r="H2003" s="3">
        <v>0.40090900000000002</v>
      </c>
      <c r="I2003" s="3">
        <v>31.668184</v>
      </c>
      <c r="J2003" s="3">
        <v>0.39549899999999999</v>
      </c>
      <c r="K2003" s="3">
        <v>64.75</v>
      </c>
      <c r="L2003" s="3">
        <v>50</v>
      </c>
      <c r="M2003" s="3">
        <v>80</v>
      </c>
      <c r="N2003" s="3">
        <v>66.470001220703097</v>
      </c>
      <c r="O2003" s="3">
        <f t="shared" si="191"/>
        <v>2104.9842291374503</v>
      </c>
      <c r="P2003" s="3">
        <v>-14.8604574203491</v>
      </c>
      <c r="Q2003" s="3">
        <v>60.471000671386697</v>
      </c>
      <c r="R2003" s="3">
        <v>11.210000038146999</v>
      </c>
    </row>
    <row r="2004" spans="1:18" x14ac:dyDescent="0.25">
      <c r="A2004" s="7" t="s">
        <v>3442</v>
      </c>
      <c r="B2004" s="7" t="s">
        <v>3443</v>
      </c>
      <c r="C2004" s="3">
        <f t="shared" si="186"/>
        <v>1.2253617272493749</v>
      </c>
      <c r="D2004" s="3">
        <f t="shared" si="187"/>
        <v>1.3486585393700981</v>
      </c>
      <c r="E2004" s="4">
        <f t="shared" si="188"/>
        <v>0.18844624133859428</v>
      </c>
      <c r="F2004" s="5">
        <f t="shared" si="189"/>
        <v>56.800998687744098</v>
      </c>
      <c r="G2004" s="5">
        <f t="shared" si="190"/>
        <v>1.75</v>
      </c>
      <c r="H2004" s="3">
        <v>0.40051100000000001</v>
      </c>
      <c r="I2004" s="3">
        <v>32.685124000000002</v>
      </c>
      <c r="J2004" s="3">
        <v>0.29696990625000003</v>
      </c>
      <c r="K2004" s="3">
        <v>37.799999237060497</v>
      </c>
      <c r="L2004" s="3">
        <v>32</v>
      </c>
      <c r="M2004" s="3">
        <v>43</v>
      </c>
      <c r="N2004" s="3">
        <v>32.939998626708999</v>
      </c>
      <c r="O2004" s="3">
        <f t="shared" si="191"/>
        <v>1076.6479396738134</v>
      </c>
      <c r="P2004" s="3">
        <v>9.04577541351318</v>
      </c>
      <c r="Q2004" s="3">
        <v>56.800998687744098</v>
      </c>
      <c r="R2004" s="3">
        <v>1.75</v>
      </c>
    </row>
    <row r="2005" spans="1:18" x14ac:dyDescent="0.25">
      <c r="A2005" s="7" t="s">
        <v>3448</v>
      </c>
      <c r="B2005" s="7" t="s">
        <v>3449</v>
      </c>
      <c r="C2005" s="3">
        <f t="shared" si="186"/>
        <v>1.0090059862136977</v>
      </c>
      <c r="D2005" s="3">
        <f t="shared" si="187"/>
        <v>3.438072579057005</v>
      </c>
      <c r="E2005" s="4">
        <f t="shared" si="188"/>
        <v>0.5</v>
      </c>
      <c r="F2005" s="5">
        <f t="shared" si="189"/>
        <v>94.527000427246094</v>
      </c>
      <c r="G2005" s="5">
        <f t="shared" si="190"/>
        <v>0.95399999618530296</v>
      </c>
      <c r="H2005" s="3">
        <v>0.39731100000000003</v>
      </c>
      <c r="I2005" s="3">
        <v>39.376475999999997</v>
      </c>
      <c r="J2005" s="3">
        <v>0.1155621328125</v>
      </c>
      <c r="K2005" s="3">
        <v>28</v>
      </c>
      <c r="L2005" s="3">
        <v>28</v>
      </c>
      <c r="M2005" s="3">
        <v>28</v>
      </c>
      <c r="N2005" s="3">
        <v>39.119998931884801</v>
      </c>
      <c r="O2005" s="3">
        <f t="shared" si="191"/>
        <v>1540.4076990613873</v>
      </c>
      <c r="P2005" s="3">
        <v>5.8699889183044398</v>
      </c>
      <c r="Q2005" s="3">
        <v>94.527000427246094</v>
      </c>
      <c r="R2005" s="3">
        <v>0.95399999618530296</v>
      </c>
    </row>
    <row r="2006" spans="1:18" x14ac:dyDescent="0.25">
      <c r="A2006" s="7" t="s">
        <v>3454</v>
      </c>
      <c r="B2006" s="7" t="s">
        <v>3455</v>
      </c>
      <c r="C2006" s="3">
        <f t="shared" si="186"/>
        <v>2.2101487746397579</v>
      </c>
      <c r="D2006" s="3">
        <f t="shared" si="187"/>
        <v>4.2168725487275172</v>
      </c>
      <c r="E2006" s="4">
        <f t="shared" si="188"/>
        <v>0.32847137121455849</v>
      </c>
      <c r="F2006" s="5">
        <f t="shared" si="189"/>
        <v>90</v>
      </c>
      <c r="G2006" s="5">
        <f t="shared" si="190"/>
        <v>0.71100002527236905</v>
      </c>
      <c r="H2006" s="3">
        <v>0.38591199999999998</v>
      </c>
      <c r="I2006" s="3">
        <v>17.460906000000001</v>
      </c>
      <c r="J2006" s="3">
        <v>9.1516164062500002E-2</v>
      </c>
      <c r="K2006" s="3">
        <v>109.5</v>
      </c>
      <c r="L2006" s="3">
        <v>96</v>
      </c>
      <c r="M2006" s="3">
        <v>125</v>
      </c>
      <c r="N2006" s="3">
        <v>103.05999755859401</v>
      </c>
      <c r="O2006" s="3">
        <f t="shared" si="191"/>
        <v>1799.5209297308395</v>
      </c>
      <c r="P2006" s="3">
        <v>3.9812591075897199</v>
      </c>
      <c r="Q2006" s="3">
        <v>90</v>
      </c>
      <c r="R2006" s="3">
        <v>0.71100002527236905</v>
      </c>
    </row>
    <row r="2007" spans="1:18" x14ac:dyDescent="0.25">
      <c r="A2007" s="7" t="s">
        <v>3458</v>
      </c>
      <c r="B2007" s="7" t="s">
        <v>3459</v>
      </c>
      <c r="C2007" s="3">
        <f t="shared" si="186"/>
        <v>1.0414478102997662</v>
      </c>
      <c r="D2007" s="3">
        <f t="shared" si="187"/>
        <v>1.0787163421001873</v>
      </c>
      <c r="E2007" s="4">
        <f t="shared" si="188"/>
        <v>0.26701470831955565</v>
      </c>
      <c r="F2007" s="5">
        <f t="shared" si="189"/>
        <v>83.283996582031193</v>
      </c>
      <c r="G2007" s="5">
        <f t="shared" si="190"/>
        <v>6.25</v>
      </c>
      <c r="H2007" s="3">
        <v>0.384851</v>
      </c>
      <c r="I2007" s="3">
        <v>36.95346</v>
      </c>
      <c r="J2007" s="3">
        <v>0.35676756250000002</v>
      </c>
      <c r="K2007" s="3">
        <v>407</v>
      </c>
      <c r="L2007" s="3">
        <v>375</v>
      </c>
      <c r="M2007" s="3">
        <v>450</v>
      </c>
      <c r="N2007" s="3">
        <v>383.67999267578102</v>
      </c>
      <c r="O2007" s="3">
        <f t="shared" si="191"/>
        <v>14178.303262144767</v>
      </c>
      <c r="P2007" s="3">
        <v>8.3309154510497994</v>
      </c>
      <c r="Q2007" s="3">
        <v>83.283996582031193</v>
      </c>
      <c r="R2007" s="3">
        <v>6.25</v>
      </c>
    </row>
    <row r="2008" spans="1:18" x14ac:dyDescent="0.25">
      <c r="A2008" s="7" t="s">
        <v>3460</v>
      </c>
      <c r="B2008" s="7" t="s">
        <v>3461</v>
      </c>
      <c r="C2008" s="3">
        <f t="shared" si="186"/>
        <v>2.1286135115952094</v>
      </c>
      <c r="D2008" s="3">
        <f t="shared" si="187"/>
        <v>3.3149434145877295</v>
      </c>
      <c r="E2008" s="4">
        <f t="shared" si="188"/>
        <v>0.1898362229937709</v>
      </c>
      <c r="F2008" s="5">
        <f t="shared" si="189"/>
        <v>77.876998901367202</v>
      </c>
      <c r="G2008" s="5">
        <f t="shared" si="190"/>
        <v>4.4770002365112296</v>
      </c>
      <c r="H2008" s="3">
        <v>0.38375300000000001</v>
      </c>
      <c r="I2008" s="3">
        <v>18.028307999999999</v>
      </c>
      <c r="J2008" s="3">
        <v>0.1157645703125</v>
      </c>
      <c r="K2008" s="3">
        <v>23.666999816894499</v>
      </c>
      <c r="L2008" s="3">
        <v>22</v>
      </c>
      <c r="M2008" s="3">
        <v>26</v>
      </c>
      <c r="N2008" s="3">
        <v>21.909999847412099</v>
      </c>
      <c r="O2008" s="3">
        <f t="shared" si="191"/>
        <v>395.00022552909832</v>
      </c>
      <c r="P2008" s="3">
        <v>1.0506509542465201</v>
      </c>
      <c r="Q2008" s="3">
        <v>77.876998901367202</v>
      </c>
      <c r="R2008" s="3">
        <v>4.4770002365112296</v>
      </c>
    </row>
    <row r="2009" spans="1:18" x14ac:dyDescent="0.25">
      <c r="A2009" s="7" t="s">
        <v>3464</v>
      </c>
      <c r="B2009" s="7" t="s">
        <v>3465</v>
      </c>
      <c r="C2009" s="3">
        <f t="shared" si="186"/>
        <v>0.8126529896095448</v>
      </c>
      <c r="D2009" s="3">
        <f t="shared" si="187"/>
        <v>2.1112745413968028</v>
      </c>
      <c r="E2009" s="4">
        <f t="shared" si="188"/>
        <v>0.50976704914661841</v>
      </c>
      <c r="F2009" s="5">
        <f t="shared" si="189"/>
        <v>33.581001281738303</v>
      </c>
      <c r="G2009" s="5">
        <f t="shared" si="190"/>
        <v>1.60300004482269</v>
      </c>
      <c r="H2009" s="3">
        <v>0.37979499999999999</v>
      </c>
      <c r="I2009" s="3">
        <v>46.735199999999999</v>
      </c>
      <c r="J2009" s="3">
        <v>0.17988896874999999</v>
      </c>
      <c r="K2009" s="3">
        <v>79.286003112792997</v>
      </c>
      <c r="L2009" s="3">
        <v>62</v>
      </c>
      <c r="M2009" s="3">
        <v>95</v>
      </c>
      <c r="N2009" s="3">
        <v>79.690002441406193</v>
      </c>
      <c r="O2009" s="3">
        <f t="shared" si="191"/>
        <v>3724.3282020996066</v>
      </c>
      <c r="P2009" s="3">
        <v>7.7090930938720703</v>
      </c>
      <c r="Q2009" s="3">
        <v>33.581001281738303</v>
      </c>
      <c r="R2009" s="3">
        <v>1.60300004482269</v>
      </c>
    </row>
    <row r="2010" spans="1:18" x14ac:dyDescent="0.25">
      <c r="A2010" s="7" t="s">
        <v>3468</v>
      </c>
      <c r="B2010" s="7" t="s">
        <v>3469</v>
      </c>
      <c r="C2010" s="3">
        <f t="shared" si="186"/>
        <v>1.860428368730966</v>
      </c>
      <c r="D2010" s="3">
        <f t="shared" si="187"/>
        <v>3.687930009110445</v>
      </c>
      <c r="E2010" s="4">
        <f t="shared" si="188"/>
        <v>0.5</v>
      </c>
      <c r="F2010" s="5">
        <f t="shared" si="189"/>
        <v>85.731002807617202</v>
      </c>
      <c r="G2010" s="5">
        <f t="shared" si="190"/>
        <v>5.8000001907348597</v>
      </c>
      <c r="H2010" s="3">
        <v>0.37817400000000001</v>
      </c>
      <c r="I2010" s="3">
        <v>20.327254</v>
      </c>
      <c r="J2010" s="3">
        <v>0.102543703125</v>
      </c>
      <c r="K2010" s="3">
        <v>80</v>
      </c>
      <c r="L2010" s="3">
        <v>80</v>
      </c>
      <c r="M2010" s="3">
        <v>80</v>
      </c>
      <c r="N2010" s="3">
        <v>68.839996337890597</v>
      </c>
      <c r="O2010" s="3">
        <f t="shared" si="191"/>
        <v>1399.328090919372</v>
      </c>
      <c r="P2010" s="3">
        <v>2.57937407493591</v>
      </c>
      <c r="Q2010" s="3">
        <v>85.731002807617202</v>
      </c>
      <c r="R2010" s="3">
        <v>5.8000001907348597</v>
      </c>
    </row>
    <row r="2011" spans="1:18" x14ac:dyDescent="0.25">
      <c r="A2011" s="7" t="s">
        <v>3470</v>
      </c>
      <c r="B2011" s="7" t="s">
        <v>3471</v>
      </c>
      <c r="C2011" s="3">
        <f t="shared" si="186"/>
        <v>2.3934601878127326</v>
      </c>
      <c r="D2011" s="3">
        <f t="shared" si="187"/>
        <v>5.2657256362580735</v>
      </c>
      <c r="E2011" s="4">
        <f t="shared" si="188"/>
        <v>0.62376535501829411</v>
      </c>
      <c r="F2011" s="5">
        <f t="shared" si="189"/>
        <v>85.041999816894503</v>
      </c>
      <c r="G2011" s="5">
        <f t="shared" si="190"/>
        <v>0.93099999427795399</v>
      </c>
      <c r="H2011" s="3">
        <v>0.37787599999999999</v>
      </c>
      <c r="I2011" s="3">
        <v>15.787853999999999</v>
      </c>
      <c r="J2011" s="3">
        <v>7.1761429687500003E-2</v>
      </c>
      <c r="K2011" s="3">
        <v>72</v>
      </c>
      <c r="L2011" s="3">
        <v>63</v>
      </c>
      <c r="M2011" s="3">
        <v>76</v>
      </c>
      <c r="N2011" s="3">
        <v>74.050003051757798</v>
      </c>
      <c r="O2011" s="3">
        <f t="shared" si="191"/>
        <v>1169.0906368807066</v>
      </c>
      <c r="P2011" s="3">
        <v>1.6627210378646899</v>
      </c>
      <c r="Q2011" s="3">
        <v>85.041999816894503</v>
      </c>
      <c r="R2011" s="3">
        <v>0.93099999427795399</v>
      </c>
    </row>
    <row r="2012" spans="1:18" x14ac:dyDescent="0.25">
      <c r="A2012" s="7" t="s">
        <v>3472</v>
      </c>
      <c r="B2012" s="7" t="s">
        <v>3473</v>
      </c>
      <c r="C2012" s="3">
        <f t="shared" si="186"/>
        <v>0.91837990074627818</v>
      </c>
      <c r="D2012" s="3">
        <f t="shared" si="187"/>
        <v>2.6224679253155316</v>
      </c>
      <c r="E2012" s="4">
        <f t="shared" si="188"/>
        <v>1.7959918729232899E-11</v>
      </c>
      <c r="F2012" s="5">
        <f t="shared" si="189"/>
        <v>86.968002319335895</v>
      </c>
      <c r="G2012" s="5">
        <f t="shared" si="190"/>
        <v>6.8169999122619602</v>
      </c>
      <c r="H2012" s="3">
        <v>0.37712400000000001</v>
      </c>
      <c r="I2012" s="3">
        <v>41.064051999999997</v>
      </c>
      <c r="J2012" s="3">
        <v>0.14380499999999999</v>
      </c>
      <c r="K2012" s="3">
        <v>51</v>
      </c>
      <c r="L2012" s="3">
        <v>50</v>
      </c>
      <c r="M2012" s="3">
        <v>53</v>
      </c>
      <c r="N2012" s="3">
        <v>41.069999694824197</v>
      </c>
      <c r="O2012" s="3">
        <f t="shared" si="191"/>
        <v>1686.5006031082448</v>
      </c>
      <c r="P2012" s="3">
        <v>4.1374869346618697</v>
      </c>
      <c r="Q2012" s="3">
        <v>86.968002319335895</v>
      </c>
      <c r="R2012" s="3">
        <v>6.8169999122619602</v>
      </c>
    </row>
    <row r="2013" spans="1:18" x14ac:dyDescent="0.25">
      <c r="A2013" s="7" t="s">
        <v>3474</v>
      </c>
      <c r="B2013" s="7" t="s">
        <v>3475</v>
      </c>
      <c r="C2013" s="3">
        <f t="shared" si="186"/>
        <v>1.4981620019804611</v>
      </c>
      <c r="D2013" s="3">
        <f t="shared" si="187"/>
        <v>3.4060121210405834</v>
      </c>
      <c r="E2013" s="4">
        <f t="shared" si="188"/>
        <v>0.78523618064543688</v>
      </c>
      <c r="F2013" s="5">
        <f t="shared" si="189"/>
        <v>77.361000061035199</v>
      </c>
      <c r="G2013" s="5">
        <f t="shared" si="190"/>
        <v>13.546999931335399</v>
      </c>
      <c r="H2013" s="3">
        <v>0.37605699999999997</v>
      </c>
      <c r="I2013" s="3">
        <v>25.101223999999998</v>
      </c>
      <c r="J2013" s="3">
        <v>0.110409765625</v>
      </c>
      <c r="K2013" s="3">
        <v>151</v>
      </c>
      <c r="L2013" s="3">
        <v>118</v>
      </c>
      <c r="M2013" s="3">
        <v>184</v>
      </c>
      <c r="N2013" s="3">
        <v>177.07000732421901</v>
      </c>
      <c r="O2013" s="3">
        <f t="shared" si="191"/>
        <v>4444.6739175268613</v>
      </c>
      <c r="P2013" s="3">
        <v>8.2141332626342791</v>
      </c>
      <c r="Q2013" s="3">
        <v>77.361000061035199</v>
      </c>
      <c r="R2013" s="3">
        <v>13.546999931335399</v>
      </c>
    </row>
    <row r="2014" spans="1:18" x14ac:dyDescent="0.25">
      <c r="A2014" s="7" t="s">
        <v>3478</v>
      </c>
      <c r="B2014" s="7" t="s">
        <v>3479</v>
      </c>
      <c r="C2014" s="3">
        <f t="shared" si="186"/>
        <v>1.6698975372814511</v>
      </c>
      <c r="D2014" s="3">
        <f t="shared" si="187"/>
        <v>4.2543506838463054</v>
      </c>
      <c r="E2014" s="4">
        <f t="shared" si="188"/>
        <v>0.5</v>
      </c>
      <c r="F2014" s="5">
        <f t="shared" si="189"/>
        <v>83.555999755859403</v>
      </c>
      <c r="G2014" s="5">
        <f t="shared" si="190"/>
        <v>2.6319999694824201</v>
      </c>
      <c r="H2014" s="3">
        <v>0.375083</v>
      </c>
      <c r="I2014" s="3">
        <v>22.461438000000001</v>
      </c>
      <c r="J2014" s="3">
        <v>8.8164570312499996E-2</v>
      </c>
      <c r="K2014" s="3">
        <v>139</v>
      </c>
      <c r="L2014" s="3">
        <v>139</v>
      </c>
      <c r="M2014" s="3">
        <v>139</v>
      </c>
      <c r="N2014" s="3">
        <v>121.620002746582</v>
      </c>
      <c r="O2014" s="3">
        <f t="shared" si="191"/>
        <v>2731.7601512521815</v>
      </c>
      <c r="P2014" s="3">
        <v>7.5546689033508301</v>
      </c>
      <c r="Q2014" s="3">
        <v>83.555999755859403</v>
      </c>
      <c r="R2014" s="3">
        <v>2.6319999694824201</v>
      </c>
    </row>
    <row r="2015" spans="1:18" x14ac:dyDescent="0.25">
      <c r="A2015" s="7" t="s">
        <v>3480</v>
      </c>
      <c r="B2015" s="7" t="s">
        <v>3481</v>
      </c>
      <c r="C2015" s="3">
        <f t="shared" si="186"/>
        <v>2.0525855968580662</v>
      </c>
      <c r="D2015" s="3">
        <f t="shared" si="187"/>
        <v>5.2121562481907366</v>
      </c>
      <c r="E2015" s="4">
        <f t="shared" si="188"/>
        <v>0.26507470725857762</v>
      </c>
      <c r="F2015" s="5">
        <f t="shared" si="189"/>
        <v>56.027999877929702</v>
      </c>
      <c r="G2015" s="5">
        <f t="shared" si="190"/>
        <v>11.5509996414185</v>
      </c>
      <c r="H2015" s="3">
        <v>0.37487199999999998</v>
      </c>
      <c r="I2015" s="3">
        <v>18.263404000000001</v>
      </c>
      <c r="J2015" s="3">
        <v>7.1922632812499998E-2</v>
      </c>
      <c r="K2015" s="3">
        <v>62.400001525878899</v>
      </c>
      <c r="L2015" s="3">
        <v>52</v>
      </c>
      <c r="M2015" s="3">
        <v>70</v>
      </c>
      <c r="N2015" s="3">
        <v>56.75</v>
      </c>
      <c r="O2015" s="3">
        <f t="shared" si="191"/>
        <v>1036.448177</v>
      </c>
      <c r="P2015" s="3">
        <v>2.5103409290313698</v>
      </c>
      <c r="Q2015" s="3">
        <v>56.027999877929702</v>
      </c>
      <c r="R2015" s="3">
        <v>11.5509996414185</v>
      </c>
    </row>
    <row r="2016" spans="1:18" x14ac:dyDescent="0.25">
      <c r="A2016" s="7" t="s">
        <v>3482</v>
      </c>
      <c r="B2016" s="7" t="s">
        <v>3483</v>
      </c>
      <c r="C2016" s="3">
        <f t="shared" si="186"/>
        <v>1.1012228383173657</v>
      </c>
      <c r="D2016" s="3">
        <f t="shared" si="187"/>
        <v>2.7311678756729485</v>
      </c>
      <c r="E2016" s="4">
        <f t="shared" si="188"/>
        <v>0.3114240685191404</v>
      </c>
      <c r="F2016" s="5">
        <f t="shared" si="189"/>
        <v>88.805999755859403</v>
      </c>
      <c r="G2016" s="5">
        <f t="shared" si="190"/>
        <v>3.1340000629425</v>
      </c>
      <c r="H2016" s="3">
        <v>0.37435000000000002</v>
      </c>
      <c r="I2016" s="3">
        <v>33.994028</v>
      </c>
      <c r="J2016" s="3">
        <v>0.13706590625000001</v>
      </c>
      <c r="K2016" s="3">
        <v>70.599998474121094</v>
      </c>
      <c r="L2016" s="3">
        <v>60</v>
      </c>
      <c r="M2016" s="3">
        <v>82</v>
      </c>
      <c r="N2016" s="3">
        <v>65.190002441406193</v>
      </c>
      <c r="O2016" s="3">
        <f t="shared" si="191"/>
        <v>2216.0707683132305</v>
      </c>
      <c r="P2016" s="3">
        <v>3.4794950485229501</v>
      </c>
      <c r="Q2016" s="3">
        <v>88.805999755859403</v>
      </c>
      <c r="R2016" s="3">
        <v>3.1340000629425</v>
      </c>
    </row>
    <row r="2017" spans="1:18" x14ac:dyDescent="0.25">
      <c r="A2017" s="7" t="s">
        <v>3492</v>
      </c>
      <c r="B2017" s="7" t="s">
        <v>3493</v>
      </c>
      <c r="C2017" s="3">
        <f t="shared" si="186"/>
        <v>0.69950999722000484</v>
      </c>
      <c r="D2017" s="3">
        <f t="shared" si="187"/>
        <v>0.80917089709092183</v>
      </c>
      <c r="E2017" s="4">
        <f t="shared" si="188"/>
        <v>0.3627525026107159</v>
      </c>
      <c r="F2017" s="5">
        <f t="shared" si="189"/>
        <v>72.851997375488295</v>
      </c>
      <c r="G2017" s="5">
        <f t="shared" si="190"/>
        <v>1.182000041008</v>
      </c>
      <c r="H2017" s="3">
        <v>0.366564</v>
      </c>
      <c r="I2017" s="3">
        <v>52.402968000000001</v>
      </c>
      <c r="J2017" s="3">
        <v>0.45301184374999998</v>
      </c>
      <c r="K2017" s="3">
        <v>13.75</v>
      </c>
      <c r="L2017" s="3">
        <v>11.5</v>
      </c>
      <c r="M2017" s="3">
        <v>16</v>
      </c>
      <c r="N2017" s="3">
        <v>12.960000038146999</v>
      </c>
      <c r="O2017" s="3">
        <f t="shared" si="191"/>
        <v>679.14246727901605</v>
      </c>
      <c r="P2017" s="3">
        <v>24.226814270019499</v>
      </c>
      <c r="Q2017" s="3">
        <v>72.851997375488295</v>
      </c>
      <c r="R2017" s="3">
        <v>1.182000041008</v>
      </c>
    </row>
    <row r="2018" spans="1:18" x14ac:dyDescent="0.25">
      <c r="A2018" s="7" t="s">
        <v>3502</v>
      </c>
      <c r="B2018" s="7" t="s">
        <v>3503</v>
      </c>
      <c r="C2018" s="3">
        <f t="shared" si="186"/>
        <v>1.2630018436695944</v>
      </c>
      <c r="D2018" s="3">
        <f t="shared" si="187"/>
        <v>3.635086625272574</v>
      </c>
      <c r="E2018" s="4">
        <f t="shared" si="188"/>
        <v>0.80667647239193219</v>
      </c>
      <c r="F2018" s="5">
        <f t="shared" si="189"/>
        <v>50.180999755859403</v>
      </c>
      <c r="G2018" s="5">
        <f t="shared" si="190"/>
        <v>16.083999633789102</v>
      </c>
      <c r="H2018" s="3">
        <v>0.35667700000000002</v>
      </c>
      <c r="I2018" s="3">
        <v>28.240417999999998</v>
      </c>
      <c r="J2018" s="3">
        <v>9.8120632812499997E-2</v>
      </c>
      <c r="K2018" s="3">
        <v>70.400001525878906</v>
      </c>
      <c r="L2018" s="3">
        <v>66</v>
      </c>
      <c r="M2018" s="3">
        <v>80</v>
      </c>
      <c r="N2018" s="3">
        <v>76.459999084472699</v>
      </c>
      <c r="O2018" s="3">
        <f t="shared" si="191"/>
        <v>2159.262334425126</v>
      </c>
      <c r="P2018" s="3">
        <v>11.2791500091553</v>
      </c>
      <c r="Q2018" s="3">
        <v>50.180999755859403</v>
      </c>
      <c r="R2018" s="3">
        <v>16.083999633789102</v>
      </c>
    </row>
    <row r="2019" spans="1:18" x14ac:dyDescent="0.25">
      <c r="A2019" s="7" t="s">
        <v>3504</v>
      </c>
      <c r="B2019" s="7" t="s">
        <v>3505</v>
      </c>
      <c r="C2019" s="3">
        <f t="shared" si="186"/>
        <v>0.91445047396342871</v>
      </c>
      <c r="D2019" s="3">
        <f t="shared" si="187"/>
        <v>2.097376964454913</v>
      </c>
      <c r="E2019" s="4">
        <f t="shared" si="188"/>
        <v>0.54368958005480117</v>
      </c>
      <c r="F2019" s="5">
        <f t="shared" si="189"/>
        <v>89.908996582031193</v>
      </c>
      <c r="G2019" s="5">
        <f t="shared" si="190"/>
        <v>2.5460000038146999</v>
      </c>
      <c r="H2019" s="3">
        <v>0.35306300000000002</v>
      </c>
      <c r="I2019" s="3">
        <v>38.609307999999999</v>
      </c>
      <c r="J2019" s="3">
        <v>0.1683355</v>
      </c>
      <c r="K2019" s="3">
        <v>328.81799316406199</v>
      </c>
      <c r="L2019" s="3">
        <v>200</v>
      </c>
      <c r="M2019" s="3">
        <v>410</v>
      </c>
      <c r="N2019" s="3">
        <v>340.33999633789102</v>
      </c>
      <c r="O2019" s="3">
        <f t="shared" si="191"/>
        <v>13140.291743328506</v>
      </c>
      <c r="P2019" s="3">
        <v>12.483070373535201</v>
      </c>
      <c r="Q2019" s="3">
        <v>89.908996582031193</v>
      </c>
      <c r="R2019" s="3">
        <v>2.5460000038146999</v>
      </c>
    </row>
    <row r="2020" spans="1:18" x14ac:dyDescent="0.25">
      <c r="A2020" s="7" t="s">
        <v>3506</v>
      </c>
      <c r="B2020" s="7" t="s">
        <v>3507</v>
      </c>
      <c r="C2020" s="3">
        <f t="shared" si="186"/>
        <v>1.8724608180062774</v>
      </c>
      <c r="D2020" s="3">
        <f t="shared" si="187"/>
        <v>3.3262408153735326</v>
      </c>
      <c r="E2020" s="4">
        <f t="shared" si="188"/>
        <v>0.30281850036438263</v>
      </c>
      <c r="F2020" s="5">
        <f t="shared" si="189"/>
        <v>88.641998291015597</v>
      </c>
      <c r="G2020" s="5">
        <f t="shared" si="190"/>
        <v>3.2019999027252202</v>
      </c>
      <c r="H2020" s="3">
        <v>0.34969699999999998</v>
      </c>
      <c r="I2020" s="3">
        <v>18.675798</v>
      </c>
      <c r="J2020" s="3">
        <v>0.105132796875</v>
      </c>
      <c r="K2020" s="3">
        <v>177.66700744628901</v>
      </c>
      <c r="L2020" s="3">
        <v>155</v>
      </c>
      <c r="M2020" s="3">
        <v>200</v>
      </c>
      <c r="N2020" s="3">
        <v>166.05000305175801</v>
      </c>
      <c r="O2020" s="3">
        <f t="shared" si="191"/>
        <v>3101.1163148940163</v>
      </c>
      <c r="P2020" s="3">
        <v>0.47784098982811002</v>
      </c>
      <c r="Q2020" s="3">
        <v>88.641998291015597</v>
      </c>
      <c r="R2020" s="3">
        <v>3.2019999027252202</v>
      </c>
    </row>
    <row r="2021" spans="1:18" x14ac:dyDescent="0.25">
      <c r="A2021" s="7" t="s">
        <v>3510</v>
      </c>
      <c r="B2021" s="7" t="s">
        <v>3511</v>
      </c>
      <c r="C2021" s="3">
        <f t="shared" si="186"/>
        <v>1.6978658372685334</v>
      </c>
      <c r="D2021" s="3">
        <f t="shared" si="187"/>
        <v>4.0372532263228029</v>
      </c>
      <c r="E2021" s="4">
        <f t="shared" si="188"/>
        <v>1.8041133372771016E-2</v>
      </c>
      <c r="F2021" s="5">
        <f t="shared" si="189"/>
        <v>87.947998046875</v>
      </c>
      <c r="G2021" s="5">
        <f t="shared" si="190"/>
        <v>2.89800000190735</v>
      </c>
      <c r="H2021" s="3">
        <v>0.34867399999999998</v>
      </c>
      <c r="I2021" s="3">
        <v>20.536016</v>
      </c>
      <c r="J2021" s="3">
        <v>8.6364164062499998E-2</v>
      </c>
      <c r="K2021" s="3">
        <v>82.5</v>
      </c>
      <c r="L2021" s="3">
        <v>80</v>
      </c>
      <c r="M2021" s="3">
        <v>85</v>
      </c>
      <c r="N2021" s="3">
        <v>77.260002136230497</v>
      </c>
      <c r="O2021" s="3">
        <f t="shared" si="191"/>
        <v>1586.6126400296637</v>
      </c>
      <c r="P2021" s="3">
        <v>9.5414905548095703</v>
      </c>
      <c r="Q2021" s="3">
        <v>87.947998046875</v>
      </c>
      <c r="R2021" s="3">
        <v>2.89800000190735</v>
      </c>
    </row>
    <row r="2022" spans="1:18" x14ac:dyDescent="0.25">
      <c r="A2022" s="7" t="s">
        <v>3514</v>
      </c>
      <c r="B2022" s="7" t="s">
        <v>3515</v>
      </c>
      <c r="C2022" s="3">
        <f t="shared" si="186"/>
        <v>0.96173287841995259</v>
      </c>
      <c r="D2022" s="3">
        <f t="shared" si="187"/>
        <v>3.5114799700294461</v>
      </c>
      <c r="E2022" s="4">
        <f t="shared" si="188"/>
        <v>0.88876738075668915</v>
      </c>
      <c r="F2022" s="5">
        <f t="shared" si="189"/>
        <v>90.057998657226605</v>
      </c>
      <c r="G2022" s="5">
        <f t="shared" si="190"/>
        <v>5.9060001373290998</v>
      </c>
      <c r="H2022" s="3">
        <v>0.34779500000000002</v>
      </c>
      <c r="I2022" s="3">
        <v>36.163367999999998</v>
      </c>
      <c r="J2022" s="3">
        <v>9.9045132812500006E-2</v>
      </c>
      <c r="K2022" s="3">
        <v>61.5</v>
      </c>
      <c r="L2022" s="3">
        <v>58</v>
      </c>
      <c r="M2022" s="3">
        <v>65</v>
      </c>
      <c r="N2022" s="3">
        <v>65.769996643066406</v>
      </c>
      <c r="O2022" s="3">
        <f t="shared" si="191"/>
        <v>2378.4645919619752</v>
      </c>
      <c r="P2022" s="3">
        <v>4.3767580986022896</v>
      </c>
      <c r="Q2022" s="3">
        <v>90.057998657226605</v>
      </c>
      <c r="R2022" s="3">
        <v>5.9060001373290998</v>
      </c>
    </row>
    <row r="2023" spans="1:18" x14ac:dyDescent="0.25">
      <c r="A2023" s="7" t="s">
        <v>3516</v>
      </c>
      <c r="B2023" s="7" t="s">
        <v>3517</v>
      </c>
      <c r="C2023" s="3">
        <f t="shared" si="186"/>
        <v>0.87964465845567918</v>
      </c>
      <c r="D2023" s="3">
        <f t="shared" si="187"/>
        <v>1.5911606900286659</v>
      </c>
      <c r="E2023" s="4">
        <f t="shared" si="188"/>
        <v>0.32496974864020572</v>
      </c>
      <c r="F2023" s="5">
        <f t="shared" si="189"/>
        <v>83.555000305175795</v>
      </c>
      <c r="G2023" s="5">
        <f t="shared" si="190"/>
        <v>7.27600002288818</v>
      </c>
      <c r="H2023" s="3">
        <v>0.34673900000000002</v>
      </c>
      <c r="I2023" s="3">
        <v>39.418075999999999</v>
      </c>
      <c r="J2023" s="3">
        <v>0.21791576562500001</v>
      </c>
      <c r="K2023" s="3">
        <v>965</v>
      </c>
      <c r="L2023" s="3">
        <v>752</v>
      </c>
      <c r="M2023" s="3">
        <v>1025</v>
      </c>
      <c r="N2023" s="3">
        <v>903.04998779296898</v>
      </c>
      <c r="O2023" s="3">
        <f t="shared" si="191"/>
        <v>35596.493050622325</v>
      </c>
      <c r="P2023" s="3">
        <v>5.3129181861877397</v>
      </c>
      <c r="Q2023" s="3">
        <v>83.555000305175795</v>
      </c>
      <c r="R2023" s="3">
        <v>7.27600002288818</v>
      </c>
    </row>
    <row r="2024" spans="1:18" x14ac:dyDescent="0.25">
      <c r="A2024" s="7" t="s">
        <v>3524</v>
      </c>
      <c r="B2024" s="7" t="s">
        <v>3525</v>
      </c>
      <c r="C2024" s="3">
        <f t="shared" si="186"/>
        <v>2.0468501563568999</v>
      </c>
      <c r="D2024" s="3">
        <f t="shared" si="187"/>
        <v>2.747062177819926</v>
      </c>
      <c r="E2024" s="4">
        <f t="shared" si="188"/>
        <v>0.64979311937084094</v>
      </c>
      <c r="F2024" s="5">
        <f t="shared" si="189"/>
        <v>87.554000854492202</v>
      </c>
      <c r="G2024" s="5">
        <f t="shared" si="190"/>
        <v>4.5630002021789604</v>
      </c>
      <c r="H2024" s="3">
        <v>0.34237899999999999</v>
      </c>
      <c r="I2024" s="3">
        <v>16.727115999999999</v>
      </c>
      <c r="J2024" s="3">
        <v>0.1246346015625</v>
      </c>
      <c r="K2024" s="3">
        <v>59</v>
      </c>
      <c r="L2024" s="3">
        <v>51</v>
      </c>
      <c r="M2024" s="3">
        <v>72</v>
      </c>
      <c r="N2024" s="3">
        <v>63.040000915527301</v>
      </c>
      <c r="O2024" s="3">
        <f t="shared" si="191"/>
        <v>1054.4774079541312</v>
      </c>
      <c r="P2024" s="3">
        <v>5.3199820518493697</v>
      </c>
      <c r="Q2024" s="3">
        <v>87.554000854492202</v>
      </c>
      <c r="R2024" s="3">
        <v>4.5630002021789604</v>
      </c>
    </row>
    <row r="2025" spans="1:18" x14ac:dyDescent="0.25">
      <c r="A2025" s="7" t="s">
        <v>3526</v>
      </c>
      <c r="B2025" s="7" t="s">
        <v>3527</v>
      </c>
      <c r="C2025" s="3">
        <f t="shared" si="186"/>
        <v>0.58835091787609872</v>
      </c>
      <c r="D2025" s="3">
        <f t="shared" si="187"/>
        <v>1.0988595363296929</v>
      </c>
      <c r="E2025" s="4">
        <f t="shared" si="188"/>
        <v>7.487716290742058E-2</v>
      </c>
      <c r="F2025" s="5">
        <f t="shared" si="189"/>
        <v>75.416999816894503</v>
      </c>
      <c r="G2025" s="5">
        <f t="shared" si="190"/>
        <v>2.8800001144409202</v>
      </c>
      <c r="H2025" s="3">
        <v>0.341887</v>
      </c>
      <c r="I2025" s="3">
        <v>58.109368000000003</v>
      </c>
      <c r="J2025" s="3">
        <v>0.31112893749999998</v>
      </c>
      <c r="K2025" s="3">
        <v>223.5</v>
      </c>
      <c r="L2025" s="3">
        <v>190</v>
      </c>
      <c r="M2025" s="3">
        <v>240</v>
      </c>
      <c r="N2025" s="3">
        <v>187.49000549316401</v>
      </c>
      <c r="O2025" s="3">
        <f t="shared" si="191"/>
        <v>10894.92572552429</v>
      </c>
      <c r="P2025" s="3">
        <v>6.9402151107788104</v>
      </c>
      <c r="Q2025" s="3">
        <v>75.416999816894503</v>
      </c>
      <c r="R2025" s="3">
        <v>2.8800001144409202</v>
      </c>
    </row>
    <row r="2026" spans="1:18" x14ac:dyDescent="0.25">
      <c r="A2026" s="7" t="s">
        <v>3528</v>
      </c>
      <c r="B2026" s="7" t="s">
        <v>3529</v>
      </c>
      <c r="C2026" s="3">
        <f t="shared" si="186"/>
        <v>2.2786549419926807</v>
      </c>
      <c r="D2026" s="3">
        <f t="shared" si="187"/>
        <v>7.7558266902426158</v>
      </c>
      <c r="E2026" s="4">
        <f t="shared" si="188"/>
        <v>0.48085768351779573</v>
      </c>
      <c r="F2026" s="5">
        <f t="shared" si="189"/>
        <v>71.342002868652301</v>
      </c>
      <c r="G2026" s="5">
        <f t="shared" si="190"/>
        <v>1.9989999532699601</v>
      </c>
      <c r="H2026" s="3">
        <v>0.340229</v>
      </c>
      <c r="I2026" s="3">
        <v>14.931133000000001</v>
      </c>
      <c r="J2026" s="3">
        <v>4.3867535156249998E-2</v>
      </c>
      <c r="K2026" s="3">
        <v>72.5</v>
      </c>
      <c r="L2026" s="3">
        <v>70</v>
      </c>
      <c r="M2026" s="3">
        <v>75</v>
      </c>
      <c r="N2026" s="3">
        <v>72.379997253417997</v>
      </c>
      <c r="O2026" s="3">
        <f t="shared" si="191"/>
        <v>1080.7153655304189</v>
      </c>
      <c r="P2026" s="3">
        <v>1.03574395179748</v>
      </c>
      <c r="Q2026" s="3">
        <v>71.342002868652301</v>
      </c>
      <c r="R2026" s="3">
        <v>1.9989999532699601</v>
      </c>
    </row>
    <row r="2027" spans="1:18" x14ac:dyDescent="0.25">
      <c r="A2027" s="7" t="s">
        <v>3530</v>
      </c>
      <c r="B2027" s="7" t="s">
        <v>3531</v>
      </c>
      <c r="C2027" s="3">
        <f t="shared" si="186"/>
        <v>1.4067015388387634</v>
      </c>
      <c r="D2027" s="3">
        <f t="shared" si="187"/>
        <v>3.1296600655671711</v>
      </c>
      <c r="E2027" s="4">
        <f t="shared" si="188"/>
        <v>0.12679635355988916</v>
      </c>
      <c r="F2027" s="5">
        <f t="shared" si="189"/>
        <v>86.610000610351605</v>
      </c>
      <c r="G2027" s="5">
        <f t="shared" si="190"/>
        <v>5.1880002021789604</v>
      </c>
      <c r="H2027" s="3">
        <v>0.33917399999999998</v>
      </c>
      <c r="I2027" s="3">
        <v>24.111298000000001</v>
      </c>
      <c r="J2027" s="3">
        <v>0.1083740703125</v>
      </c>
      <c r="K2027" s="3">
        <v>86</v>
      </c>
      <c r="L2027" s="3">
        <v>74</v>
      </c>
      <c r="M2027" s="3">
        <v>98</v>
      </c>
      <c r="N2027" s="3">
        <v>72.300003051757798</v>
      </c>
      <c r="O2027" s="3">
        <f t="shared" si="191"/>
        <v>1743.2469189818419</v>
      </c>
      <c r="P2027" s="3">
        <v>7.4730849266052202</v>
      </c>
      <c r="Q2027" s="3">
        <v>86.610000610351605</v>
      </c>
      <c r="R2027" s="3">
        <v>5.1880002021789604</v>
      </c>
    </row>
    <row r="2028" spans="1:18" x14ac:dyDescent="0.25">
      <c r="A2028" s="7" t="s">
        <v>3534</v>
      </c>
      <c r="B2028" s="7" t="s">
        <v>3535</v>
      </c>
      <c r="C2028" s="3">
        <f t="shared" si="186"/>
        <v>1.1759046047678285</v>
      </c>
      <c r="D2028" s="3">
        <f t="shared" si="187"/>
        <v>3.9739247211169832</v>
      </c>
      <c r="E2028" s="4">
        <f t="shared" si="188"/>
        <v>0.32889617218162115</v>
      </c>
      <c r="F2028" s="5">
        <f t="shared" si="189"/>
        <v>86.7239990234375</v>
      </c>
      <c r="G2028" s="5">
        <f t="shared" si="190"/>
        <v>4.125</v>
      </c>
      <c r="H2028" s="3">
        <v>0.33579399999999998</v>
      </c>
      <c r="I2028" s="3">
        <v>28.556228000000001</v>
      </c>
      <c r="J2028" s="3">
        <v>8.4499335937500003E-2</v>
      </c>
      <c r="K2028" s="3">
        <v>73.800003051757798</v>
      </c>
      <c r="L2028" s="3">
        <v>62</v>
      </c>
      <c r="M2028" s="3">
        <v>89</v>
      </c>
      <c r="N2028" s="3">
        <v>67.819999694824205</v>
      </c>
      <c r="O2028" s="3">
        <f t="shared" si="191"/>
        <v>1936.6833742453305</v>
      </c>
      <c r="P2028" s="3">
        <v>1.61848604679108</v>
      </c>
      <c r="Q2028" s="3">
        <v>86.7239990234375</v>
      </c>
      <c r="R2028" s="3">
        <v>4.125</v>
      </c>
    </row>
    <row r="2029" spans="1:18" x14ac:dyDescent="0.25">
      <c r="A2029" s="7" t="s">
        <v>3544</v>
      </c>
      <c r="B2029" s="7" t="s">
        <v>3545</v>
      </c>
      <c r="C2029" s="3">
        <f t="shared" si="186"/>
        <v>0.46277052270202951</v>
      </c>
      <c r="D2029" s="3">
        <f t="shared" si="187"/>
        <v>0.66148968987627954</v>
      </c>
      <c r="E2029" s="4">
        <f t="shared" si="188"/>
        <v>8.7868113402438344E-2</v>
      </c>
      <c r="F2029" s="5">
        <f t="shared" si="189"/>
        <v>65.762001037597699</v>
      </c>
      <c r="G2029" s="5">
        <f t="shared" si="190"/>
        <v>0.26399999856948902</v>
      </c>
      <c r="H2029" s="3">
        <v>0.32998499999999997</v>
      </c>
      <c r="I2029" s="3">
        <v>71.306399999999996</v>
      </c>
      <c r="J2029" s="3">
        <v>0.49885131249999998</v>
      </c>
      <c r="K2029" s="3">
        <v>37.400001525878899</v>
      </c>
      <c r="L2029" s="3">
        <v>31</v>
      </c>
      <c r="M2029" s="3">
        <v>41</v>
      </c>
      <c r="N2029" s="3">
        <v>30.629999160766602</v>
      </c>
      <c r="O2029" s="3">
        <f t="shared" si="191"/>
        <v>2184.1149721572874</v>
      </c>
      <c r="P2029" s="3">
        <v>9.6199131011962908</v>
      </c>
      <c r="Q2029" s="3">
        <v>65.762001037597699</v>
      </c>
      <c r="R2029" s="3">
        <v>0.26399999856948902</v>
      </c>
    </row>
    <row r="2030" spans="1:18" x14ac:dyDescent="0.25">
      <c r="A2030" s="7" t="s">
        <v>3548</v>
      </c>
      <c r="B2030" s="7" t="s">
        <v>3549</v>
      </c>
      <c r="C2030" s="3">
        <f t="shared" si="186"/>
        <v>1.2855075379544525</v>
      </c>
      <c r="D2030" s="3">
        <f t="shared" si="187"/>
        <v>4.982241619895615</v>
      </c>
      <c r="E2030" s="4">
        <f t="shared" si="188"/>
        <v>0.21330672888577987</v>
      </c>
      <c r="F2030" s="5">
        <f t="shared" si="189"/>
        <v>42.715000152587898</v>
      </c>
      <c r="G2030" s="5">
        <f t="shared" si="190"/>
        <v>2.71399998664856</v>
      </c>
      <c r="H2030" s="3">
        <v>0.32637899999999997</v>
      </c>
      <c r="I2030" s="3">
        <v>25.389116000000001</v>
      </c>
      <c r="J2030" s="3">
        <v>6.5508464843750003E-2</v>
      </c>
      <c r="K2030" s="3">
        <v>45</v>
      </c>
      <c r="L2030" s="3">
        <v>42</v>
      </c>
      <c r="M2030" s="3">
        <v>50</v>
      </c>
      <c r="N2030" s="3">
        <v>41.819999694824197</v>
      </c>
      <c r="O2030" s="3">
        <f t="shared" si="191"/>
        <v>1061.7728233718562</v>
      </c>
      <c r="P2030" s="3">
        <v>1.1684609651565501</v>
      </c>
      <c r="Q2030" s="3">
        <v>42.715000152587898</v>
      </c>
      <c r="R2030" s="3">
        <v>2.71399998664856</v>
      </c>
    </row>
    <row r="2031" spans="1:18" x14ac:dyDescent="0.25">
      <c r="A2031" s="7" t="s">
        <v>3556</v>
      </c>
      <c r="B2031" s="7" t="s">
        <v>3557</v>
      </c>
      <c r="C2031" s="3">
        <f t="shared" si="186"/>
        <v>6.2139590239854119</v>
      </c>
      <c r="D2031" s="3">
        <f t="shared" si="187"/>
        <v>14.075557121692562</v>
      </c>
      <c r="E2031" s="4">
        <f t="shared" si="188"/>
        <v>0.63379258817563033</v>
      </c>
      <c r="F2031" s="5">
        <f t="shared" si="189"/>
        <v>85.369003295898395</v>
      </c>
      <c r="G2031" s="5">
        <f t="shared" si="190"/>
        <v>5.0700001716613796</v>
      </c>
      <c r="H2031" s="3">
        <v>0.31807099999999999</v>
      </c>
      <c r="I2031" s="3">
        <v>5.1186530000000001</v>
      </c>
      <c r="J2031" s="3">
        <v>2.2597400390625001E-2</v>
      </c>
      <c r="K2031" s="3">
        <v>279</v>
      </c>
      <c r="L2031" s="3">
        <v>221</v>
      </c>
      <c r="M2031" s="3">
        <v>315</v>
      </c>
      <c r="N2031" s="3">
        <v>295.07000732421898</v>
      </c>
      <c r="O2031" s="3">
        <f t="shared" si="191"/>
        <v>1510.3609782001354</v>
      </c>
      <c r="P2031" s="3">
        <v>-0.53108000755310103</v>
      </c>
      <c r="Q2031" s="3">
        <v>85.369003295898395</v>
      </c>
      <c r="R2031" s="3">
        <v>5.0700001716613796</v>
      </c>
    </row>
    <row r="2032" spans="1:18" x14ac:dyDescent="0.25">
      <c r="A2032" s="7" t="s">
        <v>3558</v>
      </c>
      <c r="B2032" s="7" t="s">
        <v>3559</v>
      </c>
      <c r="C2032" s="3">
        <f t="shared" si="186"/>
        <v>2.0645584032519335</v>
      </c>
      <c r="D2032" s="3">
        <f t="shared" si="187"/>
        <v>4.780894216941487</v>
      </c>
      <c r="E2032" s="4">
        <f t="shared" si="188"/>
        <v>0.45171351749009453</v>
      </c>
      <c r="F2032" s="5">
        <f t="shared" si="189"/>
        <v>70.529998779296903</v>
      </c>
      <c r="G2032" s="5">
        <f t="shared" si="190"/>
        <v>14.569999694824199</v>
      </c>
      <c r="H2032" s="3">
        <v>0.31785200000000002</v>
      </c>
      <c r="I2032" s="3">
        <v>15.395640999999999</v>
      </c>
      <c r="J2032" s="3">
        <v>6.6483796875000001E-2</v>
      </c>
      <c r="K2032" s="3">
        <v>38.25</v>
      </c>
      <c r="L2032" s="3">
        <v>30</v>
      </c>
      <c r="M2032" s="3">
        <v>45</v>
      </c>
      <c r="N2032" s="3">
        <v>37.340000152587898</v>
      </c>
      <c r="O2032" s="3">
        <f t="shared" si="191"/>
        <v>574.87323728918852</v>
      </c>
      <c r="P2032" s="3">
        <v>4.2399630546569798</v>
      </c>
      <c r="Q2032" s="3">
        <v>70.529998779296903</v>
      </c>
      <c r="R2032" s="3">
        <v>14.569999694824199</v>
      </c>
    </row>
    <row r="2033" spans="1:18" x14ac:dyDescent="0.25">
      <c r="A2033" s="7" t="s">
        <v>3562</v>
      </c>
      <c r="B2033" s="7" t="s">
        <v>3563</v>
      </c>
      <c r="C2033" s="3">
        <f t="shared" si="186"/>
        <v>2.4404934408959593</v>
      </c>
      <c r="D2033" s="3">
        <f t="shared" si="187"/>
        <v>3.8033377957712333</v>
      </c>
      <c r="E2033" s="4">
        <f t="shared" si="188"/>
        <v>0.5</v>
      </c>
      <c r="F2033" s="5">
        <f t="shared" si="189"/>
        <v>63.351001739502003</v>
      </c>
      <c r="G2033" s="5">
        <f t="shared" si="190"/>
        <v>8.0430002212524396</v>
      </c>
      <c r="H2033" s="3">
        <v>0.31612800000000002</v>
      </c>
      <c r="I2033" s="3">
        <v>12.953446</v>
      </c>
      <c r="J2033" s="3">
        <v>8.3118570312500001E-2</v>
      </c>
      <c r="K2033" s="3">
        <v>80</v>
      </c>
      <c r="L2033" s="3">
        <v>80</v>
      </c>
      <c r="M2033" s="3">
        <v>80</v>
      </c>
      <c r="N2033" s="3">
        <v>91.279998779296903</v>
      </c>
      <c r="O2033" s="3">
        <f t="shared" si="191"/>
        <v>1182.3905350676882</v>
      </c>
      <c r="P2033" s="3">
        <v>1.53411197662354</v>
      </c>
      <c r="Q2033" s="3">
        <v>63.351001739502003</v>
      </c>
      <c r="R2033" s="3">
        <v>8.0430002212524396</v>
      </c>
    </row>
    <row r="2034" spans="1:18" x14ac:dyDescent="0.25">
      <c r="A2034" s="7" t="s">
        <v>3564</v>
      </c>
      <c r="B2034" s="7" t="s">
        <v>3565</v>
      </c>
      <c r="C2034" s="3">
        <f t="shared" si="186"/>
        <v>0.84247644905691521</v>
      </c>
      <c r="D2034" s="3">
        <f t="shared" si="187"/>
        <v>1.8331636394965476</v>
      </c>
      <c r="E2034" s="4">
        <f t="shared" si="188"/>
        <v>0.20590455928512236</v>
      </c>
      <c r="F2034" s="5">
        <f t="shared" si="189"/>
        <v>86.400001525878906</v>
      </c>
      <c r="G2034" s="5">
        <f t="shared" si="190"/>
        <v>5.6849999427795401</v>
      </c>
      <c r="H2034" s="3">
        <v>0.31384299999999998</v>
      </c>
      <c r="I2034" s="3">
        <v>37.252436000000003</v>
      </c>
      <c r="J2034" s="3">
        <v>0.17120293750000001</v>
      </c>
      <c r="K2034" s="3">
        <v>126.75</v>
      </c>
      <c r="L2034" s="3">
        <v>112</v>
      </c>
      <c r="M2034" s="3">
        <v>140</v>
      </c>
      <c r="N2034" s="3">
        <v>115.26000213623</v>
      </c>
      <c r="O2034" s="3">
        <f t="shared" si="191"/>
        <v>4293.715852939772</v>
      </c>
      <c r="P2034" s="3">
        <v>2.3358058929443399</v>
      </c>
      <c r="Q2034" s="3">
        <v>86.400001525878906</v>
      </c>
      <c r="R2034" s="3">
        <v>5.6849999427795401</v>
      </c>
    </row>
    <row r="2035" spans="1:18" x14ac:dyDescent="0.25">
      <c r="A2035" s="7" t="s">
        <v>5440</v>
      </c>
      <c r="B2035" s="7" t="s">
        <v>5441</v>
      </c>
      <c r="C2035" s="3">
        <f t="shared" si="186"/>
        <v>0.57781172602901287</v>
      </c>
      <c r="D2035" s="3">
        <f t="shared" si="187"/>
        <v>3.1975204284692471</v>
      </c>
      <c r="E2035" s="4">
        <f t="shared" si="188"/>
        <v>0.5</v>
      </c>
      <c r="F2035" s="5">
        <f t="shared" si="189"/>
        <v>15.4589996337891</v>
      </c>
      <c r="G2035" s="5">
        <f t="shared" si="190"/>
        <v>1.09399998188019</v>
      </c>
      <c r="H2035" s="3">
        <v>0.31355300000000003</v>
      </c>
      <c r="I2035" s="3">
        <v>54.265599999999999</v>
      </c>
      <c r="J2035" s="3">
        <v>9.8061296874999995E-2</v>
      </c>
      <c r="K2035" s="3">
        <v>30</v>
      </c>
      <c r="L2035" s="3">
        <v>30</v>
      </c>
      <c r="M2035" s="3">
        <v>30</v>
      </c>
      <c r="N2035" s="3">
        <v>22.549999237060501</v>
      </c>
      <c r="O2035" s="3">
        <f t="shared" si="191"/>
        <v>1223.6892385986303</v>
      </c>
      <c r="P2035" s="3">
        <v>4.4149708747863796</v>
      </c>
      <c r="Q2035" s="3">
        <v>15.4589996337891</v>
      </c>
      <c r="R2035" s="3">
        <v>1.09399998188019</v>
      </c>
    </row>
    <row r="2036" spans="1:18" x14ac:dyDescent="0.25">
      <c r="A2036" s="7" t="s">
        <v>5442</v>
      </c>
      <c r="B2036" s="7" t="s">
        <v>5443</v>
      </c>
      <c r="C2036" s="3">
        <f t="shared" si="186"/>
        <v>3.027377546624213</v>
      </c>
      <c r="D2036" s="3">
        <f t="shared" si="187"/>
        <v>5.0868182481539517</v>
      </c>
      <c r="E2036" s="4">
        <f t="shared" si="188"/>
        <v>7.5971555110894871E-3</v>
      </c>
      <c r="F2036" s="5">
        <f t="shared" si="189"/>
        <v>80.665000915527301</v>
      </c>
      <c r="G2036" s="5">
        <f t="shared" si="190"/>
        <v>8.2329998016357404</v>
      </c>
      <c r="H2036" s="3">
        <v>0.31220500000000001</v>
      </c>
      <c r="I2036" s="3">
        <v>10.312721</v>
      </c>
      <c r="J2036" s="3">
        <v>6.1375300781250003E-2</v>
      </c>
      <c r="K2036" s="3">
        <v>35.666999816894503</v>
      </c>
      <c r="L2036" s="3">
        <v>33</v>
      </c>
      <c r="M2036" s="3">
        <v>40</v>
      </c>
      <c r="N2036" s="3">
        <v>27.170000076293899</v>
      </c>
      <c r="O2036" s="3">
        <f t="shared" si="191"/>
        <v>280.1966303567977</v>
      </c>
      <c r="P2036" s="3">
        <v>-3.7243950366973899</v>
      </c>
      <c r="Q2036" s="3">
        <v>80.665000915527301</v>
      </c>
      <c r="R2036" s="3">
        <v>8.2329998016357404</v>
      </c>
    </row>
    <row r="2037" spans="1:18" x14ac:dyDescent="0.25">
      <c r="A2037" s="7" t="s">
        <v>3580</v>
      </c>
      <c r="B2037" s="7" t="s">
        <v>3581</v>
      </c>
      <c r="C2037" s="3">
        <f t="shared" si="186"/>
        <v>1.6329179349011118</v>
      </c>
      <c r="D2037" s="3">
        <f t="shared" si="187"/>
        <v>3.1935908925299175</v>
      </c>
      <c r="E2037" s="4">
        <f t="shared" si="188"/>
        <v>0.28701535796235006</v>
      </c>
      <c r="F2037" s="5">
        <f t="shared" si="189"/>
        <v>77.928001403808594</v>
      </c>
      <c r="G2037" s="5">
        <f t="shared" si="190"/>
        <v>13.373999595642101</v>
      </c>
      <c r="H2037" s="3">
        <v>0.30165199999999998</v>
      </c>
      <c r="I2037" s="3">
        <v>18.473188</v>
      </c>
      <c r="J2037" s="3">
        <v>9.4455429687499995E-2</v>
      </c>
      <c r="K2037" s="3">
        <v>76.666999816894503</v>
      </c>
      <c r="L2037" s="3">
        <v>66</v>
      </c>
      <c r="M2037" s="3">
        <v>82</v>
      </c>
      <c r="N2037" s="3">
        <v>72.169998168945298</v>
      </c>
      <c r="O2037" s="3">
        <f t="shared" si="191"/>
        <v>1333.2099441345822</v>
      </c>
      <c r="P2037" s="3">
        <v>3.9931709766387899</v>
      </c>
      <c r="Q2037" s="3">
        <v>77.928001403808594</v>
      </c>
      <c r="R2037" s="3">
        <v>13.373999595642101</v>
      </c>
    </row>
    <row r="2038" spans="1:18" x14ac:dyDescent="0.25">
      <c r="A2038" s="7" t="s">
        <v>3584</v>
      </c>
      <c r="B2038" s="7" t="s">
        <v>3585</v>
      </c>
      <c r="C2038" s="3">
        <f t="shared" si="186"/>
        <v>2.7563756954973684</v>
      </c>
      <c r="D2038" s="3">
        <f t="shared" si="187"/>
        <v>3.2653201406492767</v>
      </c>
      <c r="E2038" s="4">
        <f t="shared" si="188"/>
        <v>0.82536302904053693</v>
      </c>
      <c r="F2038" s="5">
        <f t="shared" si="189"/>
        <v>93.008003234863295</v>
      </c>
      <c r="G2038" s="5">
        <f t="shared" si="190"/>
        <v>1.5779999494552599</v>
      </c>
      <c r="H2038" s="3">
        <v>0.299487</v>
      </c>
      <c r="I2038" s="3">
        <v>10.865246000000001</v>
      </c>
      <c r="J2038" s="3">
        <v>9.1717499999999993E-2</v>
      </c>
      <c r="K2038" s="3">
        <v>140</v>
      </c>
      <c r="L2038" s="3">
        <v>135</v>
      </c>
      <c r="M2038" s="3">
        <v>145</v>
      </c>
      <c r="N2038" s="3">
        <v>144.67999267578099</v>
      </c>
      <c r="O2038" s="3">
        <f t="shared" si="191"/>
        <v>1571.9837117005588</v>
      </c>
      <c r="P2038" s="3">
        <v>6.7837681770324698</v>
      </c>
      <c r="Q2038" s="3">
        <v>93.008003234863295</v>
      </c>
      <c r="R2038" s="3">
        <v>1.5779999494552599</v>
      </c>
    </row>
    <row r="2039" spans="1:18" x14ac:dyDescent="0.25">
      <c r="A2039" s="7" t="s">
        <v>3592</v>
      </c>
      <c r="B2039" s="7" t="s">
        <v>3593</v>
      </c>
      <c r="C2039" s="3">
        <f t="shared" si="186"/>
        <v>1.1696987033721904</v>
      </c>
      <c r="D2039" s="3">
        <f t="shared" si="187"/>
        <v>1.7985026653197489</v>
      </c>
      <c r="E2039" s="4">
        <f t="shared" si="188"/>
        <v>0.24395053024423463</v>
      </c>
      <c r="F2039" s="5">
        <f t="shared" si="189"/>
        <v>77.735000610351605</v>
      </c>
      <c r="G2039" s="5">
        <f t="shared" si="190"/>
        <v>11.793999671936</v>
      </c>
      <c r="H2039" s="3">
        <v>0.29498400000000002</v>
      </c>
      <c r="I2039" s="3">
        <v>25.218802</v>
      </c>
      <c r="J2039" s="3">
        <v>0.1640164375</v>
      </c>
      <c r="K2039" s="3">
        <v>282.4169921875</v>
      </c>
      <c r="L2039" s="3">
        <v>230</v>
      </c>
      <c r="M2039" s="3">
        <v>316</v>
      </c>
      <c r="N2039" s="3">
        <v>252.58999633789099</v>
      </c>
      <c r="O2039" s="3">
        <f t="shared" si="191"/>
        <v>6370.0171048259981</v>
      </c>
      <c r="P2039" s="3">
        <v>6.0964198112487802</v>
      </c>
      <c r="Q2039" s="3">
        <v>77.735000610351605</v>
      </c>
      <c r="R2039" s="3">
        <v>11.793999671936</v>
      </c>
    </row>
    <row r="2040" spans="1:18" x14ac:dyDescent="0.25">
      <c r="A2040" s="7" t="s">
        <v>3598</v>
      </c>
      <c r="B2040" s="7" t="s">
        <v>3599</v>
      </c>
      <c r="C2040" s="3">
        <f t="shared" si="186"/>
        <v>1.1164651397584289</v>
      </c>
      <c r="D2040" s="3">
        <f t="shared" si="187"/>
        <v>2.4451786653163041</v>
      </c>
      <c r="E2040" s="4">
        <f t="shared" si="188"/>
        <v>0.36084903805583735</v>
      </c>
      <c r="F2040" s="5">
        <f t="shared" si="189"/>
        <v>92.472000122070298</v>
      </c>
      <c r="G2040" s="5">
        <f t="shared" si="190"/>
        <v>0.691999971866608</v>
      </c>
      <c r="H2040" s="3">
        <v>0.29070200000000002</v>
      </c>
      <c r="I2040" s="3">
        <v>26.037714000000001</v>
      </c>
      <c r="J2040" s="3">
        <v>0.11888783593750001</v>
      </c>
      <c r="K2040" s="3">
        <v>106</v>
      </c>
      <c r="L2040" s="3">
        <v>99</v>
      </c>
      <c r="M2040" s="3">
        <v>120</v>
      </c>
      <c r="N2040" s="3">
        <v>102.26000213623</v>
      </c>
      <c r="O2040" s="3">
        <f t="shared" si="191"/>
        <v>2662.6166892625461</v>
      </c>
      <c r="P2040" s="3">
        <v>7.1810760498046902</v>
      </c>
      <c r="Q2040" s="3">
        <v>92.472000122070298</v>
      </c>
      <c r="R2040" s="3">
        <v>0.691999971866608</v>
      </c>
    </row>
    <row r="2041" spans="1:18" x14ac:dyDescent="0.25">
      <c r="A2041" s="7" t="s">
        <v>3606</v>
      </c>
      <c r="B2041" s="7" t="s">
        <v>3607</v>
      </c>
      <c r="C2041" s="3">
        <f t="shared" si="186"/>
        <v>1.6777239917473166</v>
      </c>
      <c r="D2041" s="3">
        <f t="shared" si="187"/>
        <v>2.8810618547072537</v>
      </c>
      <c r="E2041" s="4">
        <f t="shared" si="188"/>
        <v>4.5539785897041704E-2</v>
      </c>
      <c r="F2041" s="5">
        <f t="shared" si="189"/>
        <v>89.898002624511705</v>
      </c>
      <c r="G2041" s="5">
        <f t="shared" si="190"/>
        <v>2.6809999942779501</v>
      </c>
      <c r="H2041" s="3">
        <v>0.28510000000000002</v>
      </c>
      <c r="I2041" s="3">
        <v>16.993259999999999</v>
      </c>
      <c r="J2041" s="3">
        <v>9.8956570312500006E-2</v>
      </c>
      <c r="K2041" s="3">
        <v>106.90000152587901</v>
      </c>
      <c r="L2041" s="3">
        <v>97.5</v>
      </c>
      <c r="M2041" s="3">
        <v>116</v>
      </c>
      <c r="N2041" s="3">
        <v>91.269996643066406</v>
      </c>
      <c r="O2041" s="3">
        <f t="shared" si="191"/>
        <v>1550.9747831547545</v>
      </c>
      <c r="P2041" s="3">
        <v>3.9466400146484402</v>
      </c>
      <c r="Q2041" s="3">
        <v>89.898002624511705</v>
      </c>
      <c r="R2041" s="3">
        <v>2.6809999942779501</v>
      </c>
    </row>
    <row r="2042" spans="1:18" x14ac:dyDescent="0.25">
      <c r="A2042" s="7" t="s">
        <v>3614</v>
      </c>
      <c r="B2042" s="7" t="s">
        <v>3615</v>
      </c>
      <c r="C2042" s="3">
        <f t="shared" si="186"/>
        <v>0.65059563265934839</v>
      </c>
      <c r="D2042" s="3">
        <f t="shared" si="187"/>
        <v>1.4911665103257481</v>
      </c>
      <c r="E2042" s="4">
        <f t="shared" si="188"/>
        <v>0.50478714986335871</v>
      </c>
      <c r="F2042" s="5">
        <f t="shared" si="189"/>
        <v>33.856998443603501</v>
      </c>
      <c r="G2042" s="5">
        <f t="shared" si="190"/>
        <v>6.28999996185303</v>
      </c>
      <c r="H2042" s="3">
        <v>0.28129399999999999</v>
      </c>
      <c r="I2042" s="3">
        <v>43.236379999999997</v>
      </c>
      <c r="J2042" s="3">
        <v>0.18864023437499999</v>
      </c>
      <c r="K2042" s="3">
        <v>23.5</v>
      </c>
      <c r="L2042" s="3">
        <v>19</v>
      </c>
      <c r="M2042" s="3">
        <v>29</v>
      </c>
      <c r="N2042" s="3">
        <v>23.559999465942401</v>
      </c>
      <c r="O2042" s="3">
        <f t="shared" si="191"/>
        <v>1018.6490897092826</v>
      </c>
      <c r="P2042" s="3">
        <v>10.2576608657837</v>
      </c>
      <c r="Q2042" s="3">
        <v>33.856998443603501</v>
      </c>
      <c r="R2042" s="3">
        <v>6.28999996185303</v>
      </c>
    </row>
    <row r="2043" spans="1:18" x14ac:dyDescent="0.25">
      <c r="A2043" s="7" t="s">
        <v>3624</v>
      </c>
      <c r="B2043" s="7" t="s">
        <v>3625</v>
      </c>
      <c r="C2043" s="3">
        <f t="shared" si="186"/>
        <v>0.57231318709328327</v>
      </c>
      <c r="D2043" s="3">
        <f t="shared" si="187"/>
        <v>2.212176491810367</v>
      </c>
      <c r="E2043" s="4">
        <f t="shared" si="188"/>
        <v>0.17214706694913981</v>
      </c>
      <c r="F2043" s="5">
        <f t="shared" si="189"/>
        <v>44.148998260497997</v>
      </c>
      <c r="G2043" s="5">
        <f t="shared" si="190"/>
        <v>1.7039999961853001</v>
      </c>
      <c r="H2043" s="3">
        <v>0.273484</v>
      </c>
      <c r="I2043" s="3">
        <v>47.785724000000002</v>
      </c>
      <c r="J2043" s="3">
        <v>0.1236266640625</v>
      </c>
      <c r="K2043" s="3">
        <v>78.800003051757798</v>
      </c>
      <c r="L2043" s="3">
        <v>70</v>
      </c>
      <c r="M2043" s="3">
        <v>84</v>
      </c>
      <c r="N2043" s="3">
        <v>72.180000305175795</v>
      </c>
      <c r="O2043" s="3">
        <f t="shared" si="191"/>
        <v>3449.1735729030465</v>
      </c>
      <c r="P2043" s="3">
        <v>27.468063354492202</v>
      </c>
      <c r="Q2043" s="3">
        <v>44.148998260497997</v>
      </c>
      <c r="R2043" s="3">
        <v>1.7039999961853001</v>
      </c>
    </row>
    <row r="2044" spans="1:18" x14ac:dyDescent="0.25">
      <c r="A2044" s="7" t="s">
        <v>5444</v>
      </c>
      <c r="B2044" s="7" t="s">
        <v>5445</v>
      </c>
      <c r="C2044" s="3">
        <f t="shared" si="186"/>
        <v>0.5666981274583428</v>
      </c>
      <c r="D2044" s="3">
        <f t="shared" si="187"/>
        <v>0.85685118364550905</v>
      </c>
      <c r="E2044" s="4">
        <f t="shared" si="188"/>
        <v>0.43644054156038536</v>
      </c>
      <c r="F2044" s="5">
        <f t="shared" si="189"/>
        <v>72.549003601074205</v>
      </c>
      <c r="G2044" s="5">
        <f t="shared" si="190"/>
        <v>1.06700003147125</v>
      </c>
      <c r="H2044" s="3">
        <v>0.27221000000000001</v>
      </c>
      <c r="I2044" s="3">
        <v>48.034391999999997</v>
      </c>
      <c r="J2044" s="3">
        <v>0.31768643749999997</v>
      </c>
      <c r="K2044" s="3">
        <v>42.400001525878899</v>
      </c>
      <c r="L2044" s="3">
        <v>30</v>
      </c>
      <c r="M2044" s="3">
        <v>57</v>
      </c>
      <c r="N2044" s="3">
        <v>40.240001678466797</v>
      </c>
      <c r="O2044" s="3">
        <f t="shared" si="191"/>
        <v>1932.9040147041319</v>
      </c>
      <c r="P2044" s="3">
        <v>-1.45881199836731</v>
      </c>
      <c r="Q2044" s="3">
        <v>72.549003601074205</v>
      </c>
      <c r="R2044" s="3">
        <v>1.06700003147125</v>
      </c>
    </row>
    <row r="2045" spans="1:18" x14ac:dyDescent="0.25">
      <c r="A2045" s="7" t="s">
        <v>3642</v>
      </c>
      <c r="B2045" s="7" t="s">
        <v>3643</v>
      </c>
      <c r="C2045" s="3">
        <f t="shared" si="186"/>
        <v>1.6596106399080812</v>
      </c>
      <c r="D2045" s="3">
        <f t="shared" si="187"/>
        <v>2.6870782144835212</v>
      </c>
      <c r="E2045" s="4">
        <f t="shared" si="188"/>
        <v>0.35212109884251896</v>
      </c>
      <c r="F2045" s="5">
        <f t="shared" si="189"/>
        <v>83.065002441406193</v>
      </c>
      <c r="G2045" s="5">
        <f t="shared" si="190"/>
        <v>5.2249999046325701</v>
      </c>
      <c r="H2045" s="3">
        <v>0.26236300000000001</v>
      </c>
      <c r="I2045" s="3">
        <v>15.808707999999999</v>
      </c>
      <c r="J2045" s="3">
        <v>9.7638765624999999E-2</v>
      </c>
      <c r="K2045" s="3">
        <v>128.875</v>
      </c>
      <c r="L2045" s="3">
        <v>115</v>
      </c>
      <c r="M2045" s="3">
        <v>140</v>
      </c>
      <c r="N2045" s="3">
        <v>124.129997253418</v>
      </c>
      <c r="O2045" s="3">
        <f t="shared" si="191"/>
        <v>1962.334880620087</v>
      </c>
      <c r="P2045" s="3">
        <v>5.2754540443420401</v>
      </c>
      <c r="Q2045" s="3">
        <v>83.065002441406193</v>
      </c>
      <c r="R2045" s="3">
        <v>5.2249999046325701</v>
      </c>
    </row>
    <row r="2046" spans="1:18" x14ac:dyDescent="0.25">
      <c r="A2046" s="7" t="s">
        <v>3664</v>
      </c>
      <c r="B2046" s="7" t="s">
        <v>3665</v>
      </c>
      <c r="C2046" s="3">
        <f t="shared" si="186"/>
        <v>1.3812037508908293</v>
      </c>
      <c r="D2046" s="3">
        <f t="shared" si="187"/>
        <v>3.181530580468737</v>
      </c>
      <c r="E2046" s="4">
        <f t="shared" si="188"/>
        <v>1.6140894924574317E-17</v>
      </c>
      <c r="F2046" s="5">
        <f t="shared" si="189"/>
        <v>82.069999694824205</v>
      </c>
      <c r="G2046" s="5">
        <f t="shared" si="190"/>
        <v>4.4710001945495597</v>
      </c>
      <c r="H2046" s="3">
        <v>0.24679599999999999</v>
      </c>
      <c r="I2046" s="3">
        <v>17.868182000000001</v>
      </c>
      <c r="J2046" s="3">
        <v>7.7571468749999997E-2</v>
      </c>
      <c r="K2046" s="3">
        <v>111.666999816895</v>
      </c>
      <c r="L2046" s="3">
        <v>110</v>
      </c>
      <c r="M2046" s="3">
        <v>113</v>
      </c>
      <c r="N2046" s="3">
        <v>99.010002136230497</v>
      </c>
      <c r="O2046" s="3">
        <f t="shared" si="191"/>
        <v>1769.1287379905555</v>
      </c>
      <c r="P2046" s="3">
        <v>2.3381910324096702</v>
      </c>
      <c r="Q2046" s="3">
        <v>82.069999694824205</v>
      </c>
      <c r="R2046" s="3">
        <v>4.4710001945495597</v>
      </c>
    </row>
    <row r="2047" spans="1:18" x14ac:dyDescent="0.25">
      <c r="A2047" s="7" t="s">
        <v>3662</v>
      </c>
      <c r="B2047" s="7" t="s">
        <v>3663</v>
      </c>
      <c r="C2047" s="3">
        <f t="shared" si="186"/>
        <v>2.8009288157599057</v>
      </c>
      <c r="D2047" s="3">
        <f t="shared" si="187"/>
        <v>4.9488597216534602</v>
      </c>
      <c r="E2047" s="4">
        <f t="shared" si="188"/>
        <v>0.5</v>
      </c>
      <c r="F2047" s="5">
        <f t="shared" si="189"/>
        <v>42.220001220703097</v>
      </c>
      <c r="G2047" s="5">
        <f t="shared" si="190"/>
        <v>3.15100002288818</v>
      </c>
      <c r="H2047" s="3">
        <v>0.24679599999999999</v>
      </c>
      <c r="I2047" s="3">
        <v>8.8112200000000005</v>
      </c>
      <c r="J2047" s="3">
        <v>4.9869265624999999E-2</v>
      </c>
      <c r="K2047" s="3">
        <v>700</v>
      </c>
      <c r="L2047" s="3">
        <v>700</v>
      </c>
      <c r="M2047" s="3">
        <v>700</v>
      </c>
      <c r="N2047" s="3">
        <v>612.36999511718795</v>
      </c>
      <c r="O2047" s="3">
        <f t="shared" si="191"/>
        <v>5395.726748376469</v>
      </c>
      <c r="P2047" s="3">
        <v>1.09536898136139</v>
      </c>
      <c r="Q2047" s="3">
        <v>42.220001220703097</v>
      </c>
      <c r="R2047" s="3">
        <v>3.15100002288818</v>
      </c>
    </row>
    <row r="2048" spans="1:18" x14ac:dyDescent="0.25">
      <c r="A2048" s="7" t="s">
        <v>3668</v>
      </c>
      <c r="B2048" s="7" t="s">
        <v>3669</v>
      </c>
      <c r="C2048" s="3">
        <f t="shared" si="186"/>
        <v>0.93055024641459372</v>
      </c>
      <c r="D2048" s="3">
        <f t="shared" si="187"/>
        <v>1.9893391410961732</v>
      </c>
      <c r="E2048" s="4">
        <f t="shared" si="188"/>
        <v>9.3446415505692345E-6</v>
      </c>
      <c r="F2048" s="5">
        <f t="shared" si="189"/>
        <v>64.113998413085895</v>
      </c>
      <c r="G2048" s="5">
        <f t="shared" si="190"/>
        <v>19.0790004730225</v>
      </c>
      <c r="H2048" s="3">
        <v>0.24655099999999999</v>
      </c>
      <c r="I2048" s="3">
        <v>26.495183999999998</v>
      </c>
      <c r="J2048" s="3">
        <v>0.1239361328125</v>
      </c>
      <c r="K2048" s="3">
        <v>190</v>
      </c>
      <c r="L2048" s="3">
        <v>180</v>
      </c>
      <c r="M2048" s="3">
        <v>197</v>
      </c>
      <c r="N2048" s="3">
        <v>153.61999511718801</v>
      </c>
      <c r="O2048" s="3">
        <f t="shared" si="191"/>
        <v>4070.1900367089975</v>
      </c>
      <c r="P2048" s="3">
        <v>1.7999789714813199</v>
      </c>
      <c r="Q2048" s="3">
        <v>64.113998413085895</v>
      </c>
      <c r="R2048" s="3">
        <v>19.0790004730225</v>
      </c>
    </row>
    <row r="2049" spans="1:18" x14ac:dyDescent="0.25">
      <c r="A2049" s="7" t="s">
        <v>3670</v>
      </c>
      <c r="B2049" s="7" t="s">
        <v>3671</v>
      </c>
      <c r="C2049" s="3">
        <f t="shared" si="186"/>
        <v>0.56614933631476727</v>
      </c>
      <c r="D2049" s="3">
        <f t="shared" si="187"/>
        <v>3.7836826813850681</v>
      </c>
      <c r="E2049" s="4">
        <f t="shared" si="188"/>
        <v>0.9999999999988084</v>
      </c>
      <c r="F2049" s="5">
        <f t="shared" si="189"/>
        <v>12.7349996566772</v>
      </c>
      <c r="G2049" s="5">
        <f t="shared" si="190"/>
        <v>0.44200000166893</v>
      </c>
      <c r="H2049" s="3">
        <v>0.245897</v>
      </c>
      <c r="I2049" s="3">
        <v>43.433239999999998</v>
      </c>
      <c r="J2049" s="3">
        <v>6.4988800781249995E-2</v>
      </c>
      <c r="K2049" s="3">
        <v>33</v>
      </c>
      <c r="L2049" s="3">
        <v>32</v>
      </c>
      <c r="M2049" s="3">
        <v>34</v>
      </c>
      <c r="N2049" s="3">
        <v>40.009998321533203</v>
      </c>
      <c r="O2049" s="3">
        <f t="shared" si="191"/>
        <v>1737.7638594987486</v>
      </c>
      <c r="P2049" s="3">
        <v>16.248704910278299</v>
      </c>
      <c r="Q2049" s="3">
        <v>12.7349996566772</v>
      </c>
      <c r="R2049" s="3">
        <v>0.44200000166893</v>
      </c>
    </row>
    <row r="2050" spans="1:18" x14ac:dyDescent="0.25">
      <c r="A2050" s="7" t="s">
        <v>3680</v>
      </c>
      <c r="B2050" s="7" t="s">
        <v>3681</v>
      </c>
      <c r="C2050" s="3">
        <f t="shared" si="186"/>
        <v>0.24911055488182698</v>
      </c>
      <c r="D2050" s="3">
        <f t="shared" si="187"/>
        <v>0.72173080766511932</v>
      </c>
      <c r="E2050" s="4">
        <f t="shared" si="188"/>
        <v>0.45099701483180404</v>
      </c>
      <c r="F2050" s="5">
        <f t="shared" si="189"/>
        <v>78.925003051757798</v>
      </c>
      <c r="G2050" s="5">
        <f t="shared" si="190"/>
        <v>4.6539998054504403</v>
      </c>
      <c r="H2050" s="3">
        <v>0.23958099999999999</v>
      </c>
      <c r="I2050" s="3">
        <v>96.174567999999994</v>
      </c>
      <c r="J2050" s="3">
        <v>0.33195340625000003</v>
      </c>
      <c r="K2050" s="3">
        <v>38.070999145507798</v>
      </c>
      <c r="L2050" s="3">
        <v>33</v>
      </c>
      <c r="M2050" s="3">
        <v>40</v>
      </c>
      <c r="N2050" s="3">
        <v>37.639999389648402</v>
      </c>
      <c r="O2050" s="3">
        <f t="shared" si="191"/>
        <v>3620.0106808196983</v>
      </c>
      <c r="P2050" s="3">
        <v>18.037328720092798</v>
      </c>
      <c r="Q2050" s="3">
        <v>78.925003051757798</v>
      </c>
      <c r="R2050" s="3">
        <v>4.6539998054504403</v>
      </c>
    </row>
    <row r="2051" spans="1:18" x14ac:dyDescent="0.25">
      <c r="A2051" s="7" t="s">
        <v>5446</v>
      </c>
      <c r="B2051" s="7" t="s">
        <v>5447</v>
      </c>
      <c r="C2051" s="3">
        <f t="shared" si="186"/>
        <v>2.4357015098514814</v>
      </c>
      <c r="D2051" s="3">
        <f t="shared" si="187"/>
        <v>3.1353044781266153</v>
      </c>
      <c r="E2051" s="4">
        <f t="shared" si="188"/>
        <v>0.8251058764989655</v>
      </c>
      <c r="F2051" s="5">
        <f t="shared" si="189"/>
        <v>75.561996459960895</v>
      </c>
      <c r="G2051" s="5">
        <f t="shared" si="190"/>
        <v>11.578000068664601</v>
      </c>
      <c r="H2051" s="3">
        <v>0.23028999999999999</v>
      </c>
      <c r="I2051" s="3">
        <v>9.4547709999999991</v>
      </c>
      <c r="J2051" s="3">
        <v>7.3450601562499995E-2</v>
      </c>
      <c r="K2051" s="3">
        <v>141</v>
      </c>
      <c r="L2051" s="3">
        <v>95</v>
      </c>
      <c r="M2051" s="3">
        <v>167</v>
      </c>
      <c r="N2051" s="3">
        <v>174.66000366210901</v>
      </c>
      <c r="O2051" s="3">
        <f t="shared" si="191"/>
        <v>1651.3703374844019</v>
      </c>
      <c r="P2051" s="3">
        <v>-6.1169362068176296</v>
      </c>
      <c r="Q2051" s="3">
        <v>75.561996459960895</v>
      </c>
      <c r="R2051" s="3">
        <v>11.578000068664601</v>
      </c>
    </row>
    <row r="2052" spans="1:18" x14ac:dyDescent="0.25">
      <c r="A2052" s="7" t="s">
        <v>3694</v>
      </c>
      <c r="B2052" s="7" t="s">
        <v>3695</v>
      </c>
      <c r="C2052" s="3">
        <f t="shared" ref="C2052:C2115" si="192">H2052/I2052*100</f>
        <v>1.1653395545696765</v>
      </c>
      <c r="D2052" s="3">
        <f t="shared" ref="D2052:D2115" si="193">H2052/J2052</f>
        <v>2.1052072185537702</v>
      </c>
      <c r="E2052" s="4">
        <f t="shared" ref="E2052:E2115" si="194">IFERROR(_xlfn.NORM.DIST(N2052,K2052,(M2052-L2052)/2,1),50%)</f>
        <v>0.5</v>
      </c>
      <c r="F2052" s="5">
        <f t="shared" ref="F2052:F2115" si="195">Q2052</f>
        <v>72.144996643066406</v>
      </c>
      <c r="G2052" s="5">
        <f t="shared" ref="G2052:G2115" si="196">R2052</f>
        <v>7.2470002174377397</v>
      </c>
      <c r="H2052" s="3">
        <v>0.22852600000000001</v>
      </c>
      <c r="I2052" s="3">
        <v>19.610250000000001</v>
      </c>
      <c r="J2052" s="3">
        <v>0.108552734375</v>
      </c>
      <c r="K2052" s="3">
        <v>70</v>
      </c>
      <c r="L2052" s="3">
        <v>70</v>
      </c>
      <c r="M2052" s="3">
        <v>70</v>
      </c>
      <c r="N2052" s="3">
        <v>56.740001678466797</v>
      </c>
      <c r="O2052" s="3">
        <f t="shared" ref="O2052:O2115" si="197">I2052*N2052</f>
        <v>1112.6856179151534</v>
      </c>
      <c r="P2052" s="3">
        <v>1.44889199733734</v>
      </c>
      <c r="Q2052" s="3">
        <v>72.144996643066406</v>
      </c>
      <c r="R2052" s="3">
        <v>7.2470002174377397</v>
      </c>
    </row>
    <row r="2053" spans="1:18" x14ac:dyDescent="0.25">
      <c r="A2053" s="7" t="s">
        <v>3696</v>
      </c>
      <c r="B2053" s="7" t="s">
        <v>3697</v>
      </c>
      <c r="C2053" s="3">
        <f t="shared" si="192"/>
        <v>0.84025043029272584</v>
      </c>
      <c r="D2053" s="3">
        <f t="shared" si="193"/>
        <v>4.266475733179699</v>
      </c>
      <c r="E2053" s="4">
        <f t="shared" si="194"/>
        <v>0.5</v>
      </c>
      <c r="F2053" s="5">
        <f t="shared" si="195"/>
        <v>54.283000946044901</v>
      </c>
      <c r="G2053" s="5">
        <f t="shared" si="196"/>
        <v>2.72699999809265</v>
      </c>
      <c r="H2053" s="3">
        <v>0.228295</v>
      </c>
      <c r="I2053" s="3">
        <v>27.169875999999999</v>
      </c>
      <c r="J2053" s="3">
        <v>5.3509035156250002E-2</v>
      </c>
      <c r="K2053" s="3">
        <v>82</v>
      </c>
      <c r="L2053" s="3">
        <v>82</v>
      </c>
      <c r="M2053" s="3">
        <v>82</v>
      </c>
      <c r="N2053" s="3">
        <v>71.169998168945298</v>
      </c>
      <c r="O2053" s="3">
        <f t="shared" si="197"/>
        <v>1933.6800251704708</v>
      </c>
      <c r="P2053" s="3">
        <v>0.69252902269363403</v>
      </c>
      <c r="Q2053" s="3">
        <v>54.283000946044901</v>
      </c>
      <c r="R2053" s="3">
        <v>2.72699999809265</v>
      </c>
    </row>
    <row r="2054" spans="1:18" x14ac:dyDescent="0.25">
      <c r="A2054" s="7" t="s">
        <v>3700</v>
      </c>
      <c r="B2054" s="7" t="s">
        <v>3701</v>
      </c>
      <c r="C2054" s="3">
        <f t="shared" si="192"/>
        <v>1.1730344843997174</v>
      </c>
      <c r="D2054" s="3">
        <f t="shared" si="193"/>
        <v>2.5562499466076973</v>
      </c>
      <c r="E2054" s="4">
        <f t="shared" si="194"/>
        <v>9.5330463964400228E-6</v>
      </c>
      <c r="F2054" s="5">
        <f t="shared" si="195"/>
        <v>83.956001281738295</v>
      </c>
      <c r="G2054" s="5">
        <f t="shared" si="196"/>
        <v>4.0120000839233398</v>
      </c>
      <c r="H2054" s="3">
        <v>0.22675999999999999</v>
      </c>
      <c r="I2054" s="3">
        <v>19.331060000000001</v>
      </c>
      <c r="J2054" s="3">
        <v>8.8708070312499998E-2</v>
      </c>
      <c r="K2054" s="3">
        <v>76</v>
      </c>
      <c r="L2054" s="3">
        <v>72</v>
      </c>
      <c r="M2054" s="3">
        <v>81</v>
      </c>
      <c r="N2054" s="3">
        <v>56.759998321533203</v>
      </c>
      <c r="O2054" s="3">
        <f t="shared" si="197"/>
        <v>1097.2309331534577</v>
      </c>
      <c r="P2054" s="3">
        <v>5.9022350311279297</v>
      </c>
      <c r="Q2054" s="3">
        <v>83.956001281738295</v>
      </c>
      <c r="R2054" s="3">
        <v>4.0120000839233398</v>
      </c>
    </row>
    <row r="2055" spans="1:18" x14ac:dyDescent="0.25">
      <c r="A2055" s="7" t="s">
        <v>3702</v>
      </c>
      <c r="B2055" s="7" t="s">
        <v>3703</v>
      </c>
      <c r="C2055" s="3">
        <f t="shared" si="192"/>
        <v>1.2004093077975766</v>
      </c>
      <c r="D2055" s="3">
        <f t="shared" si="193"/>
        <v>2.7395606748247929</v>
      </c>
      <c r="E2055" s="4">
        <f t="shared" si="194"/>
        <v>0.17087476140011587</v>
      </c>
      <c r="F2055" s="5">
        <f t="shared" si="195"/>
        <v>87.741996765136705</v>
      </c>
      <c r="G2055" s="5">
        <f t="shared" si="196"/>
        <v>3.375</v>
      </c>
      <c r="H2055" s="3">
        <v>0.226434</v>
      </c>
      <c r="I2055" s="3">
        <v>18.863066</v>
      </c>
      <c r="J2055" s="3">
        <v>8.2653398437499997E-2</v>
      </c>
      <c r="K2055" s="3">
        <v>94.5</v>
      </c>
      <c r="L2055" s="3">
        <v>80</v>
      </c>
      <c r="M2055" s="3">
        <v>108</v>
      </c>
      <c r="N2055" s="3">
        <v>81.190002441406193</v>
      </c>
      <c r="O2055" s="3">
        <f t="shared" si="197"/>
        <v>1531.4923745924061</v>
      </c>
      <c r="P2055" s="3">
        <v>4.0634279251098597</v>
      </c>
      <c r="Q2055" s="3">
        <v>87.741996765136705</v>
      </c>
      <c r="R2055" s="3">
        <v>3.375</v>
      </c>
    </row>
    <row r="2056" spans="1:18" x14ac:dyDescent="0.25">
      <c r="A2056" s="7" t="s">
        <v>3708</v>
      </c>
      <c r="B2056" s="7" t="s">
        <v>3709</v>
      </c>
      <c r="C2056" s="3">
        <f t="shared" si="192"/>
        <v>1.2733572570567639</v>
      </c>
      <c r="D2056" s="3">
        <f t="shared" si="193"/>
        <v>3.1974378582938896</v>
      </c>
      <c r="E2056" s="4">
        <f t="shared" si="194"/>
        <v>0.9999999994849178</v>
      </c>
      <c r="F2056" s="5">
        <f t="shared" si="195"/>
        <v>87.752998352050795</v>
      </c>
      <c r="G2056" s="5">
        <f t="shared" si="196"/>
        <v>4.1680002212524396</v>
      </c>
      <c r="H2056" s="3">
        <v>0.22244800000000001</v>
      </c>
      <c r="I2056" s="3">
        <v>17.46941</v>
      </c>
      <c r="J2056" s="3">
        <v>6.9570703124999994E-2</v>
      </c>
      <c r="K2056" s="3">
        <v>73.333000183105497</v>
      </c>
      <c r="L2056" s="3">
        <v>72</v>
      </c>
      <c r="M2056" s="3">
        <v>75</v>
      </c>
      <c r="N2056" s="3">
        <v>82.489997863769503</v>
      </c>
      <c r="O2056" s="3">
        <f t="shared" si="197"/>
        <v>1441.0515935813137</v>
      </c>
      <c r="P2056" s="3">
        <v>4.1348280906677202</v>
      </c>
      <c r="Q2056" s="3">
        <v>87.752998352050795</v>
      </c>
      <c r="R2056" s="3">
        <v>4.1680002212524396</v>
      </c>
    </row>
    <row r="2057" spans="1:18" x14ac:dyDescent="0.25">
      <c r="A2057" s="7" t="s">
        <v>3710</v>
      </c>
      <c r="B2057" s="7" t="s">
        <v>3711</v>
      </c>
      <c r="C2057" s="3">
        <f t="shared" si="192"/>
        <v>1.6404493184160702</v>
      </c>
      <c r="D2057" s="3">
        <f t="shared" si="193"/>
        <v>3.3056494540548358</v>
      </c>
      <c r="E2057" s="4">
        <f t="shared" si="194"/>
        <v>3.7538080236054171E-2</v>
      </c>
      <c r="F2057" s="5">
        <f t="shared" si="195"/>
        <v>90.0260009765625</v>
      </c>
      <c r="G2057" s="5">
        <f t="shared" si="196"/>
        <v>2.1640000343322701</v>
      </c>
      <c r="H2057" s="3">
        <v>0.221579</v>
      </c>
      <c r="I2057" s="3">
        <v>13.507213999999999</v>
      </c>
      <c r="J2057" s="3">
        <v>6.7030398437499999E-2</v>
      </c>
      <c r="K2057" s="3">
        <v>89.5</v>
      </c>
      <c r="L2057" s="3">
        <v>89</v>
      </c>
      <c r="M2057" s="3">
        <v>90</v>
      </c>
      <c r="N2057" s="3">
        <v>88.610000610351605</v>
      </c>
      <c r="O2057" s="3">
        <f t="shared" si="197"/>
        <v>1196.8742407841496</v>
      </c>
      <c r="P2057" s="3">
        <v>7.1687479019165004</v>
      </c>
      <c r="Q2057" s="3">
        <v>90.0260009765625</v>
      </c>
      <c r="R2057" s="3">
        <v>2.1640000343322701</v>
      </c>
    </row>
    <row r="2058" spans="1:18" x14ac:dyDescent="0.25">
      <c r="A2058" s="7" t="s">
        <v>3712</v>
      </c>
      <c r="B2058" s="7" t="s">
        <v>3713</v>
      </c>
      <c r="C2058" s="3">
        <f t="shared" si="192"/>
        <v>0.90901564583585637</v>
      </c>
      <c r="D2058" s="3">
        <f t="shared" si="193"/>
        <v>1.9167894622126176</v>
      </c>
      <c r="E2058" s="4">
        <f t="shared" si="194"/>
        <v>0.62588929424101503</v>
      </c>
      <c r="F2058" s="5">
        <f t="shared" si="195"/>
        <v>87.607002258300795</v>
      </c>
      <c r="G2058" s="5">
        <f t="shared" si="196"/>
        <v>2.56299996376038</v>
      </c>
      <c r="H2058" s="3">
        <v>0.22157299999999999</v>
      </c>
      <c r="I2058" s="3">
        <v>24.375048</v>
      </c>
      <c r="J2058" s="3">
        <v>0.1155958984375</v>
      </c>
      <c r="K2058" s="3">
        <v>243.33299255371099</v>
      </c>
      <c r="L2058" s="3">
        <v>180</v>
      </c>
      <c r="M2058" s="3">
        <v>316</v>
      </c>
      <c r="N2058" s="3">
        <v>265.16000366210898</v>
      </c>
      <c r="O2058" s="3">
        <f t="shared" si="197"/>
        <v>6463.2878169440819</v>
      </c>
      <c r="P2058" s="3">
        <v>3.5984570980071999</v>
      </c>
      <c r="Q2058" s="3">
        <v>87.607002258300795</v>
      </c>
      <c r="R2058" s="3">
        <v>2.56299996376038</v>
      </c>
    </row>
    <row r="2059" spans="1:18" x14ac:dyDescent="0.25">
      <c r="A2059" s="7" t="s">
        <v>5448</v>
      </c>
      <c r="B2059" s="7" t="s">
        <v>5449</v>
      </c>
      <c r="C2059" s="3">
        <f t="shared" si="192"/>
        <v>0.33355950540958268</v>
      </c>
      <c r="D2059" s="3">
        <f t="shared" si="193"/>
        <v>0.2049931781895363</v>
      </c>
      <c r="E2059" s="4">
        <f t="shared" si="194"/>
        <v>0.66126003984462856</v>
      </c>
      <c r="F2059" s="5">
        <f t="shared" si="195"/>
        <v>13.086000442504901</v>
      </c>
      <c r="G2059" s="5">
        <f t="shared" si="196"/>
        <v>0.35100001096725503</v>
      </c>
      <c r="H2059" s="3">
        <v>0.215813</v>
      </c>
      <c r="I2059" s="3">
        <v>64.7</v>
      </c>
      <c r="J2059" s="3">
        <v>1.0527813749999999</v>
      </c>
      <c r="K2059" s="3">
        <v>34.143001556396499</v>
      </c>
      <c r="L2059" s="3">
        <v>24</v>
      </c>
      <c r="M2059" s="3">
        <v>45</v>
      </c>
      <c r="N2059" s="3">
        <v>38.509998321533203</v>
      </c>
      <c r="O2059" s="3">
        <f t="shared" si="197"/>
        <v>2491.5968914031982</v>
      </c>
      <c r="P2059" s="3">
        <v>-6.6547088623046902</v>
      </c>
      <c r="Q2059" s="3">
        <v>13.086000442504901</v>
      </c>
      <c r="R2059" s="3">
        <v>0.35100001096725503</v>
      </c>
    </row>
    <row r="2060" spans="1:18" x14ac:dyDescent="0.25">
      <c r="A2060" s="7" t="s">
        <v>3732</v>
      </c>
      <c r="B2060" s="7" t="s">
        <v>3733</v>
      </c>
      <c r="C2060" s="3">
        <f t="shared" si="192"/>
        <v>0.60712098534665249</v>
      </c>
      <c r="D2060" s="3">
        <f t="shared" si="193"/>
        <v>0.67962103931319995</v>
      </c>
      <c r="E2060" s="4">
        <f t="shared" si="194"/>
        <v>0.39068073834712691</v>
      </c>
      <c r="F2060" s="5">
        <f t="shared" si="195"/>
        <v>63.979000091552699</v>
      </c>
      <c r="G2060" s="5">
        <f t="shared" si="196"/>
        <v>10.7040004730225</v>
      </c>
      <c r="H2060" s="3">
        <v>0.21338099999999999</v>
      </c>
      <c r="I2060" s="3">
        <v>35.146372</v>
      </c>
      <c r="J2060" s="3">
        <v>0.31397056249999999</v>
      </c>
      <c r="K2060" s="3">
        <v>54.272998809814503</v>
      </c>
      <c r="L2060" s="3">
        <v>43</v>
      </c>
      <c r="M2060" s="3">
        <v>65</v>
      </c>
      <c r="N2060" s="3">
        <v>51.220001220703097</v>
      </c>
      <c r="O2060" s="3">
        <f t="shared" si="197"/>
        <v>1800.197216743285</v>
      </c>
      <c r="P2060" s="3">
        <v>14.867102622985801</v>
      </c>
      <c r="Q2060" s="3">
        <v>63.979000091552699</v>
      </c>
      <c r="R2060" s="3">
        <v>10.7040004730225</v>
      </c>
    </row>
    <row r="2061" spans="1:18" x14ac:dyDescent="0.25">
      <c r="A2061" s="7" t="s">
        <v>5450</v>
      </c>
      <c r="B2061" s="7" t="s">
        <v>5451</v>
      </c>
      <c r="C2061" s="3">
        <f t="shared" si="192"/>
        <v>0.90909866644821935</v>
      </c>
      <c r="D2061" s="3">
        <f t="shared" si="193"/>
        <v>2.1692107864155497</v>
      </c>
      <c r="E2061" s="4">
        <f t="shared" si="194"/>
        <v>0.48227511259004197</v>
      </c>
      <c r="F2061" s="5">
        <f t="shared" si="195"/>
        <v>19.454999923706101</v>
      </c>
      <c r="G2061" s="5">
        <f t="shared" si="196"/>
        <v>60.431999206542997</v>
      </c>
      <c r="H2061" s="3">
        <v>0.21307599999999999</v>
      </c>
      <c r="I2061" s="3">
        <v>23.43816</v>
      </c>
      <c r="J2061" s="3">
        <v>9.8227429687500006E-2</v>
      </c>
      <c r="K2061" s="3">
        <v>52.5</v>
      </c>
      <c r="L2061" s="3">
        <v>34</v>
      </c>
      <c r="M2061" s="3">
        <v>61</v>
      </c>
      <c r="N2061" s="3">
        <v>51.900001525878899</v>
      </c>
      <c r="O2061" s="3">
        <f t="shared" si="197"/>
        <v>1216.4405397637938</v>
      </c>
      <c r="P2061" s="3">
        <v>-27.8691291809082</v>
      </c>
      <c r="Q2061" s="3">
        <v>19.454999923706101</v>
      </c>
      <c r="R2061" s="3">
        <v>60.431999206542997</v>
      </c>
    </row>
    <row r="2062" spans="1:18" x14ac:dyDescent="0.25">
      <c r="A2062" s="7" t="s">
        <v>3736</v>
      </c>
      <c r="B2062" s="7" t="s">
        <v>3737</v>
      </c>
      <c r="C2062" s="3">
        <f t="shared" si="192"/>
        <v>0.99512958521720174</v>
      </c>
      <c r="D2062" s="3">
        <f t="shared" si="193"/>
        <v>1.5782588579445387</v>
      </c>
      <c r="E2062" s="4">
        <f t="shared" si="194"/>
        <v>0.32900332017092992</v>
      </c>
      <c r="F2062" s="5">
        <f t="shared" si="195"/>
        <v>85.678001403808594</v>
      </c>
      <c r="G2062" s="5">
        <f t="shared" si="196"/>
        <v>5.1199998855590803</v>
      </c>
      <c r="H2062" s="3">
        <v>0.21149299999999999</v>
      </c>
      <c r="I2062" s="3">
        <v>21.25281</v>
      </c>
      <c r="J2062" s="3">
        <v>0.13400400000000001</v>
      </c>
      <c r="K2062" s="3">
        <v>212.5</v>
      </c>
      <c r="L2062" s="3">
        <v>190</v>
      </c>
      <c r="M2062" s="3">
        <v>235</v>
      </c>
      <c r="N2062" s="3">
        <v>202.53999328613301</v>
      </c>
      <c r="O2062" s="3">
        <f t="shared" si="197"/>
        <v>4304.543994711461</v>
      </c>
      <c r="P2062" s="3">
        <v>4.9784469604492196</v>
      </c>
      <c r="Q2062" s="3">
        <v>85.678001403808594</v>
      </c>
      <c r="R2062" s="3">
        <v>5.1199998855590803</v>
      </c>
    </row>
    <row r="2063" spans="1:18" x14ac:dyDescent="0.25">
      <c r="A2063" s="7" t="s">
        <v>5452</v>
      </c>
      <c r="B2063" s="7" t="s">
        <v>5453</v>
      </c>
      <c r="C2063" s="3">
        <f t="shared" si="192"/>
        <v>0.20362190341406466</v>
      </c>
      <c r="D2063" s="3">
        <f t="shared" si="193"/>
        <v>3.357898004191298</v>
      </c>
      <c r="E2063" s="4">
        <f t="shared" si="194"/>
        <v>0.25804293211819718</v>
      </c>
      <c r="F2063" s="5">
        <f t="shared" si="195"/>
        <v>91.4219970703125</v>
      </c>
      <c r="G2063" s="5">
        <f t="shared" si="196"/>
        <v>2.37100005149841</v>
      </c>
      <c r="H2063" s="3">
        <v>0.206092</v>
      </c>
      <c r="I2063" s="3">
        <v>101.21308000000001</v>
      </c>
      <c r="J2063" s="3">
        <v>6.1375300781250003E-2</v>
      </c>
      <c r="K2063" s="3">
        <v>52.091999053955099</v>
      </c>
      <c r="L2063" s="3">
        <v>35.275001525878899</v>
      </c>
      <c r="M2063" s="3">
        <v>80</v>
      </c>
      <c r="N2063" s="3">
        <v>37.569999694824197</v>
      </c>
      <c r="O2063" s="3">
        <f t="shared" si="197"/>
        <v>3802.5753847122173</v>
      </c>
      <c r="P2063" s="3">
        <v>-0.53559702634811401</v>
      </c>
      <c r="Q2063" s="3">
        <v>91.4219970703125</v>
      </c>
      <c r="R2063" s="3">
        <v>2.37100005149841</v>
      </c>
    </row>
    <row r="2064" spans="1:18" x14ac:dyDescent="0.25">
      <c r="A2064" s="7" t="s">
        <v>3760</v>
      </c>
      <c r="B2064" s="7" t="s">
        <v>3761</v>
      </c>
      <c r="C2064" s="3">
        <f t="shared" si="192"/>
        <v>6.6237143437551868E-2</v>
      </c>
      <c r="D2064" s="3">
        <f t="shared" si="193"/>
        <v>0.7497268449513862</v>
      </c>
      <c r="E2064" s="4">
        <f t="shared" si="194"/>
        <v>0.34329018790821092</v>
      </c>
      <c r="F2064" s="5">
        <f t="shared" si="195"/>
        <v>15.180000305175801</v>
      </c>
      <c r="G2064" s="5">
        <f t="shared" si="196"/>
        <v>1.3760000467300399</v>
      </c>
      <c r="H2064" s="3">
        <v>0.192611</v>
      </c>
      <c r="I2064" s="3">
        <v>290.79001599999998</v>
      </c>
      <c r="J2064" s="3">
        <v>0.25690823437499999</v>
      </c>
      <c r="K2064" s="3">
        <v>16.666999816894499</v>
      </c>
      <c r="L2064" s="3">
        <v>15</v>
      </c>
      <c r="M2064" s="3">
        <v>19</v>
      </c>
      <c r="N2064" s="3">
        <v>15.8599996566772</v>
      </c>
      <c r="O2064" s="3">
        <f t="shared" si="197"/>
        <v>4611.9295539251571</v>
      </c>
      <c r="P2064" s="3">
        <v>1.0190399885177599</v>
      </c>
      <c r="Q2064" s="3">
        <v>15.180000305175801</v>
      </c>
      <c r="R2064" s="3">
        <v>1.3760000467300399</v>
      </c>
    </row>
    <row r="2065" spans="1:18" x14ac:dyDescent="0.25">
      <c r="A2065" s="7" t="s">
        <v>3762</v>
      </c>
      <c r="B2065" s="7" t="s">
        <v>3763</v>
      </c>
      <c r="C2065" s="3">
        <f t="shared" si="192"/>
        <v>0.78893642792150032</v>
      </c>
      <c r="D2065" s="3">
        <f t="shared" si="193"/>
        <v>2.1418361201674569</v>
      </c>
      <c r="E2065" s="4">
        <f t="shared" si="194"/>
        <v>0.12244375177822094</v>
      </c>
      <c r="F2065" s="5">
        <f t="shared" si="195"/>
        <v>25.628999710083001</v>
      </c>
      <c r="G2065" s="5">
        <f t="shared" si="196"/>
        <v>3.8380000591278098</v>
      </c>
      <c r="H2065" s="3">
        <v>0.192383</v>
      </c>
      <c r="I2065" s="3">
        <v>24.385107999999999</v>
      </c>
      <c r="J2065" s="3">
        <v>8.9821531250000003E-2</v>
      </c>
      <c r="K2065" s="3">
        <v>61.5</v>
      </c>
      <c r="L2065" s="3">
        <v>58</v>
      </c>
      <c r="M2065" s="3">
        <v>65</v>
      </c>
      <c r="N2065" s="3">
        <v>57.430000305175803</v>
      </c>
      <c r="O2065" s="3">
        <f t="shared" si="197"/>
        <v>1400.4367598817448</v>
      </c>
      <c r="P2065" s="3">
        <v>0.74626898765563998</v>
      </c>
      <c r="Q2065" s="3">
        <v>25.628999710083001</v>
      </c>
      <c r="R2065" s="3">
        <v>3.8380000591278098</v>
      </c>
    </row>
    <row r="2066" spans="1:18" x14ac:dyDescent="0.25">
      <c r="A2066" s="7" t="s">
        <v>3772</v>
      </c>
      <c r="B2066" s="7" t="s">
        <v>3773</v>
      </c>
      <c r="C2066" s="3">
        <f t="shared" si="192"/>
        <v>1.1847173319762472</v>
      </c>
      <c r="D2066" s="3">
        <f t="shared" si="193"/>
        <v>2.0066647282971397</v>
      </c>
      <c r="E2066" s="4">
        <f t="shared" si="194"/>
        <v>0.1276198594053716</v>
      </c>
      <c r="F2066" s="5">
        <f t="shared" si="195"/>
        <v>81.310997009277301</v>
      </c>
      <c r="G2066" s="5">
        <f t="shared" si="196"/>
        <v>6.8010001182556197</v>
      </c>
      <c r="H2066" s="3">
        <v>0.18898400000000001</v>
      </c>
      <c r="I2066" s="3">
        <v>15.951822</v>
      </c>
      <c r="J2066" s="3">
        <v>9.41781640625E-2</v>
      </c>
      <c r="K2066" s="3">
        <v>580</v>
      </c>
      <c r="L2066" s="3">
        <v>535</v>
      </c>
      <c r="M2066" s="3">
        <v>605</v>
      </c>
      <c r="N2066" s="3">
        <v>540.17999267578102</v>
      </c>
      <c r="O2066" s="3">
        <f t="shared" si="197"/>
        <v>8616.8550911253624</v>
      </c>
      <c r="P2066" s="3">
        <v>20.872470855712901</v>
      </c>
      <c r="Q2066" s="3">
        <v>81.310997009277301</v>
      </c>
      <c r="R2066" s="3">
        <v>6.8010001182556197</v>
      </c>
    </row>
    <row r="2067" spans="1:18" x14ac:dyDescent="0.25">
      <c r="A2067" s="7" t="s">
        <v>3774</v>
      </c>
      <c r="B2067" s="7" t="s">
        <v>3775</v>
      </c>
      <c r="C2067" s="3">
        <f t="shared" si="192"/>
        <v>1.6307834530598908</v>
      </c>
      <c r="D2067" s="3">
        <f t="shared" si="193"/>
        <v>4.3887427197829547</v>
      </c>
      <c r="E2067" s="4">
        <f t="shared" si="194"/>
        <v>1</v>
      </c>
      <c r="F2067" s="5">
        <f t="shared" si="195"/>
        <v>91.511001586914105</v>
      </c>
      <c r="G2067" s="5">
        <f t="shared" si="196"/>
        <v>0.53200000524520896</v>
      </c>
      <c r="H2067" s="3">
        <v>0.187696</v>
      </c>
      <c r="I2067" s="3">
        <v>11.50956</v>
      </c>
      <c r="J2067" s="3">
        <v>4.27676015625E-2</v>
      </c>
      <c r="K2067" s="3">
        <v>115.5</v>
      </c>
      <c r="L2067" s="3">
        <v>115</v>
      </c>
      <c r="M2067" s="3">
        <v>116</v>
      </c>
      <c r="N2067" s="3">
        <v>144.19000244140599</v>
      </c>
      <c r="O2067" s="3">
        <f t="shared" si="197"/>
        <v>1659.5634844995088</v>
      </c>
      <c r="P2067" s="3">
        <v>5.1624050140380904</v>
      </c>
      <c r="Q2067" s="3">
        <v>91.511001586914105</v>
      </c>
      <c r="R2067" s="3">
        <v>0.53200000524520896</v>
      </c>
    </row>
    <row r="2068" spans="1:18" x14ac:dyDescent="0.25">
      <c r="A2068" s="7" t="s">
        <v>3784</v>
      </c>
      <c r="B2068" s="7" t="s">
        <v>3785</v>
      </c>
      <c r="C2068" s="3">
        <f t="shared" si="192"/>
        <v>1.5405058107159948</v>
      </c>
      <c r="D2068" s="3">
        <f t="shared" si="193"/>
        <v>4.3375785858100295</v>
      </c>
      <c r="E2068" s="4">
        <f t="shared" si="194"/>
        <v>0.93998731954421011</v>
      </c>
      <c r="F2068" s="5">
        <f t="shared" si="195"/>
        <v>91.428001403808594</v>
      </c>
      <c r="G2068" s="5">
        <f t="shared" si="196"/>
        <v>1.30900001525879</v>
      </c>
      <c r="H2068" s="3">
        <v>0.183002</v>
      </c>
      <c r="I2068" s="3">
        <v>11.879345000000001</v>
      </c>
      <c r="J2068" s="3">
        <v>4.2189898437499998E-2</v>
      </c>
      <c r="K2068" s="3">
        <v>139</v>
      </c>
      <c r="L2068" s="3">
        <v>133</v>
      </c>
      <c r="M2068" s="3">
        <v>148</v>
      </c>
      <c r="N2068" s="3">
        <v>150.66000366210901</v>
      </c>
      <c r="O2068" s="3">
        <f t="shared" si="197"/>
        <v>1789.7421612034564</v>
      </c>
      <c r="P2068" s="3">
        <v>5.7263288497924796</v>
      </c>
      <c r="Q2068" s="3">
        <v>91.428001403808594</v>
      </c>
      <c r="R2068" s="3">
        <v>1.30900001525879</v>
      </c>
    </row>
    <row r="2069" spans="1:18" x14ac:dyDescent="0.25">
      <c r="A2069" s="7" t="s">
        <v>3820</v>
      </c>
      <c r="B2069" s="7" t="s">
        <v>3821</v>
      </c>
      <c r="C2069" s="3">
        <f t="shared" si="192"/>
        <v>2.1585797423774697</v>
      </c>
      <c r="D2069" s="3">
        <f t="shared" si="193"/>
        <v>3.0549302685382171</v>
      </c>
      <c r="E2069" s="4">
        <f t="shared" si="194"/>
        <v>9.8347732004492559E-3</v>
      </c>
      <c r="F2069" s="5">
        <f t="shared" si="195"/>
        <v>79.883003234863295</v>
      </c>
      <c r="G2069" s="5">
        <f t="shared" si="196"/>
        <v>7.2389998435974103</v>
      </c>
      <c r="H2069" s="3">
        <v>0.16433600000000001</v>
      </c>
      <c r="I2069" s="3">
        <v>7.6131539999999998</v>
      </c>
      <c r="J2069" s="3">
        <v>5.3793699218749998E-2</v>
      </c>
      <c r="K2069" s="3">
        <v>279.75</v>
      </c>
      <c r="L2069" s="3">
        <v>256</v>
      </c>
      <c r="M2069" s="3">
        <v>310</v>
      </c>
      <c r="N2069" s="3">
        <v>216.77000427246099</v>
      </c>
      <c r="O2069" s="3">
        <f t="shared" si="197"/>
        <v>1650.3034251069034</v>
      </c>
      <c r="P2069" s="3">
        <v>1.8307299613952599</v>
      </c>
      <c r="Q2069" s="3">
        <v>79.883003234863295</v>
      </c>
      <c r="R2069" s="3">
        <v>7.2389998435974103</v>
      </c>
    </row>
    <row r="2070" spans="1:18" x14ac:dyDescent="0.25">
      <c r="A2070" s="7" t="s">
        <v>5454</v>
      </c>
      <c r="B2070" s="7" t="s">
        <v>5455</v>
      </c>
      <c r="C2070" s="3">
        <f t="shared" si="192"/>
        <v>0.11712151240463282</v>
      </c>
      <c r="D2070" s="3">
        <f t="shared" si="193"/>
        <v>4.219851048675471</v>
      </c>
      <c r="E2070" s="4">
        <f t="shared" si="194"/>
        <v>0.38862327982493478</v>
      </c>
      <c r="F2070" s="5">
        <f t="shared" si="195"/>
        <v>9.2180004119872994</v>
      </c>
      <c r="G2070" s="5">
        <f t="shared" si="196"/>
        <v>0.37900000810623202</v>
      </c>
      <c r="H2070" s="3">
        <v>0.15614700000000001</v>
      </c>
      <c r="I2070" s="3">
        <v>133.32051200000001</v>
      </c>
      <c r="J2070" s="3">
        <v>3.700296484375E-2</v>
      </c>
      <c r="K2070" s="3">
        <v>9.5780000686645508</v>
      </c>
      <c r="L2070" s="3">
        <v>6.5</v>
      </c>
      <c r="M2070" s="3">
        <v>12</v>
      </c>
      <c r="N2070" s="3">
        <v>8.8000001907348597</v>
      </c>
      <c r="O2070" s="3">
        <f t="shared" si="197"/>
        <v>1173.2205310288691</v>
      </c>
      <c r="P2070" s="3">
        <v>-12.002950668335</v>
      </c>
      <c r="Q2070" s="3">
        <v>9.2180004119872994</v>
      </c>
      <c r="R2070" s="3">
        <v>0.37900000810623202</v>
      </c>
    </row>
    <row r="2071" spans="1:18" x14ac:dyDescent="0.25">
      <c r="A2071" s="7" t="s">
        <v>3838</v>
      </c>
      <c r="B2071" s="7" t="s">
        <v>3839</v>
      </c>
      <c r="C2071" s="3">
        <f t="shared" si="192"/>
        <v>1.0131082180372619</v>
      </c>
      <c r="D2071" s="3">
        <f t="shared" si="193"/>
        <v>1.5529426950718566</v>
      </c>
      <c r="E2071" s="4">
        <f t="shared" si="194"/>
        <v>2.3128871355608213E-3</v>
      </c>
      <c r="F2071" s="5">
        <f t="shared" si="195"/>
        <v>85.355003356933594</v>
      </c>
      <c r="G2071" s="5">
        <f t="shared" si="196"/>
        <v>4.4439997673034703</v>
      </c>
      <c r="H2071" s="3">
        <v>0.154144</v>
      </c>
      <c r="I2071" s="3">
        <v>15.214959</v>
      </c>
      <c r="J2071" s="3">
        <v>9.9259296875E-2</v>
      </c>
      <c r="K2071" s="3">
        <v>235</v>
      </c>
      <c r="L2071" s="3">
        <v>230</v>
      </c>
      <c r="M2071" s="3">
        <v>240</v>
      </c>
      <c r="N2071" s="3">
        <v>220.83999633789099</v>
      </c>
      <c r="O2071" s="3">
        <f t="shared" si="197"/>
        <v>3360.0714898411616</v>
      </c>
      <c r="P2071" s="3">
        <v>5.9399528503418004</v>
      </c>
      <c r="Q2071" s="3">
        <v>85.355003356933594</v>
      </c>
      <c r="R2071" s="3">
        <v>4.4439997673034703</v>
      </c>
    </row>
    <row r="2072" spans="1:18" x14ac:dyDescent="0.25">
      <c r="A2072" s="7" t="s">
        <v>3844</v>
      </c>
      <c r="B2072" s="7" t="s">
        <v>3845</v>
      </c>
      <c r="C2072" s="3">
        <f t="shared" si="192"/>
        <v>0.39757530682416592</v>
      </c>
      <c r="D2072" s="3">
        <f t="shared" si="193"/>
        <v>5.6589139457643531</v>
      </c>
      <c r="E2072" s="4">
        <f t="shared" si="194"/>
        <v>0.5</v>
      </c>
      <c r="F2072" s="5">
        <f t="shared" si="195"/>
        <v>10.623999595642101</v>
      </c>
      <c r="G2072" s="5">
        <f t="shared" si="196"/>
        <v>4.2420001029968297</v>
      </c>
      <c r="H2072" s="3">
        <v>0.152115</v>
      </c>
      <c r="I2072" s="3">
        <v>38.260675999999997</v>
      </c>
      <c r="J2072" s="3">
        <v>2.6880599609375E-2</v>
      </c>
      <c r="K2072" s="3">
        <v>80</v>
      </c>
      <c r="L2072" s="3">
        <v>80</v>
      </c>
      <c r="M2072" s="3">
        <v>80</v>
      </c>
      <c r="N2072" s="3">
        <v>76.949996948242202</v>
      </c>
      <c r="O2072" s="3">
        <f t="shared" si="197"/>
        <v>2944.1589014376832</v>
      </c>
      <c r="P2072" s="3">
        <v>-11.6586961746216</v>
      </c>
      <c r="Q2072" s="3">
        <v>10.623999595642101</v>
      </c>
      <c r="R2072" s="3">
        <v>4.2420001029968297</v>
      </c>
    </row>
    <row r="2073" spans="1:18" x14ac:dyDescent="0.25">
      <c r="A2073" s="7" t="s">
        <v>3870</v>
      </c>
      <c r="B2073" s="7" t="s">
        <v>3871</v>
      </c>
      <c r="C2073" s="3">
        <f t="shared" si="192"/>
        <v>1.5806969881462691</v>
      </c>
      <c r="D2073" s="3">
        <f t="shared" si="193"/>
        <v>3.4107338201537334</v>
      </c>
      <c r="E2073" s="4">
        <f t="shared" si="194"/>
        <v>3.5800285985150587E-2</v>
      </c>
      <c r="F2073" s="5">
        <f t="shared" si="195"/>
        <v>85.698997497558594</v>
      </c>
      <c r="G2073" s="5">
        <f t="shared" si="196"/>
        <v>1.5909999608993499</v>
      </c>
      <c r="H2073" s="3">
        <v>0.145237</v>
      </c>
      <c r="I2073" s="3">
        <v>9.1881620000000002</v>
      </c>
      <c r="J2073" s="3">
        <v>4.2582332031250003E-2</v>
      </c>
      <c r="K2073" s="3">
        <v>221.33299255371099</v>
      </c>
      <c r="L2073" s="3">
        <v>195</v>
      </c>
      <c r="M2073" s="3">
        <v>235</v>
      </c>
      <c r="N2073" s="3">
        <v>185.30000305175801</v>
      </c>
      <c r="O2073" s="3">
        <f t="shared" si="197"/>
        <v>1702.5664466400469</v>
      </c>
      <c r="P2073" s="3">
        <v>7.8029499053955096</v>
      </c>
      <c r="Q2073" s="3">
        <v>85.698997497558594</v>
      </c>
      <c r="R2073" s="3">
        <v>1.5909999608993499</v>
      </c>
    </row>
    <row r="2074" spans="1:18" x14ac:dyDescent="0.25">
      <c r="A2074" s="7" t="s">
        <v>5456</v>
      </c>
      <c r="B2074" s="7" t="s">
        <v>5457</v>
      </c>
      <c r="C2074" s="3">
        <f t="shared" si="192"/>
        <v>6.1438570150896175E-2</v>
      </c>
      <c r="D2074" s="3">
        <f t="shared" si="193"/>
        <v>0.94668651544937266</v>
      </c>
      <c r="E2074" s="4">
        <f t="shared" si="194"/>
        <v>0.5</v>
      </c>
      <c r="F2074" s="5">
        <f t="shared" si="195"/>
        <v>0.98699998855590798</v>
      </c>
      <c r="G2074" s="5">
        <f t="shared" si="196"/>
        <v>94.153999328613295</v>
      </c>
      <c r="H2074" s="3">
        <v>0.14258799999999999</v>
      </c>
      <c r="I2074" s="3">
        <v>232.082224</v>
      </c>
      <c r="J2074" s="3">
        <v>0.15061796875</v>
      </c>
      <c r="K2074" s="3">
        <v>70</v>
      </c>
      <c r="L2074" s="3">
        <v>70</v>
      </c>
      <c r="M2074" s="3">
        <v>70</v>
      </c>
      <c r="N2074" s="3">
        <v>56.860000610351598</v>
      </c>
      <c r="O2074" s="3">
        <f t="shared" si="197"/>
        <v>13196.195398291757</v>
      </c>
      <c r="P2074" s="3">
        <v>-8.4893989562988299</v>
      </c>
      <c r="Q2074" s="3">
        <v>0.98699998855590798</v>
      </c>
      <c r="R2074" s="3">
        <v>94.153999328613295</v>
      </c>
    </row>
    <row r="2075" spans="1:18" x14ac:dyDescent="0.25">
      <c r="A2075" s="7" t="s">
        <v>5458</v>
      </c>
      <c r="B2075" s="7" t="s">
        <v>5459</v>
      </c>
      <c r="C2075" s="3">
        <f t="shared" si="192"/>
        <v>0.28232800000000002</v>
      </c>
      <c r="D2075" s="3">
        <f t="shared" si="193"/>
        <v>0.23824433951556728</v>
      </c>
      <c r="E2075" s="4">
        <f t="shared" si="194"/>
        <v>4.2221377213064415E-5</v>
      </c>
      <c r="F2075" s="5">
        <f t="shared" si="195"/>
        <v>61.330001831054702</v>
      </c>
      <c r="G2075" s="5">
        <f t="shared" si="196"/>
        <v>34.660999298095703</v>
      </c>
      <c r="H2075" s="3">
        <v>0.14116400000000001</v>
      </c>
      <c r="I2075" s="3">
        <v>50</v>
      </c>
      <c r="J2075" s="3">
        <v>0.59251774999999995</v>
      </c>
      <c r="K2075" s="3">
        <v>37.5</v>
      </c>
      <c r="L2075" s="3">
        <v>36</v>
      </c>
      <c r="M2075" s="3">
        <v>39.5</v>
      </c>
      <c r="N2075" s="3">
        <v>30.620000839233398</v>
      </c>
      <c r="O2075" s="3">
        <f t="shared" si="197"/>
        <v>1531.0000419616699</v>
      </c>
      <c r="P2075" s="3">
        <v>-43.744804382324197</v>
      </c>
      <c r="Q2075" s="3">
        <v>61.330001831054702</v>
      </c>
      <c r="R2075" s="3">
        <v>34.660999298095703</v>
      </c>
    </row>
    <row r="2076" spans="1:18" x14ac:dyDescent="0.25">
      <c r="A2076" s="7" t="s">
        <v>3888</v>
      </c>
      <c r="B2076" s="7" t="s">
        <v>3889</v>
      </c>
      <c r="C2076" s="3">
        <f t="shared" si="192"/>
        <v>0.70188437369885881</v>
      </c>
      <c r="D2076" s="3">
        <f t="shared" si="193"/>
        <v>3.8985126742971046</v>
      </c>
      <c r="E2076" s="4">
        <f t="shared" si="194"/>
        <v>0.5</v>
      </c>
      <c r="F2076" s="5">
        <f t="shared" si="195"/>
        <v>34.159000396728501</v>
      </c>
      <c r="G2076" s="5">
        <f t="shared" si="196"/>
        <v>4.5069999694824201</v>
      </c>
      <c r="H2076" s="3">
        <v>0.137624</v>
      </c>
      <c r="I2076" s="3">
        <v>19.607787999999999</v>
      </c>
      <c r="J2076" s="3">
        <v>3.5301667968749999E-2</v>
      </c>
      <c r="K2076" s="3">
        <v>455</v>
      </c>
      <c r="L2076" s="3">
        <v>455</v>
      </c>
      <c r="M2076" s="3">
        <v>455</v>
      </c>
      <c r="N2076" s="3">
        <v>460.739990234375</v>
      </c>
      <c r="O2076" s="3">
        <f t="shared" si="197"/>
        <v>9034.0920516376955</v>
      </c>
      <c r="P2076" s="3">
        <v>3.7612829208374001</v>
      </c>
      <c r="Q2076" s="3">
        <v>34.159000396728501</v>
      </c>
      <c r="R2076" s="3">
        <v>4.5069999694824201</v>
      </c>
    </row>
    <row r="2077" spans="1:18" x14ac:dyDescent="0.25">
      <c r="A2077" s="7" t="s">
        <v>3910</v>
      </c>
      <c r="B2077" s="7" t="s">
        <v>3911</v>
      </c>
      <c r="C2077" s="3">
        <f t="shared" si="192"/>
        <v>1.4242173118959962</v>
      </c>
      <c r="D2077" s="3">
        <f t="shared" si="193"/>
        <v>3.4449203757996441</v>
      </c>
      <c r="E2077" s="4">
        <f t="shared" si="194"/>
        <v>0.5</v>
      </c>
      <c r="F2077" s="5">
        <f t="shared" si="195"/>
        <v>47.221000671386697</v>
      </c>
      <c r="G2077" s="5">
        <f t="shared" si="196"/>
        <v>7.1770000457763699</v>
      </c>
      <c r="H2077" s="3">
        <v>0.12676399999999999</v>
      </c>
      <c r="I2077" s="3">
        <v>8.9006080000000001</v>
      </c>
      <c r="J2077" s="3">
        <v>3.6797367187499999E-2</v>
      </c>
      <c r="K2077" s="3">
        <v>140</v>
      </c>
      <c r="L2077" s="3">
        <v>140</v>
      </c>
      <c r="M2077" s="3">
        <v>140</v>
      </c>
      <c r="N2077" s="3">
        <v>111.23000335693401</v>
      </c>
      <c r="O2077" s="3">
        <f t="shared" si="197"/>
        <v>990.01465771875371</v>
      </c>
      <c r="P2077" s="3">
        <v>11.243701934814499</v>
      </c>
      <c r="Q2077" s="3">
        <v>47.221000671386697</v>
      </c>
      <c r="R2077" s="3">
        <v>7.1770000457763699</v>
      </c>
    </row>
    <row r="2078" spans="1:18" x14ac:dyDescent="0.25">
      <c r="A2078" s="7" t="s">
        <v>3938</v>
      </c>
      <c r="B2078" s="7" t="s">
        <v>3939</v>
      </c>
      <c r="C2078" s="3">
        <f t="shared" si="192"/>
        <v>0.92407680363107425</v>
      </c>
      <c r="D2078" s="3">
        <f t="shared" si="193"/>
        <v>2.2597692775454048</v>
      </c>
      <c r="E2078" s="4">
        <f t="shared" si="194"/>
        <v>0.23282801109530965</v>
      </c>
      <c r="F2078" s="5">
        <f t="shared" si="195"/>
        <v>87.074996948242202</v>
      </c>
      <c r="G2078" s="5">
        <f t="shared" si="196"/>
        <v>4.3020000457763699</v>
      </c>
      <c r="H2078" s="3">
        <v>0.114403</v>
      </c>
      <c r="I2078" s="3">
        <v>12.380248</v>
      </c>
      <c r="J2078" s="3">
        <v>5.0625964843750003E-2</v>
      </c>
      <c r="K2078" s="3">
        <v>93</v>
      </c>
      <c r="L2078" s="3">
        <v>81</v>
      </c>
      <c r="M2078" s="3">
        <v>104</v>
      </c>
      <c r="N2078" s="3">
        <v>84.610000610351605</v>
      </c>
      <c r="O2078" s="3">
        <f t="shared" si="197"/>
        <v>1047.4927908363043</v>
      </c>
      <c r="P2078" s="3">
        <v>1.8475099802017201</v>
      </c>
      <c r="Q2078" s="3">
        <v>87.074996948242202</v>
      </c>
      <c r="R2078" s="3">
        <v>4.3020000457763699</v>
      </c>
    </row>
    <row r="2079" spans="1:18" x14ac:dyDescent="0.25">
      <c r="A2079" s="7" t="s">
        <v>3946</v>
      </c>
      <c r="B2079" s="7" t="s">
        <v>3947</v>
      </c>
      <c r="C2079" s="3">
        <f t="shared" si="192"/>
        <v>0.70971351905332003</v>
      </c>
      <c r="D2079" s="3">
        <f t="shared" si="193"/>
        <v>2.1546447220551741</v>
      </c>
      <c r="E2079" s="4">
        <f t="shared" si="194"/>
        <v>0.31603210087755396</v>
      </c>
      <c r="F2079" s="5">
        <f t="shared" si="195"/>
        <v>90.638999938964801</v>
      </c>
      <c r="G2079" s="5">
        <f t="shared" si="196"/>
        <v>2.9820001125335698</v>
      </c>
      <c r="H2079" s="3">
        <v>0.111097</v>
      </c>
      <c r="I2079" s="3">
        <v>15.653781</v>
      </c>
      <c r="J2079" s="3">
        <v>5.1561632812500001E-2</v>
      </c>
      <c r="K2079" s="3">
        <v>130</v>
      </c>
      <c r="L2079" s="3">
        <v>113</v>
      </c>
      <c r="M2079" s="3">
        <v>147</v>
      </c>
      <c r="N2079" s="3">
        <v>121.860000610352</v>
      </c>
      <c r="O2079" s="3">
        <f t="shared" si="197"/>
        <v>1907.5697622143166</v>
      </c>
      <c r="P2079" s="3">
        <v>13.1588735580444</v>
      </c>
      <c r="Q2079" s="3">
        <v>90.638999938964801</v>
      </c>
      <c r="R2079" s="3">
        <v>2.9820001125335698</v>
      </c>
    </row>
    <row r="2080" spans="1:18" x14ac:dyDescent="0.25">
      <c r="A2080" s="7" t="s">
        <v>3954</v>
      </c>
      <c r="B2080" s="7" t="s">
        <v>3955</v>
      </c>
      <c r="C2080" s="3">
        <f t="shared" si="192"/>
        <v>0.76862656178357025</v>
      </c>
      <c r="D2080" s="3">
        <f t="shared" si="193"/>
        <v>1.6898642822643006</v>
      </c>
      <c r="E2080" s="4">
        <f t="shared" si="194"/>
        <v>3.2562970119405381E-15</v>
      </c>
      <c r="F2080" s="5">
        <f t="shared" si="195"/>
        <v>84.749000549316406</v>
      </c>
      <c r="G2080" s="5">
        <f t="shared" si="196"/>
        <v>2.8450000286102299</v>
      </c>
      <c r="H2080" s="3">
        <v>0.10861</v>
      </c>
      <c r="I2080" s="3">
        <v>14.130399000000001</v>
      </c>
      <c r="J2080" s="3">
        <v>6.4271433593749996E-2</v>
      </c>
      <c r="K2080" s="3">
        <v>775</v>
      </c>
      <c r="L2080" s="3">
        <v>750</v>
      </c>
      <c r="M2080" s="3">
        <v>800</v>
      </c>
      <c r="N2080" s="3">
        <v>580.15997314453102</v>
      </c>
      <c r="O2080" s="3">
        <f t="shared" si="197"/>
        <v>8197.8919043615078</v>
      </c>
      <c r="P2080" s="3">
        <v>-9.3252003192902E-2</v>
      </c>
      <c r="Q2080" s="3">
        <v>84.749000549316406</v>
      </c>
      <c r="R2080" s="3">
        <v>2.8450000286102299</v>
      </c>
    </row>
    <row r="2081" spans="1:18" x14ac:dyDescent="0.25">
      <c r="A2081" s="7" t="s">
        <v>3968</v>
      </c>
      <c r="B2081" s="7" t="s">
        <v>3969</v>
      </c>
      <c r="C2081" s="3">
        <f t="shared" si="192"/>
        <v>0.26362000215854831</v>
      </c>
      <c r="D2081" s="3">
        <f t="shared" si="193"/>
        <v>1.2731362248967484</v>
      </c>
      <c r="E2081" s="4">
        <f t="shared" si="194"/>
        <v>0.42683224352523441</v>
      </c>
      <c r="F2081" s="5">
        <f t="shared" si="195"/>
        <v>22.1380004882812</v>
      </c>
      <c r="G2081" s="5">
        <f t="shared" si="196"/>
        <v>19.318000793456999</v>
      </c>
      <c r="H2081" s="3">
        <v>0.104835</v>
      </c>
      <c r="I2081" s="3">
        <v>39.767468000000001</v>
      </c>
      <c r="J2081" s="3">
        <v>8.2343898437499993E-2</v>
      </c>
      <c r="K2081" s="3">
        <v>49.5</v>
      </c>
      <c r="L2081" s="3">
        <v>43</v>
      </c>
      <c r="M2081" s="3">
        <v>52</v>
      </c>
      <c r="N2081" s="3">
        <v>48.669998168945298</v>
      </c>
      <c r="O2081" s="3">
        <f t="shared" si="197"/>
        <v>1935.4825947435909</v>
      </c>
      <c r="P2081" s="3">
        <v>1.5546410083770801</v>
      </c>
      <c r="Q2081" s="3">
        <v>22.1380004882812</v>
      </c>
      <c r="R2081" s="3">
        <v>19.318000793456999</v>
      </c>
    </row>
    <row r="2082" spans="1:18" x14ac:dyDescent="0.25">
      <c r="A2082" s="7" t="s">
        <v>3974</v>
      </c>
      <c r="B2082" s="7" t="s">
        <v>3975</v>
      </c>
      <c r="C2082" s="3">
        <f t="shared" si="192"/>
        <v>1.7080282956764739</v>
      </c>
      <c r="D2082" s="3">
        <f t="shared" si="193"/>
        <v>2.5774679100295961</v>
      </c>
      <c r="E2082" s="4">
        <f t="shared" si="194"/>
        <v>0.53851651364594688</v>
      </c>
      <c r="F2082" s="5">
        <f t="shared" si="195"/>
        <v>78.417999267578097</v>
      </c>
      <c r="G2082" s="5">
        <f t="shared" si="196"/>
        <v>5.6030001640319798</v>
      </c>
      <c r="H2082" s="3">
        <v>0.10290299999999999</v>
      </c>
      <c r="I2082" s="3">
        <v>6.0246659999999999</v>
      </c>
      <c r="J2082" s="3">
        <v>3.992406640625E-2</v>
      </c>
      <c r="K2082" s="3">
        <v>1973</v>
      </c>
      <c r="L2082" s="3">
        <v>1575</v>
      </c>
      <c r="M2082" s="3">
        <v>2671</v>
      </c>
      <c r="N2082" s="3">
        <v>2025.98999023438</v>
      </c>
      <c r="O2082" s="3">
        <f t="shared" si="197"/>
        <v>12205.913010505401</v>
      </c>
      <c r="P2082" s="3">
        <v>7.8247308731079102</v>
      </c>
      <c r="Q2082" s="3">
        <v>78.417999267578097</v>
      </c>
      <c r="R2082" s="3">
        <v>5.6030001640319798</v>
      </c>
    </row>
    <row r="2083" spans="1:18" x14ac:dyDescent="0.25">
      <c r="A2083" s="7" t="s">
        <v>3986</v>
      </c>
      <c r="B2083" s="7" t="s">
        <v>3987</v>
      </c>
      <c r="C2083" s="3">
        <f t="shared" si="192"/>
        <v>0.71942513922835716</v>
      </c>
      <c r="D2083" s="3">
        <f t="shared" si="193"/>
        <v>1.763598647834089</v>
      </c>
      <c r="E2083" s="4">
        <f t="shared" si="194"/>
        <v>0.18926941023483598</v>
      </c>
      <c r="F2083" s="5">
        <f t="shared" si="195"/>
        <v>79.896003723144503</v>
      </c>
      <c r="G2083" s="5">
        <f t="shared" si="196"/>
        <v>6.8699998855590803</v>
      </c>
      <c r="H2083" s="3">
        <v>9.9123000000000003E-2</v>
      </c>
      <c r="I2083" s="3">
        <v>13.778084</v>
      </c>
      <c r="J2083" s="3">
        <v>5.6204964843749997E-2</v>
      </c>
      <c r="K2083" s="3">
        <v>1132.40002441406</v>
      </c>
      <c r="L2083" s="3">
        <v>912</v>
      </c>
      <c r="M2083" s="3">
        <v>1250</v>
      </c>
      <c r="N2083" s="3">
        <v>983.58001708984398</v>
      </c>
      <c r="O2083" s="3">
        <f t="shared" si="197"/>
        <v>13551.848096185306</v>
      </c>
      <c r="P2083" s="3">
        <v>1.2429959774017301</v>
      </c>
      <c r="Q2083" s="3">
        <v>79.896003723144503</v>
      </c>
      <c r="R2083" s="3">
        <v>6.8699998855590803</v>
      </c>
    </row>
    <row r="2084" spans="1:18" x14ac:dyDescent="0.25">
      <c r="A2084" s="7" t="s">
        <v>5460</v>
      </c>
      <c r="B2084" s="7" t="s">
        <v>5461</v>
      </c>
      <c r="C2084" s="3">
        <f t="shared" si="192"/>
        <v>0.51334971851104949</v>
      </c>
      <c r="D2084" s="3">
        <f t="shared" si="193"/>
        <v>1.0905044833667243</v>
      </c>
      <c r="E2084" s="4">
        <f t="shared" si="194"/>
        <v>0.18103476238060956</v>
      </c>
      <c r="F2084" s="5">
        <f t="shared" si="195"/>
        <v>71.021003723144503</v>
      </c>
      <c r="G2084" s="5">
        <f t="shared" si="196"/>
        <v>24.156000137329102</v>
      </c>
      <c r="H2084" s="3">
        <v>9.5795000000000005E-2</v>
      </c>
      <c r="I2084" s="3">
        <v>18.660768000000001</v>
      </c>
      <c r="J2084" s="3">
        <v>8.7844664062499994E-2</v>
      </c>
      <c r="K2084" s="3">
        <v>20.75</v>
      </c>
      <c r="L2084" s="3">
        <v>17</v>
      </c>
      <c r="M2084" s="3">
        <v>24</v>
      </c>
      <c r="N2084" s="3">
        <v>17.559999465942401</v>
      </c>
      <c r="O2084" s="3">
        <f t="shared" si="197"/>
        <v>327.68307611407505</v>
      </c>
      <c r="P2084" s="3">
        <v>14.612280845642101</v>
      </c>
      <c r="Q2084" s="3">
        <v>71.021003723144503</v>
      </c>
      <c r="R2084" s="3">
        <v>24.156000137329102</v>
      </c>
    </row>
    <row r="2085" spans="1:18" x14ac:dyDescent="0.25">
      <c r="A2085" s="7" t="s">
        <v>3994</v>
      </c>
      <c r="B2085" s="7" t="s">
        <v>3995</v>
      </c>
      <c r="C2085" s="3">
        <f t="shared" si="192"/>
        <v>0.14569183359013865</v>
      </c>
      <c r="D2085" s="3">
        <f t="shared" si="193"/>
        <v>0.43406076607996491</v>
      </c>
      <c r="E2085" s="4">
        <f t="shared" si="194"/>
        <v>0.15268168383049319</v>
      </c>
      <c r="F2085" s="5">
        <f t="shared" si="195"/>
        <v>64.652999877929702</v>
      </c>
      <c r="G2085" s="5">
        <f t="shared" si="196"/>
        <v>0.307000011205673</v>
      </c>
      <c r="H2085" s="3">
        <v>9.4553999999999999E-2</v>
      </c>
      <c r="I2085" s="3">
        <v>64.900000000000006</v>
      </c>
      <c r="J2085" s="3">
        <v>0.217835859375</v>
      </c>
      <c r="K2085" s="3">
        <v>22.899999618530298</v>
      </c>
      <c r="L2085" s="3">
        <v>20</v>
      </c>
      <c r="M2085" s="3">
        <v>24</v>
      </c>
      <c r="N2085" s="3">
        <v>20.850000381469702</v>
      </c>
      <c r="O2085" s="3">
        <f t="shared" si="197"/>
        <v>1353.1650247573837</v>
      </c>
      <c r="P2085" s="3">
        <v>0.84240102767944303</v>
      </c>
      <c r="Q2085" s="3">
        <v>64.652999877929702</v>
      </c>
      <c r="R2085" s="3">
        <v>0.307000011205673</v>
      </c>
    </row>
    <row r="2086" spans="1:18" x14ac:dyDescent="0.25">
      <c r="A2086" s="7" t="s">
        <v>4012</v>
      </c>
      <c r="B2086" s="7" t="s">
        <v>4013</v>
      </c>
      <c r="C2086" s="3">
        <f t="shared" si="192"/>
        <v>0.10452202414317634</v>
      </c>
      <c r="D2086" s="3">
        <f t="shared" si="193"/>
        <v>0.25393971195242943</v>
      </c>
      <c r="E2086" s="4">
        <f t="shared" si="194"/>
        <v>0.36467134399013773</v>
      </c>
      <c r="F2086" s="5">
        <f t="shared" si="195"/>
        <v>48.0320014953613</v>
      </c>
      <c r="G2086" s="5">
        <f t="shared" si="196"/>
        <v>5.27600002288818</v>
      </c>
      <c r="H2086" s="3">
        <v>9.0876999999999999E-2</v>
      </c>
      <c r="I2086" s="3">
        <v>86.945312000000001</v>
      </c>
      <c r="J2086" s="3">
        <v>0.35786840624999999</v>
      </c>
      <c r="K2086" s="3">
        <v>14.166999816894499</v>
      </c>
      <c r="L2086" s="3">
        <v>10</v>
      </c>
      <c r="M2086" s="3">
        <v>19</v>
      </c>
      <c r="N2086" s="3">
        <v>12.6099996566772</v>
      </c>
      <c r="O2086" s="3">
        <f t="shared" si="197"/>
        <v>1096.3803544696921</v>
      </c>
      <c r="P2086" s="3">
        <v>2.3237280845642099</v>
      </c>
      <c r="Q2086" s="3">
        <v>48.0320014953613</v>
      </c>
      <c r="R2086" s="3">
        <v>5.27600002288818</v>
      </c>
    </row>
    <row r="2087" spans="1:18" x14ac:dyDescent="0.25">
      <c r="A2087" s="7" t="s">
        <v>4020</v>
      </c>
      <c r="B2087" s="7" t="s">
        <v>4021</v>
      </c>
      <c r="C2087" s="3">
        <f t="shared" si="192"/>
        <v>0.23417899216751831</v>
      </c>
      <c r="D2087" s="3">
        <f t="shared" si="193"/>
        <v>0.90710111738987897</v>
      </c>
      <c r="E2087" s="4">
        <f t="shared" si="194"/>
        <v>0.5</v>
      </c>
      <c r="F2087" s="5">
        <f t="shared" si="195"/>
        <v>32.090999603271499</v>
      </c>
      <c r="G2087" s="5">
        <f t="shared" si="196"/>
        <v>2.9430000782012899</v>
      </c>
      <c r="H2087" s="3">
        <v>8.7611999999999995E-2</v>
      </c>
      <c r="I2087" s="3">
        <v>37.412407999999999</v>
      </c>
      <c r="J2087" s="3">
        <v>9.6584601562499997E-2</v>
      </c>
      <c r="K2087" s="3">
        <v>42</v>
      </c>
      <c r="L2087" s="3">
        <v>42</v>
      </c>
      <c r="M2087" s="3">
        <v>42</v>
      </c>
      <c r="N2087" s="3">
        <v>38.360000610351598</v>
      </c>
      <c r="O2087" s="3">
        <f t="shared" si="197"/>
        <v>1435.139993714723</v>
      </c>
      <c r="P2087" s="3">
        <v>14.412917137146</v>
      </c>
      <c r="Q2087" s="3">
        <v>32.090999603271499</v>
      </c>
      <c r="R2087" s="3">
        <v>2.9430000782012899</v>
      </c>
    </row>
    <row r="2088" spans="1:18" x14ac:dyDescent="0.25">
      <c r="A2088" s="7" t="s">
        <v>4030</v>
      </c>
      <c r="B2088" s="7" t="s">
        <v>4031</v>
      </c>
      <c r="C2088" s="3">
        <f t="shared" si="192"/>
        <v>0.24393428268038769</v>
      </c>
      <c r="D2088" s="3">
        <f t="shared" si="193"/>
        <v>0.64765387080817305</v>
      </c>
      <c r="E2088" s="4">
        <f t="shared" si="194"/>
        <v>0.42661447789267937</v>
      </c>
      <c r="F2088" s="5">
        <f t="shared" si="195"/>
        <v>81.444999694824205</v>
      </c>
      <c r="G2088" s="5">
        <f t="shared" si="196"/>
        <v>7.92799997329712</v>
      </c>
      <c r="H2088" s="3">
        <v>8.4152000000000005E-2</v>
      </c>
      <c r="I2088" s="3">
        <v>34.497816</v>
      </c>
      <c r="J2088" s="3">
        <v>0.1299336015625</v>
      </c>
      <c r="K2088" s="3">
        <v>80</v>
      </c>
      <c r="L2088" s="3">
        <v>68</v>
      </c>
      <c r="M2088" s="3">
        <v>92</v>
      </c>
      <c r="N2088" s="3">
        <v>77.779998779296903</v>
      </c>
      <c r="O2088" s="3">
        <f t="shared" si="197"/>
        <v>2683.2400863684093</v>
      </c>
      <c r="P2088" s="3">
        <v>7.33695316314697</v>
      </c>
      <c r="Q2088" s="3">
        <v>81.444999694824205</v>
      </c>
      <c r="R2088" s="3">
        <v>7.92799997329712</v>
      </c>
    </row>
    <row r="2089" spans="1:18" x14ac:dyDescent="0.25">
      <c r="A2089" s="7" t="s">
        <v>4046</v>
      </c>
      <c r="B2089" s="7" t="s">
        <v>4047</v>
      </c>
      <c r="C2089" s="3">
        <f t="shared" si="192"/>
        <v>0.11639958485848947</v>
      </c>
      <c r="D2089" s="3">
        <f t="shared" si="193"/>
        <v>3.4760473607410831</v>
      </c>
      <c r="E2089" s="4">
        <f t="shared" si="194"/>
        <v>4.76181929076607E-2</v>
      </c>
      <c r="F2089" s="5">
        <f t="shared" si="195"/>
        <v>65.777000427246094</v>
      </c>
      <c r="G2089" s="5">
        <f t="shared" si="196"/>
        <v>12.204999923706101</v>
      </c>
      <c r="H2089" s="3">
        <v>7.8472E-2</v>
      </c>
      <c r="I2089" s="3">
        <v>67.416048000000004</v>
      </c>
      <c r="J2089" s="3">
        <v>2.257506640625E-2</v>
      </c>
      <c r="K2089" s="3">
        <v>17.1709995269775</v>
      </c>
      <c r="L2089" s="3">
        <v>15</v>
      </c>
      <c r="M2089" s="3">
        <v>20</v>
      </c>
      <c r="N2089" s="3">
        <v>13</v>
      </c>
      <c r="O2089" s="3">
        <f t="shared" si="197"/>
        <v>876.40862400000003</v>
      </c>
      <c r="P2089" s="3">
        <v>6.6469078063964799</v>
      </c>
      <c r="Q2089" s="3">
        <v>65.777000427246094</v>
      </c>
      <c r="R2089" s="3">
        <v>12.204999923706101</v>
      </c>
    </row>
    <row r="2090" spans="1:18" x14ac:dyDescent="0.25">
      <c r="A2090" s="7" t="s">
        <v>4074</v>
      </c>
      <c r="B2090" s="7" t="s">
        <v>4075</v>
      </c>
      <c r="C2090" s="3">
        <f t="shared" si="192"/>
        <v>1.4296231465219322</v>
      </c>
      <c r="D2090" s="3">
        <f t="shared" si="193"/>
        <v>9.575235520114564</v>
      </c>
      <c r="E2090" s="4">
        <f t="shared" si="194"/>
        <v>0.5</v>
      </c>
      <c r="F2090" s="5">
        <f t="shared" si="195"/>
        <v>29.077999114990199</v>
      </c>
      <c r="G2090" s="5">
        <f t="shared" si="196"/>
        <v>8.3649997711181605</v>
      </c>
      <c r="H2090" s="3">
        <v>7.3014999999999997E-2</v>
      </c>
      <c r="I2090" s="3">
        <v>5.1072899999999999</v>
      </c>
      <c r="J2090" s="3">
        <v>7.6253999023437498E-3</v>
      </c>
      <c r="K2090" s="3">
        <v>280</v>
      </c>
      <c r="L2090" s="3">
        <v>280</v>
      </c>
      <c r="M2090" s="3">
        <v>280</v>
      </c>
      <c r="N2090" s="3">
        <v>275.42001342773398</v>
      </c>
      <c r="O2090" s="3">
        <f t="shared" si="197"/>
        <v>1406.6498803793315</v>
      </c>
      <c r="P2090" s="3">
        <v>2.9059219360351598</v>
      </c>
      <c r="Q2090" s="3">
        <v>29.077999114990199</v>
      </c>
      <c r="R2090" s="3">
        <v>8.3649997711181605</v>
      </c>
    </row>
    <row r="2091" spans="1:18" x14ac:dyDescent="0.25">
      <c r="A2091" s="7" t="s">
        <v>4076</v>
      </c>
      <c r="B2091" s="7" t="s">
        <v>4077</v>
      </c>
      <c r="C2091" s="3">
        <f t="shared" si="192"/>
        <v>1.756004741653127</v>
      </c>
      <c r="D2091" s="3">
        <f t="shared" si="193"/>
        <v>2.5876353815866731</v>
      </c>
      <c r="E2091" s="4">
        <f t="shared" si="194"/>
        <v>0.5</v>
      </c>
      <c r="F2091" s="5">
        <f t="shared" si="195"/>
        <v>78.502998352050795</v>
      </c>
      <c r="G2091" s="5">
        <f t="shared" si="196"/>
        <v>9.1649999618530291</v>
      </c>
      <c r="H2091" s="3">
        <v>7.0985999999999994E-2</v>
      </c>
      <c r="I2091" s="3">
        <v>4.0424720000000001</v>
      </c>
      <c r="J2091" s="3">
        <v>2.7432767578125E-2</v>
      </c>
      <c r="K2091" s="3">
        <v>610</v>
      </c>
      <c r="L2091" s="3">
        <v>610</v>
      </c>
      <c r="M2091" s="3">
        <v>610</v>
      </c>
      <c r="N2091" s="3">
        <v>572.89001464843795</v>
      </c>
      <c r="O2091" s="3">
        <f t="shared" si="197"/>
        <v>2315.8918432959003</v>
      </c>
      <c r="P2091" s="3">
        <v>3.7012159824371298</v>
      </c>
      <c r="Q2091" s="3">
        <v>78.502998352050795</v>
      </c>
      <c r="R2091" s="3">
        <v>9.1649999618530291</v>
      </c>
    </row>
    <row r="2092" spans="1:18" x14ac:dyDescent="0.25">
      <c r="A2092" s="7" t="s">
        <v>5462</v>
      </c>
      <c r="B2092" s="7" t="s">
        <v>5463</v>
      </c>
      <c r="C2092" s="3">
        <f t="shared" si="192"/>
        <v>5.3405552527645034E-2</v>
      </c>
      <c r="D2092" s="3">
        <f t="shared" si="193"/>
        <v>13.977358920053279</v>
      </c>
      <c r="E2092" s="4">
        <f t="shared" si="194"/>
        <v>0.13566597784239548</v>
      </c>
      <c r="F2092" s="5">
        <f t="shared" si="195"/>
        <v>9.8999999463558003E-2</v>
      </c>
      <c r="G2092" s="5">
        <f t="shared" si="196"/>
        <v>4.6230001449584996</v>
      </c>
      <c r="H2092" s="3">
        <v>5.8526000000000002E-2</v>
      </c>
      <c r="I2092" s="3">
        <v>109.587856</v>
      </c>
      <c r="J2092" s="3">
        <v>4.1872001953125E-3</v>
      </c>
      <c r="K2092" s="3">
        <v>12</v>
      </c>
      <c r="L2092" s="3">
        <v>11</v>
      </c>
      <c r="M2092" s="3">
        <v>13</v>
      </c>
      <c r="N2092" s="3">
        <v>10.8999996185303</v>
      </c>
      <c r="O2092" s="3">
        <f t="shared" si="197"/>
        <v>1194.5075885955534</v>
      </c>
      <c r="P2092" s="3">
        <v>1.7487829923629801</v>
      </c>
      <c r="Q2092" s="3">
        <v>9.8999999463558003E-2</v>
      </c>
      <c r="R2092" s="3">
        <v>4.6230001449584996</v>
      </c>
    </row>
    <row r="2093" spans="1:18" x14ac:dyDescent="0.25">
      <c r="A2093" s="7" t="s">
        <v>4132</v>
      </c>
      <c r="B2093" s="7" t="s">
        <v>4133</v>
      </c>
      <c r="C2093" s="3">
        <f t="shared" si="192"/>
        <v>2.6770615486108863E-2</v>
      </c>
      <c r="D2093" s="3">
        <f t="shared" si="193"/>
        <v>7.2676632530364049E-2</v>
      </c>
      <c r="E2093" s="4">
        <f t="shared" si="194"/>
        <v>0.27527951068381501</v>
      </c>
      <c r="F2093" s="5">
        <f t="shared" si="195"/>
        <v>71.027000427246094</v>
      </c>
      <c r="G2093" s="5">
        <f t="shared" si="196"/>
        <v>4.8169999122619602</v>
      </c>
      <c r="H2093" s="3">
        <v>4.5501E-2</v>
      </c>
      <c r="I2093" s="3">
        <v>169.96620799999999</v>
      </c>
      <c r="J2093" s="3">
        <v>0.62607468749999995</v>
      </c>
      <c r="K2093" s="3">
        <v>18</v>
      </c>
      <c r="L2093" s="3">
        <v>16.75</v>
      </c>
      <c r="M2093" s="3">
        <v>20</v>
      </c>
      <c r="N2093" s="3">
        <v>17.030000686645501</v>
      </c>
      <c r="O2093" s="3">
        <f t="shared" si="197"/>
        <v>2894.5246389465319</v>
      </c>
      <c r="P2093" s="3">
        <v>-8.8029422760009801</v>
      </c>
      <c r="Q2093" s="3">
        <v>71.027000427246094</v>
      </c>
      <c r="R2093" s="3">
        <v>4.8169999122619602</v>
      </c>
    </row>
    <row r="2094" spans="1:18" x14ac:dyDescent="0.25">
      <c r="A2094" s="7" t="s">
        <v>4156</v>
      </c>
      <c r="B2094" s="7" t="s">
        <v>4157</v>
      </c>
      <c r="C2094" s="3">
        <f t="shared" si="192"/>
        <v>3.4369674428518737E-2</v>
      </c>
      <c r="D2094" s="3">
        <f t="shared" si="193"/>
        <v>0.58290782276081587</v>
      </c>
      <c r="E2094" s="4">
        <f t="shared" si="194"/>
        <v>0.25660546393798755</v>
      </c>
      <c r="F2094" s="5">
        <f t="shared" si="195"/>
        <v>82.115997314453097</v>
      </c>
      <c r="G2094" s="5">
        <f t="shared" si="196"/>
        <v>1.23699998855591</v>
      </c>
      <c r="H2094" s="3">
        <v>3.9678999999999999E-2</v>
      </c>
      <c r="I2094" s="3">
        <v>115.447704</v>
      </c>
      <c r="J2094" s="3">
        <v>6.8070796875000006E-2</v>
      </c>
      <c r="K2094" s="3">
        <v>36.900001525878899</v>
      </c>
      <c r="L2094" s="3">
        <v>29</v>
      </c>
      <c r="M2094" s="3">
        <v>42</v>
      </c>
      <c r="N2094" s="3">
        <v>32.650001525878899</v>
      </c>
      <c r="O2094" s="3">
        <f t="shared" si="197"/>
        <v>3769.3677117592156</v>
      </c>
      <c r="P2094" s="3">
        <v>0.53056699037551902</v>
      </c>
      <c r="Q2094" s="3">
        <v>82.115997314453097</v>
      </c>
      <c r="R2094" s="3">
        <v>1.23699998855591</v>
      </c>
    </row>
    <row r="2095" spans="1:18" x14ac:dyDescent="0.25">
      <c r="A2095" s="7" t="s">
        <v>4162</v>
      </c>
      <c r="B2095" s="7" t="s">
        <v>4163</v>
      </c>
      <c r="C2095" s="3">
        <f t="shared" si="192"/>
        <v>3.3701667635574424E-2</v>
      </c>
      <c r="D2095" s="3">
        <f t="shared" si="193"/>
        <v>7.1193008496882468E-2</v>
      </c>
      <c r="E2095" s="4">
        <f t="shared" si="194"/>
        <v>0.5</v>
      </c>
      <c r="F2095" s="5">
        <f t="shared" si="195"/>
        <v>17.041999816894499</v>
      </c>
      <c r="G2095" s="5">
        <f t="shared" si="196"/>
        <v>0.125</v>
      </c>
      <c r="H2095" s="3">
        <v>3.7908999999999998E-2</v>
      </c>
      <c r="I2095" s="3">
        <v>112.484048</v>
      </c>
      <c r="J2095" s="3">
        <v>0.53248206249999996</v>
      </c>
      <c r="K2095" s="3">
        <v>6.5999999046325701</v>
      </c>
      <c r="L2095" s="3">
        <v>6.5999999046325701</v>
      </c>
      <c r="M2095" s="3">
        <v>6.5999999046325701</v>
      </c>
      <c r="N2095" s="3">
        <v>8.5</v>
      </c>
      <c r="O2095" s="3">
        <f t="shared" si="197"/>
        <v>956.11440800000003</v>
      </c>
      <c r="P2095" s="3">
        <v>4.8749327659606898</v>
      </c>
      <c r="Q2095" s="3">
        <v>17.041999816894499</v>
      </c>
      <c r="R2095" s="3">
        <v>0.125</v>
      </c>
    </row>
    <row r="2096" spans="1:18" x14ac:dyDescent="0.25">
      <c r="A2096" s="7" t="s">
        <v>4178</v>
      </c>
      <c r="B2096" s="7" t="s">
        <v>4179</v>
      </c>
      <c r="C2096" s="3">
        <f t="shared" si="192"/>
        <v>0.82541489805484958</v>
      </c>
      <c r="D2096" s="3">
        <f t="shared" si="193"/>
        <v>1.2300361164017406</v>
      </c>
      <c r="E2096" s="4">
        <f t="shared" si="194"/>
        <v>8.6122602517981137E-2</v>
      </c>
      <c r="F2096" s="5">
        <f t="shared" si="195"/>
        <v>75.997001647949205</v>
      </c>
      <c r="G2096" s="5">
        <f t="shared" si="196"/>
        <v>8.0270004272460902</v>
      </c>
      <c r="H2096" s="3">
        <v>3.0709E-2</v>
      </c>
      <c r="I2096" s="3">
        <v>3.7204320000000002</v>
      </c>
      <c r="J2096" s="3">
        <v>2.496593359375E-2</v>
      </c>
      <c r="K2096" s="3">
        <v>5491</v>
      </c>
      <c r="L2096" s="3">
        <v>4765</v>
      </c>
      <c r="M2096" s="3">
        <v>6150</v>
      </c>
      <c r="N2096" s="3">
        <v>4545.72021484375</v>
      </c>
      <c r="O2096" s="3">
        <f t="shared" si="197"/>
        <v>16912.042950351562</v>
      </c>
      <c r="P2096" s="3">
        <v>18.245864868164102</v>
      </c>
      <c r="Q2096" s="3">
        <v>75.997001647949205</v>
      </c>
      <c r="R2096" s="3">
        <v>8.0270004272460902</v>
      </c>
    </row>
    <row r="2097" spans="1:18" x14ac:dyDescent="0.25">
      <c r="A2097" s="7" t="s">
        <v>4190</v>
      </c>
      <c r="B2097" s="7" t="s">
        <v>4191</v>
      </c>
      <c r="C2097" s="3">
        <f t="shared" si="192"/>
        <v>5.6832670902288614E-2</v>
      </c>
      <c r="D2097" s="3">
        <f t="shared" si="193"/>
        <v>0.17110067657215985</v>
      </c>
      <c r="E2097" s="4">
        <f t="shared" si="194"/>
        <v>6.1310279935833115E-2</v>
      </c>
      <c r="F2097" s="5">
        <f t="shared" si="195"/>
        <v>77.390998840332003</v>
      </c>
      <c r="G2097" s="5">
        <f t="shared" si="196"/>
        <v>6.6040000915527299</v>
      </c>
      <c r="H2097" s="3">
        <v>2.8410999999999999E-2</v>
      </c>
      <c r="I2097" s="3">
        <v>49.990611999999999</v>
      </c>
      <c r="J2097" s="3">
        <v>0.16604843750000001</v>
      </c>
      <c r="K2097" s="3">
        <v>80.888999938964801</v>
      </c>
      <c r="L2097" s="3">
        <v>70</v>
      </c>
      <c r="M2097" s="3">
        <v>85</v>
      </c>
      <c r="N2097" s="3">
        <v>69.309997558593807</v>
      </c>
      <c r="O2097" s="3">
        <f t="shared" si="197"/>
        <v>3464.8491956726102</v>
      </c>
      <c r="P2097" s="3">
        <v>9.8481178283691406</v>
      </c>
      <c r="Q2097" s="3">
        <v>77.390998840332003</v>
      </c>
      <c r="R2097" s="3">
        <v>6.6040000915527299</v>
      </c>
    </row>
    <row r="2098" spans="1:18" x14ac:dyDescent="0.25">
      <c r="A2098" s="7" t="s">
        <v>4232</v>
      </c>
      <c r="B2098" s="7" t="s">
        <v>4233</v>
      </c>
      <c r="C2098" s="3">
        <f t="shared" si="192"/>
        <v>4.953421775194021E-2</v>
      </c>
      <c r="D2098" s="3">
        <f t="shared" si="193"/>
        <v>2.3524318349299929</v>
      </c>
      <c r="E2098" s="4">
        <f t="shared" si="194"/>
        <v>0.5</v>
      </c>
      <c r="F2098" s="5">
        <f t="shared" si="195"/>
        <v>38.382999420166001</v>
      </c>
      <c r="G2098" s="5">
        <f t="shared" si="196"/>
        <v>58.587001800537102</v>
      </c>
      <c r="H2098" s="3">
        <v>1.2769000000000001E-2</v>
      </c>
      <c r="I2098" s="3">
        <v>25.77814</v>
      </c>
      <c r="J2098" s="3">
        <v>5.4279999999999997E-3</v>
      </c>
      <c r="K2098" s="3">
        <v>75.169998168945298</v>
      </c>
      <c r="L2098" s="3">
        <v>75.169998168945298</v>
      </c>
      <c r="M2098" s="3">
        <v>75.169998168945298</v>
      </c>
      <c r="N2098" s="3">
        <v>62.790000915527301</v>
      </c>
      <c r="O2098" s="3">
        <f t="shared" si="197"/>
        <v>1618.6094342005911</v>
      </c>
      <c r="P2098" s="3">
        <v>14.0159034729004</v>
      </c>
      <c r="Q2098" s="3">
        <v>38.382999420166001</v>
      </c>
      <c r="R2098" s="3">
        <v>58.587001800537102</v>
      </c>
    </row>
    <row r="2099" spans="1:18" x14ac:dyDescent="0.25">
      <c r="A2099" s="7" t="s">
        <v>4240</v>
      </c>
      <c r="B2099" s="7" t="s">
        <v>4241</v>
      </c>
      <c r="C2099" s="3">
        <f t="shared" si="192"/>
        <v>1.7842745487202095E-2</v>
      </c>
      <c r="D2099" s="3">
        <f t="shared" si="193"/>
        <v>1.0101459854208839</v>
      </c>
      <c r="E2099" s="4">
        <f t="shared" si="194"/>
        <v>0.5</v>
      </c>
      <c r="F2099" s="5">
        <f t="shared" si="195"/>
        <v>9.3020000457763707</v>
      </c>
      <c r="G2099" s="5">
        <f t="shared" si="196"/>
        <v>9.9770002365112305</v>
      </c>
      <c r="H2099" s="3">
        <v>1.1121000000000001E-2</v>
      </c>
      <c r="I2099" s="3">
        <v>62.327852</v>
      </c>
      <c r="J2099" s="3">
        <v>1.1009299804687501E-2</v>
      </c>
      <c r="K2099" s="3">
        <v>10</v>
      </c>
      <c r="L2099" s="3">
        <v>10</v>
      </c>
      <c r="M2099" s="3">
        <v>10</v>
      </c>
      <c r="N2099" s="3">
        <v>6.5</v>
      </c>
      <c r="O2099" s="3">
        <f t="shared" si="197"/>
        <v>405.13103799999999</v>
      </c>
      <c r="P2099" s="3">
        <v>12.202887535095201</v>
      </c>
      <c r="Q2099" s="3">
        <v>9.3020000457763707</v>
      </c>
      <c r="R2099" s="3">
        <v>9.9770002365112305</v>
      </c>
    </row>
    <row r="2100" spans="1:18" x14ac:dyDescent="0.25">
      <c r="A2100" s="7" t="s">
        <v>4252</v>
      </c>
      <c r="B2100" s="7" t="s">
        <v>4253</v>
      </c>
      <c r="C2100" s="3">
        <f t="shared" si="192"/>
        <v>2.9264735848169375E-2</v>
      </c>
      <c r="D2100" s="3">
        <f t="shared" si="193"/>
        <v>0.21877014687735799</v>
      </c>
      <c r="E2100" s="4">
        <f t="shared" si="194"/>
        <v>2.3655024601771811E-15</v>
      </c>
      <c r="F2100" s="5">
        <f t="shared" si="195"/>
        <v>0.60000002384185802</v>
      </c>
      <c r="G2100" s="5">
        <f t="shared" si="196"/>
        <v>0.95300000905990601</v>
      </c>
      <c r="H2100" s="3">
        <v>1.0082000000000001E-2</v>
      </c>
      <c r="I2100" s="3">
        <v>34.45102</v>
      </c>
      <c r="J2100" s="3">
        <v>4.6084898437500001E-2</v>
      </c>
      <c r="K2100" s="3">
        <v>42.747001647949197</v>
      </c>
      <c r="L2100" s="3">
        <v>42</v>
      </c>
      <c r="M2100" s="3">
        <v>43.240001678466797</v>
      </c>
      <c r="N2100" s="3">
        <v>37.889999389648402</v>
      </c>
      <c r="O2100" s="3">
        <f t="shared" si="197"/>
        <v>1305.349126772765</v>
      </c>
      <c r="P2100" s="3">
        <v>12.188097953796399</v>
      </c>
      <c r="Q2100" s="3">
        <v>0.60000002384185802</v>
      </c>
      <c r="R2100" s="3">
        <v>0.95300000905990601</v>
      </c>
    </row>
    <row r="2101" spans="1:18" x14ac:dyDescent="0.25">
      <c r="A2101" s="7" t="s">
        <v>4276</v>
      </c>
      <c r="B2101" s="7" t="s">
        <v>4277</v>
      </c>
      <c r="C2101" s="3">
        <f t="shared" si="192"/>
        <v>0.11200131639080711</v>
      </c>
      <c r="D2101" s="3">
        <f t="shared" si="193"/>
        <v>2.2314840773899394</v>
      </c>
      <c r="E2101" s="4">
        <f t="shared" si="194"/>
        <v>0.5</v>
      </c>
      <c r="F2101" s="5">
        <f t="shared" si="195"/>
        <v>13.470999717712401</v>
      </c>
      <c r="G2101" s="5">
        <f t="shared" si="196"/>
        <v>0.222000002861023</v>
      </c>
      <c r="H2101" s="3">
        <v>3.7299999999999998E-3</v>
      </c>
      <c r="I2101" s="3">
        <v>3.3303180000000001</v>
      </c>
      <c r="J2101" s="3">
        <v>1.6715333251953125E-3</v>
      </c>
      <c r="K2101" s="3">
        <v>57</v>
      </c>
      <c r="L2101" s="3">
        <v>57</v>
      </c>
      <c r="M2101" s="3">
        <v>57</v>
      </c>
      <c r="N2101" s="3">
        <v>48.0401000976562</v>
      </c>
      <c r="O2101" s="3">
        <f t="shared" si="197"/>
        <v>159.98881007702622</v>
      </c>
      <c r="P2101" s="3">
        <v>1.1689430475235001</v>
      </c>
      <c r="Q2101" s="3">
        <v>13.470999717712401</v>
      </c>
      <c r="R2101" s="3">
        <v>0.222000002861023</v>
      </c>
    </row>
    <row r="2102" spans="1:18" x14ac:dyDescent="0.25">
      <c r="A2102" s="7" t="s">
        <v>5464</v>
      </c>
      <c r="B2102" s="7" t="s">
        <v>5465</v>
      </c>
      <c r="C2102" s="3">
        <f t="shared" si="192"/>
        <v>3.233674243674484E-3</v>
      </c>
      <c r="D2102" s="3">
        <f t="shared" si="193"/>
        <v>0.16122258101394521</v>
      </c>
      <c r="E2102" s="4">
        <f t="shared" si="194"/>
        <v>0.5</v>
      </c>
      <c r="F2102" s="5">
        <f t="shared" si="195"/>
        <v>27.617000579833999</v>
      </c>
      <c r="G2102" s="5">
        <f t="shared" si="196"/>
        <v>72.323997497558594</v>
      </c>
      <c r="H2102" s="3">
        <v>2.9940000000000001E-3</v>
      </c>
      <c r="I2102" s="3">
        <v>92.588176000000004</v>
      </c>
      <c r="J2102" s="3">
        <v>1.8570599609374999E-2</v>
      </c>
      <c r="K2102" s="3">
        <v>9.1000003814697301</v>
      </c>
      <c r="L2102" s="3">
        <v>9.1000003814697301</v>
      </c>
      <c r="M2102" s="3">
        <v>9.1000003814697301</v>
      </c>
      <c r="N2102" s="3">
        <v>14.5100002288818</v>
      </c>
      <c r="O2102" s="3">
        <f t="shared" si="197"/>
        <v>1343.4544549517484</v>
      </c>
      <c r="P2102" s="3">
        <v>-10.0184650421143</v>
      </c>
      <c r="Q2102" s="3">
        <v>27.617000579833999</v>
      </c>
      <c r="R2102" s="3">
        <v>72.323997497558594</v>
      </c>
    </row>
    <row r="2103" spans="1:18" x14ac:dyDescent="0.25">
      <c r="A2103" s="7" t="s">
        <v>5466</v>
      </c>
      <c r="B2103" s="7" t="s">
        <v>5467</v>
      </c>
      <c r="C2103" s="3">
        <f t="shared" si="192"/>
        <v>5.9249447561037242E-4</v>
      </c>
      <c r="D2103" s="3">
        <f t="shared" si="193"/>
        <v>0.63177391078207756</v>
      </c>
      <c r="E2103" s="4">
        <f t="shared" si="194"/>
        <v>0.5</v>
      </c>
      <c r="F2103" s="5">
        <f t="shared" si="195"/>
        <v>95.166000366210895</v>
      </c>
      <c r="G2103" s="5">
        <f t="shared" si="196"/>
        <v>0</v>
      </c>
      <c r="H2103" s="3">
        <v>2.2169999999999998E-3</v>
      </c>
      <c r="I2103" s="3">
        <v>374.18070399999999</v>
      </c>
      <c r="J2103" s="3">
        <v>3.5091667480468751E-3</v>
      </c>
      <c r="K2103" s="3">
        <v>192</v>
      </c>
      <c r="L2103" s="3">
        <v>192</v>
      </c>
      <c r="M2103" s="3">
        <v>192</v>
      </c>
      <c r="N2103" s="3">
        <v>12.25</v>
      </c>
      <c r="O2103" s="3">
        <f t="shared" si="197"/>
        <v>4583.713624</v>
      </c>
      <c r="P2103" s="3">
        <v>-6.1346487998962402</v>
      </c>
      <c r="Q2103" s="3">
        <v>95.166000366210895</v>
      </c>
      <c r="R2103" s="3">
        <v>0</v>
      </c>
    </row>
    <row r="2104" spans="1:18" x14ac:dyDescent="0.25">
      <c r="A2104" s="7" t="s">
        <v>4298</v>
      </c>
      <c r="B2104" s="7" t="s">
        <v>4299</v>
      </c>
      <c r="C2104" s="3">
        <f t="shared" si="192"/>
        <v>5.0679006260166609E-2</v>
      </c>
      <c r="D2104" s="3">
        <f t="shared" si="193"/>
        <v>0.85684519409751525</v>
      </c>
      <c r="E2104" s="4">
        <f t="shared" si="194"/>
        <v>0.14609412340496492</v>
      </c>
      <c r="F2104" s="5">
        <f t="shared" si="195"/>
        <v>31.985000610351602</v>
      </c>
      <c r="G2104" s="5">
        <f t="shared" si="196"/>
        <v>0.52300000190734897</v>
      </c>
      <c r="H2104" s="3">
        <v>3.2899999999999997E-4</v>
      </c>
      <c r="I2104" s="3">
        <v>0.64918399999999998</v>
      </c>
      <c r="J2104" s="3">
        <v>3.8396667480468751E-4</v>
      </c>
      <c r="K2104" s="3">
        <v>365000</v>
      </c>
      <c r="L2104" s="3">
        <v>350000</v>
      </c>
      <c r="M2104" s="3">
        <v>380000</v>
      </c>
      <c r="N2104" s="3">
        <v>349200</v>
      </c>
      <c r="O2104" s="3">
        <f t="shared" si="197"/>
        <v>226695.0528</v>
      </c>
      <c r="P2104" s="3">
        <v>4.4296069145202601</v>
      </c>
      <c r="Q2104" s="3">
        <v>31.985000610351602</v>
      </c>
      <c r="R2104" s="3">
        <v>0.52300000190734897</v>
      </c>
    </row>
    <row r="2105" spans="1:18" x14ac:dyDescent="0.25">
      <c r="A2105" s="7" t="s">
        <v>5468</v>
      </c>
      <c r="B2105" s="7" t="s">
        <v>5469</v>
      </c>
      <c r="C2105" s="3">
        <f t="shared" si="192"/>
        <v>25.651845725975157</v>
      </c>
      <c r="D2105" s="3">
        <f t="shared" si="193"/>
        <v>12.537554401636012</v>
      </c>
      <c r="E2105" s="4">
        <f t="shared" si="194"/>
        <v>3.4126459618256728E-2</v>
      </c>
      <c r="F2105" s="5">
        <f t="shared" si="195"/>
        <v>65.694000244140597</v>
      </c>
      <c r="G2105" s="5">
        <f t="shared" si="196"/>
        <v>10.802000045776399</v>
      </c>
      <c r="H2105" s="3">
        <v>76.895359999999997</v>
      </c>
      <c r="I2105" s="3">
        <v>299.76540799999998</v>
      </c>
      <c r="J2105" s="3">
        <v>6.1332025000000003</v>
      </c>
      <c r="K2105" s="3">
        <v>7</v>
      </c>
      <c r="L2105" s="3">
        <v>4</v>
      </c>
      <c r="M2105" s="3">
        <v>10</v>
      </c>
      <c r="N2105" s="3">
        <v>1.5299999713897701</v>
      </c>
      <c r="O2105" s="3">
        <f t="shared" si="197"/>
        <v>458.64106566364273</v>
      </c>
      <c r="P2105" s="3">
        <v>-89.348548889160199</v>
      </c>
      <c r="Q2105" s="3">
        <v>65.694000244140597</v>
      </c>
      <c r="R2105" s="3">
        <v>10.802000045776399</v>
      </c>
    </row>
    <row r="2106" spans="1:18" x14ac:dyDescent="0.25">
      <c r="A2106" s="7" t="s">
        <v>5470</v>
      </c>
      <c r="B2106" s="7" t="s">
        <v>5471</v>
      </c>
      <c r="C2106" s="3">
        <f t="shared" si="192"/>
        <v>13.575381004012973</v>
      </c>
      <c r="D2106" s="3">
        <f t="shared" si="193"/>
        <v>13.589997163947523</v>
      </c>
      <c r="E2106" s="4">
        <f t="shared" si="194"/>
        <v>3.7935353216091815E-10</v>
      </c>
      <c r="F2106" s="5">
        <f t="shared" si="195"/>
        <v>37.904998779296903</v>
      </c>
      <c r="G2106" s="5">
        <f t="shared" si="196"/>
        <v>4.15199995040894</v>
      </c>
      <c r="H2106" s="3">
        <v>55.501843999999998</v>
      </c>
      <c r="I2106" s="3">
        <v>408.84188799999998</v>
      </c>
      <c r="J2106" s="3">
        <v>4.0840217499999998</v>
      </c>
      <c r="K2106" s="3">
        <v>1.86199998855591</v>
      </c>
      <c r="L2106" s="3">
        <v>1.70000004768372</v>
      </c>
      <c r="M2106" s="3">
        <v>2</v>
      </c>
      <c r="N2106" s="3">
        <v>0.93900001049041704</v>
      </c>
      <c r="O2106" s="3">
        <f t="shared" si="197"/>
        <v>383.90253712092186</v>
      </c>
      <c r="P2106" s="3">
        <v>-27.6479682922363</v>
      </c>
      <c r="Q2106" s="3">
        <v>37.904998779296903</v>
      </c>
      <c r="R2106" s="3">
        <v>4.15199995040894</v>
      </c>
    </row>
    <row r="2107" spans="1:18" x14ac:dyDescent="0.25">
      <c r="A2107" s="7" t="s">
        <v>5472</v>
      </c>
      <c r="B2107" s="7" t="s">
        <v>5473</v>
      </c>
      <c r="C2107" s="3">
        <f t="shared" si="192"/>
        <v>17.789118552518246</v>
      </c>
      <c r="D2107" s="3">
        <f t="shared" si="193"/>
        <v>20.442088806244151</v>
      </c>
      <c r="E2107" s="4">
        <f t="shared" si="194"/>
        <v>0.12714315354266514</v>
      </c>
      <c r="F2107" s="5">
        <f t="shared" si="195"/>
        <v>56.977001190185497</v>
      </c>
      <c r="G2107" s="5">
        <f t="shared" si="196"/>
        <v>31.471000671386701</v>
      </c>
      <c r="H2107" s="3">
        <v>55.230271999999999</v>
      </c>
      <c r="I2107" s="3">
        <v>310.47222399999998</v>
      </c>
      <c r="J2107" s="3">
        <v>2.7017920000000002</v>
      </c>
      <c r="K2107" s="3">
        <v>4</v>
      </c>
      <c r="L2107" s="3">
        <v>3</v>
      </c>
      <c r="M2107" s="3">
        <v>7</v>
      </c>
      <c r="N2107" s="3">
        <v>1.7200000286102299</v>
      </c>
      <c r="O2107" s="3">
        <f t="shared" si="197"/>
        <v>534.01223416268169</v>
      </c>
      <c r="P2107" s="3">
        <v>-35.9518013000488</v>
      </c>
      <c r="Q2107" s="3">
        <v>56.977001190185497</v>
      </c>
      <c r="R2107" s="3">
        <v>31.471000671386701</v>
      </c>
    </row>
    <row r="2108" spans="1:18" x14ac:dyDescent="0.25">
      <c r="A2108" s="7" t="s">
        <v>5474</v>
      </c>
      <c r="B2108" s="7" t="s">
        <v>5475</v>
      </c>
      <c r="C2108" s="3">
        <f t="shared" si="192"/>
        <v>21.660911415987776</v>
      </c>
      <c r="D2108" s="3">
        <f t="shared" si="193"/>
        <v>5.4308518818092688</v>
      </c>
      <c r="E2108" s="4">
        <f t="shared" si="194"/>
        <v>0.99999903203630169</v>
      </c>
      <c r="F2108" s="5">
        <f t="shared" si="195"/>
        <v>87.912002563476605</v>
      </c>
      <c r="G2108" s="5">
        <f t="shared" si="196"/>
        <v>5.4749999046325701</v>
      </c>
      <c r="H2108" s="3">
        <v>42.414144</v>
      </c>
      <c r="I2108" s="3">
        <v>195.80959999999999</v>
      </c>
      <c r="J2108" s="3">
        <v>7.8098510000000001</v>
      </c>
      <c r="K2108" s="3">
        <v>3</v>
      </c>
      <c r="L2108" s="3">
        <v>2.75</v>
      </c>
      <c r="M2108" s="3">
        <v>3.25</v>
      </c>
      <c r="N2108" s="3">
        <v>4.1900000572204599</v>
      </c>
      <c r="O2108" s="3">
        <f t="shared" si="197"/>
        <v>820.44223520431535</v>
      </c>
      <c r="P2108" s="3">
        <v>-10.996991157531699</v>
      </c>
      <c r="Q2108" s="3">
        <v>87.912002563476605</v>
      </c>
      <c r="R2108" s="3">
        <v>5.4749999046325701</v>
      </c>
    </row>
    <row r="2109" spans="1:18" x14ac:dyDescent="0.25">
      <c r="A2109" s="7" t="s">
        <v>5476</v>
      </c>
      <c r="B2109" s="7" t="s">
        <v>5477</v>
      </c>
      <c r="C2109" s="3">
        <f t="shared" si="192"/>
        <v>10.99869962727376</v>
      </c>
      <c r="D2109" s="3">
        <f t="shared" si="193"/>
        <v>0.6880881409904509</v>
      </c>
      <c r="E2109" s="4">
        <f t="shared" si="194"/>
        <v>1</v>
      </c>
      <c r="F2109" s="5">
        <f t="shared" si="195"/>
        <v>26.722000122070298</v>
      </c>
      <c r="G2109" s="5">
        <f t="shared" si="196"/>
        <v>12.8699998855591</v>
      </c>
      <c r="H2109" s="3">
        <v>36.976163999999997</v>
      </c>
      <c r="I2109" s="3">
        <v>336.186688</v>
      </c>
      <c r="J2109" s="3">
        <v>53.737540000000003</v>
      </c>
      <c r="K2109" s="3">
        <v>0.92500001192092896</v>
      </c>
      <c r="L2109" s="3">
        <v>0.69999998807907104</v>
      </c>
      <c r="M2109" s="3">
        <v>1</v>
      </c>
      <c r="N2109" s="3">
        <v>2.8399999141693102</v>
      </c>
      <c r="O2109" s="3">
        <f t="shared" si="197"/>
        <v>954.77016506486473</v>
      </c>
      <c r="P2109" s="3">
        <v>-103.403457641602</v>
      </c>
      <c r="Q2109" s="3">
        <v>26.722000122070298</v>
      </c>
      <c r="R2109" s="3">
        <v>12.8699998855591</v>
      </c>
    </row>
    <row r="2110" spans="1:18" x14ac:dyDescent="0.25">
      <c r="A2110" s="7" t="s">
        <v>5478</v>
      </c>
      <c r="B2110" s="7" t="s">
        <v>5479</v>
      </c>
      <c r="C2110" s="3">
        <f t="shared" si="192"/>
        <v>35.476831266451413</v>
      </c>
      <c r="D2110" s="3">
        <f t="shared" si="193"/>
        <v>5.5524271375287766</v>
      </c>
      <c r="E2110" s="4">
        <f t="shared" si="194"/>
        <v>0.56355946539558033</v>
      </c>
      <c r="F2110" s="5">
        <f t="shared" si="195"/>
        <v>77.505996704101605</v>
      </c>
      <c r="G2110" s="5">
        <f t="shared" si="196"/>
        <v>14.4490003585815</v>
      </c>
      <c r="H2110" s="3">
        <v>36.694327999999999</v>
      </c>
      <c r="I2110" s="3">
        <v>103.431808</v>
      </c>
      <c r="J2110" s="3">
        <v>6.6087005000000003</v>
      </c>
      <c r="K2110" s="3">
        <v>7.25</v>
      </c>
      <c r="L2110" s="3">
        <v>3</v>
      </c>
      <c r="M2110" s="3">
        <v>15</v>
      </c>
      <c r="N2110" s="3">
        <v>8.2100000381469709</v>
      </c>
      <c r="O2110" s="3">
        <f t="shared" si="197"/>
        <v>849.17514762561018</v>
      </c>
      <c r="P2110" s="3">
        <v>-56.453495025634801</v>
      </c>
      <c r="Q2110" s="3">
        <v>77.505996704101605</v>
      </c>
      <c r="R2110" s="3">
        <v>14.4490003585815</v>
      </c>
    </row>
    <row r="2111" spans="1:18" x14ac:dyDescent="0.25">
      <c r="A2111" s="7" t="s">
        <v>5480</v>
      </c>
      <c r="B2111" s="7" t="s">
        <v>5481</v>
      </c>
      <c r="C2111" s="3">
        <f t="shared" si="192"/>
        <v>15.63770351666007</v>
      </c>
      <c r="D2111" s="3">
        <f t="shared" si="193"/>
        <v>12.561581040410207</v>
      </c>
      <c r="E2111" s="4">
        <f t="shared" si="194"/>
        <v>0.13810143863561267</v>
      </c>
      <c r="F2111" s="5">
        <f t="shared" si="195"/>
        <v>57.567001342773402</v>
      </c>
      <c r="G2111" s="5">
        <f t="shared" si="196"/>
        <v>31.947999954223601</v>
      </c>
      <c r="H2111" s="3">
        <v>33.510199999999998</v>
      </c>
      <c r="I2111" s="3">
        <v>214.291056</v>
      </c>
      <c r="J2111" s="3">
        <v>2.6676737500000001</v>
      </c>
      <c r="K2111" s="3">
        <v>6</v>
      </c>
      <c r="L2111" s="3">
        <v>3</v>
      </c>
      <c r="M2111" s="3">
        <v>7.5</v>
      </c>
      <c r="N2111" s="3">
        <v>3.5499999523162802</v>
      </c>
      <c r="O2111" s="3">
        <f t="shared" si="197"/>
        <v>760.73323858180527</v>
      </c>
      <c r="P2111" s="3">
        <v>-51.401653289794901</v>
      </c>
      <c r="Q2111" s="3">
        <v>57.567001342773402</v>
      </c>
      <c r="R2111" s="3">
        <v>31.947999954223601</v>
      </c>
    </row>
    <row r="2112" spans="1:18" x14ac:dyDescent="0.25">
      <c r="A2112" s="7" t="s">
        <v>5482</v>
      </c>
      <c r="B2112" s="7" t="s">
        <v>5483</v>
      </c>
      <c r="C2112" s="3">
        <f t="shared" si="192"/>
        <v>19.83936559194419</v>
      </c>
      <c r="D2112" s="3">
        <f t="shared" si="193"/>
        <v>4.5948618421653515</v>
      </c>
      <c r="E2112" s="4">
        <f t="shared" si="194"/>
        <v>0.17729724017959059</v>
      </c>
      <c r="F2112" s="5">
        <f t="shared" si="195"/>
        <v>65.247001647949205</v>
      </c>
      <c r="G2112" s="5">
        <f t="shared" si="196"/>
        <v>26.5359992980957</v>
      </c>
      <c r="H2112" s="3">
        <v>28.675599999999999</v>
      </c>
      <c r="I2112" s="3">
        <v>144.53889599999999</v>
      </c>
      <c r="J2112" s="3">
        <v>6.2407969999999997</v>
      </c>
      <c r="K2112" s="3">
        <v>7</v>
      </c>
      <c r="L2112" s="3">
        <v>3</v>
      </c>
      <c r="M2112" s="3">
        <v>10</v>
      </c>
      <c r="N2112" s="3">
        <v>3.7599999904632599</v>
      </c>
      <c r="O2112" s="3">
        <f t="shared" si="197"/>
        <v>543.46624758157009</v>
      </c>
      <c r="P2112" s="3">
        <v>-53.139842987060497</v>
      </c>
      <c r="Q2112" s="3">
        <v>65.247001647949205</v>
      </c>
      <c r="R2112" s="3">
        <v>26.5359992980957</v>
      </c>
    </row>
    <row r="2113" spans="1:18" x14ac:dyDescent="0.25">
      <c r="A2113" s="7" t="s">
        <v>5484</v>
      </c>
      <c r="B2113" s="7" t="s">
        <v>5485</v>
      </c>
      <c r="C2113" s="3">
        <f t="shared" si="192"/>
        <v>16.511376540770005</v>
      </c>
      <c r="D2113" s="3">
        <f t="shared" si="193"/>
        <v>9.3554305869842125</v>
      </c>
      <c r="E2113" s="4">
        <f t="shared" si="194"/>
        <v>0.1867961144175295</v>
      </c>
      <c r="F2113" s="5">
        <f t="shared" si="195"/>
        <v>42.955001831054702</v>
      </c>
      <c r="G2113" s="5">
        <f t="shared" si="196"/>
        <v>50.301998138427699</v>
      </c>
      <c r="H2113" s="3">
        <v>28.319147999999998</v>
      </c>
      <c r="I2113" s="3">
        <v>171.512944</v>
      </c>
      <c r="J2113" s="3">
        <v>3.0270277499999998</v>
      </c>
      <c r="K2113" s="3">
        <v>12.833000183105501</v>
      </c>
      <c r="L2113" s="3">
        <v>8</v>
      </c>
      <c r="M2113" s="3">
        <v>25</v>
      </c>
      <c r="N2113" s="3">
        <v>5.2699999809265101</v>
      </c>
      <c r="O2113" s="3">
        <f t="shared" si="197"/>
        <v>903.87321160864963</v>
      </c>
      <c r="P2113" s="3">
        <v>-53.805782318115199</v>
      </c>
      <c r="Q2113" s="3">
        <v>42.955001831054702</v>
      </c>
      <c r="R2113" s="3">
        <v>50.301998138427699</v>
      </c>
    </row>
    <row r="2114" spans="1:18" x14ac:dyDescent="0.25">
      <c r="A2114" s="7" t="s">
        <v>5486</v>
      </c>
      <c r="B2114" s="7" t="s">
        <v>5487</v>
      </c>
      <c r="C2114" s="3">
        <f t="shared" si="192"/>
        <v>6.6608134899494642</v>
      </c>
      <c r="D2114" s="3">
        <f t="shared" si="193"/>
        <v>3.1188617044545626</v>
      </c>
      <c r="E2114" s="4">
        <f t="shared" si="194"/>
        <v>0.39333168816658631</v>
      </c>
      <c r="F2114" s="5">
        <f t="shared" si="195"/>
        <v>91.994003295898395</v>
      </c>
      <c r="G2114" s="5">
        <f t="shared" si="196"/>
        <v>1.97699999809265</v>
      </c>
      <c r="H2114" s="3">
        <v>27.006603999999999</v>
      </c>
      <c r="I2114" s="3">
        <v>405.45504</v>
      </c>
      <c r="J2114" s="3">
        <v>8.659122</v>
      </c>
      <c r="K2114" s="3">
        <v>3.10199999809265</v>
      </c>
      <c r="L2114" s="3">
        <v>1.5</v>
      </c>
      <c r="M2114" s="3">
        <v>6.3920001983642596</v>
      </c>
      <c r="N2114" s="3">
        <v>2.4400000572204599</v>
      </c>
      <c r="O2114" s="3">
        <f t="shared" si="197"/>
        <v>989.31032080032389</v>
      </c>
      <c r="P2114" s="3">
        <v>-10.636013984680201</v>
      </c>
      <c r="Q2114" s="3">
        <v>91.994003295898395</v>
      </c>
      <c r="R2114" s="3">
        <v>1.97699999809265</v>
      </c>
    </row>
    <row r="2115" spans="1:18" x14ac:dyDescent="0.25">
      <c r="A2115" s="7" t="s">
        <v>5488</v>
      </c>
      <c r="B2115" s="7" t="s">
        <v>5489</v>
      </c>
      <c r="C2115" s="3">
        <f t="shared" si="192"/>
        <v>13.209221809681427</v>
      </c>
      <c r="D2115" s="3">
        <f t="shared" si="193"/>
        <v>9.9812491579435179</v>
      </c>
      <c r="E2115" s="4">
        <f t="shared" si="194"/>
        <v>1.6060960467532315E-3</v>
      </c>
      <c r="F2115" s="5">
        <f t="shared" si="195"/>
        <v>68.349998474121094</v>
      </c>
      <c r="G2115" s="5">
        <f t="shared" si="196"/>
        <v>2.8810000419616699</v>
      </c>
      <c r="H2115" s="3">
        <v>26.114566</v>
      </c>
      <c r="I2115" s="3">
        <v>197.69950399999999</v>
      </c>
      <c r="J2115" s="3">
        <v>2.6163625000000001</v>
      </c>
      <c r="K2115" s="3">
        <v>6.5</v>
      </c>
      <c r="L2115" s="3">
        <v>5</v>
      </c>
      <c r="M2115" s="3">
        <v>8</v>
      </c>
      <c r="N2115" s="3">
        <v>2.07999992370606</v>
      </c>
      <c r="O2115" s="3">
        <f t="shared" si="197"/>
        <v>411.21495323672588</v>
      </c>
      <c r="P2115" s="3">
        <v>-114.334358215332</v>
      </c>
      <c r="Q2115" s="3">
        <v>68.349998474121094</v>
      </c>
      <c r="R2115" s="3">
        <v>2.8810000419616699</v>
      </c>
    </row>
    <row r="2116" spans="1:18" x14ac:dyDescent="0.25">
      <c r="A2116" s="7" t="s">
        <v>5490</v>
      </c>
      <c r="B2116" s="7" t="s">
        <v>5491</v>
      </c>
      <c r="C2116" s="3">
        <f t="shared" ref="C2116:C2179" si="198">H2116/I2116*100</f>
        <v>15.752808685952118</v>
      </c>
      <c r="D2116" s="3">
        <f t="shared" ref="D2116:D2179" si="199">H2116/J2116</f>
        <v>7.5281651826014571</v>
      </c>
      <c r="E2116" s="4">
        <f t="shared" ref="E2116:E2179" si="200">IFERROR(_xlfn.NORM.DIST(N2116,K2116,(M2116-L2116)/2,1),50%)</f>
        <v>2.0513309925131114E-9</v>
      </c>
      <c r="F2116" s="5">
        <f t="shared" ref="F2116:F2179" si="201">Q2116</f>
        <v>59.0859985351562</v>
      </c>
      <c r="G2116" s="5">
        <f t="shared" ref="G2116:G2179" si="202">R2116</f>
        <v>3.5769999027252202</v>
      </c>
      <c r="H2116" s="3">
        <v>24.736637999999999</v>
      </c>
      <c r="I2116" s="3">
        <v>157.03001599999999</v>
      </c>
      <c r="J2116" s="3">
        <v>3.2858787500000002</v>
      </c>
      <c r="K2116" s="3">
        <v>5.25</v>
      </c>
      <c r="L2116" s="3">
        <v>5</v>
      </c>
      <c r="M2116" s="3">
        <v>6</v>
      </c>
      <c r="N2116" s="3">
        <v>2.3099999427795401</v>
      </c>
      <c r="O2116" s="3">
        <f t="shared" ref="O2116:O2179" si="203">I2116*N2116</f>
        <v>362.73932797467023</v>
      </c>
      <c r="P2116" s="3">
        <v>-26.7018337249756</v>
      </c>
      <c r="Q2116" s="3">
        <v>59.0859985351562</v>
      </c>
      <c r="R2116" s="3">
        <v>3.5769999027252202</v>
      </c>
    </row>
    <row r="2117" spans="1:18" x14ac:dyDescent="0.25">
      <c r="A2117" s="7" t="s">
        <v>5492</v>
      </c>
      <c r="B2117" s="7" t="s">
        <v>5493</v>
      </c>
      <c r="C2117" s="3">
        <f t="shared" si="198"/>
        <v>12.900384337999338</v>
      </c>
      <c r="D2117" s="3">
        <f t="shared" si="199"/>
        <v>11.020920438177239</v>
      </c>
      <c r="E2117" s="4">
        <f t="shared" si="200"/>
        <v>0.5</v>
      </c>
      <c r="F2117" s="5">
        <f t="shared" si="201"/>
        <v>42.853000640869098</v>
      </c>
      <c r="G2117" s="5">
        <f t="shared" si="202"/>
        <v>29.613000869751001</v>
      </c>
      <c r="H2117" s="3">
        <v>24.529990000000002</v>
      </c>
      <c r="I2117" s="3">
        <v>190.14929599999999</v>
      </c>
      <c r="J2117" s="3">
        <v>2.2257660000000001</v>
      </c>
      <c r="K2117" s="3">
        <v>8</v>
      </c>
      <c r="L2117" s="3">
        <v>8</v>
      </c>
      <c r="M2117" s="3">
        <v>8</v>
      </c>
      <c r="N2117" s="3">
        <v>3.70499992370606</v>
      </c>
      <c r="O2117" s="3">
        <f t="shared" si="203"/>
        <v>704.50312717276097</v>
      </c>
      <c r="P2117" s="3">
        <v>-91.833686828613295</v>
      </c>
      <c r="Q2117" s="3">
        <v>42.853000640869098</v>
      </c>
      <c r="R2117" s="3">
        <v>29.613000869751001</v>
      </c>
    </row>
    <row r="2118" spans="1:18" x14ac:dyDescent="0.25">
      <c r="A2118" s="7" t="s">
        <v>5494</v>
      </c>
      <c r="B2118" s="7" t="s">
        <v>5495</v>
      </c>
      <c r="C2118" s="3">
        <f t="shared" si="198"/>
        <v>20.743830041040237</v>
      </c>
      <c r="D2118" s="3">
        <f t="shared" si="199"/>
        <v>6.9228172908449022</v>
      </c>
      <c r="E2118" s="4">
        <f t="shared" si="200"/>
        <v>5.2520153607057507E-4</v>
      </c>
      <c r="F2118" s="5">
        <f t="shared" si="201"/>
        <v>78.806999206542997</v>
      </c>
      <c r="G2118" s="5">
        <f t="shared" si="202"/>
        <v>17.461000442504901</v>
      </c>
      <c r="H2118" s="3">
        <v>22.85407</v>
      </c>
      <c r="I2118" s="3">
        <v>110.172856</v>
      </c>
      <c r="J2118" s="3">
        <v>3.30126725</v>
      </c>
      <c r="K2118" s="3">
        <v>16</v>
      </c>
      <c r="L2118" s="3">
        <v>14</v>
      </c>
      <c r="M2118" s="3">
        <v>20</v>
      </c>
      <c r="N2118" s="3">
        <v>6.1700000762939498</v>
      </c>
      <c r="O2118" s="3">
        <f t="shared" si="203"/>
        <v>679.76652992552226</v>
      </c>
      <c r="P2118" s="3">
        <v>-29.5010776519775</v>
      </c>
      <c r="Q2118" s="3">
        <v>78.806999206542997</v>
      </c>
      <c r="R2118" s="3">
        <v>17.461000442504901</v>
      </c>
    </row>
    <row r="2119" spans="1:18" x14ac:dyDescent="0.25">
      <c r="A2119" s="7" t="s">
        <v>182</v>
      </c>
      <c r="B2119" s="7" t="s">
        <v>183</v>
      </c>
      <c r="C2119" s="3">
        <f t="shared" si="198"/>
        <v>18.135243874678295</v>
      </c>
      <c r="D2119" s="3">
        <f t="shared" si="199"/>
        <v>5.4865255191845499</v>
      </c>
      <c r="E2119" s="4">
        <f t="shared" si="200"/>
        <v>6.8060731251269243E-10</v>
      </c>
      <c r="F2119" s="5">
        <f t="shared" si="201"/>
        <v>83.343002319335895</v>
      </c>
      <c r="G2119" s="5">
        <f t="shared" si="202"/>
        <v>5.6869997978210396</v>
      </c>
      <c r="H2119" s="3">
        <v>22.000848000000001</v>
      </c>
      <c r="I2119" s="3">
        <v>121.31542399999999</v>
      </c>
      <c r="J2119" s="3">
        <v>4.0099782499999996</v>
      </c>
      <c r="K2119" s="3">
        <v>16.5</v>
      </c>
      <c r="L2119" s="3">
        <v>15</v>
      </c>
      <c r="M2119" s="3">
        <v>18</v>
      </c>
      <c r="N2119" s="3">
        <v>7.4099998474121103</v>
      </c>
      <c r="O2119" s="3">
        <f t="shared" si="203"/>
        <v>898.94727332873538</v>
      </c>
      <c r="P2119" s="3">
        <v>3.2628688812255899</v>
      </c>
      <c r="Q2119" s="3">
        <v>83.343002319335895</v>
      </c>
      <c r="R2119" s="3">
        <v>5.6869997978210396</v>
      </c>
    </row>
    <row r="2120" spans="1:18" x14ac:dyDescent="0.25">
      <c r="A2120" s="7" t="s">
        <v>5496</v>
      </c>
      <c r="B2120" s="7" t="s">
        <v>5497</v>
      </c>
      <c r="C2120" s="3">
        <f t="shared" si="198"/>
        <v>11.726235476966936</v>
      </c>
      <c r="D2120" s="3">
        <f t="shared" si="199"/>
        <v>2.0952023889570985</v>
      </c>
      <c r="E2120" s="4">
        <f t="shared" si="200"/>
        <v>0.5</v>
      </c>
      <c r="F2120" s="5">
        <f t="shared" si="201"/>
        <v>64.016998291015597</v>
      </c>
      <c r="G2120" s="5">
        <f t="shared" si="202"/>
        <v>0.158999994397163</v>
      </c>
      <c r="H2120" s="3">
        <v>21.699985999999999</v>
      </c>
      <c r="I2120" s="3">
        <v>185.05500799999999</v>
      </c>
      <c r="J2120" s="3">
        <v>10.356987999999999</v>
      </c>
      <c r="K2120" s="3">
        <v>4</v>
      </c>
      <c r="L2120" s="3">
        <v>4</v>
      </c>
      <c r="M2120" s="3">
        <v>4</v>
      </c>
      <c r="N2120" s="3">
        <v>1.70000004768372</v>
      </c>
      <c r="O2120" s="3">
        <f t="shared" si="203"/>
        <v>314.59352242411114</v>
      </c>
      <c r="P2120" s="3">
        <v>-78.065376281738295</v>
      </c>
      <c r="Q2120" s="3">
        <v>64.016998291015597</v>
      </c>
      <c r="R2120" s="3">
        <v>0.158999994397163</v>
      </c>
    </row>
    <row r="2121" spans="1:18" x14ac:dyDescent="0.25">
      <c r="A2121" s="7" t="s">
        <v>5498</v>
      </c>
      <c r="B2121" s="7" t="s">
        <v>5499</v>
      </c>
      <c r="C2121" s="3">
        <f t="shared" si="198"/>
        <v>12.810816383148349</v>
      </c>
      <c r="D2121" s="3">
        <f t="shared" si="199"/>
        <v>7.8425562037914549</v>
      </c>
      <c r="E2121" s="4">
        <f t="shared" si="200"/>
        <v>5.7248331170615093E-3</v>
      </c>
      <c r="F2121" s="5">
        <f t="shared" si="201"/>
        <v>75.236999511718807</v>
      </c>
      <c r="G2121" s="5">
        <f t="shared" si="202"/>
        <v>22.021999359130898</v>
      </c>
      <c r="H2121" s="3">
        <v>21.647901999999998</v>
      </c>
      <c r="I2121" s="3">
        <v>168.98143999999999</v>
      </c>
      <c r="J2121" s="3">
        <v>2.7603119999999999</v>
      </c>
      <c r="K2121" s="3">
        <v>7.3330001831054696</v>
      </c>
      <c r="L2121" s="3">
        <v>5</v>
      </c>
      <c r="M2121" s="3">
        <v>8</v>
      </c>
      <c r="N2121" s="3">
        <v>3.53999996185303</v>
      </c>
      <c r="O2121" s="3">
        <f t="shared" si="203"/>
        <v>598.19429115387004</v>
      </c>
      <c r="P2121" s="3">
        <v>-19.8531818389893</v>
      </c>
      <c r="Q2121" s="3">
        <v>75.236999511718807</v>
      </c>
      <c r="R2121" s="3">
        <v>22.021999359130898</v>
      </c>
    </row>
    <row r="2122" spans="1:18" x14ac:dyDescent="0.25">
      <c r="A2122" s="7" t="s">
        <v>5500</v>
      </c>
      <c r="B2122" s="7" t="s">
        <v>5501</v>
      </c>
      <c r="C2122" s="3">
        <f t="shared" si="198"/>
        <v>8.1532125526936667</v>
      </c>
      <c r="D2122" s="3">
        <f t="shared" si="199"/>
        <v>4.03167766882975</v>
      </c>
      <c r="E2122" s="4">
        <f t="shared" si="200"/>
        <v>0.68911151872852683</v>
      </c>
      <c r="F2122" s="5">
        <f t="shared" si="201"/>
        <v>75.299003601074205</v>
      </c>
      <c r="G2122" s="5">
        <f t="shared" si="202"/>
        <v>7.6449999809265101</v>
      </c>
      <c r="H2122" s="3">
        <v>19.214496</v>
      </c>
      <c r="I2122" s="3">
        <v>235.66779199999999</v>
      </c>
      <c r="J2122" s="3">
        <v>4.7658810000000003</v>
      </c>
      <c r="K2122" s="3">
        <v>3.2999999523162802</v>
      </c>
      <c r="L2122" s="3">
        <v>2.5</v>
      </c>
      <c r="M2122" s="3">
        <v>4</v>
      </c>
      <c r="N2122" s="3">
        <v>3.6700000762939502</v>
      </c>
      <c r="O2122" s="3">
        <f t="shared" si="203"/>
        <v>864.90081462002672</v>
      </c>
      <c r="P2122" s="3">
        <v>-47.2610473632812</v>
      </c>
      <c r="Q2122" s="3">
        <v>75.299003601074205</v>
      </c>
      <c r="R2122" s="3">
        <v>7.6449999809265101</v>
      </c>
    </row>
    <row r="2123" spans="1:18" x14ac:dyDescent="0.25">
      <c r="A2123" s="7" t="s">
        <v>5502</v>
      </c>
      <c r="B2123" s="7" t="s">
        <v>5503</v>
      </c>
      <c r="C2123" s="3">
        <f t="shared" si="198"/>
        <v>8.9522542954519935</v>
      </c>
      <c r="D2123" s="3">
        <f t="shared" si="199"/>
        <v>4.5995860045828714</v>
      </c>
      <c r="E2123" s="4">
        <f t="shared" si="200"/>
        <v>0.22742057184787262</v>
      </c>
      <c r="F2123" s="5">
        <f t="shared" si="201"/>
        <v>70.725997924804702</v>
      </c>
      <c r="G2123" s="5">
        <f t="shared" si="202"/>
        <v>6.6490001678466797</v>
      </c>
      <c r="H2123" s="3">
        <v>17.820260000000001</v>
      </c>
      <c r="I2123" s="3">
        <v>199.05891199999999</v>
      </c>
      <c r="J2123" s="3">
        <v>3.87431825</v>
      </c>
      <c r="K2123" s="3">
        <v>2.46000003814697</v>
      </c>
      <c r="L2123" s="3">
        <v>1.70000004768372</v>
      </c>
      <c r="M2123" s="3">
        <v>3.5999999046325701</v>
      </c>
      <c r="N2123" s="3">
        <v>1.75</v>
      </c>
      <c r="O2123" s="3">
        <f t="shared" si="203"/>
        <v>348.35309599999999</v>
      </c>
      <c r="P2123" s="3">
        <v>-14.611087799072299</v>
      </c>
      <c r="Q2123" s="3">
        <v>70.725997924804702</v>
      </c>
      <c r="R2123" s="3">
        <v>6.6490001678466797</v>
      </c>
    </row>
    <row r="2124" spans="1:18" x14ac:dyDescent="0.25">
      <c r="A2124" s="7" t="s">
        <v>250</v>
      </c>
      <c r="B2124" s="7" t="s">
        <v>251</v>
      </c>
      <c r="C2124" s="3">
        <f t="shared" si="198"/>
        <v>10.898732108480047</v>
      </c>
      <c r="D2124" s="3">
        <f t="shared" si="199"/>
        <v>0.19199179064474106</v>
      </c>
      <c r="E2124" s="4">
        <f t="shared" si="200"/>
        <v>0.99999999999476907</v>
      </c>
      <c r="F2124" s="5">
        <f t="shared" si="201"/>
        <v>71.518997192382798</v>
      </c>
      <c r="G2124" s="5">
        <f t="shared" si="202"/>
        <v>1.8990000486373899</v>
      </c>
      <c r="H2124" s="3">
        <v>17.658832</v>
      </c>
      <c r="I2124" s="3">
        <v>162.02647999999999</v>
      </c>
      <c r="J2124" s="3">
        <v>91.977016000000006</v>
      </c>
      <c r="K2124" s="3">
        <v>0.89999997615814198</v>
      </c>
      <c r="L2124" s="3">
        <v>0.69999998807907104</v>
      </c>
      <c r="M2124" s="3">
        <v>1</v>
      </c>
      <c r="N2124" s="3">
        <v>1.91999995708466</v>
      </c>
      <c r="O2124" s="3">
        <f t="shared" si="203"/>
        <v>311.09083464657851</v>
      </c>
      <c r="P2124" s="3">
        <v>-12.908016204834</v>
      </c>
      <c r="Q2124" s="3">
        <v>71.518997192382798</v>
      </c>
      <c r="R2124" s="3">
        <v>1.8990000486373899</v>
      </c>
    </row>
    <row r="2125" spans="1:18" x14ac:dyDescent="0.25">
      <c r="A2125" s="7" t="s">
        <v>5504</v>
      </c>
      <c r="B2125" s="7" t="s">
        <v>5505</v>
      </c>
      <c r="C2125" s="3">
        <f t="shared" si="198"/>
        <v>13.52101177663153</v>
      </c>
      <c r="D2125" s="3">
        <f t="shared" si="199"/>
        <v>3.7635845850763689</v>
      </c>
      <c r="E2125" s="4">
        <f t="shared" si="200"/>
        <v>0.1430611826221948</v>
      </c>
      <c r="F2125" s="5">
        <f t="shared" si="201"/>
        <v>71.242996215820298</v>
      </c>
      <c r="G2125" s="5">
        <f t="shared" si="202"/>
        <v>15.671999931335399</v>
      </c>
      <c r="H2125" s="3">
        <v>16.627289000000001</v>
      </c>
      <c r="I2125" s="3">
        <v>122.973704</v>
      </c>
      <c r="J2125" s="3">
        <v>4.4179395000000001</v>
      </c>
      <c r="K2125" s="3">
        <v>7.0500001907348597</v>
      </c>
      <c r="L2125" s="3">
        <v>4.5</v>
      </c>
      <c r="M2125" s="3">
        <v>9</v>
      </c>
      <c r="N2125" s="3">
        <v>4.6500000953674299</v>
      </c>
      <c r="O2125" s="3">
        <f t="shared" si="203"/>
        <v>571.82773532768613</v>
      </c>
      <c r="P2125" s="3">
        <v>-3.1969621181488002</v>
      </c>
      <c r="Q2125" s="3">
        <v>71.242996215820298</v>
      </c>
      <c r="R2125" s="3">
        <v>15.671999931335399</v>
      </c>
    </row>
    <row r="2126" spans="1:18" x14ac:dyDescent="0.25">
      <c r="A2126" s="7" t="s">
        <v>5506</v>
      </c>
      <c r="B2126" s="7" t="s">
        <v>5507</v>
      </c>
      <c r="C2126" s="3">
        <f t="shared" si="198"/>
        <v>14.842969918152013</v>
      </c>
      <c r="D2126" s="3">
        <f t="shared" si="199"/>
        <v>5.10781731534908</v>
      </c>
      <c r="E2126" s="4">
        <f t="shared" si="200"/>
        <v>3.5406126203567775E-3</v>
      </c>
      <c r="F2126" s="5">
        <f t="shared" si="201"/>
        <v>52.666000366210902</v>
      </c>
      <c r="G2126" s="5">
        <f t="shared" si="202"/>
        <v>19.712999343872099</v>
      </c>
      <c r="H2126" s="3">
        <v>16.475394999999999</v>
      </c>
      <c r="I2126" s="3">
        <v>110.997968</v>
      </c>
      <c r="J2126" s="3">
        <v>3.2255254999999998</v>
      </c>
      <c r="K2126" s="3">
        <v>6.3330001831054696</v>
      </c>
      <c r="L2126" s="3">
        <v>5</v>
      </c>
      <c r="M2126" s="3">
        <v>7</v>
      </c>
      <c r="N2126" s="3">
        <v>3.6400001049041699</v>
      </c>
      <c r="O2126" s="3">
        <f t="shared" si="203"/>
        <v>404.03261516414972</v>
      </c>
      <c r="P2126" s="3">
        <v>-3.9366929531097399</v>
      </c>
      <c r="Q2126" s="3">
        <v>52.666000366210902</v>
      </c>
      <c r="R2126" s="3">
        <v>19.712999343872099</v>
      </c>
    </row>
    <row r="2127" spans="1:18" x14ac:dyDescent="0.25">
      <c r="A2127" s="7" t="s">
        <v>5508</v>
      </c>
      <c r="B2127" s="7" t="s">
        <v>5509</v>
      </c>
      <c r="C2127" s="3">
        <f t="shared" si="198"/>
        <v>19.234798763024585</v>
      </c>
      <c r="D2127" s="3">
        <f t="shared" si="199"/>
        <v>1.7081582753305649</v>
      </c>
      <c r="E2127" s="4">
        <f t="shared" si="200"/>
        <v>0.54027384175621451</v>
      </c>
      <c r="F2127" s="5">
        <f t="shared" si="201"/>
        <v>85.013000488281193</v>
      </c>
      <c r="G2127" s="5">
        <f t="shared" si="202"/>
        <v>8.8020000457763707</v>
      </c>
      <c r="H2127" s="3">
        <v>16.164394000000001</v>
      </c>
      <c r="I2127" s="3">
        <v>84.037239999999997</v>
      </c>
      <c r="J2127" s="3">
        <v>9.4630539999999996</v>
      </c>
      <c r="K2127" s="3">
        <v>1.87999999523163</v>
      </c>
      <c r="L2127" s="3">
        <v>1.2200000286102299</v>
      </c>
      <c r="M2127" s="3">
        <v>3</v>
      </c>
      <c r="N2127" s="3">
        <v>1.9700000286102299</v>
      </c>
      <c r="O2127" s="3">
        <f t="shared" si="203"/>
        <v>165.55336520432476</v>
      </c>
      <c r="P2127" s="3">
        <v>-157.63670349121099</v>
      </c>
      <c r="Q2127" s="3">
        <v>85.013000488281193</v>
      </c>
      <c r="R2127" s="3">
        <v>8.8020000457763707</v>
      </c>
    </row>
    <row r="2128" spans="1:18" x14ac:dyDescent="0.25">
      <c r="A2128" s="7" t="s">
        <v>5510</v>
      </c>
      <c r="B2128" s="7" t="s">
        <v>5511</v>
      </c>
      <c r="C2128" s="3">
        <f t="shared" si="198"/>
        <v>8.085156632560242</v>
      </c>
      <c r="D2128" s="3">
        <f t="shared" si="199"/>
        <v>2.4252883545553376</v>
      </c>
      <c r="E2128" s="4">
        <f t="shared" si="200"/>
        <v>1.7003022446569181E-2</v>
      </c>
      <c r="F2128" s="5">
        <f t="shared" si="201"/>
        <v>52.215999603271499</v>
      </c>
      <c r="G2128" s="5">
        <f t="shared" si="202"/>
        <v>3.85800004005432</v>
      </c>
      <c r="H2128" s="3">
        <v>16.141349000000002</v>
      </c>
      <c r="I2128" s="3">
        <v>199.64176</v>
      </c>
      <c r="J2128" s="3">
        <v>6.6554349999999998</v>
      </c>
      <c r="K2128" s="3">
        <v>3.7999999523162802</v>
      </c>
      <c r="L2128" s="3">
        <v>3</v>
      </c>
      <c r="M2128" s="3">
        <v>5</v>
      </c>
      <c r="N2128" s="3">
        <v>1.6799999475479099</v>
      </c>
      <c r="O2128" s="3">
        <f t="shared" si="203"/>
        <v>335.39814632837243</v>
      </c>
      <c r="P2128" s="3">
        <v>-36.245323181152301</v>
      </c>
      <c r="Q2128" s="3">
        <v>52.215999603271499</v>
      </c>
      <c r="R2128" s="3">
        <v>3.85800004005432</v>
      </c>
    </row>
    <row r="2129" spans="1:18" x14ac:dyDescent="0.25">
      <c r="A2129" s="7" t="s">
        <v>5512</v>
      </c>
      <c r="B2129" s="7" t="s">
        <v>5513</v>
      </c>
      <c r="C2129" s="3">
        <f t="shared" si="198"/>
        <v>13.427205142760599</v>
      </c>
      <c r="D2129" s="3">
        <f t="shared" si="199"/>
        <v>2.6262121955787738</v>
      </c>
      <c r="E2129" s="4">
        <f t="shared" si="200"/>
        <v>0.75047968473737936</v>
      </c>
      <c r="F2129" s="5">
        <f t="shared" si="201"/>
        <v>64.318000793457003</v>
      </c>
      <c r="G2129" s="5">
        <f t="shared" si="202"/>
        <v>10.921999931335399</v>
      </c>
      <c r="H2129" s="3">
        <v>16.110848000000001</v>
      </c>
      <c r="I2129" s="3">
        <v>119.986608</v>
      </c>
      <c r="J2129" s="3">
        <v>6.134633</v>
      </c>
      <c r="K2129" s="3">
        <v>6.5999999046325701</v>
      </c>
      <c r="L2129" s="3">
        <v>4</v>
      </c>
      <c r="M2129" s="3">
        <v>9</v>
      </c>
      <c r="N2129" s="3">
        <v>8.2899999618530291</v>
      </c>
      <c r="O2129" s="3">
        <f t="shared" si="203"/>
        <v>994.68897574287439</v>
      </c>
      <c r="P2129" s="3">
        <v>-10.895561218261699</v>
      </c>
      <c r="Q2129" s="3">
        <v>64.318000793457003</v>
      </c>
      <c r="R2129" s="3">
        <v>10.921999931335399</v>
      </c>
    </row>
    <row r="2130" spans="1:18" x14ac:dyDescent="0.25">
      <c r="A2130" s="7" t="s">
        <v>5514</v>
      </c>
      <c r="B2130" s="7" t="s">
        <v>5515</v>
      </c>
      <c r="C2130" s="3">
        <f t="shared" si="198"/>
        <v>21.607314102029868</v>
      </c>
      <c r="D2130" s="3">
        <f t="shared" si="199"/>
        <v>2.0806919743087411</v>
      </c>
      <c r="E2130" s="4">
        <f t="shared" si="200"/>
        <v>0.5</v>
      </c>
      <c r="F2130" s="5">
        <f t="shared" si="201"/>
        <v>25.280000686645501</v>
      </c>
      <c r="G2130" s="5">
        <f t="shared" si="202"/>
        <v>0.35899999737739602</v>
      </c>
      <c r="H2130" s="3">
        <v>15.638845</v>
      </c>
      <c r="I2130" s="3">
        <v>72.377551999999994</v>
      </c>
      <c r="J2130" s="3">
        <v>7.5161749999999996</v>
      </c>
      <c r="K2130" s="3">
        <v>12</v>
      </c>
      <c r="L2130" s="3">
        <v>12</v>
      </c>
      <c r="M2130" s="3">
        <v>12</v>
      </c>
      <c r="N2130" s="3">
        <v>8.8199996948242205</v>
      </c>
      <c r="O2130" s="3">
        <f t="shared" si="203"/>
        <v>638.36998655212415</v>
      </c>
      <c r="P2130" s="3">
        <v>-1.77782094478607</v>
      </c>
      <c r="Q2130" s="3">
        <v>25.280000686645501</v>
      </c>
      <c r="R2130" s="3">
        <v>0.35899999737739602</v>
      </c>
    </row>
    <row r="2131" spans="1:18" x14ac:dyDescent="0.25">
      <c r="A2131" s="7" t="s">
        <v>310</v>
      </c>
      <c r="B2131" s="7" t="s">
        <v>311</v>
      </c>
      <c r="C2131" s="3">
        <f t="shared" si="198"/>
        <v>10.816759572267467</v>
      </c>
      <c r="D2131" s="3">
        <f t="shared" si="199"/>
        <v>4.4184263737859428</v>
      </c>
      <c r="E2131" s="4">
        <f t="shared" si="200"/>
        <v>0.32707661482188877</v>
      </c>
      <c r="F2131" s="5">
        <f t="shared" si="201"/>
        <v>45.306999206542997</v>
      </c>
      <c r="G2131" s="5">
        <f t="shared" si="202"/>
        <v>4.5159997940063503</v>
      </c>
      <c r="H2131" s="3">
        <v>15.33582</v>
      </c>
      <c r="I2131" s="3">
        <v>141.77832000000001</v>
      </c>
      <c r="J2131" s="3">
        <v>3.4708782500000002</v>
      </c>
      <c r="K2131" s="3">
        <v>3</v>
      </c>
      <c r="L2131" s="3">
        <v>2</v>
      </c>
      <c r="M2131" s="3">
        <v>4.5</v>
      </c>
      <c r="N2131" s="3">
        <v>2.4400000572204599</v>
      </c>
      <c r="O2131" s="3">
        <f t="shared" si="203"/>
        <v>345.93910891262067</v>
      </c>
      <c r="P2131" s="3">
        <v>5.69639015197754</v>
      </c>
      <c r="Q2131" s="3">
        <v>45.306999206542997</v>
      </c>
      <c r="R2131" s="3">
        <v>4.5159997940063503</v>
      </c>
    </row>
    <row r="2132" spans="1:18" x14ac:dyDescent="0.25">
      <c r="A2132" s="7" t="s">
        <v>5516</v>
      </c>
      <c r="B2132" s="7" t="s">
        <v>5517</v>
      </c>
      <c r="C2132" s="3">
        <f t="shared" si="198"/>
        <v>31.122184076962807</v>
      </c>
      <c r="D2132" s="3">
        <f t="shared" si="199"/>
        <v>4.0538909945744406</v>
      </c>
      <c r="E2132" s="4">
        <f t="shared" si="200"/>
        <v>0.88099995323299973</v>
      </c>
      <c r="F2132" s="5">
        <f t="shared" si="201"/>
        <v>41.352001190185497</v>
      </c>
      <c r="G2132" s="5">
        <f t="shared" si="202"/>
        <v>37.023998260497997</v>
      </c>
      <c r="H2132" s="3">
        <v>14.915846999999999</v>
      </c>
      <c r="I2132" s="3">
        <v>47.926735999999998</v>
      </c>
      <c r="J2132" s="3">
        <v>3.67939025</v>
      </c>
      <c r="K2132" s="3">
        <v>19</v>
      </c>
      <c r="L2132" s="3">
        <v>18</v>
      </c>
      <c r="M2132" s="3">
        <v>20</v>
      </c>
      <c r="N2132" s="3">
        <v>20.180000305175799</v>
      </c>
      <c r="O2132" s="3">
        <f t="shared" si="203"/>
        <v>967.16154710607987</v>
      </c>
      <c r="P2132" s="3">
        <v>-16.461647033691399</v>
      </c>
      <c r="Q2132" s="3">
        <v>41.352001190185497</v>
      </c>
      <c r="R2132" s="3">
        <v>37.023998260497997</v>
      </c>
    </row>
    <row r="2133" spans="1:18" x14ac:dyDescent="0.25">
      <c r="A2133" s="7" t="s">
        <v>5518</v>
      </c>
      <c r="B2133" s="7" t="s">
        <v>5519</v>
      </c>
      <c r="C2133" s="3">
        <f t="shared" si="198"/>
        <v>3.164228213113033</v>
      </c>
      <c r="D2133" s="3">
        <f t="shared" si="199"/>
        <v>5.3865764536874456</v>
      </c>
      <c r="E2133" s="4">
        <f t="shared" si="200"/>
        <v>0.38463367408908455</v>
      </c>
      <c r="F2133" s="5">
        <f t="shared" si="201"/>
        <v>55.75</v>
      </c>
      <c r="G2133" s="5">
        <f t="shared" si="202"/>
        <v>33.152999877929702</v>
      </c>
      <c r="H2133" s="3">
        <v>14.785677</v>
      </c>
      <c r="I2133" s="3">
        <v>467.275936</v>
      </c>
      <c r="J2133" s="3">
        <v>2.74491175</v>
      </c>
      <c r="K2133" s="3">
        <v>2.0199999809265101</v>
      </c>
      <c r="L2133" s="3">
        <v>1.5</v>
      </c>
      <c r="M2133" s="3">
        <v>3</v>
      </c>
      <c r="N2133" s="3">
        <v>1.79999995231628</v>
      </c>
      <c r="O2133" s="3">
        <f t="shared" si="203"/>
        <v>841.09666251854514</v>
      </c>
      <c r="P2133" s="3">
        <v>-8.6757946014404297</v>
      </c>
      <c r="Q2133" s="3">
        <v>55.75</v>
      </c>
      <c r="R2133" s="3">
        <v>33.152999877929702</v>
      </c>
    </row>
    <row r="2134" spans="1:18" x14ac:dyDescent="0.25">
      <c r="A2134" s="7" t="s">
        <v>5520</v>
      </c>
      <c r="B2134" s="7" t="s">
        <v>5521</v>
      </c>
      <c r="C2134" s="3">
        <f t="shared" si="198"/>
        <v>6.8748316838642314</v>
      </c>
      <c r="D2134" s="3">
        <f t="shared" si="199"/>
        <v>0.34285624460618569</v>
      </c>
      <c r="E2134" s="4">
        <f t="shared" si="200"/>
        <v>0.5</v>
      </c>
      <c r="F2134" s="5">
        <f t="shared" si="201"/>
        <v>88.612998962402301</v>
      </c>
      <c r="G2134" s="5">
        <f t="shared" si="202"/>
        <v>5.0789999961853001</v>
      </c>
      <c r="H2134" s="3">
        <v>14.209891000000001</v>
      </c>
      <c r="I2134" s="3">
        <v>206.69438400000001</v>
      </c>
      <c r="J2134" s="3">
        <v>41.445624000000002</v>
      </c>
      <c r="K2134" s="3">
        <v>0.46000000834464999</v>
      </c>
      <c r="L2134" s="3">
        <v>0.46000000834464999</v>
      </c>
      <c r="M2134" s="3">
        <v>0.46000000834464999</v>
      </c>
      <c r="N2134" s="3">
        <v>0.69999998807907104</v>
      </c>
      <c r="O2134" s="3">
        <f t="shared" si="203"/>
        <v>144.68606633601095</v>
      </c>
      <c r="P2134" s="3">
        <v>-156.83070373535199</v>
      </c>
      <c r="Q2134" s="3">
        <v>88.612998962402301</v>
      </c>
      <c r="R2134" s="3">
        <v>5.0789999961853001</v>
      </c>
    </row>
    <row r="2135" spans="1:18" x14ac:dyDescent="0.25">
      <c r="A2135" s="7" t="s">
        <v>5522</v>
      </c>
      <c r="B2135" s="7" t="s">
        <v>5523</v>
      </c>
      <c r="C2135" s="3">
        <f t="shared" si="198"/>
        <v>24.132131091843796</v>
      </c>
      <c r="D2135" s="3">
        <f t="shared" si="199"/>
        <v>28.912480998256648</v>
      </c>
      <c r="E2135" s="4">
        <f t="shared" si="200"/>
        <v>0.47050517644247641</v>
      </c>
      <c r="F2135" s="5">
        <f t="shared" si="201"/>
        <v>41.181999206542997</v>
      </c>
      <c r="G2135" s="5">
        <f t="shared" si="202"/>
        <v>12.3520002365112</v>
      </c>
      <c r="H2135" s="3">
        <v>13.762480999999999</v>
      </c>
      <c r="I2135" s="3">
        <v>57.029696000000001</v>
      </c>
      <c r="J2135" s="3">
        <v>0.47600484375000002</v>
      </c>
      <c r="K2135" s="3">
        <v>12.333000183105501</v>
      </c>
      <c r="L2135" s="3">
        <v>8</v>
      </c>
      <c r="M2135" s="3">
        <v>17</v>
      </c>
      <c r="N2135" s="3">
        <v>12</v>
      </c>
      <c r="O2135" s="3">
        <f t="shared" si="203"/>
        <v>684.35635200000002</v>
      </c>
      <c r="P2135" s="3">
        <v>-64.120841979980497</v>
      </c>
      <c r="Q2135" s="3">
        <v>41.181999206542997</v>
      </c>
      <c r="R2135" s="3">
        <v>12.3520002365112</v>
      </c>
    </row>
    <row r="2136" spans="1:18" x14ac:dyDescent="0.25">
      <c r="A2136" s="7" t="s">
        <v>5524</v>
      </c>
      <c r="B2136" s="7" t="s">
        <v>5525</v>
      </c>
      <c r="C2136" s="3">
        <f t="shared" si="198"/>
        <v>8.3199203999366045</v>
      </c>
      <c r="D2136" s="3">
        <f t="shared" si="199"/>
        <v>4.667365394975878</v>
      </c>
      <c r="E2136" s="4">
        <f t="shared" si="200"/>
        <v>0.30419223753558922</v>
      </c>
      <c r="F2136" s="5">
        <f t="shared" si="201"/>
        <v>57.094001770019503</v>
      </c>
      <c r="G2136" s="5">
        <f t="shared" si="202"/>
        <v>11.854000091552701</v>
      </c>
      <c r="H2136" s="3">
        <v>13.296142</v>
      </c>
      <c r="I2136" s="3">
        <v>159.81092799999999</v>
      </c>
      <c r="J2136" s="3">
        <v>2.8487467500000001</v>
      </c>
      <c r="K2136" s="3">
        <v>5.875</v>
      </c>
      <c r="L2136" s="3">
        <v>3</v>
      </c>
      <c r="M2136" s="3">
        <v>8.25</v>
      </c>
      <c r="N2136" s="3">
        <v>4.5300002098083496</v>
      </c>
      <c r="O2136" s="3">
        <f t="shared" si="203"/>
        <v>723.94353736966696</v>
      </c>
      <c r="P2136" s="3">
        <v>-44.508598327636697</v>
      </c>
      <c r="Q2136" s="3">
        <v>57.094001770019503</v>
      </c>
      <c r="R2136" s="3">
        <v>11.854000091552701</v>
      </c>
    </row>
    <row r="2137" spans="1:18" x14ac:dyDescent="0.25">
      <c r="A2137" s="7" t="s">
        <v>5526</v>
      </c>
      <c r="B2137" s="7" t="s">
        <v>5527</v>
      </c>
      <c r="C2137" s="3">
        <f t="shared" si="198"/>
        <v>8.9095126216997063</v>
      </c>
      <c r="D2137" s="3">
        <f t="shared" si="199"/>
        <v>1.0364605040442669</v>
      </c>
      <c r="E2137" s="4">
        <f t="shared" si="200"/>
        <v>5.2790602482198287E-2</v>
      </c>
      <c r="F2137" s="5">
        <f t="shared" si="201"/>
        <v>86.899002075195298</v>
      </c>
      <c r="G2137" s="5">
        <f t="shared" si="202"/>
        <v>7.8649997711181596</v>
      </c>
      <c r="H2137" s="3">
        <v>13.235014</v>
      </c>
      <c r="I2137" s="3">
        <v>148.54924800000001</v>
      </c>
      <c r="J2137" s="3">
        <v>12.769434</v>
      </c>
      <c r="K2137" s="3">
        <v>6.4559998512268102</v>
      </c>
      <c r="L2137" s="3">
        <v>5.4260001182556197</v>
      </c>
      <c r="M2137" s="3">
        <v>7.55900001525879</v>
      </c>
      <c r="N2137" s="3">
        <v>4.7300000190734899</v>
      </c>
      <c r="O2137" s="3">
        <f t="shared" si="203"/>
        <v>702.63794587335258</v>
      </c>
      <c r="P2137" s="3">
        <v>2.2749209403991699</v>
      </c>
      <c r="Q2137" s="3">
        <v>86.899002075195298</v>
      </c>
      <c r="R2137" s="3">
        <v>7.8649997711181596</v>
      </c>
    </row>
    <row r="2138" spans="1:18" x14ac:dyDescent="0.25">
      <c r="A2138" s="7" t="s">
        <v>5528</v>
      </c>
      <c r="B2138" s="7" t="s">
        <v>5529</v>
      </c>
      <c r="C2138" s="3">
        <f t="shared" si="198"/>
        <v>9.40089477023675</v>
      </c>
      <c r="D2138" s="3">
        <f t="shared" si="199"/>
        <v>5.2663578479764075</v>
      </c>
      <c r="E2138" s="4">
        <f t="shared" si="200"/>
        <v>0.9999999996722464</v>
      </c>
      <c r="F2138" s="5">
        <f t="shared" si="201"/>
        <v>73</v>
      </c>
      <c r="G2138" s="5">
        <f t="shared" si="202"/>
        <v>4.1139998435974103</v>
      </c>
      <c r="H2138" s="3">
        <v>12.955342999999999</v>
      </c>
      <c r="I2138" s="3">
        <v>137.80967999999999</v>
      </c>
      <c r="J2138" s="3">
        <v>2.4600195</v>
      </c>
      <c r="K2138" s="3">
        <v>1.57500004768372</v>
      </c>
      <c r="L2138" s="3">
        <v>1.1499999761581401</v>
      </c>
      <c r="M2138" s="3">
        <v>2</v>
      </c>
      <c r="N2138" s="3">
        <v>4.1999998092651403</v>
      </c>
      <c r="O2138" s="3">
        <f t="shared" si="203"/>
        <v>578.80062971488996</v>
      </c>
      <c r="P2138" s="3">
        <v>-26.886146545410199</v>
      </c>
      <c r="Q2138" s="3">
        <v>73</v>
      </c>
      <c r="R2138" s="3">
        <v>4.1139998435974103</v>
      </c>
    </row>
    <row r="2139" spans="1:18" x14ac:dyDescent="0.25">
      <c r="A2139" s="7" t="s">
        <v>5530</v>
      </c>
      <c r="B2139" s="7" t="s">
        <v>5531</v>
      </c>
      <c r="C2139" s="3">
        <f t="shared" si="198"/>
        <v>8.8179360608359207</v>
      </c>
      <c r="D2139" s="3">
        <f t="shared" si="199"/>
        <v>5.5547733704016284</v>
      </c>
      <c r="E2139" s="4">
        <f t="shared" si="200"/>
        <v>9.4760077251346012E-2</v>
      </c>
      <c r="F2139" s="5">
        <f t="shared" si="201"/>
        <v>82.627998352050795</v>
      </c>
      <c r="G2139" s="5">
        <f t="shared" si="202"/>
        <v>6.69099998474121</v>
      </c>
      <c r="H2139" s="3">
        <v>12.867327</v>
      </c>
      <c r="I2139" s="3">
        <v>145.92220800000001</v>
      </c>
      <c r="J2139" s="3">
        <v>2.3164449999999999</v>
      </c>
      <c r="K2139" s="3">
        <v>10.3999996185303</v>
      </c>
      <c r="L2139" s="3">
        <v>5</v>
      </c>
      <c r="M2139" s="3">
        <v>15</v>
      </c>
      <c r="N2139" s="3">
        <v>3.8399999141693102</v>
      </c>
      <c r="O2139" s="3">
        <f t="shared" si="203"/>
        <v>560.34126619539632</v>
      </c>
      <c r="P2139" s="3">
        <v>-60.237247467041001</v>
      </c>
      <c r="Q2139" s="3">
        <v>82.627998352050795</v>
      </c>
      <c r="R2139" s="3">
        <v>6.69099998474121</v>
      </c>
    </row>
    <row r="2140" spans="1:18" x14ac:dyDescent="0.25">
      <c r="A2140" s="7" t="s">
        <v>5532</v>
      </c>
      <c r="B2140" s="7" t="s">
        <v>5533</v>
      </c>
      <c r="C2140" s="3">
        <f t="shared" si="198"/>
        <v>10.810186187297509</v>
      </c>
      <c r="D2140" s="3">
        <f t="shared" si="199"/>
        <v>2.005544196421849</v>
      </c>
      <c r="E2140" s="4">
        <f t="shared" si="200"/>
        <v>0.44380333698007435</v>
      </c>
      <c r="F2140" s="5">
        <f t="shared" si="201"/>
        <v>65.004997253417997</v>
      </c>
      <c r="G2140" s="5">
        <f t="shared" si="202"/>
        <v>21.024000167846701</v>
      </c>
      <c r="H2140" s="3">
        <v>12.385533000000001</v>
      </c>
      <c r="I2140" s="3">
        <v>114.5728</v>
      </c>
      <c r="J2140" s="3">
        <v>6.1756469999999997</v>
      </c>
      <c r="K2140" s="3">
        <v>9.0959997177124006</v>
      </c>
      <c r="L2140" s="3">
        <v>3</v>
      </c>
      <c r="M2140" s="3">
        <v>12</v>
      </c>
      <c r="N2140" s="3">
        <v>8.4600000381469709</v>
      </c>
      <c r="O2140" s="3">
        <f t="shared" si="203"/>
        <v>969.28589237060532</v>
      </c>
      <c r="P2140" s="3">
        <v>-12.1204614639282</v>
      </c>
      <c r="Q2140" s="3">
        <v>65.004997253417997</v>
      </c>
      <c r="R2140" s="3">
        <v>21.024000167846701</v>
      </c>
    </row>
    <row r="2141" spans="1:18" x14ac:dyDescent="0.25">
      <c r="A2141" s="7" t="s">
        <v>5534</v>
      </c>
      <c r="B2141" s="7" t="s">
        <v>5535</v>
      </c>
      <c r="C2141" s="3">
        <f t="shared" si="198"/>
        <v>5.7332929965566803</v>
      </c>
      <c r="D2141" s="3">
        <f t="shared" si="199"/>
        <v>0.78591675484161405</v>
      </c>
      <c r="E2141" s="4">
        <f t="shared" si="200"/>
        <v>5.9379947355808087E-2</v>
      </c>
      <c r="F2141" s="5">
        <f t="shared" si="201"/>
        <v>79.047996520996094</v>
      </c>
      <c r="G2141" s="5">
        <f t="shared" si="202"/>
        <v>6.4239997863769496</v>
      </c>
      <c r="H2141" s="3">
        <v>12.038698</v>
      </c>
      <c r="I2141" s="3">
        <v>209.978768</v>
      </c>
      <c r="J2141" s="3">
        <v>15.318032000000001</v>
      </c>
      <c r="K2141" s="3">
        <v>2.5</v>
      </c>
      <c r="L2141" s="3">
        <v>2</v>
      </c>
      <c r="M2141" s="3">
        <v>3</v>
      </c>
      <c r="N2141" s="3">
        <v>1.7200000286102299</v>
      </c>
      <c r="O2141" s="3">
        <f t="shared" si="203"/>
        <v>361.16348696754085</v>
      </c>
      <c r="P2141" s="3">
        <v>-25.599338531494102</v>
      </c>
      <c r="Q2141" s="3">
        <v>79.047996520996094</v>
      </c>
      <c r="R2141" s="3">
        <v>6.4239997863769496</v>
      </c>
    </row>
    <row r="2142" spans="1:18" x14ac:dyDescent="0.25">
      <c r="A2142" s="7" t="s">
        <v>5536</v>
      </c>
      <c r="B2142" s="7" t="s">
        <v>5537</v>
      </c>
      <c r="C2142" s="3">
        <f t="shared" si="198"/>
        <v>4.8899657700224255</v>
      </c>
      <c r="D2142" s="3">
        <f t="shared" si="199"/>
        <v>1.9977529258341407</v>
      </c>
      <c r="E2142" s="4">
        <f t="shared" si="200"/>
        <v>0.28381155434000077</v>
      </c>
      <c r="F2142" s="5">
        <f t="shared" si="201"/>
        <v>45.930000305175803</v>
      </c>
      <c r="G2142" s="5">
        <f t="shared" si="202"/>
        <v>3.17000007629394</v>
      </c>
      <c r="H2142" s="3">
        <v>11.910553</v>
      </c>
      <c r="I2142" s="3">
        <v>243.57129599999999</v>
      </c>
      <c r="J2142" s="3">
        <v>5.9619749999999998</v>
      </c>
      <c r="K2142" s="3">
        <v>3.7160000801086399</v>
      </c>
      <c r="L2142" s="3">
        <v>1.5</v>
      </c>
      <c r="M2142" s="3">
        <v>6</v>
      </c>
      <c r="N2142" s="3">
        <v>2.4300000667571999</v>
      </c>
      <c r="O2142" s="3">
        <f t="shared" si="203"/>
        <v>591.8782655401377</v>
      </c>
      <c r="P2142" s="3">
        <v>-1.2706940174102801</v>
      </c>
      <c r="Q2142" s="3">
        <v>45.930000305175803</v>
      </c>
      <c r="R2142" s="3">
        <v>3.17000007629394</v>
      </c>
    </row>
    <row r="2143" spans="1:18" x14ac:dyDescent="0.25">
      <c r="A2143" s="7" t="s">
        <v>5538</v>
      </c>
      <c r="B2143" s="7" t="s">
        <v>5539</v>
      </c>
      <c r="C2143" s="3">
        <f t="shared" si="198"/>
        <v>14.38115352150327</v>
      </c>
      <c r="D2143" s="3">
        <f t="shared" si="199"/>
        <v>3.9192688573675043</v>
      </c>
      <c r="E2143" s="4">
        <f t="shared" si="200"/>
        <v>0.16478012406708334</v>
      </c>
      <c r="F2143" s="5">
        <f t="shared" si="201"/>
        <v>91.966003417968807</v>
      </c>
      <c r="G2143" s="5">
        <f t="shared" si="202"/>
        <v>3.1500000953674299</v>
      </c>
      <c r="H2143" s="3">
        <v>11.689043</v>
      </c>
      <c r="I2143" s="3">
        <v>81.280287999999999</v>
      </c>
      <c r="J2143" s="3">
        <v>2.9824549999999999</v>
      </c>
      <c r="K2143" s="3">
        <v>6.75</v>
      </c>
      <c r="L2143" s="3">
        <v>3</v>
      </c>
      <c r="M2143" s="3">
        <v>11</v>
      </c>
      <c r="N2143" s="3">
        <v>2.8499999046325701</v>
      </c>
      <c r="O2143" s="3">
        <f t="shared" si="203"/>
        <v>231.64881304850783</v>
      </c>
      <c r="P2143" s="3">
        <v>-151.24375915527301</v>
      </c>
      <c r="Q2143" s="3">
        <v>91.966003417968807</v>
      </c>
      <c r="R2143" s="3">
        <v>3.1500000953674299</v>
      </c>
    </row>
    <row r="2144" spans="1:18" x14ac:dyDescent="0.25">
      <c r="A2144" s="7" t="s">
        <v>5540</v>
      </c>
      <c r="B2144" s="7" t="s">
        <v>5541</v>
      </c>
      <c r="C2144" s="3">
        <f t="shared" si="198"/>
        <v>12.253653295941129</v>
      </c>
      <c r="D2144" s="3">
        <f t="shared" si="199"/>
        <v>3.1235542754622934</v>
      </c>
      <c r="E2144" s="4">
        <f t="shared" si="200"/>
        <v>5.3985171480633743E-3</v>
      </c>
      <c r="F2144" s="5">
        <f t="shared" si="201"/>
        <v>34.605998992919901</v>
      </c>
      <c r="G2144" s="5">
        <f t="shared" si="202"/>
        <v>44.431999206542997</v>
      </c>
      <c r="H2144" s="3">
        <v>11.58559</v>
      </c>
      <c r="I2144" s="3">
        <v>94.548047999999994</v>
      </c>
      <c r="J2144" s="3">
        <v>3.7091047499999998</v>
      </c>
      <c r="K2144" s="3">
        <v>8.8330001831054705</v>
      </c>
      <c r="L2144" s="3">
        <v>6</v>
      </c>
      <c r="M2144" s="3">
        <v>11</v>
      </c>
      <c r="N2144" s="3">
        <v>2.46000003814697</v>
      </c>
      <c r="O2144" s="3">
        <f t="shared" si="203"/>
        <v>232.58820168672153</v>
      </c>
      <c r="P2144" s="3">
        <v>-40.824176788330099</v>
      </c>
      <c r="Q2144" s="3">
        <v>34.605998992919901</v>
      </c>
      <c r="R2144" s="3">
        <v>44.431999206542997</v>
      </c>
    </row>
    <row r="2145" spans="1:18" x14ac:dyDescent="0.25">
      <c r="A2145" s="7" t="s">
        <v>5542</v>
      </c>
      <c r="B2145" s="7" t="s">
        <v>5543</v>
      </c>
      <c r="C2145" s="3">
        <f t="shared" si="198"/>
        <v>38.678002136987452</v>
      </c>
      <c r="D2145" s="3">
        <f t="shared" si="199"/>
        <v>12.849989732012604</v>
      </c>
      <c r="E2145" s="4">
        <f t="shared" si="200"/>
        <v>0.30280784457960153</v>
      </c>
      <c r="F2145" s="5">
        <f t="shared" si="201"/>
        <v>61.758998870849602</v>
      </c>
      <c r="G2145" s="5">
        <f t="shared" si="202"/>
        <v>16.899000167846701</v>
      </c>
      <c r="H2145" s="3">
        <v>10.782121999999999</v>
      </c>
      <c r="I2145" s="3">
        <v>27.876626000000002</v>
      </c>
      <c r="J2145" s="3">
        <v>0.83907631250000003</v>
      </c>
      <c r="K2145" s="3">
        <v>72.091003417968807</v>
      </c>
      <c r="L2145" s="3">
        <v>33</v>
      </c>
      <c r="M2145" s="3">
        <v>191</v>
      </c>
      <c r="N2145" s="3">
        <v>31.299999237060501</v>
      </c>
      <c r="O2145" s="3">
        <f t="shared" si="203"/>
        <v>872.53837253182098</v>
      </c>
      <c r="P2145" s="3">
        <v>-39.910396575927699</v>
      </c>
      <c r="Q2145" s="3">
        <v>61.758998870849602</v>
      </c>
      <c r="R2145" s="3">
        <v>16.899000167846701</v>
      </c>
    </row>
    <row r="2146" spans="1:18" x14ac:dyDescent="0.25">
      <c r="A2146" s="7" t="s">
        <v>5544</v>
      </c>
      <c r="B2146" s="7" t="s">
        <v>5545</v>
      </c>
      <c r="C2146" s="3">
        <f t="shared" si="198"/>
        <v>13.154575932488127</v>
      </c>
      <c r="D2146" s="3">
        <f t="shared" si="199"/>
        <v>2.800038782429787</v>
      </c>
      <c r="E2146" s="4">
        <f t="shared" si="200"/>
        <v>0.21185534332911726</v>
      </c>
      <c r="F2146" s="5">
        <f t="shared" si="201"/>
        <v>44.340000152587898</v>
      </c>
      <c r="G2146" s="5">
        <f t="shared" si="202"/>
        <v>4.9780001640319798</v>
      </c>
      <c r="H2146" s="3">
        <v>10.743157999999999</v>
      </c>
      <c r="I2146" s="3">
        <v>81.668599999999998</v>
      </c>
      <c r="J2146" s="3">
        <v>3.836789</v>
      </c>
      <c r="K2146" s="3">
        <v>1.25</v>
      </c>
      <c r="L2146" s="3">
        <v>1</v>
      </c>
      <c r="M2146" s="3">
        <v>1.5</v>
      </c>
      <c r="N2146" s="3">
        <v>1.04999995231628</v>
      </c>
      <c r="O2146" s="3">
        <f t="shared" si="203"/>
        <v>85.752026105737343</v>
      </c>
      <c r="P2146" s="3">
        <v>-9.7975387573242205</v>
      </c>
      <c r="Q2146" s="3">
        <v>44.340000152587898</v>
      </c>
      <c r="R2146" s="3">
        <v>4.9780001640319798</v>
      </c>
    </row>
    <row r="2147" spans="1:18" x14ac:dyDescent="0.25">
      <c r="A2147" s="7" t="s">
        <v>5546</v>
      </c>
      <c r="B2147" s="7" t="s">
        <v>5547</v>
      </c>
      <c r="C2147" s="3">
        <f t="shared" si="198"/>
        <v>26.722111973071211</v>
      </c>
      <c r="D2147" s="3">
        <f t="shared" si="199"/>
        <v>16.755086134693375</v>
      </c>
      <c r="E2147" s="4">
        <f t="shared" si="200"/>
        <v>0.5</v>
      </c>
      <c r="F2147" s="5">
        <f t="shared" si="201"/>
        <v>75.238998413085895</v>
      </c>
      <c r="G2147" s="5">
        <f t="shared" si="202"/>
        <v>7.5460000038146999</v>
      </c>
      <c r="H2147" s="3">
        <v>10.623754</v>
      </c>
      <c r="I2147" s="3">
        <v>39.756416000000002</v>
      </c>
      <c r="J2147" s="3">
        <v>0.63406143749999999</v>
      </c>
      <c r="K2147" s="3">
        <v>19</v>
      </c>
      <c r="L2147" s="3">
        <v>19</v>
      </c>
      <c r="M2147" s="3">
        <v>19</v>
      </c>
      <c r="N2147" s="3">
        <v>14.4899997711182</v>
      </c>
      <c r="O2147" s="3">
        <f t="shared" si="203"/>
        <v>576.07045874047992</v>
      </c>
      <c r="P2147" s="3">
        <v>-88.777839660644503</v>
      </c>
      <c r="Q2147" s="3">
        <v>75.238998413085895</v>
      </c>
      <c r="R2147" s="3">
        <v>7.5460000038146999</v>
      </c>
    </row>
    <row r="2148" spans="1:18" x14ac:dyDescent="0.25">
      <c r="A2148" s="7" t="s">
        <v>474</v>
      </c>
      <c r="B2148" s="7" t="s">
        <v>475</v>
      </c>
      <c r="C2148" s="3">
        <f t="shared" si="198"/>
        <v>6.9675753715326998</v>
      </c>
      <c r="D2148" s="3">
        <f t="shared" si="199"/>
        <v>4.4426295167942671</v>
      </c>
      <c r="E2148" s="4">
        <f t="shared" si="200"/>
        <v>0.12302435645755734</v>
      </c>
      <c r="F2148" s="5">
        <f t="shared" si="201"/>
        <v>82.374000549316406</v>
      </c>
      <c r="G2148" s="5">
        <f t="shared" si="202"/>
        <v>5.09800004959106</v>
      </c>
      <c r="H2148" s="3">
        <v>10.462558</v>
      </c>
      <c r="I2148" s="3">
        <v>150.16067200000001</v>
      </c>
      <c r="J2148" s="3">
        <v>2.3550372500000001</v>
      </c>
      <c r="K2148" s="3">
        <v>5.8000001907348597</v>
      </c>
      <c r="L2148" s="3">
        <v>5</v>
      </c>
      <c r="M2148" s="3">
        <v>7.5</v>
      </c>
      <c r="N2148" s="3">
        <v>4.3499999046325701</v>
      </c>
      <c r="O2148" s="3">
        <f t="shared" si="203"/>
        <v>653.19890887956262</v>
      </c>
      <c r="P2148" s="3">
        <v>1.01828801631927</v>
      </c>
      <c r="Q2148" s="3">
        <v>82.374000549316406</v>
      </c>
      <c r="R2148" s="3">
        <v>5.09800004959106</v>
      </c>
    </row>
    <row r="2149" spans="1:18" x14ac:dyDescent="0.25">
      <c r="A2149" s="7" t="s">
        <v>5548</v>
      </c>
      <c r="B2149" s="7" t="s">
        <v>5549</v>
      </c>
      <c r="C2149" s="3">
        <f t="shared" si="198"/>
        <v>5.5291771487906036</v>
      </c>
      <c r="D2149" s="3">
        <f t="shared" si="199"/>
        <v>1.6685138462619404</v>
      </c>
      <c r="E2149" s="4">
        <f t="shared" si="200"/>
        <v>0.16361359319332305</v>
      </c>
      <c r="F2149" s="5">
        <f t="shared" si="201"/>
        <v>57.675998687744098</v>
      </c>
      <c r="G2149" s="5">
        <f t="shared" si="202"/>
        <v>31.67799949646</v>
      </c>
      <c r="H2149" s="3">
        <v>10.448801</v>
      </c>
      <c r="I2149" s="3">
        <v>188.975696</v>
      </c>
      <c r="J2149" s="3">
        <v>6.26234</v>
      </c>
      <c r="K2149" s="3">
        <v>5.9289999008178702</v>
      </c>
      <c r="L2149" s="3">
        <v>3</v>
      </c>
      <c r="M2149" s="3">
        <v>10</v>
      </c>
      <c r="N2149" s="3">
        <v>2.5</v>
      </c>
      <c r="O2149" s="3">
        <f t="shared" si="203"/>
        <v>472.43923999999998</v>
      </c>
      <c r="P2149" s="3">
        <v>-248.59124755859401</v>
      </c>
      <c r="Q2149" s="3">
        <v>57.675998687744098</v>
      </c>
      <c r="R2149" s="3">
        <v>31.67799949646</v>
      </c>
    </row>
    <row r="2150" spans="1:18" x14ac:dyDescent="0.25">
      <c r="A2150" s="7" t="s">
        <v>5550</v>
      </c>
      <c r="B2150" s="7" t="s">
        <v>5551</v>
      </c>
      <c r="C2150" s="3">
        <f t="shared" si="198"/>
        <v>12.749395901910068</v>
      </c>
      <c r="D2150" s="3">
        <f t="shared" si="199"/>
        <v>4.7940842698345598</v>
      </c>
      <c r="E2150" s="4">
        <f t="shared" si="200"/>
        <v>0.49757443906143539</v>
      </c>
      <c r="F2150" s="5">
        <f t="shared" si="201"/>
        <v>44.824001312255902</v>
      </c>
      <c r="G2150" s="5">
        <f t="shared" si="202"/>
        <v>0.89600002765655495</v>
      </c>
      <c r="H2150" s="3">
        <v>10.317314</v>
      </c>
      <c r="I2150" s="3">
        <v>80.923944000000006</v>
      </c>
      <c r="J2150" s="3">
        <v>2.15209275</v>
      </c>
      <c r="K2150" s="3">
        <v>10.28600025177</v>
      </c>
      <c r="L2150" s="3">
        <v>3</v>
      </c>
      <c r="M2150" s="3">
        <v>28</v>
      </c>
      <c r="N2150" s="3">
        <v>10.210000038146999</v>
      </c>
      <c r="O2150" s="3">
        <f t="shared" si="203"/>
        <v>826.23347132700565</v>
      </c>
      <c r="P2150" s="3">
        <v>-46.106822967529297</v>
      </c>
      <c r="Q2150" s="3">
        <v>44.824001312255902</v>
      </c>
      <c r="R2150" s="3">
        <v>0.89600002765655495</v>
      </c>
    </row>
    <row r="2151" spans="1:18" x14ac:dyDescent="0.25">
      <c r="A2151" s="7" t="s">
        <v>5552</v>
      </c>
      <c r="B2151" s="7" t="s">
        <v>5553</v>
      </c>
      <c r="C2151" s="3">
        <f t="shared" si="198"/>
        <v>8.5774769703999194</v>
      </c>
      <c r="D2151" s="3">
        <f t="shared" si="199"/>
        <v>4.2120144887862603</v>
      </c>
      <c r="E2151" s="4">
        <f t="shared" si="200"/>
        <v>0.99392917306535067</v>
      </c>
      <c r="F2151" s="5">
        <f t="shared" si="201"/>
        <v>68.180000305175795</v>
      </c>
      <c r="G2151" s="5">
        <f t="shared" si="202"/>
        <v>18.520999908447301</v>
      </c>
      <c r="H2151" s="3">
        <v>10.285850999999999</v>
      </c>
      <c r="I2151" s="3">
        <v>119.91697600000001</v>
      </c>
      <c r="J2151" s="3">
        <v>2.4420264999999999</v>
      </c>
      <c r="K2151" s="3">
        <v>1.8329999446868901</v>
      </c>
      <c r="L2151" s="3">
        <v>1.5</v>
      </c>
      <c r="M2151" s="3">
        <v>2</v>
      </c>
      <c r="N2151" s="3">
        <v>2.46000003814697</v>
      </c>
      <c r="O2151" s="3">
        <f t="shared" si="203"/>
        <v>294.99576553446929</v>
      </c>
      <c r="P2151" s="3">
        <v>-19.056568145751999</v>
      </c>
      <c r="Q2151" s="3">
        <v>68.180000305175795</v>
      </c>
      <c r="R2151" s="3">
        <v>18.520999908447301</v>
      </c>
    </row>
    <row r="2152" spans="1:18" x14ac:dyDescent="0.25">
      <c r="A2152" s="7" t="s">
        <v>5554</v>
      </c>
      <c r="B2152" s="7" t="s">
        <v>5555</v>
      </c>
      <c r="C2152" s="3">
        <f t="shared" si="198"/>
        <v>4.7774502197374549</v>
      </c>
      <c r="D2152" s="3">
        <f t="shared" si="199"/>
        <v>11.804611897274935</v>
      </c>
      <c r="E2152" s="4">
        <f t="shared" si="200"/>
        <v>0.69327071382915917</v>
      </c>
      <c r="F2152" s="5">
        <f t="shared" si="201"/>
        <v>24.652000427246101</v>
      </c>
      <c r="G2152" s="5">
        <f t="shared" si="202"/>
        <v>1.5920000076293901</v>
      </c>
      <c r="H2152" s="3">
        <v>10.274746</v>
      </c>
      <c r="I2152" s="3">
        <v>215.06756799999999</v>
      </c>
      <c r="J2152" s="3">
        <v>0.87040099999999998</v>
      </c>
      <c r="K2152" s="3">
        <v>2.9860000610351598</v>
      </c>
      <c r="L2152" s="3">
        <v>1</v>
      </c>
      <c r="M2152" s="3">
        <v>4.5</v>
      </c>
      <c r="N2152" s="3">
        <v>3.8699998855590798</v>
      </c>
      <c r="O2152" s="3">
        <f t="shared" si="203"/>
        <v>832.31146354746954</v>
      </c>
      <c r="P2152" s="3">
        <v>-23.017774581909201</v>
      </c>
      <c r="Q2152" s="3">
        <v>24.652000427246101</v>
      </c>
      <c r="R2152" s="3">
        <v>1.5920000076293901</v>
      </c>
    </row>
    <row r="2153" spans="1:18" x14ac:dyDescent="0.25">
      <c r="A2153" s="7" t="s">
        <v>492</v>
      </c>
      <c r="B2153" s="7" t="s">
        <v>493</v>
      </c>
      <c r="C2153" s="3">
        <f t="shared" si="198"/>
        <v>9.7991085693856164</v>
      </c>
      <c r="D2153" s="3">
        <f t="shared" si="199"/>
        <v>5.2563353789311247</v>
      </c>
      <c r="E2153" s="4">
        <f t="shared" si="200"/>
        <v>1.7245434719064468E-2</v>
      </c>
      <c r="F2153" s="5">
        <f t="shared" si="201"/>
        <v>80.555000305175795</v>
      </c>
      <c r="G2153" s="5">
        <f t="shared" si="202"/>
        <v>7.1700000762939498</v>
      </c>
      <c r="H2153" s="3">
        <v>10.156601999999999</v>
      </c>
      <c r="I2153" s="3">
        <v>103.648224</v>
      </c>
      <c r="J2153" s="3">
        <v>1.9322591250000001</v>
      </c>
      <c r="K2153" s="3">
        <v>7.4000000953674299</v>
      </c>
      <c r="L2153" s="3">
        <v>5.5</v>
      </c>
      <c r="M2153" s="3">
        <v>9</v>
      </c>
      <c r="N2153" s="3">
        <v>3.7000000476837198</v>
      </c>
      <c r="O2153" s="3">
        <f t="shared" si="203"/>
        <v>383.49843374233285</v>
      </c>
      <c r="P2153" s="3">
        <v>52.642593383789098</v>
      </c>
      <c r="Q2153" s="3">
        <v>80.555000305175795</v>
      </c>
      <c r="R2153" s="3">
        <v>7.1700000762939498</v>
      </c>
    </row>
    <row r="2154" spans="1:18" x14ac:dyDescent="0.25">
      <c r="A2154" s="7" t="s">
        <v>494</v>
      </c>
      <c r="B2154" s="7" t="s">
        <v>495</v>
      </c>
      <c r="C2154" s="3">
        <f t="shared" si="198"/>
        <v>5.3374870323944963</v>
      </c>
      <c r="D2154" s="3">
        <f t="shared" si="199"/>
        <v>1.526232098216866</v>
      </c>
      <c r="E2154" s="4">
        <f t="shared" si="200"/>
        <v>0.94086843123666508</v>
      </c>
      <c r="F2154" s="5">
        <f t="shared" si="201"/>
        <v>67.042999267578097</v>
      </c>
      <c r="G2154" s="5">
        <f t="shared" si="202"/>
        <v>6.3249998092651403</v>
      </c>
      <c r="H2154" s="3">
        <v>10.153388</v>
      </c>
      <c r="I2154" s="3">
        <v>190.22787199999999</v>
      </c>
      <c r="J2154" s="3">
        <v>6.6525844999999997</v>
      </c>
      <c r="K2154" s="3">
        <v>1.4079999923706099</v>
      </c>
      <c r="L2154" s="3">
        <v>0.94999998807907104</v>
      </c>
      <c r="M2154" s="3">
        <v>1.8999999761581401</v>
      </c>
      <c r="N2154" s="3">
        <v>2.1500000953674299</v>
      </c>
      <c r="O2154" s="3">
        <f t="shared" si="203"/>
        <v>408.98994294154323</v>
      </c>
      <c r="P2154" s="3">
        <v>18.860551834106399</v>
      </c>
      <c r="Q2154" s="3">
        <v>67.042999267578097</v>
      </c>
      <c r="R2154" s="3">
        <v>6.3249998092651403</v>
      </c>
    </row>
    <row r="2155" spans="1:18" x14ac:dyDescent="0.25">
      <c r="A2155" s="7" t="s">
        <v>5556</v>
      </c>
      <c r="B2155" s="7" t="s">
        <v>5557</v>
      </c>
      <c r="C2155" s="3">
        <f t="shared" si="198"/>
        <v>3.570428104417366</v>
      </c>
      <c r="D2155" s="3">
        <f t="shared" si="199"/>
        <v>1.5004312351488087</v>
      </c>
      <c r="E2155" s="4">
        <f t="shared" si="200"/>
        <v>0.59452475635831736</v>
      </c>
      <c r="F2155" s="5">
        <f t="shared" si="201"/>
        <v>18.299999237060501</v>
      </c>
      <c r="G2155" s="5">
        <f t="shared" si="202"/>
        <v>19.4839992523193</v>
      </c>
      <c r="H2155" s="3">
        <v>9.9379810000000006</v>
      </c>
      <c r="I2155" s="3">
        <v>278.34143999999998</v>
      </c>
      <c r="J2155" s="3">
        <v>6.6234165000000003</v>
      </c>
      <c r="K2155" s="3">
        <v>1.9709999561309799</v>
      </c>
      <c r="L2155" s="3">
        <v>1</v>
      </c>
      <c r="M2155" s="3">
        <v>3.5</v>
      </c>
      <c r="N2155" s="3">
        <v>2.2699999809265101</v>
      </c>
      <c r="O2155" s="3">
        <f t="shared" si="203"/>
        <v>631.83506349105733</v>
      </c>
      <c r="P2155" s="3">
        <v>-13.643425941467299</v>
      </c>
      <c r="Q2155" s="3">
        <v>18.299999237060501</v>
      </c>
      <c r="R2155" s="3">
        <v>19.4839992523193</v>
      </c>
    </row>
    <row r="2156" spans="1:18" x14ac:dyDescent="0.25">
      <c r="A2156" s="7" t="s">
        <v>5558</v>
      </c>
      <c r="B2156" s="7" t="s">
        <v>5559</v>
      </c>
      <c r="C2156" s="3">
        <f t="shared" si="198"/>
        <v>5.3959950242353667</v>
      </c>
      <c r="D2156" s="3">
        <f t="shared" si="199"/>
        <v>5.8552456080024839</v>
      </c>
      <c r="E2156" s="4">
        <f t="shared" si="200"/>
        <v>0.75174776552074163</v>
      </c>
      <c r="F2156" s="5">
        <f t="shared" si="201"/>
        <v>54.294998168945298</v>
      </c>
      <c r="G2156" s="5">
        <f t="shared" si="202"/>
        <v>38.194999694824197</v>
      </c>
      <c r="H2156" s="3">
        <v>9.8954389999999997</v>
      </c>
      <c r="I2156" s="3">
        <v>183.38488000000001</v>
      </c>
      <c r="J2156" s="3">
        <v>1.690012625</v>
      </c>
      <c r="K2156" s="3">
        <v>4.1999998092651403</v>
      </c>
      <c r="L2156" s="3">
        <v>3</v>
      </c>
      <c r="M2156" s="3">
        <v>6</v>
      </c>
      <c r="N2156" s="3">
        <v>5.2199997901916504</v>
      </c>
      <c r="O2156" s="3">
        <f t="shared" si="203"/>
        <v>957.26903512432102</v>
      </c>
      <c r="P2156" s="3">
        <v>0.482973992824554</v>
      </c>
      <c r="Q2156" s="3">
        <v>54.294998168945298</v>
      </c>
      <c r="R2156" s="3">
        <v>38.194999694824197</v>
      </c>
    </row>
    <row r="2157" spans="1:18" x14ac:dyDescent="0.25">
      <c r="A2157" s="7" t="s">
        <v>526</v>
      </c>
      <c r="B2157" s="7" t="s">
        <v>527</v>
      </c>
      <c r="C2157" s="3">
        <f t="shared" si="198"/>
        <v>22.439185289973189</v>
      </c>
      <c r="D2157" s="3">
        <f t="shared" si="199"/>
        <v>15.710708048057446</v>
      </c>
      <c r="E2157" s="4">
        <f t="shared" si="200"/>
        <v>0.99999999999655698</v>
      </c>
      <c r="F2157" s="5">
        <f t="shared" si="201"/>
        <v>79.978996276855497</v>
      </c>
      <c r="G2157" s="5">
        <f t="shared" si="202"/>
        <v>7.03999996185303</v>
      </c>
      <c r="H2157" s="3">
        <v>9.7520430000000005</v>
      </c>
      <c r="I2157" s="3">
        <v>43.459879999999998</v>
      </c>
      <c r="J2157" s="3">
        <v>0.62072587499999998</v>
      </c>
      <c r="K2157" s="3">
        <v>9.8000001907348597</v>
      </c>
      <c r="L2157" s="3">
        <v>9</v>
      </c>
      <c r="M2157" s="3">
        <v>11</v>
      </c>
      <c r="N2157" s="3">
        <v>16.659999847412099</v>
      </c>
      <c r="O2157" s="3">
        <f t="shared" si="203"/>
        <v>724.04159416854804</v>
      </c>
      <c r="P2157" s="3">
        <v>18.6933498382568</v>
      </c>
      <c r="Q2157" s="3">
        <v>79.978996276855497</v>
      </c>
      <c r="R2157" s="3">
        <v>7.03999996185303</v>
      </c>
    </row>
    <row r="2158" spans="1:18" x14ac:dyDescent="0.25">
      <c r="A2158" s="7" t="s">
        <v>5560</v>
      </c>
      <c r="B2158" s="7" t="s">
        <v>5561</v>
      </c>
      <c r="C2158" s="3">
        <f t="shared" si="198"/>
        <v>9.3509093002301622</v>
      </c>
      <c r="D2158" s="3">
        <f t="shared" si="199"/>
        <v>12.722009199321798</v>
      </c>
      <c r="E2158" s="4">
        <f t="shared" si="200"/>
        <v>0.41151396441358357</v>
      </c>
      <c r="F2158" s="5">
        <f t="shared" si="201"/>
        <v>51.255001068115199</v>
      </c>
      <c r="G2158" s="5">
        <f t="shared" si="202"/>
        <v>36.056999206542997</v>
      </c>
      <c r="H2158" s="3">
        <v>9.733746</v>
      </c>
      <c r="I2158" s="3">
        <v>104.094112</v>
      </c>
      <c r="J2158" s="3">
        <v>0.76511074999999995</v>
      </c>
      <c r="K2158" s="3">
        <v>5.5830001831054696</v>
      </c>
      <c r="L2158" s="3">
        <v>4.25</v>
      </c>
      <c r="M2158" s="3">
        <v>10</v>
      </c>
      <c r="N2158" s="3">
        <v>4.9400000572204599</v>
      </c>
      <c r="O2158" s="3">
        <f t="shared" si="203"/>
        <v>514.22491923631299</v>
      </c>
      <c r="P2158" s="3">
        <v>-4.5229349136352504</v>
      </c>
      <c r="Q2158" s="3">
        <v>51.255001068115199</v>
      </c>
      <c r="R2158" s="3">
        <v>36.056999206542997</v>
      </c>
    </row>
    <row r="2159" spans="1:18" x14ac:dyDescent="0.25">
      <c r="A2159" s="7" t="s">
        <v>5562</v>
      </c>
      <c r="B2159" s="7" t="s">
        <v>5563</v>
      </c>
      <c r="C2159" s="3">
        <f t="shared" si="198"/>
        <v>19.311080364629692</v>
      </c>
      <c r="D2159" s="3">
        <f t="shared" si="199"/>
        <v>17.111185926770244</v>
      </c>
      <c r="E2159" s="4">
        <f t="shared" si="200"/>
        <v>0.20312062754691956</v>
      </c>
      <c r="F2159" s="5">
        <f t="shared" si="201"/>
        <v>66.785003662109403</v>
      </c>
      <c r="G2159" s="5">
        <f t="shared" si="202"/>
        <v>13.5279998779297</v>
      </c>
      <c r="H2159" s="3">
        <v>9.5232840000000003</v>
      </c>
      <c r="I2159" s="3">
        <v>49.315128000000001</v>
      </c>
      <c r="J2159" s="3">
        <v>0.55655312499999998</v>
      </c>
      <c r="K2159" s="3">
        <v>20.25</v>
      </c>
      <c r="L2159" s="3">
        <v>16</v>
      </c>
      <c r="M2159" s="3">
        <v>35</v>
      </c>
      <c r="N2159" s="3">
        <v>12.3599996566772</v>
      </c>
      <c r="O2159" s="3">
        <f t="shared" si="203"/>
        <v>609.53496514899223</v>
      </c>
      <c r="P2159" s="3">
        <v>-50.254077911377003</v>
      </c>
      <c r="Q2159" s="3">
        <v>66.785003662109403</v>
      </c>
      <c r="R2159" s="3">
        <v>13.5279998779297</v>
      </c>
    </row>
    <row r="2160" spans="1:18" x14ac:dyDescent="0.25">
      <c r="A2160" s="7" t="s">
        <v>5564</v>
      </c>
      <c r="B2160" s="7" t="s">
        <v>5565</v>
      </c>
      <c r="C2160" s="3">
        <f t="shared" si="198"/>
        <v>16.840993842341604</v>
      </c>
      <c r="D2160" s="3">
        <f t="shared" si="199"/>
        <v>4.3928752013597805</v>
      </c>
      <c r="E2160" s="4">
        <f t="shared" si="200"/>
        <v>0.24185156648011524</v>
      </c>
      <c r="F2160" s="5">
        <f t="shared" si="201"/>
        <v>40.629001617431598</v>
      </c>
      <c r="G2160" s="5">
        <f t="shared" si="202"/>
        <v>28.731000900268601</v>
      </c>
      <c r="H2160" s="3">
        <v>9.4436230000000005</v>
      </c>
      <c r="I2160" s="3">
        <v>56.075212000000001</v>
      </c>
      <c r="J2160" s="3">
        <v>2.149759</v>
      </c>
      <c r="K2160" s="3">
        <v>20.857000350952099</v>
      </c>
      <c r="L2160" s="3">
        <v>10</v>
      </c>
      <c r="M2160" s="3">
        <v>49</v>
      </c>
      <c r="N2160" s="3">
        <v>7.1999998092651403</v>
      </c>
      <c r="O2160" s="3">
        <f t="shared" si="203"/>
        <v>403.74151570450232</v>
      </c>
      <c r="P2160" s="3">
        <v>-49.298515319824197</v>
      </c>
      <c r="Q2160" s="3">
        <v>40.629001617431598</v>
      </c>
      <c r="R2160" s="3">
        <v>28.731000900268601</v>
      </c>
    </row>
    <row r="2161" spans="1:18" x14ac:dyDescent="0.25">
      <c r="A2161" s="7" t="s">
        <v>5566</v>
      </c>
      <c r="B2161" s="7" t="s">
        <v>5567</v>
      </c>
      <c r="C2161" s="3">
        <f t="shared" si="198"/>
        <v>12.439900181993719</v>
      </c>
      <c r="D2161" s="3">
        <f t="shared" si="199"/>
        <v>6.4593915266124693</v>
      </c>
      <c r="E2161" s="4">
        <f t="shared" si="200"/>
        <v>0.19344097925761516</v>
      </c>
      <c r="F2161" s="5">
        <f t="shared" si="201"/>
        <v>55.7039985656738</v>
      </c>
      <c r="G2161" s="5">
        <f t="shared" si="202"/>
        <v>23.503999710083001</v>
      </c>
      <c r="H2161" s="3">
        <v>9.0751519999999992</v>
      </c>
      <c r="I2161" s="3">
        <v>72.951967999999994</v>
      </c>
      <c r="J2161" s="3">
        <v>1.404954625</v>
      </c>
      <c r="K2161" s="3">
        <v>19.7140007019043</v>
      </c>
      <c r="L2161" s="3">
        <v>12</v>
      </c>
      <c r="M2161" s="3">
        <v>40</v>
      </c>
      <c r="N2161" s="3">
        <v>7.5999999046325701</v>
      </c>
      <c r="O2161" s="3">
        <f t="shared" si="203"/>
        <v>554.43494984275821</v>
      </c>
      <c r="P2161" s="3">
        <v>-13.0012912750244</v>
      </c>
      <c r="Q2161" s="3">
        <v>55.7039985656738</v>
      </c>
      <c r="R2161" s="3">
        <v>23.503999710083001</v>
      </c>
    </row>
    <row r="2162" spans="1:18" x14ac:dyDescent="0.25">
      <c r="A2162" s="7" t="s">
        <v>5568</v>
      </c>
      <c r="B2162" s="7" t="s">
        <v>5569</v>
      </c>
      <c r="C2162" s="3">
        <f t="shared" si="198"/>
        <v>5.8444073583147613</v>
      </c>
      <c r="D2162" s="3">
        <f t="shared" si="199"/>
        <v>4.79753224520715</v>
      </c>
      <c r="E2162" s="4">
        <f t="shared" si="200"/>
        <v>1.2930388599130768E-36</v>
      </c>
      <c r="F2162" s="5">
        <f t="shared" si="201"/>
        <v>11.8009996414185</v>
      </c>
      <c r="G2162" s="5">
        <f t="shared" si="202"/>
        <v>3.0060000419616699</v>
      </c>
      <c r="H2162" s="3">
        <v>9.0011270000000003</v>
      </c>
      <c r="I2162" s="3">
        <v>154.01265599999999</v>
      </c>
      <c r="J2162" s="3">
        <v>1.8761993749999999</v>
      </c>
      <c r="K2162" s="3">
        <v>0.98299998044967696</v>
      </c>
      <c r="L2162" s="3">
        <v>0.94999998807907104</v>
      </c>
      <c r="M2162" s="3">
        <v>1</v>
      </c>
      <c r="N2162" s="3">
        <v>0.66839998960494995</v>
      </c>
      <c r="O2162" s="3">
        <f t="shared" si="203"/>
        <v>102.94205766943072</v>
      </c>
      <c r="P2162" s="3">
        <v>-41.426670074462898</v>
      </c>
      <c r="Q2162" s="3">
        <v>11.8009996414185</v>
      </c>
      <c r="R2162" s="3">
        <v>3.0060000419616699</v>
      </c>
    </row>
    <row r="2163" spans="1:18" x14ac:dyDescent="0.25">
      <c r="A2163" s="7" t="s">
        <v>5570</v>
      </c>
      <c r="B2163" s="7" t="s">
        <v>5571</v>
      </c>
      <c r="C2163" s="3">
        <f t="shared" si="198"/>
        <v>4.3012538917357235</v>
      </c>
      <c r="D2163" s="3">
        <f t="shared" si="199"/>
        <v>9.8386868231500983</v>
      </c>
      <c r="E2163" s="4">
        <f t="shared" si="200"/>
        <v>5.5091244547159485E-5</v>
      </c>
      <c r="F2163" s="5">
        <f t="shared" si="201"/>
        <v>72.564002990722699</v>
      </c>
      <c r="G2163" s="5">
        <f t="shared" si="202"/>
        <v>21.790000915527301</v>
      </c>
      <c r="H2163" s="3">
        <v>8.7392559999999992</v>
      </c>
      <c r="I2163" s="3">
        <v>203.17926399999999</v>
      </c>
      <c r="J2163" s="3">
        <v>0.88825431249999998</v>
      </c>
      <c r="K2163" s="3">
        <v>6.1669998168945304</v>
      </c>
      <c r="L2163" s="3">
        <v>5</v>
      </c>
      <c r="M2163" s="3">
        <v>7</v>
      </c>
      <c r="N2163" s="3">
        <v>2.2999999523162802</v>
      </c>
      <c r="O2163" s="3">
        <f t="shared" si="203"/>
        <v>467.31229751165688</v>
      </c>
      <c r="P2163" s="3">
        <v>-11.5811929702759</v>
      </c>
      <c r="Q2163" s="3">
        <v>72.564002990722699</v>
      </c>
      <c r="R2163" s="3">
        <v>21.790000915527301</v>
      </c>
    </row>
    <row r="2164" spans="1:18" x14ac:dyDescent="0.25">
      <c r="A2164" s="7" t="s">
        <v>5572</v>
      </c>
      <c r="B2164" s="7" t="s">
        <v>5573</v>
      </c>
      <c r="C2164" s="3">
        <f t="shared" si="198"/>
        <v>10.527355398584678</v>
      </c>
      <c r="D2164" s="3">
        <f t="shared" si="199"/>
        <v>0.49524234934288558</v>
      </c>
      <c r="E2164" s="4">
        <f t="shared" si="200"/>
        <v>0.36684905750424091</v>
      </c>
      <c r="F2164" s="5">
        <f t="shared" si="201"/>
        <v>28.6609992980957</v>
      </c>
      <c r="G2164" s="5">
        <f t="shared" si="202"/>
        <v>1.5349999666214</v>
      </c>
      <c r="H2164" s="3">
        <v>8.6025270000000003</v>
      </c>
      <c r="I2164" s="3">
        <v>81.715935999999999</v>
      </c>
      <c r="J2164" s="3">
        <v>17.370338</v>
      </c>
      <c r="K2164" s="3">
        <v>9.4379997253418004</v>
      </c>
      <c r="L2164" s="3">
        <v>7.5</v>
      </c>
      <c r="M2164" s="3">
        <v>12.25</v>
      </c>
      <c r="N2164" s="3">
        <v>8.6300001144409197</v>
      </c>
      <c r="O2164" s="3">
        <f t="shared" si="203"/>
        <v>705.20853703164687</v>
      </c>
      <c r="P2164" s="3">
        <v>-47.820030212402301</v>
      </c>
      <c r="Q2164" s="3">
        <v>28.6609992980957</v>
      </c>
      <c r="R2164" s="3">
        <v>1.5349999666214</v>
      </c>
    </row>
    <row r="2165" spans="1:18" x14ac:dyDescent="0.25">
      <c r="A2165" s="7" t="s">
        <v>5574</v>
      </c>
      <c r="B2165" s="7" t="s">
        <v>5575</v>
      </c>
      <c r="C2165" s="3">
        <f t="shared" si="198"/>
        <v>22.245728311432359</v>
      </c>
      <c r="D2165" s="3">
        <f t="shared" si="199"/>
        <v>8.5419793186229303</v>
      </c>
      <c r="E2165" s="4">
        <f t="shared" si="200"/>
        <v>0.68589579636461806</v>
      </c>
      <c r="F2165" s="5">
        <f t="shared" si="201"/>
        <v>67.402999877929702</v>
      </c>
      <c r="G2165" s="5">
        <f t="shared" si="202"/>
        <v>7.0219998359680202</v>
      </c>
      <c r="H2165" s="3">
        <v>8.5930389999999992</v>
      </c>
      <c r="I2165" s="3">
        <v>38.627816000000003</v>
      </c>
      <c r="J2165" s="3">
        <v>1.0059775</v>
      </c>
      <c r="K2165" s="3">
        <v>14.333000183105501</v>
      </c>
      <c r="L2165" s="3">
        <v>10</v>
      </c>
      <c r="M2165" s="3">
        <v>18</v>
      </c>
      <c r="N2165" s="3">
        <v>16.2700004577637</v>
      </c>
      <c r="O2165" s="3">
        <f t="shared" si="203"/>
        <v>628.47458400241203</v>
      </c>
      <c r="P2165" s="3">
        <v>-73.339019775390597</v>
      </c>
      <c r="Q2165" s="3">
        <v>67.402999877929702</v>
      </c>
      <c r="R2165" s="3">
        <v>7.0219998359680202</v>
      </c>
    </row>
    <row r="2166" spans="1:18" x14ac:dyDescent="0.25">
      <c r="A2166" s="7" t="s">
        <v>604</v>
      </c>
      <c r="B2166" s="7" t="s">
        <v>605</v>
      </c>
      <c r="C2166" s="3">
        <f t="shared" si="198"/>
        <v>5.6991038029657011</v>
      </c>
      <c r="D2166" s="3">
        <f t="shared" si="199"/>
        <v>8.3409511801434544</v>
      </c>
      <c r="E2166" s="4">
        <f t="shared" si="200"/>
        <v>0.47794208314734848</v>
      </c>
      <c r="F2166" s="5">
        <f t="shared" si="201"/>
        <v>59.629001617431598</v>
      </c>
      <c r="G2166" s="5">
        <f t="shared" si="202"/>
        <v>20.4179992675781</v>
      </c>
      <c r="H2166" s="3">
        <v>8.4792159999999992</v>
      </c>
      <c r="I2166" s="3">
        <v>148.78156799999999</v>
      </c>
      <c r="J2166" s="3">
        <v>1.0165766249999999</v>
      </c>
      <c r="K2166" s="3">
        <v>5.58500003814697</v>
      </c>
      <c r="L2166" s="3">
        <v>4.25</v>
      </c>
      <c r="M2166" s="3">
        <v>6.5999999046325701</v>
      </c>
      <c r="N2166" s="3">
        <v>5.5199999809265101</v>
      </c>
      <c r="O2166" s="3">
        <f t="shared" si="203"/>
        <v>821.27425252221622</v>
      </c>
      <c r="P2166" s="3">
        <v>-5.2365632057189897</v>
      </c>
      <c r="Q2166" s="3">
        <v>59.629001617431598</v>
      </c>
      <c r="R2166" s="3">
        <v>20.4179992675781</v>
      </c>
    </row>
    <row r="2167" spans="1:18" x14ac:dyDescent="0.25">
      <c r="A2167" s="7" t="s">
        <v>612</v>
      </c>
      <c r="B2167" s="7" t="s">
        <v>613</v>
      </c>
      <c r="C2167" s="3">
        <f t="shared" si="198"/>
        <v>5.5478919835408087</v>
      </c>
      <c r="D2167" s="3">
        <f t="shared" si="199"/>
        <v>3.0687012093853565</v>
      </c>
      <c r="E2167" s="4">
        <f t="shared" si="200"/>
        <v>0.38909957620136237</v>
      </c>
      <c r="F2167" s="5">
        <f t="shared" si="201"/>
        <v>74.304000854492202</v>
      </c>
      <c r="G2167" s="5">
        <f t="shared" si="202"/>
        <v>12.7799997329712</v>
      </c>
      <c r="H2167" s="3">
        <v>8.3886629999999993</v>
      </c>
      <c r="I2167" s="3">
        <v>151.20451199999999</v>
      </c>
      <c r="J2167" s="3">
        <v>2.7336200000000002</v>
      </c>
      <c r="K2167" s="3">
        <v>3.5859999656677299</v>
      </c>
      <c r="L2167" s="3">
        <v>1.20000004768372</v>
      </c>
      <c r="M2167" s="3">
        <v>6</v>
      </c>
      <c r="N2167" s="3">
        <v>2.9100000858306898</v>
      </c>
      <c r="O2167" s="3">
        <f t="shared" si="203"/>
        <v>440.00514289798753</v>
      </c>
      <c r="P2167" s="3">
        <v>9.1385059356689506</v>
      </c>
      <c r="Q2167" s="3">
        <v>74.304000854492202</v>
      </c>
      <c r="R2167" s="3">
        <v>12.7799997329712</v>
      </c>
    </row>
    <row r="2168" spans="1:18" x14ac:dyDescent="0.25">
      <c r="A2168" s="7" t="s">
        <v>5576</v>
      </c>
      <c r="B2168" s="7" t="s">
        <v>5577</v>
      </c>
      <c r="C2168" s="3">
        <f t="shared" si="198"/>
        <v>6.6459958158757786</v>
      </c>
      <c r="D2168" s="3">
        <f t="shared" si="199"/>
        <v>0.15379985231300117</v>
      </c>
      <c r="E2168" s="4">
        <f t="shared" si="200"/>
        <v>6.6807201268858057E-2</v>
      </c>
      <c r="F2168" s="5">
        <f t="shared" si="201"/>
        <v>47.896999359130902</v>
      </c>
      <c r="G2168" s="5">
        <f t="shared" si="202"/>
        <v>11.581000328064</v>
      </c>
      <c r="H2168" s="3">
        <v>8.3177950000000003</v>
      </c>
      <c r="I2168" s="3">
        <v>125.154984</v>
      </c>
      <c r="J2168" s="3">
        <v>54.081944</v>
      </c>
      <c r="K2168" s="3">
        <v>1.875</v>
      </c>
      <c r="L2168" s="3">
        <v>1.5</v>
      </c>
      <c r="M2168" s="3">
        <v>2</v>
      </c>
      <c r="N2168" s="3">
        <v>1.5</v>
      </c>
      <c r="O2168" s="3">
        <f t="shared" si="203"/>
        <v>187.73247599999999</v>
      </c>
      <c r="P2168" s="3">
        <v>-40.584041595458999</v>
      </c>
      <c r="Q2168" s="3">
        <v>47.896999359130902</v>
      </c>
      <c r="R2168" s="3">
        <v>11.581000328064</v>
      </c>
    </row>
    <row r="2169" spans="1:18" x14ac:dyDescent="0.25">
      <c r="A2169" s="7" t="s">
        <v>5578</v>
      </c>
      <c r="B2169" s="7" t="s">
        <v>5579</v>
      </c>
      <c r="C2169" s="3">
        <f t="shared" si="198"/>
        <v>7.4819773217237593</v>
      </c>
      <c r="D2169" s="3">
        <f t="shared" si="199"/>
        <v>2.1028668621903499</v>
      </c>
      <c r="E2169" s="4">
        <f t="shared" si="200"/>
        <v>0.3156136897349765</v>
      </c>
      <c r="F2169" s="5">
        <f t="shared" si="201"/>
        <v>73.0260009765625</v>
      </c>
      <c r="G2169" s="5">
        <f t="shared" si="202"/>
        <v>9.3950004577636701</v>
      </c>
      <c r="H2169" s="3">
        <v>8.2785200000000003</v>
      </c>
      <c r="I2169" s="3">
        <v>110.646152</v>
      </c>
      <c r="J2169" s="3">
        <v>3.9367779999999999</v>
      </c>
      <c r="K2169" s="3">
        <v>7.75</v>
      </c>
      <c r="L2169" s="3">
        <v>7</v>
      </c>
      <c r="M2169" s="3">
        <v>9</v>
      </c>
      <c r="N2169" s="3">
        <v>7.2699999809265101</v>
      </c>
      <c r="O2169" s="3">
        <f t="shared" si="203"/>
        <v>804.39752292959179</v>
      </c>
      <c r="P2169" s="3">
        <v>-19.091485977172901</v>
      </c>
      <c r="Q2169" s="3">
        <v>73.0260009765625</v>
      </c>
      <c r="R2169" s="3">
        <v>9.3950004577636701</v>
      </c>
    </row>
    <row r="2170" spans="1:18" x14ac:dyDescent="0.25">
      <c r="A2170" s="7" t="s">
        <v>5580</v>
      </c>
      <c r="B2170" s="7" t="s">
        <v>5581</v>
      </c>
      <c r="C2170" s="3">
        <f t="shared" si="198"/>
        <v>19.317771749150168</v>
      </c>
      <c r="D2170" s="3">
        <f t="shared" si="199"/>
        <v>23.472531034760951</v>
      </c>
      <c r="E2170" s="4">
        <f t="shared" si="200"/>
        <v>0.75594979753572933</v>
      </c>
      <c r="F2170" s="5">
        <f t="shared" si="201"/>
        <v>59.617000579833999</v>
      </c>
      <c r="G2170" s="5">
        <f t="shared" si="202"/>
        <v>8.2550001144409197</v>
      </c>
      <c r="H2170" s="3">
        <v>8.0555679999999992</v>
      </c>
      <c r="I2170" s="3">
        <v>41.700296000000002</v>
      </c>
      <c r="J2170" s="3">
        <v>0.34319128124999998</v>
      </c>
      <c r="K2170" s="3">
        <v>7.75</v>
      </c>
      <c r="L2170" s="3">
        <v>6</v>
      </c>
      <c r="M2170" s="3">
        <v>9</v>
      </c>
      <c r="N2170" s="3">
        <v>8.7899999618530291</v>
      </c>
      <c r="O2170" s="3">
        <f t="shared" si="203"/>
        <v>366.54560024926002</v>
      </c>
      <c r="P2170" s="3">
        <v>-2.4053640365600599</v>
      </c>
      <c r="Q2170" s="3">
        <v>59.617000579833999</v>
      </c>
      <c r="R2170" s="3">
        <v>8.2550001144409197</v>
      </c>
    </row>
    <row r="2171" spans="1:18" x14ac:dyDescent="0.25">
      <c r="A2171" s="7" t="s">
        <v>5582</v>
      </c>
      <c r="B2171" s="7" t="s">
        <v>5583</v>
      </c>
      <c r="C2171" s="3">
        <f t="shared" si="198"/>
        <v>15.855328006745934</v>
      </c>
      <c r="D2171" s="3">
        <f t="shared" si="199"/>
        <v>13.129125125399893</v>
      </c>
      <c r="E2171" s="4">
        <f t="shared" si="200"/>
        <v>0.5</v>
      </c>
      <c r="F2171" s="5">
        <f t="shared" si="201"/>
        <v>65.858001708984403</v>
      </c>
      <c r="G2171" s="5">
        <f t="shared" si="202"/>
        <v>17.209999084472699</v>
      </c>
      <c r="H2171" s="3">
        <v>8.0355760000000007</v>
      </c>
      <c r="I2171" s="3">
        <v>50.680604000000002</v>
      </c>
      <c r="J2171" s="3">
        <v>0.61204199999999997</v>
      </c>
      <c r="K2171" s="3">
        <v>15.5</v>
      </c>
      <c r="L2171" s="3">
        <v>15.5</v>
      </c>
      <c r="M2171" s="3">
        <v>15.5</v>
      </c>
      <c r="N2171" s="3">
        <v>15.2299995422363</v>
      </c>
      <c r="O2171" s="3">
        <f t="shared" si="203"/>
        <v>771.86557572025924</v>
      </c>
      <c r="P2171" s="3">
        <v>-2.7243959903717001</v>
      </c>
      <c r="Q2171" s="3">
        <v>65.858001708984403</v>
      </c>
      <c r="R2171" s="3">
        <v>17.209999084472699</v>
      </c>
    </row>
    <row r="2172" spans="1:18" x14ac:dyDescent="0.25">
      <c r="A2172" s="7" t="s">
        <v>5584</v>
      </c>
      <c r="B2172" s="7" t="s">
        <v>5585</v>
      </c>
      <c r="C2172" s="3">
        <f t="shared" si="198"/>
        <v>12.354128343407931</v>
      </c>
      <c r="D2172" s="3">
        <f t="shared" si="199"/>
        <v>0.37182834563802147</v>
      </c>
      <c r="E2172" s="4">
        <f t="shared" si="200"/>
        <v>1</v>
      </c>
      <c r="F2172" s="5">
        <f t="shared" si="201"/>
        <v>63.602001190185497</v>
      </c>
      <c r="G2172" s="5">
        <f t="shared" si="202"/>
        <v>23.968999862670898</v>
      </c>
      <c r="H2172" s="3">
        <v>8.0236979999999996</v>
      </c>
      <c r="I2172" s="3">
        <v>64.947503999999995</v>
      </c>
      <c r="J2172" s="3">
        <v>21.579038000000001</v>
      </c>
      <c r="K2172" s="3">
        <v>1.4170000553131099</v>
      </c>
      <c r="L2172" s="3">
        <v>1.25</v>
      </c>
      <c r="M2172" s="3">
        <v>1.5</v>
      </c>
      <c r="N2172" s="3">
        <v>3.03999996185303</v>
      </c>
      <c r="O2172" s="3">
        <f t="shared" si="203"/>
        <v>197.44040968244951</v>
      </c>
      <c r="P2172" s="3">
        <v>-26.335304260253899</v>
      </c>
      <c r="Q2172" s="3">
        <v>63.602001190185497</v>
      </c>
      <c r="R2172" s="3">
        <v>23.968999862670898</v>
      </c>
    </row>
    <row r="2173" spans="1:18" x14ac:dyDescent="0.25">
      <c r="A2173" s="7" t="s">
        <v>646</v>
      </c>
      <c r="B2173" s="7" t="s">
        <v>647</v>
      </c>
      <c r="C2173" s="3">
        <f t="shared" si="198"/>
        <v>20.157560729502659</v>
      </c>
      <c r="D2173" s="3">
        <f t="shared" si="199"/>
        <v>2.474140138263941</v>
      </c>
      <c r="E2173" s="4">
        <f t="shared" si="200"/>
        <v>0.47277033547939284</v>
      </c>
      <c r="F2173" s="5">
        <f t="shared" si="201"/>
        <v>78.876998901367202</v>
      </c>
      <c r="G2173" s="5">
        <f t="shared" si="202"/>
        <v>12.829999923706101</v>
      </c>
      <c r="H2173" s="3">
        <v>8.0131689999999995</v>
      </c>
      <c r="I2173" s="3">
        <v>39.752671999999997</v>
      </c>
      <c r="J2173" s="3">
        <v>3.2387692499999998</v>
      </c>
      <c r="K2173" s="3">
        <v>13.4840002059937</v>
      </c>
      <c r="L2173" s="3">
        <v>7</v>
      </c>
      <c r="M2173" s="3">
        <v>20</v>
      </c>
      <c r="N2173" s="3">
        <v>13.039999961853001</v>
      </c>
      <c r="O2173" s="3">
        <f t="shared" si="203"/>
        <v>518.37484136355476</v>
      </c>
      <c r="P2173" s="3">
        <v>-45.834991455078097</v>
      </c>
      <c r="Q2173" s="3">
        <v>78.876998901367202</v>
      </c>
      <c r="R2173" s="3">
        <v>12.829999923706101</v>
      </c>
    </row>
    <row r="2174" spans="1:18" x14ac:dyDescent="0.25">
      <c r="A2174" s="7" t="s">
        <v>5586</v>
      </c>
      <c r="B2174" s="7" t="s">
        <v>5587</v>
      </c>
      <c r="C2174" s="3">
        <f t="shared" si="198"/>
        <v>16.257518429243483</v>
      </c>
      <c r="D2174" s="3">
        <f t="shared" si="199"/>
        <v>1.4043954364209814</v>
      </c>
      <c r="E2174" s="4">
        <f t="shared" si="200"/>
        <v>0.99999882077280289</v>
      </c>
      <c r="F2174" s="5">
        <f t="shared" si="201"/>
        <v>62.825000762939503</v>
      </c>
      <c r="G2174" s="5">
        <f t="shared" si="202"/>
        <v>14.6300001144409</v>
      </c>
      <c r="H2174" s="3">
        <v>7.9840660000000003</v>
      </c>
      <c r="I2174" s="3">
        <v>49.109991999999998</v>
      </c>
      <c r="J2174" s="3">
        <v>5.6850554999999998</v>
      </c>
      <c r="K2174" s="3">
        <v>12.5</v>
      </c>
      <c r="L2174" s="3">
        <v>12</v>
      </c>
      <c r="M2174" s="3">
        <v>13</v>
      </c>
      <c r="N2174" s="3">
        <v>14.8599996566772</v>
      </c>
      <c r="O2174" s="3">
        <f t="shared" si="203"/>
        <v>729.77446425942003</v>
      </c>
      <c r="P2174" s="3">
        <v>-61.080699920654297</v>
      </c>
      <c r="Q2174" s="3">
        <v>62.825000762939503</v>
      </c>
      <c r="R2174" s="3">
        <v>14.6300001144409</v>
      </c>
    </row>
    <row r="2175" spans="1:18" x14ac:dyDescent="0.25">
      <c r="A2175" s="7" t="s">
        <v>5588</v>
      </c>
      <c r="B2175" s="7" t="s">
        <v>5589</v>
      </c>
      <c r="C2175" s="3">
        <f t="shared" si="198"/>
        <v>7.9913519958386043</v>
      </c>
      <c r="D2175" s="3">
        <f t="shared" si="199"/>
        <v>1.6796474762982985</v>
      </c>
      <c r="E2175" s="4">
        <f t="shared" si="200"/>
        <v>0.5</v>
      </c>
      <c r="F2175" s="5">
        <f t="shared" si="201"/>
        <v>66.063003540039105</v>
      </c>
      <c r="G2175" s="5">
        <f t="shared" si="202"/>
        <v>6.1420001983642596</v>
      </c>
      <c r="H2175" s="3">
        <v>7.9517980000000001</v>
      </c>
      <c r="I2175" s="3">
        <v>99.505039999999994</v>
      </c>
      <c r="J2175" s="3">
        <v>4.7342065</v>
      </c>
      <c r="K2175" s="3">
        <v>5.25</v>
      </c>
      <c r="L2175" s="3">
        <v>5.25</v>
      </c>
      <c r="M2175" s="3">
        <v>5.25</v>
      </c>
      <c r="N2175" s="3">
        <v>2.9300000667571999</v>
      </c>
      <c r="O2175" s="3">
        <f t="shared" si="203"/>
        <v>291.54977384267784</v>
      </c>
      <c r="P2175" s="3">
        <v>-89.828300476074205</v>
      </c>
      <c r="Q2175" s="3">
        <v>66.063003540039105</v>
      </c>
      <c r="R2175" s="3">
        <v>6.1420001983642596</v>
      </c>
    </row>
    <row r="2176" spans="1:18" x14ac:dyDescent="0.25">
      <c r="A2176" s="7" t="s">
        <v>5590</v>
      </c>
      <c r="B2176" s="7" t="s">
        <v>5591</v>
      </c>
      <c r="C2176" s="3">
        <f t="shared" si="198"/>
        <v>5.9120982670625528</v>
      </c>
      <c r="D2176" s="3">
        <f t="shared" si="199"/>
        <v>4.3851276709164688</v>
      </c>
      <c r="E2176" s="4">
        <f t="shared" si="200"/>
        <v>0.53982783727702899</v>
      </c>
      <c r="F2176" s="5">
        <f t="shared" si="201"/>
        <v>66.639999389648395</v>
      </c>
      <c r="G2176" s="5">
        <f t="shared" si="202"/>
        <v>6.7699999809265101</v>
      </c>
      <c r="H2176" s="3">
        <v>7.9186629999999996</v>
      </c>
      <c r="I2176" s="3">
        <v>133.939976</v>
      </c>
      <c r="J2176" s="3">
        <v>1.8057998749999999</v>
      </c>
      <c r="K2176" s="3">
        <v>4.1999998092651403</v>
      </c>
      <c r="L2176" s="3">
        <v>2</v>
      </c>
      <c r="M2176" s="3">
        <v>7</v>
      </c>
      <c r="N2176" s="3">
        <v>4.4499998092651403</v>
      </c>
      <c r="O2176" s="3">
        <f t="shared" si="203"/>
        <v>596.03286765297742</v>
      </c>
      <c r="P2176" s="3">
        <v>-14.823145866394</v>
      </c>
      <c r="Q2176" s="3">
        <v>66.639999389648395</v>
      </c>
      <c r="R2176" s="3">
        <v>6.7699999809265101</v>
      </c>
    </row>
    <row r="2177" spans="1:18" x14ac:dyDescent="0.25">
      <c r="A2177" s="7" t="s">
        <v>5592</v>
      </c>
      <c r="B2177" s="7" t="s">
        <v>5593</v>
      </c>
      <c r="C2177" s="3">
        <f t="shared" si="198"/>
        <v>10.388942770428992</v>
      </c>
      <c r="D2177" s="3">
        <f t="shared" si="199"/>
        <v>10.135971760871383</v>
      </c>
      <c r="E2177" s="4">
        <f t="shared" si="200"/>
        <v>9.5876342893499222E-2</v>
      </c>
      <c r="F2177" s="5">
        <f t="shared" si="201"/>
        <v>44.944000244140597</v>
      </c>
      <c r="G2177" s="5">
        <f t="shared" si="202"/>
        <v>7.9720001220703098</v>
      </c>
      <c r="H2177" s="3">
        <v>7.8881040000000002</v>
      </c>
      <c r="I2177" s="3">
        <v>75.927880000000002</v>
      </c>
      <c r="J2177" s="3">
        <v>0.77822868749999996</v>
      </c>
      <c r="K2177" s="3">
        <v>21.2859992980957</v>
      </c>
      <c r="L2177" s="3">
        <v>12</v>
      </c>
      <c r="M2177" s="3">
        <v>29</v>
      </c>
      <c r="N2177" s="3">
        <v>10.189999580383301</v>
      </c>
      <c r="O2177" s="3">
        <f t="shared" si="203"/>
        <v>773.70506533939363</v>
      </c>
      <c r="P2177" s="3">
        <v>-44.301528930664098</v>
      </c>
      <c r="Q2177" s="3">
        <v>44.944000244140597</v>
      </c>
      <c r="R2177" s="3">
        <v>7.9720001220703098</v>
      </c>
    </row>
    <row r="2178" spans="1:18" x14ac:dyDescent="0.25">
      <c r="A2178" s="7" t="s">
        <v>5594</v>
      </c>
      <c r="B2178" s="7" t="s">
        <v>5595</v>
      </c>
      <c r="C2178" s="3">
        <f t="shared" si="198"/>
        <v>7.4282721375574017</v>
      </c>
      <c r="D2178" s="3">
        <f t="shared" si="199"/>
        <v>1.0612754811518683</v>
      </c>
      <c r="E2178" s="4">
        <f t="shared" si="200"/>
        <v>0.22712527995271728</v>
      </c>
      <c r="F2178" s="5">
        <f t="shared" si="201"/>
        <v>70.652000427246094</v>
      </c>
      <c r="G2178" s="5">
        <f t="shared" si="202"/>
        <v>16.271999359130898</v>
      </c>
      <c r="H2178" s="3">
        <v>7.7980229999999997</v>
      </c>
      <c r="I2178" s="3">
        <v>104.977616</v>
      </c>
      <c r="J2178" s="3">
        <v>7.3477839999999999</v>
      </c>
      <c r="K2178" s="3">
        <v>5.4569997787475604</v>
      </c>
      <c r="L2178" s="3">
        <v>0.82999998331069902</v>
      </c>
      <c r="M2178" s="3">
        <v>9</v>
      </c>
      <c r="N2178" s="3">
        <v>2.4000000953674299</v>
      </c>
      <c r="O2178" s="3">
        <f t="shared" si="203"/>
        <v>251.94628841144544</v>
      </c>
      <c r="P2178" s="3">
        <v>-53.616268157958999</v>
      </c>
      <c r="Q2178" s="3">
        <v>70.652000427246094</v>
      </c>
      <c r="R2178" s="3">
        <v>16.271999359130898</v>
      </c>
    </row>
    <row r="2179" spans="1:18" x14ac:dyDescent="0.25">
      <c r="A2179" s="7" t="s">
        <v>5596</v>
      </c>
      <c r="B2179" s="7" t="s">
        <v>5597</v>
      </c>
      <c r="C2179" s="3">
        <f t="shared" si="198"/>
        <v>6.930044095922673</v>
      </c>
      <c r="D2179" s="3">
        <f t="shared" si="199"/>
        <v>8.5901116172675316</v>
      </c>
      <c r="E2179" s="4">
        <f t="shared" si="200"/>
        <v>3.837468086394525E-2</v>
      </c>
      <c r="F2179" s="5">
        <f t="shared" si="201"/>
        <v>64.160003662109403</v>
      </c>
      <c r="G2179" s="5">
        <f t="shared" si="202"/>
        <v>18.554000854492202</v>
      </c>
      <c r="H2179" s="3">
        <v>7.797822</v>
      </c>
      <c r="I2179" s="3">
        <v>112.521968</v>
      </c>
      <c r="J2179" s="3">
        <v>0.90776725000000003</v>
      </c>
      <c r="K2179" s="3">
        <v>9.6669998168945295</v>
      </c>
      <c r="L2179" s="3">
        <v>5.5</v>
      </c>
      <c r="M2179" s="3">
        <v>13</v>
      </c>
      <c r="N2179" s="3">
        <v>3.0299999713897701</v>
      </c>
      <c r="O2179" s="3">
        <f t="shared" si="203"/>
        <v>340.94155982072061</v>
      </c>
      <c r="P2179" s="3">
        <v>-31.8903484344482</v>
      </c>
      <c r="Q2179" s="3">
        <v>64.160003662109403</v>
      </c>
      <c r="R2179" s="3">
        <v>18.554000854492202</v>
      </c>
    </row>
    <row r="2180" spans="1:18" x14ac:dyDescent="0.25">
      <c r="A2180" s="7" t="s">
        <v>5598</v>
      </c>
      <c r="B2180" s="7" t="s">
        <v>5599</v>
      </c>
      <c r="C2180" s="3">
        <f t="shared" ref="C2180:C2243" si="204">H2180/I2180*100</f>
        <v>13.253501353699901</v>
      </c>
      <c r="D2180" s="3">
        <f t="shared" ref="D2180:D2243" si="205">H2180/J2180</f>
        <v>8.1798429537743509</v>
      </c>
      <c r="E2180" s="4">
        <f t="shared" ref="E2180:E2243" si="206">IFERROR(_xlfn.NORM.DIST(N2180,K2180,(M2180-L2180)/2,1),50%)</f>
        <v>0.5</v>
      </c>
      <c r="F2180" s="5">
        <f t="shared" ref="F2180:F2243" si="207">Q2180</f>
        <v>31.177000045776399</v>
      </c>
      <c r="G2180" s="5">
        <f t="shared" ref="G2180:G2243" si="208">R2180</f>
        <v>38.962001800537102</v>
      </c>
      <c r="H2180" s="3">
        <v>7.7956479999999999</v>
      </c>
      <c r="I2180" s="3">
        <v>58.819535999999999</v>
      </c>
      <c r="J2180" s="3">
        <v>0.95303150000000003</v>
      </c>
      <c r="K2180" s="3">
        <v>7</v>
      </c>
      <c r="L2180" s="3">
        <v>7</v>
      </c>
      <c r="M2180" s="3">
        <v>7</v>
      </c>
      <c r="N2180" s="3">
        <v>4.6300001144409197</v>
      </c>
      <c r="O2180" s="3">
        <f t="shared" ref="O2180:O2243" si="209">I2180*N2180</f>
        <v>272.33445841136182</v>
      </c>
      <c r="P2180" s="3">
        <v>-3.3554060459136998</v>
      </c>
      <c r="Q2180" s="3">
        <v>31.177000045776399</v>
      </c>
      <c r="R2180" s="3">
        <v>38.962001800537102</v>
      </c>
    </row>
    <row r="2181" spans="1:18" x14ac:dyDescent="0.25">
      <c r="A2181" s="7" t="s">
        <v>664</v>
      </c>
      <c r="B2181" s="7" t="s">
        <v>665</v>
      </c>
      <c r="C2181" s="3">
        <f t="shared" si="204"/>
        <v>15.121620358321843</v>
      </c>
      <c r="D2181" s="3">
        <f t="shared" si="205"/>
        <v>5.7461291098909051</v>
      </c>
      <c r="E2181" s="4">
        <f t="shared" si="206"/>
        <v>0.5</v>
      </c>
      <c r="F2181" s="5">
        <f t="shared" si="207"/>
        <v>79.307998657226605</v>
      </c>
      <c r="G2181" s="5">
        <f t="shared" si="208"/>
        <v>7.5159997940063503</v>
      </c>
      <c r="H2181" s="3">
        <v>7.7836949999999998</v>
      </c>
      <c r="I2181" s="3">
        <v>51.473948</v>
      </c>
      <c r="J2181" s="3">
        <v>1.354598</v>
      </c>
      <c r="K2181" s="3">
        <v>2.5</v>
      </c>
      <c r="L2181" s="3">
        <v>2.5</v>
      </c>
      <c r="M2181" s="3">
        <v>2.5</v>
      </c>
      <c r="N2181" s="3">
        <v>12.6499996185303</v>
      </c>
      <c r="O2181" s="3">
        <f t="shared" si="209"/>
        <v>651.14542256424852</v>
      </c>
      <c r="P2181" s="3">
        <v>-6.2622947692871103</v>
      </c>
      <c r="Q2181" s="3">
        <v>79.307998657226605</v>
      </c>
      <c r="R2181" s="3">
        <v>7.5159997940063503</v>
      </c>
    </row>
    <row r="2182" spans="1:18" x14ac:dyDescent="0.25">
      <c r="A2182" s="7" t="s">
        <v>5600</v>
      </c>
      <c r="B2182" s="7" t="s">
        <v>5601</v>
      </c>
      <c r="C2182" s="3">
        <f t="shared" si="204"/>
        <v>5.1873719682918793</v>
      </c>
      <c r="D2182" s="3">
        <f t="shared" si="205"/>
        <v>0.68183735482424335</v>
      </c>
      <c r="E2182" s="4">
        <f t="shared" si="206"/>
        <v>0.32515429359722081</v>
      </c>
      <c r="F2182" s="5">
        <f t="shared" si="207"/>
        <v>59.457000732421903</v>
      </c>
      <c r="G2182" s="5">
        <f t="shared" si="208"/>
        <v>2.4749999046325701</v>
      </c>
      <c r="H2182" s="3">
        <v>7.6750040000000004</v>
      </c>
      <c r="I2182" s="3">
        <v>147.955536</v>
      </c>
      <c r="J2182" s="3">
        <v>11.256356</v>
      </c>
      <c r="K2182" s="3">
        <v>3.1500000953674299</v>
      </c>
      <c r="L2182" s="3">
        <v>2.5</v>
      </c>
      <c r="M2182" s="3">
        <v>4</v>
      </c>
      <c r="N2182" s="3">
        <v>2.8099999427795401</v>
      </c>
      <c r="O2182" s="3">
        <f t="shared" si="209"/>
        <v>415.7550476939162</v>
      </c>
      <c r="P2182" s="3">
        <v>-127.17495727539099</v>
      </c>
      <c r="Q2182" s="3">
        <v>59.457000732421903</v>
      </c>
      <c r="R2182" s="3">
        <v>2.4749999046325701</v>
      </c>
    </row>
    <row r="2183" spans="1:18" x14ac:dyDescent="0.25">
      <c r="A2183" s="7" t="s">
        <v>5602</v>
      </c>
      <c r="B2183" s="7" t="s">
        <v>5603</v>
      </c>
      <c r="C2183" s="3">
        <f t="shared" si="204"/>
        <v>3.3257609247571409</v>
      </c>
      <c r="D2183" s="3">
        <f t="shared" si="205"/>
        <v>0.86335785960428091</v>
      </c>
      <c r="E2183" s="4">
        <f t="shared" si="206"/>
        <v>3.8379859111606369E-3</v>
      </c>
      <c r="F2183" s="5">
        <f t="shared" si="207"/>
        <v>55.757999420166001</v>
      </c>
      <c r="G2183" s="5">
        <f t="shared" si="208"/>
        <v>8.7539997100830096</v>
      </c>
      <c r="H2183" s="3">
        <v>7.6459679999999999</v>
      </c>
      <c r="I2183" s="3">
        <v>229.90131199999999</v>
      </c>
      <c r="J2183" s="3">
        <v>8.8560820000000007</v>
      </c>
      <c r="K2183" s="3">
        <v>2.3329999446868901</v>
      </c>
      <c r="L2183" s="3">
        <v>2</v>
      </c>
      <c r="M2183" s="3">
        <v>3</v>
      </c>
      <c r="N2183" s="3">
        <v>1</v>
      </c>
      <c r="O2183" s="3">
        <f t="shared" si="209"/>
        <v>229.90131199999999</v>
      </c>
      <c r="P2183" s="3">
        <v>-21.961257934570298</v>
      </c>
      <c r="Q2183" s="3">
        <v>55.757999420166001</v>
      </c>
      <c r="R2183" s="3">
        <v>8.7539997100830096</v>
      </c>
    </row>
    <row r="2184" spans="1:18" x14ac:dyDescent="0.25">
      <c r="A2184" s="7" t="s">
        <v>5604</v>
      </c>
      <c r="B2184" s="7" t="s">
        <v>5605</v>
      </c>
      <c r="C2184" s="3">
        <f t="shared" si="204"/>
        <v>21.158770278925683</v>
      </c>
      <c r="D2184" s="3">
        <f t="shared" si="205"/>
        <v>12.075056940944927</v>
      </c>
      <c r="E2184" s="4">
        <f t="shared" si="206"/>
        <v>0.95728378614279819</v>
      </c>
      <c r="F2184" s="5">
        <f t="shared" si="207"/>
        <v>61.0390014648438</v>
      </c>
      <c r="G2184" s="5">
        <f t="shared" si="208"/>
        <v>30.747999191284201</v>
      </c>
      <c r="H2184" s="3">
        <v>7.5464539999999998</v>
      </c>
      <c r="I2184" s="3">
        <v>35.665844</v>
      </c>
      <c r="J2184" s="3">
        <v>0.62496218749999999</v>
      </c>
      <c r="K2184" s="3">
        <v>7.5</v>
      </c>
      <c r="L2184" s="3">
        <v>5</v>
      </c>
      <c r="M2184" s="3">
        <v>10</v>
      </c>
      <c r="N2184" s="3">
        <v>11.800000190734901</v>
      </c>
      <c r="O2184" s="3">
        <f t="shared" si="209"/>
        <v>420.85696600272121</v>
      </c>
      <c r="P2184" s="3">
        <v>-13.763710021972701</v>
      </c>
      <c r="Q2184" s="3">
        <v>61.0390014648438</v>
      </c>
      <c r="R2184" s="3">
        <v>30.747999191284201</v>
      </c>
    </row>
    <row r="2185" spans="1:18" x14ac:dyDescent="0.25">
      <c r="A2185" s="7" t="s">
        <v>5606</v>
      </c>
      <c r="B2185" s="7" t="s">
        <v>5607</v>
      </c>
      <c r="C2185" s="3">
        <f t="shared" si="204"/>
        <v>10.039247342014011</v>
      </c>
      <c r="D2185" s="3">
        <f t="shared" si="205"/>
        <v>4.4989523406462055</v>
      </c>
      <c r="E2185" s="4">
        <f t="shared" si="206"/>
        <v>0.70835020854804964</v>
      </c>
      <c r="F2185" s="5">
        <f t="shared" si="207"/>
        <v>75.768997192382798</v>
      </c>
      <c r="G2185" s="5">
        <f t="shared" si="208"/>
        <v>12.8590002059937</v>
      </c>
      <c r="H2185" s="3">
        <v>7.4240209999999998</v>
      </c>
      <c r="I2185" s="3">
        <v>73.949976000000007</v>
      </c>
      <c r="J2185" s="3">
        <v>1.650166625</v>
      </c>
      <c r="K2185" s="3">
        <v>7.0500001907348597</v>
      </c>
      <c r="L2185" s="3">
        <v>3</v>
      </c>
      <c r="M2185" s="3">
        <v>10</v>
      </c>
      <c r="N2185" s="3">
        <v>8.9700002670288104</v>
      </c>
      <c r="O2185" s="3">
        <f t="shared" si="209"/>
        <v>663.33130446677421</v>
      </c>
      <c r="P2185" s="3">
        <v>-15.572604179382299</v>
      </c>
      <c r="Q2185" s="3">
        <v>75.768997192382798</v>
      </c>
      <c r="R2185" s="3">
        <v>12.8590002059937</v>
      </c>
    </row>
    <row r="2186" spans="1:18" x14ac:dyDescent="0.25">
      <c r="A2186" s="7" t="s">
        <v>5608</v>
      </c>
      <c r="B2186" s="7" t="s">
        <v>5609</v>
      </c>
      <c r="C2186" s="3">
        <f t="shared" si="204"/>
        <v>13.610239099967353</v>
      </c>
      <c r="D2186" s="3">
        <f t="shared" si="205"/>
        <v>2.6647729392862511</v>
      </c>
      <c r="E2186" s="4">
        <f t="shared" si="206"/>
        <v>0.79694797946001583</v>
      </c>
      <c r="F2186" s="5">
        <f t="shared" si="207"/>
        <v>43.618000030517599</v>
      </c>
      <c r="G2186" s="5">
        <f t="shared" si="208"/>
        <v>23.656000137329102</v>
      </c>
      <c r="H2186" s="3">
        <v>7.3735059999999999</v>
      </c>
      <c r="I2186" s="3">
        <v>54.176167999999997</v>
      </c>
      <c r="J2186" s="3">
        <v>2.7670297499999998</v>
      </c>
      <c r="K2186" s="3">
        <v>4.8499999046325701</v>
      </c>
      <c r="L2186" s="3">
        <v>3</v>
      </c>
      <c r="M2186" s="3">
        <v>6.25</v>
      </c>
      <c r="N2186" s="3">
        <v>6.1999998092651403</v>
      </c>
      <c r="O2186" s="3">
        <f t="shared" si="209"/>
        <v>335.89223126671618</v>
      </c>
      <c r="P2186" s="3">
        <v>-134.83815002441401</v>
      </c>
      <c r="Q2186" s="3">
        <v>43.618000030517599</v>
      </c>
      <c r="R2186" s="3">
        <v>23.656000137329102</v>
      </c>
    </row>
    <row r="2187" spans="1:18" x14ac:dyDescent="0.25">
      <c r="A2187" s="7" t="s">
        <v>5610</v>
      </c>
      <c r="B2187" s="7" t="s">
        <v>5611</v>
      </c>
      <c r="C2187" s="3">
        <f t="shared" si="204"/>
        <v>11.365758650637241</v>
      </c>
      <c r="D2187" s="3">
        <f t="shared" si="205"/>
        <v>3.6759778331700512</v>
      </c>
      <c r="E2187" s="4">
        <f t="shared" si="206"/>
        <v>0.80620603795892032</v>
      </c>
      <c r="F2187" s="5">
        <f t="shared" si="207"/>
        <v>72.630996704101605</v>
      </c>
      <c r="G2187" s="5">
        <f t="shared" si="208"/>
        <v>16.475999832153299</v>
      </c>
      <c r="H2187" s="3">
        <v>7.3491099999999996</v>
      </c>
      <c r="I2187" s="3">
        <v>64.660092000000006</v>
      </c>
      <c r="J2187" s="3">
        <v>1.999225875</v>
      </c>
      <c r="K2187" s="3">
        <v>9</v>
      </c>
      <c r="L2187" s="3">
        <v>7</v>
      </c>
      <c r="M2187" s="3">
        <v>12</v>
      </c>
      <c r="N2187" s="3">
        <v>11.1599998474121</v>
      </c>
      <c r="O2187" s="3">
        <f t="shared" si="209"/>
        <v>721.60661685365244</v>
      </c>
      <c r="P2187" s="3">
        <v>-15.2099866867065</v>
      </c>
      <c r="Q2187" s="3">
        <v>72.630996704101605</v>
      </c>
      <c r="R2187" s="3">
        <v>16.475999832153299</v>
      </c>
    </row>
    <row r="2188" spans="1:18" x14ac:dyDescent="0.25">
      <c r="A2188" s="7" t="s">
        <v>5612</v>
      </c>
      <c r="B2188" s="7" t="s">
        <v>5613</v>
      </c>
      <c r="C2188" s="3">
        <f t="shared" si="204"/>
        <v>7.3048323562606443</v>
      </c>
      <c r="D2188" s="3">
        <f t="shared" si="205"/>
        <v>13.078049234473955</v>
      </c>
      <c r="E2188" s="4">
        <f t="shared" si="206"/>
        <v>0.47253907867922768</v>
      </c>
      <c r="F2188" s="5">
        <f t="shared" si="207"/>
        <v>77.333000183105497</v>
      </c>
      <c r="G2188" s="5">
        <f t="shared" si="208"/>
        <v>14.2840003967285</v>
      </c>
      <c r="H2188" s="3">
        <v>7.1403100000000004</v>
      </c>
      <c r="I2188" s="3">
        <v>97.74776</v>
      </c>
      <c r="J2188" s="3">
        <v>0.54597668749999995</v>
      </c>
      <c r="K2188" s="3">
        <v>8.375</v>
      </c>
      <c r="L2188" s="3">
        <v>6.5</v>
      </c>
      <c r="M2188" s="3">
        <v>11</v>
      </c>
      <c r="N2188" s="3">
        <v>8.2200002670288104</v>
      </c>
      <c r="O2188" s="3">
        <f t="shared" si="209"/>
        <v>803.48661330146808</v>
      </c>
      <c r="P2188" s="3">
        <v>-6.5918898582458496</v>
      </c>
      <c r="Q2188" s="3">
        <v>77.333000183105497</v>
      </c>
      <c r="R2188" s="3">
        <v>14.2840003967285</v>
      </c>
    </row>
    <row r="2189" spans="1:18" x14ac:dyDescent="0.25">
      <c r="A2189" s="7" t="s">
        <v>740</v>
      </c>
      <c r="B2189" s="7" t="s">
        <v>741</v>
      </c>
      <c r="C2189" s="3">
        <f t="shared" si="204"/>
        <v>5.966311510747059</v>
      </c>
      <c r="D2189" s="3">
        <f t="shared" si="205"/>
        <v>2.4294364891813451</v>
      </c>
      <c r="E2189" s="4">
        <f t="shared" si="206"/>
        <v>8.8732637780360798E-200</v>
      </c>
      <c r="F2189" s="5">
        <f t="shared" si="207"/>
        <v>87.717002868652301</v>
      </c>
      <c r="G2189" s="5">
        <f t="shared" si="208"/>
        <v>5.30900001525879</v>
      </c>
      <c r="H2189" s="3">
        <v>7.1377499999999996</v>
      </c>
      <c r="I2189" s="3">
        <v>119.634216</v>
      </c>
      <c r="J2189" s="3">
        <v>2.9380269999999999</v>
      </c>
      <c r="K2189" s="3">
        <v>15.300000190734901</v>
      </c>
      <c r="L2189" s="3">
        <v>15</v>
      </c>
      <c r="M2189" s="3">
        <v>15.6000003814697</v>
      </c>
      <c r="N2189" s="3">
        <v>6.2600002288818404</v>
      </c>
      <c r="O2189" s="3">
        <f t="shared" si="209"/>
        <v>748.91021954209953</v>
      </c>
      <c r="P2189" s="3">
        <v>3.1561810970306401</v>
      </c>
      <c r="Q2189" s="3">
        <v>87.717002868652301</v>
      </c>
      <c r="R2189" s="3">
        <v>5.30900001525879</v>
      </c>
    </row>
    <row r="2190" spans="1:18" x14ac:dyDescent="0.25">
      <c r="A2190" s="7" t="s">
        <v>5614</v>
      </c>
      <c r="B2190" s="7" t="s">
        <v>5615</v>
      </c>
      <c r="C2190" s="3">
        <f t="shared" si="204"/>
        <v>4.1824271866802656</v>
      </c>
      <c r="D2190" s="3">
        <f t="shared" si="205"/>
        <v>2.1218305070665759</v>
      </c>
      <c r="E2190" s="4">
        <f t="shared" si="206"/>
        <v>0.5</v>
      </c>
      <c r="F2190" s="5">
        <f t="shared" si="207"/>
        <v>51.918998718261697</v>
      </c>
      <c r="G2190" s="5">
        <f t="shared" si="208"/>
        <v>27.913000106811499</v>
      </c>
      <c r="H2190" s="3">
        <v>7.1006919999999996</v>
      </c>
      <c r="I2190" s="3">
        <v>169.77443199999999</v>
      </c>
      <c r="J2190" s="3">
        <v>3.3464934999999998</v>
      </c>
      <c r="K2190" s="3">
        <v>3</v>
      </c>
      <c r="L2190" s="3">
        <v>3</v>
      </c>
      <c r="M2190" s="3">
        <v>3</v>
      </c>
      <c r="N2190" s="3">
        <v>1.96000003814697</v>
      </c>
      <c r="O2190" s="3">
        <f t="shared" si="209"/>
        <v>332.75789319638017</v>
      </c>
      <c r="P2190" s="3">
        <v>-42.223358154296903</v>
      </c>
      <c r="Q2190" s="3">
        <v>51.918998718261697</v>
      </c>
      <c r="R2190" s="3">
        <v>27.913000106811499</v>
      </c>
    </row>
    <row r="2191" spans="1:18" x14ac:dyDescent="0.25">
      <c r="A2191" s="7" t="s">
        <v>5616</v>
      </c>
      <c r="B2191" s="7" t="s">
        <v>5617</v>
      </c>
      <c r="C2191" s="3">
        <f t="shared" si="204"/>
        <v>10.462009392138237</v>
      </c>
      <c r="D2191" s="3">
        <f t="shared" si="205"/>
        <v>15.217925963539855</v>
      </c>
      <c r="E2191" s="4">
        <f t="shared" si="206"/>
        <v>0.15962509483185827</v>
      </c>
      <c r="F2191" s="5">
        <f t="shared" si="207"/>
        <v>68.146003723144503</v>
      </c>
      <c r="G2191" s="5">
        <f t="shared" si="208"/>
        <v>6.4670000076293999</v>
      </c>
      <c r="H2191" s="3">
        <v>7.0914270000000004</v>
      </c>
      <c r="I2191" s="3">
        <v>67.782647999999995</v>
      </c>
      <c r="J2191" s="3">
        <v>0.46599168749999997</v>
      </c>
      <c r="K2191" s="3">
        <v>11.5</v>
      </c>
      <c r="L2191" s="3">
        <v>9</v>
      </c>
      <c r="M2191" s="3">
        <v>14</v>
      </c>
      <c r="N2191" s="3">
        <v>9.0100002288818395</v>
      </c>
      <c r="O2191" s="3">
        <f t="shared" si="209"/>
        <v>610.7216739942171</v>
      </c>
      <c r="P2191" s="3">
        <v>-30.685518264770501</v>
      </c>
      <c r="Q2191" s="3">
        <v>68.146003723144503</v>
      </c>
      <c r="R2191" s="3">
        <v>6.4670000076293999</v>
      </c>
    </row>
    <row r="2192" spans="1:18" x14ac:dyDescent="0.25">
      <c r="A2192" s="7" t="s">
        <v>5618</v>
      </c>
      <c r="B2192" s="7" t="s">
        <v>5619</v>
      </c>
      <c r="C2192" s="3">
        <f t="shared" si="204"/>
        <v>4.2647335157032131</v>
      </c>
      <c r="D2192" s="3">
        <f t="shared" si="205"/>
        <v>3.2624554583436125</v>
      </c>
      <c r="E2192" s="4">
        <f t="shared" si="206"/>
        <v>0.34457831107114245</v>
      </c>
      <c r="F2192" s="5">
        <f t="shared" si="207"/>
        <v>18.781000137329102</v>
      </c>
      <c r="G2192" s="5">
        <f t="shared" si="208"/>
        <v>49.680000305175803</v>
      </c>
      <c r="H2192" s="3">
        <v>6.9958169999999997</v>
      </c>
      <c r="I2192" s="3">
        <v>164.03878399999999</v>
      </c>
      <c r="J2192" s="3">
        <v>2.1443409999999998</v>
      </c>
      <c r="K2192" s="3">
        <v>6.3499999046325701</v>
      </c>
      <c r="L2192" s="3">
        <v>4</v>
      </c>
      <c r="M2192" s="3">
        <v>8</v>
      </c>
      <c r="N2192" s="3">
        <v>5.5500001907348597</v>
      </c>
      <c r="O2192" s="3">
        <f t="shared" si="209"/>
        <v>910.4152824879144</v>
      </c>
      <c r="P2192" s="3">
        <v>-9.5797481536865199</v>
      </c>
      <c r="Q2192" s="3">
        <v>18.781000137329102</v>
      </c>
      <c r="R2192" s="3">
        <v>49.680000305175803</v>
      </c>
    </row>
    <row r="2193" spans="1:18" x14ac:dyDescent="0.25">
      <c r="A2193" s="7" t="s">
        <v>5620</v>
      </c>
      <c r="B2193" s="7" t="s">
        <v>5621</v>
      </c>
      <c r="C2193" s="3">
        <f t="shared" si="204"/>
        <v>6.7005472212274428</v>
      </c>
      <c r="D2193" s="3">
        <f t="shared" si="205"/>
        <v>0.75503596884025326</v>
      </c>
      <c r="E2193" s="4">
        <f t="shared" si="206"/>
        <v>1.7501565002105168E-3</v>
      </c>
      <c r="F2193" s="5">
        <f t="shared" si="207"/>
        <v>56.084999084472699</v>
      </c>
      <c r="G2193" s="5">
        <f t="shared" si="208"/>
        <v>39.5390014648438</v>
      </c>
      <c r="H2193" s="3">
        <v>6.8389949999999997</v>
      </c>
      <c r="I2193" s="3">
        <v>102.066216</v>
      </c>
      <c r="J2193" s="3">
        <v>9.0578400000000006</v>
      </c>
      <c r="K2193" s="3">
        <v>1.75</v>
      </c>
      <c r="L2193" s="3">
        <v>1.5</v>
      </c>
      <c r="M2193" s="3">
        <v>2</v>
      </c>
      <c r="N2193" s="3">
        <v>1.0199999809265099</v>
      </c>
      <c r="O2193" s="3">
        <f t="shared" si="209"/>
        <v>104.10753837324104</v>
      </c>
      <c r="P2193" s="3">
        <v>-58.420421600341797</v>
      </c>
      <c r="Q2193" s="3">
        <v>56.084999084472699</v>
      </c>
      <c r="R2193" s="3">
        <v>39.5390014648438</v>
      </c>
    </row>
    <row r="2194" spans="1:18" x14ac:dyDescent="0.25">
      <c r="A2194" s="7" t="s">
        <v>5622</v>
      </c>
      <c r="B2194" s="7" t="s">
        <v>5623</v>
      </c>
      <c r="C2194" s="3">
        <f t="shared" si="204"/>
        <v>7.608387699008472</v>
      </c>
      <c r="D2194" s="3">
        <f t="shared" si="205"/>
        <v>7.2413411203489195</v>
      </c>
      <c r="E2194" s="4">
        <f t="shared" si="206"/>
        <v>8.841728520080376E-5</v>
      </c>
      <c r="F2194" s="5">
        <f t="shared" si="207"/>
        <v>43.136001586914098</v>
      </c>
      <c r="G2194" s="5">
        <f t="shared" si="208"/>
        <v>39.941001892089801</v>
      </c>
      <c r="H2194" s="3">
        <v>6.8146459999999998</v>
      </c>
      <c r="I2194" s="3">
        <v>89.567543999999998</v>
      </c>
      <c r="J2194" s="3">
        <v>0.94107512500000001</v>
      </c>
      <c r="K2194" s="3">
        <v>13</v>
      </c>
      <c r="L2194" s="3">
        <v>11</v>
      </c>
      <c r="M2194" s="3">
        <v>15</v>
      </c>
      <c r="N2194" s="3">
        <v>5.5</v>
      </c>
      <c r="O2194" s="3">
        <f t="shared" si="209"/>
        <v>492.62149199999999</v>
      </c>
      <c r="P2194" s="3">
        <v>-45.944129943847699</v>
      </c>
      <c r="Q2194" s="3">
        <v>43.136001586914098</v>
      </c>
      <c r="R2194" s="3">
        <v>39.941001892089801</v>
      </c>
    </row>
    <row r="2195" spans="1:18" x14ac:dyDescent="0.25">
      <c r="A2195" s="7" t="s">
        <v>5624</v>
      </c>
      <c r="B2195" s="7" t="s">
        <v>5625</v>
      </c>
      <c r="C2195" s="3">
        <f t="shared" si="204"/>
        <v>9.1078134774820523</v>
      </c>
      <c r="D2195" s="3">
        <f t="shared" si="205"/>
        <v>3.1252965431034232</v>
      </c>
      <c r="E2195" s="4">
        <f t="shared" si="206"/>
        <v>4.826750209805759E-3</v>
      </c>
      <c r="F2195" s="5">
        <f t="shared" si="207"/>
        <v>61.283000946044901</v>
      </c>
      <c r="G2195" s="5">
        <f t="shared" si="208"/>
        <v>28.8549995422363</v>
      </c>
      <c r="H2195" s="3">
        <v>6.7506209999999998</v>
      </c>
      <c r="I2195" s="3">
        <v>74.119007999999994</v>
      </c>
      <c r="J2195" s="3">
        <v>2.1599937499999999</v>
      </c>
      <c r="K2195" s="3">
        <v>13</v>
      </c>
      <c r="L2195" s="3">
        <v>10</v>
      </c>
      <c r="M2195" s="3">
        <v>15</v>
      </c>
      <c r="N2195" s="3">
        <v>6.5300002098083496</v>
      </c>
      <c r="O2195" s="3">
        <f t="shared" si="209"/>
        <v>483.99713779078672</v>
      </c>
      <c r="P2195" s="3">
        <v>-16.097682952880898</v>
      </c>
      <c r="Q2195" s="3">
        <v>61.283000946044901</v>
      </c>
      <c r="R2195" s="3">
        <v>28.8549995422363</v>
      </c>
    </row>
    <row r="2196" spans="1:18" x14ac:dyDescent="0.25">
      <c r="A2196" s="7" t="s">
        <v>780</v>
      </c>
      <c r="B2196" s="7" t="s">
        <v>781</v>
      </c>
      <c r="C2196" s="3">
        <f t="shared" si="204"/>
        <v>33.056122892457566</v>
      </c>
      <c r="D2196" s="3">
        <f t="shared" si="205"/>
        <v>8.4796797743677921</v>
      </c>
      <c r="E2196" s="4">
        <f t="shared" si="206"/>
        <v>0.76423743763097907</v>
      </c>
      <c r="F2196" s="5">
        <f t="shared" si="207"/>
        <v>81.978996276855497</v>
      </c>
      <c r="G2196" s="5">
        <f t="shared" si="208"/>
        <v>11.557000160217299</v>
      </c>
      <c r="H2196" s="3">
        <v>6.7008470000000004</v>
      </c>
      <c r="I2196" s="3">
        <v>20.271121999999998</v>
      </c>
      <c r="J2196" s="3">
        <v>0.79022406249999999</v>
      </c>
      <c r="K2196" s="3">
        <v>33</v>
      </c>
      <c r="L2196" s="3">
        <v>25</v>
      </c>
      <c r="M2196" s="3">
        <v>41</v>
      </c>
      <c r="N2196" s="3">
        <v>38.759998321533203</v>
      </c>
      <c r="O2196" s="3">
        <f t="shared" si="209"/>
        <v>785.70865469559476</v>
      </c>
      <c r="P2196" s="3">
        <v>19.433601379394499</v>
      </c>
      <c r="Q2196" s="3">
        <v>81.978996276855497</v>
      </c>
      <c r="R2196" s="3">
        <v>11.557000160217299</v>
      </c>
    </row>
    <row r="2197" spans="1:18" x14ac:dyDescent="0.25">
      <c r="A2197" s="7" t="s">
        <v>5626</v>
      </c>
      <c r="B2197" s="7" t="s">
        <v>5627</v>
      </c>
      <c r="C2197" s="3">
        <f t="shared" si="204"/>
        <v>16.78800230327964</v>
      </c>
      <c r="D2197" s="3">
        <f t="shared" si="205"/>
        <v>12.722591625693454</v>
      </c>
      <c r="E2197" s="4">
        <f t="shared" si="206"/>
        <v>0.98100672377561804</v>
      </c>
      <c r="F2197" s="5">
        <f t="shared" si="207"/>
        <v>55.255001068115199</v>
      </c>
      <c r="G2197" s="5">
        <f t="shared" si="208"/>
        <v>26.4340000152588</v>
      </c>
      <c r="H2197" s="3">
        <v>6.6753179999999999</v>
      </c>
      <c r="I2197" s="3">
        <v>39.762431999999997</v>
      </c>
      <c r="J2197" s="3">
        <v>0.52468225000000002</v>
      </c>
      <c r="K2197" s="3">
        <v>8</v>
      </c>
      <c r="L2197" s="3">
        <v>6</v>
      </c>
      <c r="M2197" s="3">
        <v>10</v>
      </c>
      <c r="N2197" s="3">
        <v>12.1499996185303</v>
      </c>
      <c r="O2197" s="3">
        <f t="shared" si="209"/>
        <v>483.11353363183696</v>
      </c>
      <c r="P2197" s="3">
        <v>-22.765468597412099</v>
      </c>
      <c r="Q2197" s="3">
        <v>55.255001068115199</v>
      </c>
      <c r="R2197" s="3">
        <v>26.4340000152588</v>
      </c>
    </row>
    <row r="2198" spans="1:18" x14ac:dyDescent="0.25">
      <c r="A2198" s="7" t="s">
        <v>5628</v>
      </c>
      <c r="B2198" s="7" t="s">
        <v>5629</v>
      </c>
      <c r="C2198" s="3">
        <f t="shared" si="204"/>
        <v>17.495056502224049</v>
      </c>
      <c r="D2198" s="3">
        <f t="shared" si="205"/>
        <v>6.1953256697937684</v>
      </c>
      <c r="E2198" s="4">
        <f t="shared" si="206"/>
        <v>0.17051522949817566</v>
      </c>
      <c r="F2198" s="5">
        <f t="shared" si="207"/>
        <v>65.487998962402301</v>
      </c>
      <c r="G2198" s="5">
        <f t="shared" si="208"/>
        <v>5.4549999237060502</v>
      </c>
      <c r="H2198" s="3">
        <v>6.6561579999999996</v>
      </c>
      <c r="I2198" s="3">
        <v>38.045935999999998</v>
      </c>
      <c r="J2198" s="3">
        <v>1.0743838750000001</v>
      </c>
      <c r="K2198" s="3">
        <v>50</v>
      </c>
      <c r="L2198" s="3">
        <v>21</v>
      </c>
      <c r="M2198" s="3">
        <v>82</v>
      </c>
      <c r="N2198" s="3">
        <v>20.959999084472699</v>
      </c>
      <c r="O2198" s="3">
        <f t="shared" si="209"/>
        <v>797.44278372790689</v>
      </c>
      <c r="P2198" s="3">
        <v>-38.006458282470703</v>
      </c>
      <c r="Q2198" s="3">
        <v>65.487998962402301</v>
      </c>
      <c r="R2198" s="3">
        <v>5.4549999237060502</v>
      </c>
    </row>
    <row r="2199" spans="1:18" x14ac:dyDescent="0.25">
      <c r="A2199" s="7" t="s">
        <v>808</v>
      </c>
      <c r="B2199" s="7" t="s">
        <v>809</v>
      </c>
      <c r="C2199" s="3">
        <f t="shared" si="204"/>
        <v>23.102839839825673</v>
      </c>
      <c r="D2199" s="3">
        <f t="shared" si="205"/>
        <v>4.5337015049108684</v>
      </c>
      <c r="E2199" s="4">
        <f t="shared" si="206"/>
        <v>6.1399001209619577E-3</v>
      </c>
      <c r="F2199" s="5">
        <f t="shared" si="207"/>
        <v>68.891998291015597</v>
      </c>
      <c r="G2199" s="5">
        <f t="shared" si="208"/>
        <v>2.5840001106262198</v>
      </c>
      <c r="H2199" s="3">
        <v>6.5309879999999998</v>
      </c>
      <c r="I2199" s="3">
        <v>28.269200000000001</v>
      </c>
      <c r="J2199" s="3">
        <v>1.4405421249999999</v>
      </c>
      <c r="K2199" s="3">
        <v>25</v>
      </c>
      <c r="L2199" s="3">
        <v>20</v>
      </c>
      <c r="M2199" s="3">
        <v>30</v>
      </c>
      <c r="N2199" s="3">
        <v>12.4799995422363</v>
      </c>
      <c r="O2199" s="3">
        <f t="shared" si="209"/>
        <v>352.79960305938641</v>
      </c>
      <c r="P2199" s="3">
        <v>87.464706420898395</v>
      </c>
      <c r="Q2199" s="3">
        <v>68.891998291015597</v>
      </c>
      <c r="R2199" s="3">
        <v>2.5840001106262198</v>
      </c>
    </row>
    <row r="2200" spans="1:18" x14ac:dyDescent="0.25">
      <c r="A2200" s="7" t="s">
        <v>5630</v>
      </c>
      <c r="B2200" s="7" t="s">
        <v>5631</v>
      </c>
      <c r="C2200" s="3">
        <f t="shared" si="204"/>
        <v>5.3683792910852501</v>
      </c>
      <c r="D2200" s="3">
        <f t="shared" si="205"/>
        <v>3.1485769844371885</v>
      </c>
      <c r="E2200" s="4">
        <f t="shared" si="206"/>
        <v>0.5</v>
      </c>
      <c r="F2200" s="5">
        <f t="shared" si="207"/>
        <v>74.974998474121094</v>
      </c>
      <c r="G2200" s="5">
        <f t="shared" si="208"/>
        <v>3.97399997711182</v>
      </c>
      <c r="H2200" s="3">
        <v>6.3467719999999996</v>
      </c>
      <c r="I2200" s="3">
        <v>118.225104</v>
      </c>
      <c r="J2200" s="3">
        <v>2.015758875</v>
      </c>
      <c r="K2200" s="3">
        <v>5</v>
      </c>
      <c r="L2200" s="3">
        <v>5</v>
      </c>
      <c r="M2200" s="3">
        <v>5</v>
      </c>
      <c r="N2200" s="3">
        <v>3.3499999046325701</v>
      </c>
      <c r="O2200" s="3">
        <f t="shared" si="209"/>
        <v>396.05408712517567</v>
      </c>
      <c r="P2200" s="3">
        <v>-37.926342010497997</v>
      </c>
      <c r="Q2200" s="3">
        <v>74.974998474121094</v>
      </c>
      <c r="R2200" s="3">
        <v>3.97399997711182</v>
      </c>
    </row>
    <row r="2201" spans="1:18" x14ac:dyDescent="0.25">
      <c r="A2201" s="7" t="s">
        <v>842</v>
      </c>
      <c r="B2201" s="7" t="s">
        <v>843</v>
      </c>
      <c r="C2201" s="3">
        <f t="shared" si="204"/>
        <v>11.936145405824524</v>
      </c>
      <c r="D2201" s="3">
        <f t="shared" si="205"/>
        <v>16.257645538029884</v>
      </c>
      <c r="E2201" s="4">
        <f t="shared" si="206"/>
        <v>0.33411757089762462</v>
      </c>
      <c r="F2201" s="5">
        <f t="shared" si="207"/>
        <v>89.555999755859403</v>
      </c>
      <c r="G2201" s="5">
        <f t="shared" si="208"/>
        <v>4.9079999923706099</v>
      </c>
      <c r="H2201" s="3">
        <v>6.3202100000000003</v>
      </c>
      <c r="I2201" s="3">
        <v>52.950175999999999</v>
      </c>
      <c r="J2201" s="3">
        <v>0.38875309375</v>
      </c>
      <c r="K2201" s="3">
        <v>18.600000381469702</v>
      </c>
      <c r="L2201" s="3">
        <v>16</v>
      </c>
      <c r="M2201" s="3">
        <v>23</v>
      </c>
      <c r="N2201" s="3">
        <v>17.100000381469702</v>
      </c>
      <c r="O2201" s="3">
        <f t="shared" si="209"/>
        <v>905.44802979888777</v>
      </c>
      <c r="P2201" s="3">
        <v>-6.5663180351257298</v>
      </c>
      <c r="Q2201" s="3">
        <v>89.555999755859403</v>
      </c>
      <c r="R2201" s="3">
        <v>4.9079999923706099</v>
      </c>
    </row>
    <row r="2202" spans="1:18" x14ac:dyDescent="0.25">
      <c r="A2202" s="7" t="s">
        <v>5632</v>
      </c>
      <c r="B2202" s="7" t="s">
        <v>5633</v>
      </c>
      <c r="C2202" s="3">
        <f t="shared" si="204"/>
        <v>6.4473466257668717</v>
      </c>
      <c r="D2202" s="3">
        <f t="shared" si="205"/>
        <v>1.3516765770958794</v>
      </c>
      <c r="E2202" s="4">
        <f t="shared" si="206"/>
        <v>0.79881369334244634</v>
      </c>
      <c r="F2202" s="5">
        <f t="shared" si="207"/>
        <v>54.583000183105497</v>
      </c>
      <c r="G2202" s="5">
        <f t="shared" si="208"/>
        <v>41.400001525878899</v>
      </c>
      <c r="H2202" s="3">
        <v>6.3055050000000001</v>
      </c>
      <c r="I2202" s="3">
        <v>97.8</v>
      </c>
      <c r="J2202" s="3">
        <v>4.6649510000000003</v>
      </c>
      <c r="K2202" s="3">
        <v>2.73699998855591</v>
      </c>
      <c r="L2202" s="3">
        <v>1.45000004768372</v>
      </c>
      <c r="M2202" s="3">
        <v>3.75</v>
      </c>
      <c r="N2202" s="3">
        <v>3.7000000476837198</v>
      </c>
      <c r="O2202" s="3">
        <f t="shared" si="209"/>
        <v>361.86000466346781</v>
      </c>
      <c r="P2202" s="3">
        <v>-34.855064392089801</v>
      </c>
      <c r="Q2202" s="3">
        <v>54.583000183105497</v>
      </c>
      <c r="R2202" s="3">
        <v>41.400001525878899</v>
      </c>
    </row>
    <row r="2203" spans="1:18" x14ac:dyDescent="0.25">
      <c r="A2203" s="7" t="s">
        <v>5634</v>
      </c>
      <c r="B2203" s="7" t="s">
        <v>5635</v>
      </c>
      <c r="C2203" s="3">
        <f t="shared" si="204"/>
        <v>13.398521953584163</v>
      </c>
      <c r="D2203" s="3">
        <f t="shared" si="205"/>
        <v>11.449738817936739</v>
      </c>
      <c r="E2203" s="4">
        <f t="shared" si="206"/>
        <v>0.34514499332704451</v>
      </c>
      <c r="F2203" s="5">
        <f t="shared" si="207"/>
        <v>73.801002502441406</v>
      </c>
      <c r="G2203" s="5">
        <f t="shared" si="208"/>
        <v>21.69700050354</v>
      </c>
      <c r="H2203" s="3">
        <v>6.2366619999999999</v>
      </c>
      <c r="I2203" s="3">
        <v>46.547387999999998</v>
      </c>
      <c r="J2203" s="3">
        <v>0.5446990625</v>
      </c>
      <c r="K2203" s="3">
        <v>22.75</v>
      </c>
      <c r="L2203" s="3">
        <v>17</v>
      </c>
      <c r="M2203" s="3">
        <v>30</v>
      </c>
      <c r="N2203" s="3">
        <v>20.159999847412099</v>
      </c>
      <c r="O2203" s="3">
        <f t="shared" si="209"/>
        <v>938.39533497743173</v>
      </c>
      <c r="P2203" s="3">
        <v>-53.153663635253899</v>
      </c>
      <c r="Q2203" s="3">
        <v>73.801002502441406</v>
      </c>
      <c r="R2203" s="3">
        <v>21.69700050354</v>
      </c>
    </row>
    <row r="2204" spans="1:18" x14ac:dyDescent="0.25">
      <c r="A2204" s="7" t="s">
        <v>860</v>
      </c>
      <c r="B2204" s="7" t="s">
        <v>861</v>
      </c>
      <c r="C2204" s="3">
        <f t="shared" si="204"/>
        <v>11.342755830980872</v>
      </c>
      <c r="D2204" s="3">
        <f t="shared" si="205"/>
        <v>13.817488300817663</v>
      </c>
      <c r="E2204" s="4">
        <f t="shared" si="206"/>
        <v>0.22512445677691095</v>
      </c>
      <c r="F2204" s="5">
        <f t="shared" si="207"/>
        <v>75.055000305175795</v>
      </c>
      <c r="G2204" s="5">
        <f t="shared" si="208"/>
        <v>17.451999664306602</v>
      </c>
      <c r="H2204" s="3">
        <v>6.2035410000000004</v>
      </c>
      <c r="I2204" s="3">
        <v>54.691656000000002</v>
      </c>
      <c r="J2204" s="3">
        <v>0.448963</v>
      </c>
      <c r="K2204" s="3">
        <v>16</v>
      </c>
      <c r="L2204" s="3">
        <v>14</v>
      </c>
      <c r="M2204" s="3">
        <v>18</v>
      </c>
      <c r="N2204" s="3">
        <v>14.4899997711182</v>
      </c>
      <c r="O2204" s="3">
        <f t="shared" si="209"/>
        <v>792.48208292207528</v>
      </c>
      <c r="P2204" s="3">
        <v>3.9103190898895299</v>
      </c>
      <c r="Q2204" s="3">
        <v>75.055000305175795</v>
      </c>
      <c r="R2204" s="3">
        <v>17.451999664306602</v>
      </c>
    </row>
    <row r="2205" spans="1:18" x14ac:dyDescent="0.25">
      <c r="A2205" s="7" t="s">
        <v>5636</v>
      </c>
      <c r="B2205" s="7" t="s">
        <v>5637</v>
      </c>
      <c r="C2205" s="3">
        <f t="shared" si="204"/>
        <v>5.2577304760387795</v>
      </c>
      <c r="D2205" s="3">
        <f t="shared" si="205"/>
        <v>3.6629904967832676</v>
      </c>
      <c r="E2205" s="4">
        <f t="shared" si="206"/>
        <v>8.6563163371869284E-3</v>
      </c>
      <c r="F2205" s="5">
        <f t="shared" si="207"/>
        <v>46.259998321533203</v>
      </c>
      <c r="G2205" s="5">
        <f t="shared" si="208"/>
        <v>31.076999664306602</v>
      </c>
      <c r="H2205" s="3">
        <v>6.163449</v>
      </c>
      <c r="I2205" s="3">
        <v>117.226416</v>
      </c>
      <c r="J2205" s="3">
        <v>1.6826276250000001</v>
      </c>
      <c r="K2205" s="3">
        <v>9.6000003814697301</v>
      </c>
      <c r="L2205" s="3">
        <v>8</v>
      </c>
      <c r="M2205" s="3">
        <v>11</v>
      </c>
      <c r="N2205" s="3">
        <v>6.0300002098083496</v>
      </c>
      <c r="O2205" s="3">
        <f t="shared" si="209"/>
        <v>706.87531307508084</v>
      </c>
      <c r="P2205" s="3">
        <v>-40.814933776855497</v>
      </c>
      <c r="Q2205" s="3">
        <v>46.259998321533203</v>
      </c>
      <c r="R2205" s="3">
        <v>31.076999664306602</v>
      </c>
    </row>
    <row r="2206" spans="1:18" x14ac:dyDescent="0.25">
      <c r="A2206" s="7" t="s">
        <v>5638</v>
      </c>
      <c r="B2206" s="7" t="s">
        <v>5639</v>
      </c>
      <c r="C2206" s="3">
        <f t="shared" si="204"/>
        <v>17.271049835151906</v>
      </c>
      <c r="D2206" s="3">
        <f t="shared" si="205"/>
        <v>7.914355899019534</v>
      </c>
      <c r="E2206" s="4">
        <f t="shared" si="206"/>
        <v>0.34324011656616427</v>
      </c>
      <c r="F2206" s="5">
        <f t="shared" si="207"/>
        <v>66.146003723144503</v>
      </c>
      <c r="G2206" s="5">
        <f t="shared" si="208"/>
        <v>24.559999465942401</v>
      </c>
      <c r="H2206" s="3">
        <v>6.1585599999999996</v>
      </c>
      <c r="I2206" s="3">
        <v>35.658284000000002</v>
      </c>
      <c r="J2206" s="3">
        <v>0.77815049999999997</v>
      </c>
      <c r="K2206" s="3">
        <v>21.5</v>
      </c>
      <c r="L2206" s="3">
        <v>17</v>
      </c>
      <c r="M2206" s="3">
        <v>28</v>
      </c>
      <c r="N2206" s="3">
        <v>19.280000686645501</v>
      </c>
      <c r="O2206" s="3">
        <f t="shared" si="209"/>
        <v>687.49174000460027</v>
      </c>
      <c r="P2206" s="3">
        <v>-6.1244330406189</v>
      </c>
      <c r="Q2206" s="3">
        <v>66.146003723144503</v>
      </c>
      <c r="R2206" s="3">
        <v>24.559999465942401</v>
      </c>
    </row>
    <row r="2207" spans="1:18" x14ac:dyDescent="0.25">
      <c r="A2207" s="7" t="s">
        <v>878</v>
      </c>
      <c r="B2207" s="7" t="s">
        <v>879</v>
      </c>
      <c r="C2207" s="3">
        <f t="shared" si="204"/>
        <v>17.572494763534678</v>
      </c>
      <c r="D2207" s="3">
        <f t="shared" si="205"/>
        <v>10.396849281692894</v>
      </c>
      <c r="E2207" s="4">
        <f t="shared" si="206"/>
        <v>0.13921101774546321</v>
      </c>
      <c r="F2207" s="5">
        <f t="shared" si="207"/>
        <v>40.298000335693402</v>
      </c>
      <c r="G2207" s="5">
        <f t="shared" si="208"/>
        <v>2.4170000553131099</v>
      </c>
      <c r="H2207" s="3">
        <v>6.1048590000000003</v>
      </c>
      <c r="I2207" s="3">
        <v>34.740991999999999</v>
      </c>
      <c r="J2207" s="3">
        <v>0.58718356250000003</v>
      </c>
      <c r="K2207" s="3">
        <v>27.299999237060501</v>
      </c>
      <c r="L2207" s="3">
        <v>22.5</v>
      </c>
      <c r="M2207" s="3">
        <v>38</v>
      </c>
      <c r="N2207" s="3">
        <v>18.899999618530298</v>
      </c>
      <c r="O2207" s="3">
        <f t="shared" si="209"/>
        <v>656.60473554736416</v>
      </c>
      <c r="P2207" s="3">
        <v>22.821081161498999</v>
      </c>
      <c r="Q2207" s="3">
        <v>40.298000335693402</v>
      </c>
      <c r="R2207" s="3">
        <v>2.4170000553131099</v>
      </c>
    </row>
    <row r="2208" spans="1:18" x14ac:dyDescent="0.25">
      <c r="A2208" s="7" t="s">
        <v>884</v>
      </c>
      <c r="B2208" s="7" t="s">
        <v>885</v>
      </c>
      <c r="C2208" s="3">
        <f t="shared" si="204"/>
        <v>7.1055108042906445</v>
      </c>
      <c r="D2208" s="3">
        <f t="shared" si="205"/>
        <v>3.6102210371813532</v>
      </c>
      <c r="E2208" s="4">
        <f t="shared" si="206"/>
        <v>0.16852783785421871</v>
      </c>
      <c r="F2208" s="5">
        <f t="shared" si="207"/>
        <v>84.166000366210895</v>
      </c>
      <c r="G2208" s="5">
        <f t="shared" si="208"/>
        <v>11.3409996032715</v>
      </c>
      <c r="H2208" s="3">
        <v>6.0483079999999996</v>
      </c>
      <c r="I2208" s="3">
        <v>85.121368000000004</v>
      </c>
      <c r="J2208" s="3">
        <v>1.6753290000000001</v>
      </c>
      <c r="K2208" s="3">
        <v>5.75</v>
      </c>
      <c r="L2208" s="3">
        <v>5.5</v>
      </c>
      <c r="M2208" s="3">
        <v>6</v>
      </c>
      <c r="N2208" s="3">
        <v>5.5100002288818404</v>
      </c>
      <c r="O2208" s="3">
        <f t="shared" si="209"/>
        <v>469.01875716273537</v>
      </c>
      <c r="P2208" s="3">
        <v>0.10565000027418101</v>
      </c>
      <c r="Q2208" s="3">
        <v>84.166000366210895</v>
      </c>
      <c r="R2208" s="3">
        <v>11.3409996032715</v>
      </c>
    </row>
    <row r="2209" spans="1:18" x14ac:dyDescent="0.25">
      <c r="A2209" s="7" t="s">
        <v>894</v>
      </c>
      <c r="B2209" s="7" t="s">
        <v>895</v>
      </c>
      <c r="C2209" s="3">
        <f t="shared" si="204"/>
        <v>19.864274374034167</v>
      </c>
      <c r="D2209" s="3">
        <f t="shared" si="205"/>
        <v>2.9553345267202342</v>
      </c>
      <c r="E2209" s="4">
        <f t="shared" si="206"/>
        <v>9.7947891735322298E-2</v>
      </c>
      <c r="F2209" s="5">
        <f t="shared" si="207"/>
        <v>66.040000915527301</v>
      </c>
      <c r="G2209" s="5">
        <f t="shared" si="208"/>
        <v>26.149000167846701</v>
      </c>
      <c r="H2209" s="3">
        <v>6.0106989999999998</v>
      </c>
      <c r="I2209" s="3">
        <v>30.258839999999999</v>
      </c>
      <c r="J2209" s="3">
        <v>2.03384725</v>
      </c>
      <c r="K2209" s="3">
        <v>31</v>
      </c>
      <c r="L2209" s="3">
        <v>28</v>
      </c>
      <c r="M2209" s="3">
        <v>40</v>
      </c>
      <c r="N2209" s="3">
        <v>23.2399997711182</v>
      </c>
      <c r="O2209" s="3">
        <f t="shared" si="209"/>
        <v>703.21543467430217</v>
      </c>
      <c r="P2209" s="3">
        <v>14.727144241333001</v>
      </c>
      <c r="Q2209" s="3">
        <v>66.040000915527301</v>
      </c>
      <c r="R2209" s="3">
        <v>26.149000167846701</v>
      </c>
    </row>
    <row r="2210" spans="1:18" x14ac:dyDescent="0.25">
      <c r="A2210" s="7" t="s">
        <v>5640</v>
      </c>
      <c r="B2210" s="7" t="s">
        <v>5641</v>
      </c>
      <c r="C2210" s="3">
        <f t="shared" si="204"/>
        <v>4.2363715333131626</v>
      </c>
      <c r="D2210" s="3">
        <f t="shared" si="205"/>
        <v>0.21063847908129643</v>
      </c>
      <c r="E2210" s="4">
        <f t="shared" si="206"/>
        <v>0.12853714267011807</v>
      </c>
      <c r="F2210" s="5">
        <f t="shared" si="207"/>
        <v>40.240001678466797</v>
      </c>
      <c r="G2210" s="5">
        <f t="shared" si="208"/>
        <v>0.65799999237060502</v>
      </c>
      <c r="H2210" s="3">
        <v>5.99505</v>
      </c>
      <c r="I2210" s="3">
        <v>141.513792</v>
      </c>
      <c r="J2210" s="3">
        <v>28.461324000000001</v>
      </c>
      <c r="K2210" s="3">
        <v>3</v>
      </c>
      <c r="L2210" s="3">
        <v>1.5</v>
      </c>
      <c r="M2210" s="3">
        <v>4.5</v>
      </c>
      <c r="N2210" s="3">
        <v>1.29999995231628</v>
      </c>
      <c r="O2210" s="3">
        <f t="shared" si="209"/>
        <v>183.96792285209597</v>
      </c>
      <c r="P2210" s="3">
        <v>-47.642490386962898</v>
      </c>
      <c r="Q2210" s="3">
        <v>40.240001678466797</v>
      </c>
      <c r="R2210" s="3">
        <v>0.65799999237060502</v>
      </c>
    </row>
    <row r="2211" spans="1:18" x14ac:dyDescent="0.25">
      <c r="A2211" s="7" t="s">
        <v>5642</v>
      </c>
      <c r="B2211" s="7" t="s">
        <v>5643</v>
      </c>
      <c r="C2211" s="3">
        <f t="shared" si="204"/>
        <v>8.2521488521258561</v>
      </c>
      <c r="D2211" s="3">
        <f t="shared" si="205"/>
        <v>1.1517039854832638</v>
      </c>
      <c r="E2211" s="4">
        <f t="shared" si="206"/>
        <v>8.4394899223704852E-3</v>
      </c>
      <c r="F2211" s="5">
        <f t="shared" si="207"/>
        <v>53.3289985656738</v>
      </c>
      <c r="G2211" s="5">
        <f t="shared" si="208"/>
        <v>31.076000213623001</v>
      </c>
      <c r="H2211" s="3">
        <v>5.9679929999999999</v>
      </c>
      <c r="I2211" s="3">
        <v>72.320471999999995</v>
      </c>
      <c r="J2211" s="3">
        <v>5.1818809999999997</v>
      </c>
      <c r="K2211" s="3">
        <v>16.5</v>
      </c>
      <c r="L2211" s="3">
        <v>13</v>
      </c>
      <c r="M2211" s="3">
        <v>20.5</v>
      </c>
      <c r="N2211" s="3">
        <v>7.53999996185303</v>
      </c>
      <c r="O2211" s="3">
        <f t="shared" si="209"/>
        <v>545.29635612119307</v>
      </c>
      <c r="P2211" s="3">
        <v>-6.3038268089294398</v>
      </c>
      <c r="Q2211" s="3">
        <v>53.3289985656738</v>
      </c>
      <c r="R2211" s="3">
        <v>31.076000213623001</v>
      </c>
    </row>
    <row r="2212" spans="1:18" x14ac:dyDescent="0.25">
      <c r="A2212" s="7" t="s">
        <v>5644</v>
      </c>
      <c r="B2212" s="7" t="s">
        <v>5645</v>
      </c>
      <c r="C2212" s="3">
        <f t="shared" si="204"/>
        <v>11.965083534925144</v>
      </c>
      <c r="D2212" s="3">
        <f t="shared" si="205"/>
        <v>0.56835307385713829</v>
      </c>
      <c r="E2212" s="4">
        <f t="shared" si="206"/>
        <v>0.24825228480034278</v>
      </c>
      <c r="F2212" s="5">
        <f t="shared" si="207"/>
        <v>11.093000411987299</v>
      </c>
      <c r="G2212" s="5">
        <f t="shared" si="208"/>
        <v>56.419998168945298</v>
      </c>
      <c r="H2212" s="3">
        <v>5.8725860000000001</v>
      </c>
      <c r="I2212" s="3">
        <v>49.081028000000003</v>
      </c>
      <c r="J2212" s="3">
        <v>10.332637</v>
      </c>
      <c r="K2212" s="3">
        <v>1.75</v>
      </c>
      <c r="L2212" s="3">
        <v>1.5</v>
      </c>
      <c r="M2212" s="3">
        <v>2</v>
      </c>
      <c r="N2212" s="3">
        <v>1.58000004291534</v>
      </c>
      <c r="O2212" s="3">
        <f t="shared" si="209"/>
        <v>77.54802634632901</v>
      </c>
      <c r="P2212" s="3">
        <v>-166.97145080566401</v>
      </c>
      <c r="Q2212" s="3">
        <v>11.093000411987299</v>
      </c>
      <c r="R2212" s="3">
        <v>56.419998168945298</v>
      </c>
    </row>
    <row r="2213" spans="1:18" x14ac:dyDescent="0.25">
      <c r="A2213" s="7" t="s">
        <v>5646</v>
      </c>
      <c r="B2213" s="7" t="s">
        <v>5647</v>
      </c>
      <c r="C2213" s="3">
        <f t="shared" si="204"/>
        <v>12.504964242925615</v>
      </c>
      <c r="D2213" s="3">
        <f t="shared" si="205"/>
        <v>8.5650231776591763</v>
      </c>
      <c r="E2213" s="4">
        <f t="shared" si="206"/>
        <v>0.33693231236966681</v>
      </c>
      <c r="F2213" s="5">
        <f t="shared" si="207"/>
        <v>71.9219970703125</v>
      </c>
      <c r="G2213" s="5">
        <f t="shared" si="208"/>
        <v>13.666999816894499</v>
      </c>
      <c r="H2213" s="3">
        <v>5.8541730000000003</v>
      </c>
      <c r="I2213" s="3">
        <v>46.814791999999997</v>
      </c>
      <c r="J2213" s="3">
        <v>0.683497625</v>
      </c>
      <c r="K2213" s="3">
        <v>26.666999816894499</v>
      </c>
      <c r="L2213" s="3">
        <v>10</v>
      </c>
      <c r="M2213" s="3">
        <v>50</v>
      </c>
      <c r="N2213" s="3">
        <v>18.25</v>
      </c>
      <c r="O2213" s="3">
        <f t="shared" si="209"/>
        <v>854.36995399999989</v>
      </c>
      <c r="P2213" s="3">
        <v>-45.402378082275398</v>
      </c>
      <c r="Q2213" s="3">
        <v>71.9219970703125</v>
      </c>
      <c r="R2213" s="3">
        <v>13.666999816894499</v>
      </c>
    </row>
    <row r="2214" spans="1:18" x14ac:dyDescent="0.25">
      <c r="A2214" s="7" t="s">
        <v>918</v>
      </c>
      <c r="B2214" s="7" t="s">
        <v>919</v>
      </c>
      <c r="C2214" s="3">
        <f t="shared" si="204"/>
        <v>11.185225386548808</v>
      </c>
      <c r="D2214" s="3">
        <f t="shared" si="205"/>
        <v>8.4344943698292916</v>
      </c>
      <c r="E2214" s="4">
        <f t="shared" si="206"/>
        <v>2.4997911496755679E-2</v>
      </c>
      <c r="F2214" s="5">
        <f t="shared" si="207"/>
        <v>74.286003112792997</v>
      </c>
      <c r="G2214" s="5">
        <f t="shared" si="208"/>
        <v>17.9640007019043</v>
      </c>
      <c r="H2214" s="3">
        <v>5.8535469999999998</v>
      </c>
      <c r="I2214" s="3">
        <v>52.332847999999998</v>
      </c>
      <c r="J2214" s="3">
        <v>0.69400093750000003</v>
      </c>
      <c r="K2214" s="3">
        <v>6.25</v>
      </c>
      <c r="L2214" s="3">
        <v>5.5</v>
      </c>
      <c r="M2214" s="3">
        <v>7</v>
      </c>
      <c r="N2214" s="3">
        <v>4.7800002098083496</v>
      </c>
      <c r="O2214" s="3">
        <f t="shared" si="209"/>
        <v>250.15102441986846</v>
      </c>
      <c r="P2214" s="3">
        <v>-6.0036168098449698</v>
      </c>
      <c r="Q2214" s="3">
        <v>74.286003112792997</v>
      </c>
      <c r="R2214" s="3">
        <v>17.9640007019043</v>
      </c>
    </row>
    <row r="2215" spans="1:18" x14ac:dyDescent="0.25">
      <c r="A2215" s="7" t="s">
        <v>926</v>
      </c>
      <c r="B2215" s="7" t="s">
        <v>927</v>
      </c>
      <c r="C2215" s="3">
        <f t="shared" si="204"/>
        <v>6.3628671485580517</v>
      </c>
      <c r="D2215" s="3">
        <f t="shared" si="205"/>
        <v>6.6232473481733605</v>
      </c>
      <c r="E2215" s="4">
        <f t="shared" si="206"/>
        <v>0.26872731642650649</v>
      </c>
      <c r="F2215" s="5">
        <f t="shared" si="207"/>
        <v>75.777000427246094</v>
      </c>
      <c r="G2215" s="5">
        <f t="shared" si="208"/>
        <v>16.149999618530298</v>
      </c>
      <c r="H2215" s="3">
        <v>5.8076230000000004</v>
      </c>
      <c r="I2215" s="3">
        <v>91.273679999999999</v>
      </c>
      <c r="J2215" s="3">
        <v>0.87685431250000001</v>
      </c>
      <c r="K2215" s="3">
        <v>7</v>
      </c>
      <c r="L2215" s="3">
        <v>4</v>
      </c>
      <c r="M2215" s="3">
        <v>10</v>
      </c>
      <c r="N2215" s="3">
        <v>5.1500000953674299</v>
      </c>
      <c r="O2215" s="3">
        <f t="shared" si="209"/>
        <v>470.05946070453626</v>
      </c>
      <c r="P2215" s="3">
        <v>2.9263610839843799</v>
      </c>
      <c r="Q2215" s="3">
        <v>75.777000427246094</v>
      </c>
      <c r="R2215" s="3">
        <v>16.149999618530298</v>
      </c>
    </row>
    <row r="2216" spans="1:18" x14ac:dyDescent="0.25">
      <c r="A2216" s="7" t="s">
        <v>5648</v>
      </c>
      <c r="B2216" s="7" t="s">
        <v>5649</v>
      </c>
      <c r="C2216" s="3">
        <f t="shared" si="204"/>
        <v>25.048037865705563</v>
      </c>
      <c r="D2216" s="3">
        <f t="shared" si="205"/>
        <v>8.1003381852321468</v>
      </c>
      <c r="E2216" s="4">
        <f t="shared" si="206"/>
        <v>7.8436573784169267E-2</v>
      </c>
      <c r="F2216" s="5">
        <f t="shared" si="207"/>
        <v>81.661003112792997</v>
      </c>
      <c r="G2216" s="5">
        <f t="shared" si="208"/>
        <v>7.9159998893737802</v>
      </c>
      <c r="H2216" s="3">
        <v>5.7958749999999997</v>
      </c>
      <c r="I2216" s="3">
        <v>23.139037999999999</v>
      </c>
      <c r="J2216" s="3">
        <v>0.71551025000000001</v>
      </c>
      <c r="K2216" s="3">
        <v>21.666999816894499</v>
      </c>
      <c r="L2216" s="3">
        <v>19</v>
      </c>
      <c r="M2216" s="3">
        <v>25</v>
      </c>
      <c r="N2216" s="3">
        <v>17.420000076293899</v>
      </c>
      <c r="O2216" s="3">
        <f t="shared" si="209"/>
        <v>403.08204372536744</v>
      </c>
      <c r="P2216" s="3">
        <v>-5.87367486953735</v>
      </c>
      <c r="Q2216" s="3">
        <v>81.661003112792997</v>
      </c>
      <c r="R2216" s="3">
        <v>7.9159998893737802</v>
      </c>
    </row>
    <row r="2217" spans="1:18" x14ac:dyDescent="0.25">
      <c r="A2217" s="7" t="s">
        <v>930</v>
      </c>
      <c r="B2217" s="7" t="s">
        <v>931</v>
      </c>
      <c r="C2217" s="3">
        <f t="shared" si="204"/>
        <v>9.8429154742281053</v>
      </c>
      <c r="D2217" s="3">
        <f t="shared" si="205"/>
        <v>11.174707453852456</v>
      </c>
      <c r="E2217" s="4">
        <f t="shared" si="206"/>
        <v>4.4979327265220841E-6</v>
      </c>
      <c r="F2217" s="5">
        <f t="shared" si="207"/>
        <v>52.502998352050803</v>
      </c>
      <c r="G2217" s="5">
        <f t="shared" si="208"/>
        <v>16.969999313354499</v>
      </c>
      <c r="H2217" s="3">
        <v>5.7935179999999997</v>
      </c>
      <c r="I2217" s="3">
        <v>58.859775999999997</v>
      </c>
      <c r="J2217" s="3">
        <v>0.51844918750000002</v>
      </c>
      <c r="K2217" s="3">
        <v>3.375</v>
      </c>
      <c r="L2217" s="3">
        <v>3.25</v>
      </c>
      <c r="M2217" s="3">
        <v>3.5</v>
      </c>
      <c r="N2217" s="3">
        <v>2.8199999332428001</v>
      </c>
      <c r="O2217" s="3">
        <f t="shared" si="209"/>
        <v>165.98456439068616</v>
      </c>
      <c r="P2217" s="3">
        <v>9.825100004673E-2</v>
      </c>
      <c r="Q2217" s="3">
        <v>52.502998352050803</v>
      </c>
      <c r="R2217" s="3">
        <v>16.969999313354499</v>
      </c>
    </row>
    <row r="2218" spans="1:18" x14ac:dyDescent="0.25">
      <c r="A2218" s="7" t="s">
        <v>932</v>
      </c>
      <c r="B2218" s="7" t="s">
        <v>933</v>
      </c>
      <c r="C2218" s="3">
        <f t="shared" si="204"/>
        <v>21.669372741837417</v>
      </c>
      <c r="D2218" s="3">
        <f t="shared" si="205"/>
        <v>12.64804989961242</v>
      </c>
      <c r="E2218" s="4">
        <f t="shared" si="206"/>
        <v>1.16616837254032E-4</v>
      </c>
      <c r="F2218" s="5">
        <f t="shared" si="207"/>
        <v>68.124000549316406</v>
      </c>
      <c r="G2218" s="5">
        <f t="shared" si="208"/>
        <v>22.245000839233398</v>
      </c>
      <c r="H2218" s="3">
        <v>5.7572520000000003</v>
      </c>
      <c r="I2218" s="3">
        <v>26.568614</v>
      </c>
      <c r="J2218" s="3">
        <v>0.45518890625000002</v>
      </c>
      <c r="K2218" s="3">
        <v>33.5</v>
      </c>
      <c r="L2218" s="3">
        <v>31</v>
      </c>
      <c r="M2218" s="3">
        <v>35</v>
      </c>
      <c r="N2218" s="3">
        <v>26.139999389648398</v>
      </c>
      <c r="O2218" s="3">
        <f t="shared" si="209"/>
        <v>694.50355374380388</v>
      </c>
      <c r="P2218" s="3">
        <v>2.4401481151580802</v>
      </c>
      <c r="Q2218" s="3">
        <v>68.124000549316406</v>
      </c>
      <c r="R2218" s="3">
        <v>22.245000839233398</v>
      </c>
    </row>
    <row r="2219" spans="1:18" x14ac:dyDescent="0.25">
      <c r="A2219" s="7" t="s">
        <v>946</v>
      </c>
      <c r="B2219" s="7" t="s">
        <v>947</v>
      </c>
      <c r="C2219" s="3">
        <f t="shared" si="204"/>
        <v>10.220159400234524</v>
      </c>
      <c r="D2219" s="3">
        <f t="shared" si="205"/>
        <v>1.9400044368569727</v>
      </c>
      <c r="E2219" s="4">
        <f t="shared" si="206"/>
        <v>0.17654822913292534</v>
      </c>
      <c r="F2219" s="5">
        <f t="shared" si="207"/>
        <v>74.766998291015597</v>
      </c>
      <c r="G2219" s="5">
        <f t="shared" si="208"/>
        <v>16.982000350952099</v>
      </c>
      <c r="H2219" s="3">
        <v>5.7213830000000003</v>
      </c>
      <c r="I2219" s="3">
        <v>55.981347999999997</v>
      </c>
      <c r="J2219" s="3">
        <v>2.9491597500000002</v>
      </c>
      <c r="K2219" s="3">
        <v>21.833000183105501</v>
      </c>
      <c r="L2219" s="3">
        <v>18</v>
      </c>
      <c r="M2219" s="3">
        <v>28</v>
      </c>
      <c r="N2219" s="3">
        <v>17.190000534057599</v>
      </c>
      <c r="O2219" s="3">
        <f t="shared" si="209"/>
        <v>962.31940201726422</v>
      </c>
      <c r="P2219" s="3">
        <v>6.6474308967590297</v>
      </c>
      <c r="Q2219" s="3">
        <v>74.766998291015597</v>
      </c>
      <c r="R2219" s="3">
        <v>16.982000350952099</v>
      </c>
    </row>
    <row r="2220" spans="1:18" x14ac:dyDescent="0.25">
      <c r="A2220" s="7" t="s">
        <v>5650</v>
      </c>
      <c r="B2220" s="7" t="s">
        <v>5651</v>
      </c>
      <c r="C2220" s="3">
        <f t="shared" si="204"/>
        <v>16.656539151000938</v>
      </c>
      <c r="D2220" s="3">
        <f t="shared" si="205"/>
        <v>1.899603089815445</v>
      </c>
      <c r="E2220" s="4">
        <f t="shared" si="206"/>
        <v>0.9768875123202716</v>
      </c>
      <c r="F2220" s="5">
        <f t="shared" si="207"/>
        <v>23.635999679565401</v>
      </c>
      <c r="G2220" s="5">
        <f t="shared" si="208"/>
        <v>3.1070001125335698</v>
      </c>
      <c r="H2220" s="3">
        <v>5.6966289999999997</v>
      </c>
      <c r="I2220" s="3">
        <v>34.200555999999999</v>
      </c>
      <c r="J2220" s="3">
        <v>2.9988522500000001</v>
      </c>
      <c r="K2220" s="3">
        <v>12.25</v>
      </c>
      <c r="L2220" s="3">
        <v>8</v>
      </c>
      <c r="M2220" s="3">
        <v>20</v>
      </c>
      <c r="N2220" s="3">
        <v>24.209999084472699</v>
      </c>
      <c r="O2220" s="3">
        <f t="shared" si="209"/>
        <v>827.99542944845723</v>
      </c>
      <c r="P2220" s="3">
        <v>-77.460296630859403</v>
      </c>
      <c r="Q2220" s="3">
        <v>23.635999679565401</v>
      </c>
      <c r="R2220" s="3">
        <v>3.1070001125335698</v>
      </c>
    </row>
    <row r="2221" spans="1:18" x14ac:dyDescent="0.25">
      <c r="A2221" s="7" t="s">
        <v>5652</v>
      </c>
      <c r="B2221" s="7" t="s">
        <v>5653</v>
      </c>
      <c r="C2221" s="3">
        <f t="shared" si="204"/>
        <v>7.4714861730942879</v>
      </c>
      <c r="D2221" s="3">
        <f t="shared" si="205"/>
        <v>5.2200590918132841</v>
      </c>
      <c r="E2221" s="4">
        <f t="shared" si="206"/>
        <v>0.14493656807002517</v>
      </c>
      <c r="F2221" s="5">
        <f t="shared" si="207"/>
        <v>37.7820014953613</v>
      </c>
      <c r="G2221" s="5">
        <f t="shared" si="208"/>
        <v>10.666999816894499</v>
      </c>
      <c r="H2221" s="3">
        <v>5.6222789999999998</v>
      </c>
      <c r="I2221" s="3">
        <v>75.249808000000002</v>
      </c>
      <c r="J2221" s="3">
        <v>1.07705275</v>
      </c>
      <c r="K2221" s="3">
        <v>5.6430001258850098</v>
      </c>
      <c r="L2221" s="3">
        <v>4</v>
      </c>
      <c r="M2221" s="3">
        <v>6.5</v>
      </c>
      <c r="N2221" s="3">
        <v>4.3200001716613796</v>
      </c>
      <c r="O2221" s="3">
        <f t="shared" si="209"/>
        <v>325.07918347748586</v>
      </c>
      <c r="P2221" s="3">
        <v>-50.184635162353501</v>
      </c>
      <c r="Q2221" s="3">
        <v>37.7820014953613</v>
      </c>
      <c r="R2221" s="3">
        <v>10.666999816894499</v>
      </c>
    </row>
    <row r="2222" spans="1:18" x14ac:dyDescent="0.25">
      <c r="A2222" s="7" t="s">
        <v>5654</v>
      </c>
      <c r="B2222" s="7" t="s">
        <v>5655</v>
      </c>
      <c r="C2222" s="3">
        <f t="shared" si="204"/>
        <v>8.393000153696919</v>
      </c>
      <c r="D2222" s="3">
        <f t="shared" si="205"/>
        <v>4.3062372217028502</v>
      </c>
      <c r="E2222" s="4">
        <f t="shared" si="206"/>
        <v>2.4174634656984224E-2</v>
      </c>
      <c r="F2222" s="5">
        <f t="shared" si="207"/>
        <v>78.696998596191406</v>
      </c>
      <c r="G2222" s="5">
        <f t="shared" si="208"/>
        <v>1.68799996376038</v>
      </c>
      <c r="H2222" s="3">
        <v>5.6202009999999998</v>
      </c>
      <c r="I2222" s="3">
        <v>66.962956000000005</v>
      </c>
      <c r="J2222" s="3">
        <v>1.3051303750000001</v>
      </c>
      <c r="K2222" s="3">
        <v>13</v>
      </c>
      <c r="L2222" s="3">
        <v>10</v>
      </c>
      <c r="M2222" s="3">
        <v>17</v>
      </c>
      <c r="N2222" s="3">
        <v>6.0900001525878897</v>
      </c>
      <c r="O2222" s="3">
        <f t="shared" si="209"/>
        <v>407.8044122577362</v>
      </c>
      <c r="P2222" s="3">
        <v>-87.789482116699205</v>
      </c>
      <c r="Q2222" s="3">
        <v>78.696998596191406</v>
      </c>
      <c r="R2222" s="3">
        <v>1.68799996376038</v>
      </c>
    </row>
    <row r="2223" spans="1:18" x14ac:dyDescent="0.25">
      <c r="A2223" s="7" t="s">
        <v>5656</v>
      </c>
      <c r="B2223" s="7" t="s">
        <v>5657</v>
      </c>
      <c r="C2223" s="3">
        <f t="shared" si="204"/>
        <v>3.7103826767305996</v>
      </c>
      <c r="D2223" s="3">
        <f t="shared" si="205"/>
        <v>2.7572538375893947</v>
      </c>
      <c r="E2223" s="4">
        <f t="shared" si="206"/>
        <v>0.14685906733753065</v>
      </c>
      <c r="F2223" s="5">
        <f t="shared" si="207"/>
        <v>34.685001373291001</v>
      </c>
      <c r="G2223" s="5">
        <f t="shared" si="208"/>
        <v>53.340999603271499</v>
      </c>
      <c r="H2223" s="3">
        <v>5.5652569999999999</v>
      </c>
      <c r="I2223" s="3">
        <v>149.991456</v>
      </c>
      <c r="J2223" s="3">
        <v>2.0184057499999999</v>
      </c>
      <c r="K2223" s="3">
        <v>4.5</v>
      </c>
      <c r="L2223" s="3">
        <v>3</v>
      </c>
      <c r="M2223" s="3">
        <v>7</v>
      </c>
      <c r="N2223" s="3">
        <v>2.4000000953674299</v>
      </c>
      <c r="O2223" s="3">
        <f t="shared" si="209"/>
        <v>359.97950870429963</v>
      </c>
      <c r="P2223" s="3">
        <v>-23.012861251831101</v>
      </c>
      <c r="Q2223" s="3">
        <v>34.685001373291001</v>
      </c>
      <c r="R2223" s="3">
        <v>53.340999603271499</v>
      </c>
    </row>
    <row r="2224" spans="1:18" x14ac:dyDescent="0.25">
      <c r="A2224" s="7" t="s">
        <v>972</v>
      </c>
      <c r="B2224" s="7" t="s">
        <v>973</v>
      </c>
      <c r="C2224" s="3">
        <f t="shared" si="204"/>
        <v>5.8401207674890436</v>
      </c>
      <c r="D2224" s="3">
        <f t="shared" si="205"/>
        <v>3.7671561938894822</v>
      </c>
      <c r="E2224" s="4">
        <f t="shared" si="206"/>
        <v>0.51572559653934702</v>
      </c>
      <c r="F2224" s="5">
        <f t="shared" si="207"/>
        <v>24.208000183105501</v>
      </c>
      <c r="G2224" s="5">
        <f t="shared" si="208"/>
        <v>3.6050000190734899</v>
      </c>
      <c r="H2224" s="3">
        <v>5.5580420000000004</v>
      </c>
      <c r="I2224" s="3">
        <v>95.169983999999999</v>
      </c>
      <c r="J2224" s="3">
        <v>1.4753946250000001</v>
      </c>
      <c r="K2224" s="3">
        <v>4.1110000610351598</v>
      </c>
      <c r="L2224" s="3">
        <v>2.5</v>
      </c>
      <c r="M2224" s="3">
        <v>6</v>
      </c>
      <c r="N2224" s="3">
        <v>4.1799998283386204</v>
      </c>
      <c r="O2224" s="3">
        <f t="shared" si="209"/>
        <v>397.81051678298923</v>
      </c>
      <c r="P2224" s="3">
        <v>-2.2729310989379901</v>
      </c>
      <c r="Q2224" s="3">
        <v>24.208000183105501</v>
      </c>
      <c r="R2224" s="3">
        <v>3.6050000190734899</v>
      </c>
    </row>
    <row r="2225" spans="1:18" x14ac:dyDescent="0.25">
      <c r="A2225" s="7" t="s">
        <v>5658</v>
      </c>
      <c r="B2225" s="7" t="s">
        <v>5659</v>
      </c>
      <c r="C2225" s="3">
        <f t="shared" si="204"/>
        <v>11.6964632378498</v>
      </c>
      <c r="D2225" s="3">
        <f t="shared" si="205"/>
        <v>7.8660503824547323</v>
      </c>
      <c r="E2225" s="4">
        <f t="shared" si="206"/>
        <v>4.8313713780634732E-2</v>
      </c>
      <c r="F2225" s="5">
        <f t="shared" si="207"/>
        <v>44.244998931884801</v>
      </c>
      <c r="G2225" s="5">
        <f t="shared" si="208"/>
        <v>33.972000122070298</v>
      </c>
      <c r="H2225" s="3">
        <v>5.5189060000000003</v>
      </c>
      <c r="I2225" s="3">
        <v>47.184399999999997</v>
      </c>
      <c r="J2225" s="3">
        <v>0.70161081250000001</v>
      </c>
      <c r="K2225" s="3">
        <v>32.5</v>
      </c>
      <c r="L2225" s="3">
        <v>25</v>
      </c>
      <c r="M2225" s="3">
        <v>39</v>
      </c>
      <c r="N2225" s="3">
        <v>20.870000839233398</v>
      </c>
      <c r="O2225" s="3">
        <f t="shared" si="209"/>
        <v>984.73846759872424</v>
      </c>
      <c r="P2225" s="3">
        <v>-52.199928283691399</v>
      </c>
      <c r="Q2225" s="3">
        <v>44.244998931884801</v>
      </c>
      <c r="R2225" s="3">
        <v>33.972000122070298</v>
      </c>
    </row>
    <row r="2226" spans="1:18" x14ac:dyDescent="0.25">
      <c r="A2226" s="7" t="s">
        <v>976</v>
      </c>
      <c r="B2226" s="7" t="s">
        <v>977</v>
      </c>
      <c r="C2226" s="3">
        <f t="shared" si="204"/>
        <v>9.5034274740126516</v>
      </c>
      <c r="D2226" s="3">
        <f t="shared" si="205"/>
        <v>3.329191424889034</v>
      </c>
      <c r="E2226" s="4">
        <f t="shared" si="206"/>
        <v>0.29464605477688571</v>
      </c>
      <c r="F2226" s="5">
        <f t="shared" si="207"/>
        <v>54.009998321533203</v>
      </c>
      <c r="G2226" s="5">
        <f t="shared" si="208"/>
        <v>6.3470001220703098</v>
      </c>
      <c r="H2226" s="3">
        <v>5.5120019999999998</v>
      </c>
      <c r="I2226" s="3">
        <v>58.000148000000003</v>
      </c>
      <c r="J2226" s="3">
        <v>1.6556578749999999</v>
      </c>
      <c r="K2226" s="3">
        <v>20.058000564575199</v>
      </c>
      <c r="L2226" s="3">
        <v>11</v>
      </c>
      <c r="M2226" s="3">
        <v>40</v>
      </c>
      <c r="N2226" s="3">
        <v>12.2299995422363</v>
      </c>
      <c r="O2226" s="3">
        <f t="shared" si="209"/>
        <v>709.34178348963769</v>
      </c>
      <c r="P2226" s="3">
        <v>3.4993109703064</v>
      </c>
      <c r="Q2226" s="3">
        <v>54.009998321533203</v>
      </c>
      <c r="R2226" s="3">
        <v>6.3470001220703098</v>
      </c>
    </row>
    <row r="2227" spans="1:18" x14ac:dyDescent="0.25">
      <c r="A2227" s="7" t="s">
        <v>5660</v>
      </c>
      <c r="B2227" s="7" t="s">
        <v>5661</v>
      </c>
      <c r="C2227" s="3">
        <f t="shared" si="204"/>
        <v>5.0016998932669932</v>
      </c>
      <c r="D2227" s="3">
        <f t="shared" si="205"/>
        <v>2.656074683777562</v>
      </c>
      <c r="E2227" s="4">
        <f t="shared" si="206"/>
        <v>0.30388028226656383</v>
      </c>
      <c r="F2227" s="5">
        <f t="shared" si="207"/>
        <v>32.833999633789098</v>
      </c>
      <c r="G2227" s="5">
        <f t="shared" si="208"/>
        <v>26.320999145507798</v>
      </c>
      <c r="H2227" s="3">
        <v>5.4033519999999999</v>
      </c>
      <c r="I2227" s="3">
        <v>108.030312</v>
      </c>
      <c r="J2227" s="3">
        <v>2.0343373749999998</v>
      </c>
      <c r="K2227" s="3">
        <v>7.0830001831054696</v>
      </c>
      <c r="L2227" s="3">
        <v>2</v>
      </c>
      <c r="M2227" s="3">
        <v>13</v>
      </c>
      <c r="N2227" s="3">
        <v>4.2600002288818404</v>
      </c>
      <c r="O2227" s="3">
        <f t="shared" si="209"/>
        <v>460.2091538461766</v>
      </c>
      <c r="P2227" s="3">
        <v>-61.9552001953125</v>
      </c>
      <c r="Q2227" s="3">
        <v>32.833999633789098</v>
      </c>
      <c r="R2227" s="3">
        <v>26.320999145507798</v>
      </c>
    </row>
    <row r="2228" spans="1:18" x14ac:dyDescent="0.25">
      <c r="A2228" s="7" t="s">
        <v>5662</v>
      </c>
      <c r="B2228" s="7" t="s">
        <v>5663</v>
      </c>
      <c r="C2228" s="3">
        <f t="shared" si="204"/>
        <v>17.1156323865311</v>
      </c>
      <c r="D2228" s="3">
        <f t="shared" si="205"/>
        <v>5.4272490721186335</v>
      </c>
      <c r="E2228" s="4">
        <f t="shared" si="206"/>
        <v>0.5</v>
      </c>
      <c r="F2228" s="5">
        <f t="shared" si="207"/>
        <v>65.987998962402301</v>
      </c>
      <c r="G2228" s="5">
        <f t="shared" si="208"/>
        <v>1.7120000123977701</v>
      </c>
      <c r="H2228" s="3">
        <v>5.4029930000000004</v>
      </c>
      <c r="I2228" s="3">
        <v>31.567592000000001</v>
      </c>
      <c r="J2228" s="3">
        <v>0.99553068749999996</v>
      </c>
      <c r="K2228" s="3">
        <v>10</v>
      </c>
      <c r="L2228" s="3">
        <v>10</v>
      </c>
      <c r="M2228" s="3">
        <v>10</v>
      </c>
      <c r="N2228" s="3">
        <v>6.6500000953674299</v>
      </c>
      <c r="O2228" s="3">
        <f t="shared" si="209"/>
        <v>209.92448981052013</v>
      </c>
      <c r="P2228" s="3">
        <v>-136.72410583496099</v>
      </c>
      <c r="Q2228" s="3">
        <v>65.987998962402301</v>
      </c>
      <c r="R2228" s="3">
        <v>1.7120000123977701</v>
      </c>
    </row>
    <row r="2229" spans="1:18" x14ac:dyDescent="0.25">
      <c r="A2229" s="7" t="s">
        <v>1000</v>
      </c>
      <c r="B2229" s="7" t="s">
        <v>1001</v>
      </c>
      <c r="C2229" s="3">
        <f t="shared" si="204"/>
        <v>3.1394591572601738</v>
      </c>
      <c r="D2229" s="3">
        <f t="shared" si="205"/>
        <v>2.5453271573702851</v>
      </c>
      <c r="E2229" s="4">
        <f t="shared" si="206"/>
        <v>0.30771927904043583</v>
      </c>
      <c r="F2229" s="5">
        <f t="shared" si="207"/>
        <v>59.155998229980497</v>
      </c>
      <c r="G2229" s="5">
        <f t="shared" si="208"/>
        <v>15.0909996032715</v>
      </c>
      <c r="H2229" s="3">
        <v>5.3621439999999998</v>
      </c>
      <c r="I2229" s="3">
        <v>170.79833600000001</v>
      </c>
      <c r="J2229" s="3">
        <v>2.106662</v>
      </c>
      <c r="K2229" s="3">
        <v>6.5</v>
      </c>
      <c r="L2229" s="3">
        <v>4.6999998092651403</v>
      </c>
      <c r="M2229" s="3">
        <v>9</v>
      </c>
      <c r="N2229" s="3">
        <v>5.4200000762939498</v>
      </c>
      <c r="O2229" s="3">
        <f t="shared" si="209"/>
        <v>925.7269941508797</v>
      </c>
      <c r="P2229" s="3">
        <v>19.0363464355469</v>
      </c>
      <c r="Q2229" s="3">
        <v>59.155998229980497</v>
      </c>
      <c r="R2229" s="3">
        <v>15.0909996032715</v>
      </c>
    </row>
    <row r="2230" spans="1:18" x14ac:dyDescent="0.25">
      <c r="A2230" s="7" t="s">
        <v>5664</v>
      </c>
      <c r="B2230" s="7" t="s">
        <v>5665</v>
      </c>
      <c r="C2230" s="3">
        <f t="shared" si="204"/>
        <v>10.272354640173553</v>
      </c>
      <c r="D2230" s="3">
        <f t="shared" si="205"/>
        <v>11.340823894613139</v>
      </c>
      <c r="E2230" s="4">
        <f t="shared" si="206"/>
        <v>1.4092833005635767E-4</v>
      </c>
      <c r="F2230" s="5">
        <f t="shared" si="207"/>
        <v>49.002998352050803</v>
      </c>
      <c r="G2230" s="5">
        <f t="shared" si="208"/>
        <v>11.005999565124499</v>
      </c>
      <c r="H2230" s="3">
        <v>5.3498989999999997</v>
      </c>
      <c r="I2230" s="3">
        <v>52.080551999999997</v>
      </c>
      <c r="J2230" s="3">
        <v>0.47173812500000001</v>
      </c>
      <c r="K2230" s="3">
        <v>17</v>
      </c>
      <c r="L2230" s="3">
        <v>13</v>
      </c>
      <c r="M2230" s="3">
        <v>20</v>
      </c>
      <c r="N2230" s="3">
        <v>4.28999996185303</v>
      </c>
      <c r="O2230" s="3">
        <f t="shared" si="209"/>
        <v>223.42556609328474</v>
      </c>
      <c r="P2230" s="3">
        <v>-61.088191986083999</v>
      </c>
      <c r="Q2230" s="3">
        <v>49.002998352050803</v>
      </c>
      <c r="R2230" s="3">
        <v>11.005999565124499</v>
      </c>
    </row>
    <row r="2231" spans="1:18" x14ac:dyDescent="0.25">
      <c r="A2231" s="7" t="s">
        <v>5666</v>
      </c>
      <c r="B2231" s="7" t="s">
        <v>5667</v>
      </c>
      <c r="C2231" s="3">
        <f t="shared" si="204"/>
        <v>15.299222353519825</v>
      </c>
      <c r="D2231" s="3">
        <f t="shared" si="205"/>
        <v>1.8725990170994717</v>
      </c>
      <c r="E2231" s="4">
        <f t="shared" si="206"/>
        <v>0.50773900453336418</v>
      </c>
      <c r="F2231" s="5">
        <f t="shared" si="207"/>
        <v>67.587997436523395</v>
      </c>
      <c r="G2231" s="5">
        <f t="shared" si="208"/>
        <v>5.98699998855591</v>
      </c>
      <c r="H2231" s="3">
        <v>5.3476400000000002</v>
      </c>
      <c r="I2231" s="3">
        <v>34.953671999999997</v>
      </c>
      <c r="J2231" s="3">
        <v>2.8557315000000001</v>
      </c>
      <c r="K2231" s="3">
        <v>19.333000183105501</v>
      </c>
      <c r="L2231" s="3">
        <v>14</v>
      </c>
      <c r="M2231" s="3">
        <v>24</v>
      </c>
      <c r="N2231" s="3">
        <v>19.430000305175799</v>
      </c>
      <c r="O2231" s="3">
        <f t="shared" si="209"/>
        <v>679.14985762701474</v>
      </c>
      <c r="P2231" s="3">
        <v>-23.904600143432599</v>
      </c>
      <c r="Q2231" s="3">
        <v>67.587997436523395</v>
      </c>
      <c r="R2231" s="3">
        <v>5.98699998855591</v>
      </c>
    </row>
    <row r="2232" spans="1:18" x14ac:dyDescent="0.25">
      <c r="A2232" s="7" t="s">
        <v>5668</v>
      </c>
      <c r="B2232" s="7" t="s">
        <v>5669</v>
      </c>
      <c r="C2232" s="3">
        <f t="shared" si="204"/>
        <v>10.519241997030957</v>
      </c>
      <c r="D2232" s="3">
        <f t="shared" si="205"/>
        <v>8.9669471971755712</v>
      </c>
      <c r="E2232" s="4">
        <f t="shared" si="206"/>
        <v>0.19254079681425351</v>
      </c>
      <c r="F2232" s="5">
        <f t="shared" si="207"/>
        <v>45.479000091552699</v>
      </c>
      <c r="G2232" s="5">
        <f t="shared" si="208"/>
        <v>12.3190002441406</v>
      </c>
      <c r="H2232" s="3">
        <v>5.2790290000000004</v>
      </c>
      <c r="I2232" s="3">
        <v>50.1845</v>
      </c>
      <c r="J2232" s="3">
        <v>0.58872087500000003</v>
      </c>
      <c r="K2232" s="3">
        <v>13</v>
      </c>
      <c r="L2232" s="3">
        <v>6</v>
      </c>
      <c r="M2232" s="3">
        <v>20</v>
      </c>
      <c r="N2232" s="3">
        <v>6.9200000762939498</v>
      </c>
      <c r="O2232" s="3">
        <f t="shared" si="209"/>
        <v>347.2767438287737</v>
      </c>
      <c r="P2232" s="3">
        <v>-68.761856079101605</v>
      </c>
      <c r="Q2232" s="3">
        <v>45.479000091552699</v>
      </c>
      <c r="R2232" s="3">
        <v>12.3190002441406</v>
      </c>
    </row>
    <row r="2233" spans="1:18" x14ac:dyDescent="0.25">
      <c r="A2233" s="7" t="s">
        <v>5670</v>
      </c>
      <c r="B2233" s="7" t="s">
        <v>5671</v>
      </c>
      <c r="C2233" s="3">
        <f t="shared" si="204"/>
        <v>14.834170411866474</v>
      </c>
      <c r="D2233" s="3">
        <f t="shared" si="205"/>
        <v>12.276346751989783</v>
      </c>
      <c r="E2233" s="4">
        <f t="shared" si="206"/>
        <v>2.2937950774766493E-2</v>
      </c>
      <c r="F2233" s="5">
        <f t="shared" si="207"/>
        <v>35.855998992919901</v>
      </c>
      <c r="G2233" s="5">
        <f t="shared" si="208"/>
        <v>41.355998992919901</v>
      </c>
      <c r="H2233" s="3">
        <v>5.2773029999999999</v>
      </c>
      <c r="I2233" s="3">
        <v>35.575316000000001</v>
      </c>
      <c r="J2233" s="3">
        <v>0.42987568749999999</v>
      </c>
      <c r="K2233" s="3">
        <v>28.4440002441406</v>
      </c>
      <c r="L2233" s="3">
        <v>20</v>
      </c>
      <c r="M2233" s="3">
        <v>35</v>
      </c>
      <c r="N2233" s="3">
        <v>13.4700002670288</v>
      </c>
      <c r="O2233" s="3">
        <f t="shared" si="209"/>
        <v>479.19951601963396</v>
      </c>
      <c r="P2233" s="3">
        <v>-90.025184631347699</v>
      </c>
      <c r="Q2233" s="3">
        <v>35.855998992919901</v>
      </c>
      <c r="R2233" s="3">
        <v>41.355998992919901</v>
      </c>
    </row>
    <row r="2234" spans="1:18" x14ac:dyDescent="0.25">
      <c r="A2234" s="7" t="s">
        <v>5672</v>
      </c>
      <c r="B2234" s="7" t="s">
        <v>5673</v>
      </c>
      <c r="C2234" s="3">
        <f t="shared" si="204"/>
        <v>5.1351026294147433</v>
      </c>
      <c r="D2234" s="3">
        <f t="shared" si="205"/>
        <v>5.471739336661293</v>
      </c>
      <c r="E2234" s="4">
        <f t="shared" si="206"/>
        <v>3.5389339357391409E-6</v>
      </c>
      <c r="F2234" s="5">
        <f t="shared" si="207"/>
        <v>53.639999389648402</v>
      </c>
      <c r="G2234" s="5">
        <f t="shared" si="208"/>
        <v>34.376998901367202</v>
      </c>
      <c r="H2234" s="3">
        <v>5.1875689999999999</v>
      </c>
      <c r="I2234" s="3">
        <v>101.02172</v>
      </c>
      <c r="J2234" s="3">
        <v>0.94806581249999999</v>
      </c>
      <c r="K2234" s="3">
        <v>12.666999816894499</v>
      </c>
      <c r="L2234" s="3">
        <v>11</v>
      </c>
      <c r="M2234" s="3">
        <v>14</v>
      </c>
      <c r="N2234" s="3">
        <v>5.9299998283386204</v>
      </c>
      <c r="O2234" s="3">
        <f t="shared" si="209"/>
        <v>599.05878225847221</v>
      </c>
      <c r="P2234" s="3">
        <v>-41.266136169433601</v>
      </c>
      <c r="Q2234" s="3">
        <v>53.639999389648402</v>
      </c>
      <c r="R2234" s="3">
        <v>34.376998901367202</v>
      </c>
    </row>
    <row r="2235" spans="1:18" x14ac:dyDescent="0.25">
      <c r="A2235" s="7" t="s">
        <v>1026</v>
      </c>
      <c r="B2235" s="7" t="s">
        <v>1027</v>
      </c>
      <c r="C2235" s="3">
        <f t="shared" si="204"/>
        <v>11.279572971147093</v>
      </c>
      <c r="D2235" s="3">
        <f t="shared" si="205"/>
        <v>4.3077284436436374</v>
      </c>
      <c r="E2235" s="4">
        <f t="shared" si="206"/>
        <v>0.10838867325847928</v>
      </c>
      <c r="F2235" s="5">
        <f t="shared" si="207"/>
        <v>31.882999420166001</v>
      </c>
      <c r="G2235" s="5">
        <f t="shared" si="208"/>
        <v>23.139999389648398</v>
      </c>
      <c r="H2235" s="3">
        <v>5.1718339999999996</v>
      </c>
      <c r="I2235" s="3">
        <v>45.851328000000002</v>
      </c>
      <c r="J2235" s="3">
        <v>1.20059425</v>
      </c>
      <c r="K2235" s="3">
        <v>14.333000183105501</v>
      </c>
      <c r="L2235" s="3">
        <v>11</v>
      </c>
      <c r="M2235" s="3">
        <v>18</v>
      </c>
      <c r="N2235" s="3">
        <v>10.0100002288818</v>
      </c>
      <c r="O2235" s="3">
        <f t="shared" si="209"/>
        <v>458.97180377453452</v>
      </c>
      <c r="P2235" s="3">
        <v>-59.562572479247997</v>
      </c>
      <c r="Q2235" s="3">
        <v>31.882999420166001</v>
      </c>
      <c r="R2235" s="3">
        <v>23.139999389648398</v>
      </c>
    </row>
    <row r="2236" spans="1:18" x14ac:dyDescent="0.25">
      <c r="A2236" s="7" t="s">
        <v>5674</v>
      </c>
      <c r="B2236" s="7" t="s">
        <v>5675</v>
      </c>
      <c r="C2236" s="3">
        <f t="shared" si="204"/>
        <v>8.015207499054867</v>
      </c>
      <c r="D2236" s="3">
        <f t="shared" si="205"/>
        <v>1.1829816387015102</v>
      </c>
      <c r="E2236" s="4">
        <f t="shared" si="206"/>
        <v>1.8459134753649596E-2</v>
      </c>
      <c r="F2236" s="5">
        <f t="shared" si="207"/>
        <v>36.226001739502003</v>
      </c>
      <c r="G2236" s="5">
        <f t="shared" si="208"/>
        <v>19.044000625610401</v>
      </c>
      <c r="H2236" s="3">
        <v>5.1612299999999998</v>
      </c>
      <c r="I2236" s="3">
        <v>64.392967999999996</v>
      </c>
      <c r="J2236" s="3">
        <v>4.3628995000000002</v>
      </c>
      <c r="K2236" s="3">
        <v>10.75</v>
      </c>
      <c r="L2236" s="3">
        <v>7</v>
      </c>
      <c r="M2236" s="3">
        <v>13</v>
      </c>
      <c r="N2236" s="3">
        <v>4.4899997711181596</v>
      </c>
      <c r="O2236" s="3">
        <f t="shared" si="209"/>
        <v>289.12441158161897</v>
      </c>
      <c r="P2236" s="3">
        <v>-65.467941284179702</v>
      </c>
      <c r="Q2236" s="3">
        <v>36.226001739502003</v>
      </c>
      <c r="R2236" s="3">
        <v>19.044000625610401</v>
      </c>
    </row>
    <row r="2237" spans="1:18" x14ac:dyDescent="0.25">
      <c r="A2237" s="7" t="s">
        <v>5676</v>
      </c>
      <c r="B2237" s="7" t="s">
        <v>5677</v>
      </c>
      <c r="C2237" s="3">
        <f t="shared" si="204"/>
        <v>8.5470484971697118</v>
      </c>
      <c r="D2237" s="3">
        <f t="shared" si="205"/>
        <v>2.4821464119235332</v>
      </c>
      <c r="E2237" s="4">
        <f t="shared" si="206"/>
        <v>5.4641013772358457E-2</v>
      </c>
      <c r="F2237" s="5">
        <f t="shared" si="207"/>
        <v>52.176998138427699</v>
      </c>
      <c r="G2237" s="5">
        <f t="shared" si="208"/>
        <v>40.479000091552699</v>
      </c>
      <c r="H2237" s="3">
        <v>5.077941</v>
      </c>
      <c r="I2237" s="3">
        <v>59.411631999999997</v>
      </c>
      <c r="J2237" s="3">
        <v>2.0457862499999999</v>
      </c>
      <c r="K2237" s="3">
        <v>11</v>
      </c>
      <c r="L2237" s="3">
        <v>7</v>
      </c>
      <c r="M2237" s="3">
        <v>14</v>
      </c>
      <c r="N2237" s="3">
        <v>5.3949999809265101</v>
      </c>
      <c r="O2237" s="3">
        <f t="shared" si="209"/>
        <v>320.5257535068128</v>
      </c>
      <c r="P2237" s="3">
        <v>-68.589485168457003</v>
      </c>
      <c r="Q2237" s="3">
        <v>52.176998138427699</v>
      </c>
      <c r="R2237" s="3">
        <v>40.479000091552699</v>
      </c>
    </row>
    <row r="2238" spans="1:18" x14ac:dyDescent="0.25">
      <c r="A2238" s="7" t="s">
        <v>5678</v>
      </c>
      <c r="B2238" s="7" t="s">
        <v>5679</v>
      </c>
      <c r="C2238" s="3">
        <f t="shared" si="204"/>
        <v>5.8195921522441481</v>
      </c>
      <c r="D2238" s="3">
        <f t="shared" si="205"/>
        <v>1.2175178378886302</v>
      </c>
      <c r="E2238" s="4">
        <f t="shared" si="206"/>
        <v>1.8489313085929285E-2</v>
      </c>
      <c r="F2238" s="5">
        <f t="shared" si="207"/>
        <v>57.058998107910199</v>
      </c>
      <c r="G2238" s="5">
        <f t="shared" si="208"/>
        <v>18.877000808715799</v>
      </c>
      <c r="H2238" s="3">
        <v>5.001398</v>
      </c>
      <c r="I2238" s="3">
        <v>85.940696000000003</v>
      </c>
      <c r="J2238" s="3">
        <v>4.1078642500000004</v>
      </c>
      <c r="K2238" s="3">
        <v>2.3329999446868901</v>
      </c>
      <c r="L2238" s="3">
        <v>2</v>
      </c>
      <c r="M2238" s="3">
        <v>3</v>
      </c>
      <c r="N2238" s="3">
        <v>1.28999996185303</v>
      </c>
      <c r="O2238" s="3">
        <f t="shared" si="209"/>
        <v>110.86349456162286</v>
      </c>
      <c r="P2238" s="3">
        <v>-30.142204284668001</v>
      </c>
      <c r="Q2238" s="3">
        <v>57.058998107910199</v>
      </c>
      <c r="R2238" s="3">
        <v>18.877000808715799</v>
      </c>
    </row>
    <row r="2239" spans="1:18" x14ac:dyDescent="0.25">
      <c r="A2239" s="7" t="s">
        <v>5680</v>
      </c>
      <c r="B2239" s="7" t="s">
        <v>5681</v>
      </c>
      <c r="C2239" s="3">
        <f t="shared" si="204"/>
        <v>6.2878353637367175</v>
      </c>
      <c r="D2239" s="3">
        <f t="shared" si="205"/>
        <v>4.0075752978681063</v>
      </c>
      <c r="E2239" s="4">
        <f t="shared" si="206"/>
        <v>0.5217981816145425</v>
      </c>
      <c r="F2239" s="5">
        <f t="shared" si="207"/>
        <v>72.279998779296903</v>
      </c>
      <c r="G2239" s="5">
        <f t="shared" si="208"/>
        <v>15.060000419616699</v>
      </c>
      <c r="H2239" s="3">
        <v>4.9697269999999998</v>
      </c>
      <c r="I2239" s="3">
        <v>79.037167999999994</v>
      </c>
      <c r="J2239" s="3">
        <v>1.2400832500000001</v>
      </c>
      <c r="K2239" s="3">
        <v>8.1879997253418004</v>
      </c>
      <c r="L2239" s="3">
        <v>7</v>
      </c>
      <c r="M2239" s="3">
        <v>10</v>
      </c>
      <c r="N2239" s="3">
        <v>8.2700004577636701</v>
      </c>
      <c r="O2239" s="3">
        <f t="shared" si="209"/>
        <v>653.63741554034402</v>
      </c>
      <c r="P2239" s="3">
        <v>-16.282997131347699</v>
      </c>
      <c r="Q2239" s="3">
        <v>72.279998779296903</v>
      </c>
      <c r="R2239" s="3">
        <v>15.060000419616699</v>
      </c>
    </row>
    <row r="2240" spans="1:18" x14ac:dyDescent="0.25">
      <c r="A2240" s="7" t="s">
        <v>5682</v>
      </c>
      <c r="B2240" s="7" t="s">
        <v>5683</v>
      </c>
      <c r="C2240" s="3">
        <f t="shared" si="204"/>
        <v>3.9826258880189833</v>
      </c>
      <c r="D2240" s="3">
        <f t="shared" si="205"/>
        <v>4.6615558301168596</v>
      </c>
      <c r="E2240" s="4">
        <f t="shared" si="206"/>
        <v>0.63586537391808073</v>
      </c>
      <c r="F2240" s="5">
        <f t="shared" si="207"/>
        <v>73.692001342773395</v>
      </c>
      <c r="G2240" s="5">
        <f t="shared" si="208"/>
        <v>17.118000030517599</v>
      </c>
      <c r="H2240" s="3">
        <v>4.8991530000000001</v>
      </c>
      <c r="I2240" s="3">
        <v>123.013136</v>
      </c>
      <c r="J2240" s="3">
        <v>1.0509694999999999</v>
      </c>
      <c r="K2240" s="3">
        <v>7.1669998168945304</v>
      </c>
      <c r="L2240" s="3">
        <v>6</v>
      </c>
      <c r="M2240" s="3">
        <v>9.5</v>
      </c>
      <c r="N2240" s="3">
        <v>7.7750000953674299</v>
      </c>
      <c r="O2240" s="3">
        <f t="shared" si="209"/>
        <v>956.42714413144665</v>
      </c>
      <c r="P2240" s="3">
        <v>-9.7369537353515607</v>
      </c>
      <c r="Q2240" s="3">
        <v>73.692001342773395</v>
      </c>
      <c r="R2240" s="3">
        <v>17.118000030517599</v>
      </c>
    </row>
    <row r="2241" spans="1:18" x14ac:dyDescent="0.25">
      <c r="A2241" s="7" t="s">
        <v>5684</v>
      </c>
      <c r="B2241" s="7" t="s">
        <v>5685</v>
      </c>
      <c r="C2241" s="3">
        <f t="shared" si="204"/>
        <v>11.057908832110368</v>
      </c>
      <c r="D2241" s="3">
        <f t="shared" si="205"/>
        <v>6.2000865080220144</v>
      </c>
      <c r="E2241" s="4">
        <f t="shared" si="206"/>
        <v>4.1140664765046561E-2</v>
      </c>
      <c r="F2241" s="5">
        <f t="shared" si="207"/>
        <v>61.404998779296903</v>
      </c>
      <c r="G2241" s="5">
        <f t="shared" si="208"/>
        <v>4.5560002326965297</v>
      </c>
      <c r="H2241" s="3">
        <v>4.8771880000000003</v>
      </c>
      <c r="I2241" s="3">
        <v>44.105879999999999</v>
      </c>
      <c r="J2241" s="3">
        <v>0.78663225000000003</v>
      </c>
      <c r="K2241" s="3">
        <v>7.8119997978210396</v>
      </c>
      <c r="L2241" s="3">
        <v>6.5</v>
      </c>
      <c r="M2241" s="3">
        <v>9</v>
      </c>
      <c r="N2241" s="3">
        <v>5.6399998664856001</v>
      </c>
      <c r="O2241" s="3">
        <f t="shared" si="209"/>
        <v>248.75715731122989</v>
      </c>
      <c r="P2241" s="3">
        <v>-3.1306920051574698</v>
      </c>
      <c r="Q2241" s="3">
        <v>61.404998779296903</v>
      </c>
      <c r="R2241" s="3">
        <v>4.5560002326965297</v>
      </c>
    </row>
    <row r="2242" spans="1:18" x14ac:dyDescent="0.25">
      <c r="A2242" s="7" t="s">
        <v>5686</v>
      </c>
      <c r="B2242" s="7" t="s">
        <v>5687</v>
      </c>
      <c r="C2242" s="3">
        <f t="shared" si="204"/>
        <v>6.0834468953146184</v>
      </c>
      <c r="D2242" s="3">
        <f t="shared" si="205"/>
        <v>6.7048187926933842</v>
      </c>
      <c r="E2242" s="4">
        <f t="shared" si="206"/>
        <v>0.41185761811241034</v>
      </c>
      <c r="F2242" s="5">
        <f t="shared" si="207"/>
        <v>52.189998626708999</v>
      </c>
      <c r="G2242" s="5">
        <f t="shared" si="208"/>
        <v>41.679000854492202</v>
      </c>
      <c r="H2242" s="3">
        <v>4.8412449999999998</v>
      </c>
      <c r="I2242" s="3">
        <v>79.580624</v>
      </c>
      <c r="J2242" s="3">
        <v>0.7220545625</v>
      </c>
      <c r="K2242" s="3">
        <v>4.3119997978210396</v>
      </c>
      <c r="L2242" s="3">
        <v>2.75</v>
      </c>
      <c r="M2242" s="3">
        <v>6</v>
      </c>
      <c r="N2242" s="3">
        <v>3.9500000476837198</v>
      </c>
      <c r="O2242" s="3">
        <f t="shared" si="209"/>
        <v>314.3434685947002</v>
      </c>
      <c r="P2242" s="3">
        <v>-1.01746201515198</v>
      </c>
      <c r="Q2242" s="3">
        <v>52.189998626708999</v>
      </c>
      <c r="R2242" s="3">
        <v>41.679000854492202</v>
      </c>
    </row>
    <row r="2243" spans="1:18" x14ac:dyDescent="0.25">
      <c r="A2243" s="7" t="s">
        <v>5688</v>
      </c>
      <c r="B2243" s="7" t="s">
        <v>5689</v>
      </c>
      <c r="C2243" s="3">
        <f t="shared" si="204"/>
        <v>5.6746027782883877</v>
      </c>
      <c r="D2243" s="3">
        <f t="shared" si="205"/>
        <v>1.0138144137056524</v>
      </c>
      <c r="E2243" s="4">
        <f t="shared" si="206"/>
        <v>0.14457229460216442</v>
      </c>
      <c r="F2243" s="5">
        <f t="shared" si="207"/>
        <v>24.566999435424801</v>
      </c>
      <c r="G2243" s="5">
        <f t="shared" si="208"/>
        <v>20.531000137329102</v>
      </c>
      <c r="H2243" s="3">
        <v>4.818263</v>
      </c>
      <c r="I2243" s="3">
        <v>84.909255999999999</v>
      </c>
      <c r="J2243" s="3">
        <v>4.7526085</v>
      </c>
      <c r="K2243" s="3">
        <v>7</v>
      </c>
      <c r="L2243" s="3">
        <v>4</v>
      </c>
      <c r="M2243" s="3">
        <v>10</v>
      </c>
      <c r="N2243" s="3">
        <v>3.8199999332428001</v>
      </c>
      <c r="O2243" s="3">
        <f t="shared" si="209"/>
        <v>324.35335225169581</v>
      </c>
      <c r="P2243" s="3">
        <v>-57.457695007324197</v>
      </c>
      <c r="Q2243" s="3">
        <v>24.566999435424801</v>
      </c>
      <c r="R2243" s="3">
        <v>20.531000137329102</v>
      </c>
    </row>
    <row r="2244" spans="1:18" x14ac:dyDescent="0.25">
      <c r="A2244" s="7" t="s">
        <v>5690</v>
      </c>
      <c r="B2244" s="7" t="s">
        <v>5691</v>
      </c>
      <c r="C2244" s="3">
        <f t="shared" ref="C2244:C2307" si="210">H2244/I2244*100</f>
        <v>12.152273921562639</v>
      </c>
      <c r="D2244" s="3">
        <f t="shared" ref="D2244:D2307" si="211">H2244/J2244</f>
        <v>7.1390714010440872</v>
      </c>
      <c r="E2244" s="4">
        <f t="shared" ref="E2244:E2307" si="212">IFERROR(_xlfn.NORM.DIST(N2244,K2244,(M2244-L2244)/2,1),50%)</f>
        <v>0.10663942590489206</v>
      </c>
      <c r="F2244" s="5">
        <f t="shared" ref="F2244:F2307" si="213">Q2244</f>
        <v>43.817001342773402</v>
      </c>
      <c r="G2244" s="5">
        <f t="shared" ref="G2244:G2307" si="214">R2244</f>
        <v>48.558998107910199</v>
      </c>
      <c r="H2244" s="3">
        <v>4.8082979999999997</v>
      </c>
      <c r="I2244" s="3">
        <v>39.567064000000002</v>
      </c>
      <c r="J2244" s="3">
        <v>0.67351868749999999</v>
      </c>
      <c r="K2244" s="3">
        <v>26.333000183105501</v>
      </c>
      <c r="L2244" s="3">
        <v>22</v>
      </c>
      <c r="M2244" s="3">
        <v>32</v>
      </c>
      <c r="N2244" s="3">
        <v>20.110000610351602</v>
      </c>
      <c r="O2244" s="3">
        <f t="shared" ref="O2244:O2307" si="215">I2244*N2244</f>
        <v>795.69368118982095</v>
      </c>
      <c r="P2244" s="3">
        <v>-24.935825347900401</v>
      </c>
      <c r="Q2244" s="3">
        <v>43.817001342773402</v>
      </c>
      <c r="R2244" s="3">
        <v>48.558998107910199</v>
      </c>
    </row>
    <row r="2245" spans="1:18" x14ac:dyDescent="0.25">
      <c r="A2245" s="7" t="s">
        <v>5692</v>
      </c>
      <c r="B2245" s="7" t="s">
        <v>5693</v>
      </c>
      <c r="C2245" s="3">
        <f t="shared" si="210"/>
        <v>5.8171445000201363</v>
      </c>
      <c r="D2245" s="3">
        <f t="shared" si="211"/>
        <v>11.545016110876738</v>
      </c>
      <c r="E2245" s="4">
        <f t="shared" si="212"/>
        <v>0.35743121600679972</v>
      </c>
      <c r="F2245" s="5">
        <f t="shared" si="213"/>
        <v>74.733001708984403</v>
      </c>
      <c r="G2245" s="5">
        <f t="shared" si="214"/>
        <v>12.6940002441406</v>
      </c>
      <c r="H2245" s="3">
        <v>4.7839609999999997</v>
      </c>
      <c r="I2245" s="3">
        <v>82.238991999999996</v>
      </c>
      <c r="J2245" s="3">
        <v>0.41437456249999999</v>
      </c>
      <c r="K2245" s="3">
        <v>7.4380002021789604</v>
      </c>
      <c r="L2245" s="3">
        <v>6</v>
      </c>
      <c r="M2245" s="3">
        <v>9</v>
      </c>
      <c r="N2245" s="3">
        <v>6.8899998664856001</v>
      </c>
      <c r="O2245" s="3">
        <f t="shared" si="215"/>
        <v>566.62664389991028</v>
      </c>
      <c r="P2245" s="3">
        <v>-13.5899810791016</v>
      </c>
      <c r="Q2245" s="3">
        <v>74.733001708984403</v>
      </c>
      <c r="R2245" s="3">
        <v>12.6940002441406</v>
      </c>
    </row>
    <row r="2246" spans="1:18" x14ac:dyDescent="0.25">
      <c r="A2246" s="7" t="s">
        <v>5694</v>
      </c>
      <c r="B2246" s="7" t="s">
        <v>5695</v>
      </c>
      <c r="C2246" s="3">
        <f t="shared" si="210"/>
        <v>5.8262789584435764</v>
      </c>
      <c r="D2246" s="3">
        <f t="shared" si="211"/>
        <v>2.9649901010104456</v>
      </c>
      <c r="E2246" s="4">
        <f t="shared" si="212"/>
        <v>0.22408735082187178</v>
      </c>
      <c r="F2246" s="5">
        <f t="shared" si="213"/>
        <v>12.760999679565399</v>
      </c>
      <c r="G2246" s="5">
        <f t="shared" si="214"/>
        <v>17.097999572753899</v>
      </c>
      <c r="H2246" s="3">
        <v>4.7837810000000003</v>
      </c>
      <c r="I2246" s="3">
        <v>82.106967999999995</v>
      </c>
      <c r="J2246" s="3">
        <v>1.6134222499999999</v>
      </c>
      <c r="K2246" s="3">
        <v>14</v>
      </c>
      <c r="L2246" s="3">
        <v>7</v>
      </c>
      <c r="M2246" s="3">
        <v>20</v>
      </c>
      <c r="N2246" s="3">
        <v>9.0699996948242205</v>
      </c>
      <c r="O2246" s="3">
        <f t="shared" si="215"/>
        <v>744.71017470294203</v>
      </c>
      <c r="P2246" s="3">
        <v>-1.6339149475097701</v>
      </c>
      <c r="Q2246" s="3">
        <v>12.760999679565399</v>
      </c>
      <c r="R2246" s="3">
        <v>17.097999572753899</v>
      </c>
    </row>
    <row r="2247" spans="1:18" x14ac:dyDescent="0.25">
      <c r="A2247" s="7" t="s">
        <v>5696</v>
      </c>
      <c r="B2247" s="7" t="s">
        <v>5697</v>
      </c>
      <c r="C2247" s="3">
        <f t="shared" si="210"/>
        <v>5.2996359029445648</v>
      </c>
      <c r="D2247" s="3">
        <f t="shared" si="211"/>
        <v>5.3048667375225955</v>
      </c>
      <c r="E2247" s="4">
        <f t="shared" si="212"/>
        <v>8.0662657982808307E-4</v>
      </c>
      <c r="F2247" s="5">
        <f t="shared" si="213"/>
        <v>36.553001403808601</v>
      </c>
      <c r="G2247" s="5">
        <f t="shared" si="214"/>
        <v>42.4869995117188</v>
      </c>
      <c r="H2247" s="3">
        <v>4.7828400000000002</v>
      </c>
      <c r="I2247" s="3">
        <v>90.248463999999998</v>
      </c>
      <c r="J2247" s="3">
        <v>0.90159475</v>
      </c>
      <c r="K2247" s="3">
        <v>13.666999816894499</v>
      </c>
      <c r="L2247" s="3">
        <v>11</v>
      </c>
      <c r="M2247" s="3">
        <v>15</v>
      </c>
      <c r="N2247" s="3">
        <v>7.3600001335143999</v>
      </c>
      <c r="O2247" s="3">
        <f t="shared" si="215"/>
        <v>664.22870708946948</v>
      </c>
      <c r="P2247" s="3">
        <v>-53.6077880859375</v>
      </c>
      <c r="Q2247" s="3">
        <v>36.553001403808601</v>
      </c>
      <c r="R2247" s="3">
        <v>42.4869995117188</v>
      </c>
    </row>
    <row r="2248" spans="1:18" x14ac:dyDescent="0.25">
      <c r="A2248" s="7" t="s">
        <v>5698</v>
      </c>
      <c r="B2248" s="7" t="s">
        <v>5699</v>
      </c>
      <c r="C2248" s="3">
        <f t="shared" si="210"/>
        <v>8.3578715061968154</v>
      </c>
      <c r="D2248" s="3">
        <f t="shared" si="211"/>
        <v>16.402291215610006</v>
      </c>
      <c r="E2248" s="4">
        <f t="shared" si="212"/>
        <v>0.5</v>
      </c>
      <c r="F2248" s="5">
        <f t="shared" si="213"/>
        <v>38.095001220703097</v>
      </c>
      <c r="G2248" s="5">
        <f t="shared" si="214"/>
        <v>0.73100000619888295</v>
      </c>
      <c r="H2248" s="3">
        <v>4.7704269999999998</v>
      </c>
      <c r="I2248" s="3">
        <v>57.077055999999999</v>
      </c>
      <c r="J2248" s="3">
        <v>0.29083906250000002</v>
      </c>
      <c r="K2248" s="3">
        <v>12</v>
      </c>
      <c r="L2248" s="3">
        <v>12</v>
      </c>
      <c r="M2248" s="3">
        <v>12</v>
      </c>
      <c r="N2248" s="3">
        <v>2.0999999046325701</v>
      </c>
      <c r="O2248" s="3">
        <f t="shared" si="215"/>
        <v>119.86181215670786</v>
      </c>
      <c r="P2248" s="3">
        <v>-48.933486938476598</v>
      </c>
      <c r="Q2248" s="3">
        <v>38.095001220703097</v>
      </c>
      <c r="R2248" s="3">
        <v>0.73100000619888295</v>
      </c>
    </row>
    <row r="2249" spans="1:18" x14ac:dyDescent="0.25">
      <c r="A2249" s="7" t="s">
        <v>5700</v>
      </c>
      <c r="B2249" s="7" t="s">
        <v>5701</v>
      </c>
      <c r="C2249" s="3">
        <f t="shared" si="210"/>
        <v>7.3344609272994798</v>
      </c>
      <c r="D2249" s="3">
        <f t="shared" si="211"/>
        <v>4.6545989314151628</v>
      </c>
      <c r="E2249" s="4">
        <f t="shared" si="212"/>
        <v>0.98213559621559032</v>
      </c>
      <c r="F2249" s="5">
        <f t="shared" si="213"/>
        <v>84.927001953125</v>
      </c>
      <c r="G2249" s="5">
        <f t="shared" si="214"/>
        <v>5.9939999580383301</v>
      </c>
      <c r="H2249" s="3">
        <v>4.7476079999999996</v>
      </c>
      <c r="I2249" s="3">
        <v>64.730155999999994</v>
      </c>
      <c r="J2249" s="3">
        <v>1.0199821874999999</v>
      </c>
      <c r="K2249" s="3">
        <v>10.5</v>
      </c>
      <c r="L2249" s="3">
        <v>10</v>
      </c>
      <c r="M2249" s="3">
        <v>11</v>
      </c>
      <c r="N2249" s="3">
        <v>11.550000190734901</v>
      </c>
      <c r="O2249" s="3">
        <f t="shared" si="215"/>
        <v>747.63331414629977</v>
      </c>
      <c r="P2249" s="3">
        <v>-1.9599920511245701</v>
      </c>
      <c r="Q2249" s="3">
        <v>84.927001953125</v>
      </c>
      <c r="R2249" s="3">
        <v>5.9939999580383301</v>
      </c>
    </row>
    <row r="2250" spans="1:18" x14ac:dyDescent="0.25">
      <c r="A2250" s="7" t="s">
        <v>5702</v>
      </c>
      <c r="B2250" s="7" t="s">
        <v>5703</v>
      </c>
      <c r="C2250" s="3">
        <f t="shared" si="210"/>
        <v>13.312549710388859</v>
      </c>
      <c r="D2250" s="3">
        <f t="shared" si="211"/>
        <v>2.1557095447991275</v>
      </c>
      <c r="E2250" s="4">
        <f t="shared" si="212"/>
        <v>8.5299226371990949E-12</v>
      </c>
      <c r="F2250" s="5">
        <f t="shared" si="213"/>
        <v>58.019001007080099</v>
      </c>
      <c r="G2250" s="5">
        <f t="shared" si="214"/>
        <v>27.606000900268601</v>
      </c>
      <c r="H2250" s="3">
        <v>4.7026060000000003</v>
      </c>
      <c r="I2250" s="3">
        <v>35.324607999999998</v>
      </c>
      <c r="J2250" s="3">
        <v>2.1814654999999998</v>
      </c>
      <c r="K2250" s="3">
        <v>27.333000183105501</v>
      </c>
      <c r="L2250" s="3">
        <v>25</v>
      </c>
      <c r="M2250" s="3">
        <v>30</v>
      </c>
      <c r="N2250" s="3">
        <v>10.5100002288818</v>
      </c>
      <c r="O2250" s="3">
        <f t="shared" si="215"/>
        <v>371.26163816515987</v>
      </c>
      <c r="P2250" s="3">
        <v>-65.994407653808594</v>
      </c>
      <c r="Q2250" s="3">
        <v>58.019001007080099</v>
      </c>
      <c r="R2250" s="3">
        <v>27.606000900268601</v>
      </c>
    </row>
    <row r="2251" spans="1:18" x14ac:dyDescent="0.25">
      <c r="A2251" s="7" t="s">
        <v>5704</v>
      </c>
      <c r="B2251" s="7" t="s">
        <v>5705</v>
      </c>
      <c r="C2251" s="3">
        <f t="shared" si="210"/>
        <v>2.1681590909633739</v>
      </c>
      <c r="D2251" s="3">
        <f t="shared" si="211"/>
        <v>2.8384949008277784</v>
      </c>
      <c r="E2251" s="4">
        <f t="shared" si="212"/>
        <v>0.17925121473222017</v>
      </c>
      <c r="F2251" s="5">
        <f t="shared" si="213"/>
        <v>49.374000549316399</v>
      </c>
      <c r="G2251" s="5">
        <f t="shared" si="214"/>
        <v>26.007999420166001</v>
      </c>
      <c r="H2251" s="3">
        <v>4.6477810000000002</v>
      </c>
      <c r="I2251" s="3">
        <v>214.36531199999999</v>
      </c>
      <c r="J2251" s="3">
        <v>1.637410375</v>
      </c>
      <c r="K2251" s="3">
        <v>4.2930002212524396</v>
      </c>
      <c r="L2251" s="3">
        <v>3</v>
      </c>
      <c r="M2251" s="3">
        <v>5.25</v>
      </c>
      <c r="N2251" s="3">
        <v>3.2599999904632599</v>
      </c>
      <c r="O2251" s="3">
        <f t="shared" si="215"/>
        <v>698.83091507565371</v>
      </c>
      <c r="P2251" s="3">
        <v>-32.564243316650398</v>
      </c>
      <c r="Q2251" s="3">
        <v>49.374000549316399</v>
      </c>
      <c r="R2251" s="3">
        <v>26.007999420166001</v>
      </c>
    </row>
    <row r="2252" spans="1:18" x14ac:dyDescent="0.25">
      <c r="A2252" s="7" t="s">
        <v>1102</v>
      </c>
      <c r="B2252" s="7" t="s">
        <v>1103</v>
      </c>
      <c r="C2252" s="3">
        <f t="shared" si="210"/>
        <v>9.1696077483464773</v>
      </c>
      <c r="D2252" s="3">
        <f t="shared" si="211"/>
        <v>4.2917825424348042</v>
      </c>
      <c r="E2252" s="4">
        <f t="shared" si="212"/>
        <v>0.5</v>
      </c>
      <c r="F2252" s="5">
        <f t="shared" si="213"/>
        <v>24.576000213623001</v>
      </c>
      <c r="G2252" s="5">
        <f t="shared" si="214"/>
        <v>7.6550002098083496</v>
      </c>
      <c r="H2252" s="3">
        <v>4.6357039999999996</v>
      </c>
      <c r="I2252" s="3">
        <v>50.555095999999999</v>
      </c>
      <c r="J2252" s="3">
        <v>1.0801348749999999</v>
      </c>
      <c r="K2252" s="3">
        <v>12</v>
      </c>
      <c r="L2252" s="3">
        <v>12</v>
      </c>
      <c r="M2252" s="3">
        <v>12</v>
      </c>
      <c r="N2252" s="3">
        <v>12.939999580383301</v>
      </c>
      <c r="O2252" s="3">
        <f t="shared" si="215"/>
        <v>654.18292102623752</v>
      </c>
      <c r="P2252" s="3">
        <v>1.6427810192108101</v>
      </c>
      <c r="Q2252" s="3">
        <v>24.576000213623001</v>
      </c>
      <c r="R2252" s="3">
        <v>7.6550002098083496</v>
      </c>
    </row>
    <row r="2253" spans="1:18" x14ac:dyDescent="0.25">
      <c r="A2253" s="7" t="s">
        <v>5706</v>
      </c>
      <c r="B2253" s="7" t="s">
        <v>5707</v>
      </c>
      <c r="C2253" s="3">
        <f t="shared" si="210"/>
        <v>13.231286416405963</v>
      </c>
      <c r="D2253" s="3">
        <f t="shared" si="211"/>
        <v>23.395368423351357</v>
      </c>
      <c r="E2253" s="4">
        <f t="shared" si="212"/>
        <v>6.4129930147280592E-2</v>
      </c>
      <c r="F2253" s="5">
        <f t="shared" si="213"/>
        <v>75.3489990234375</v>
      </c>
      <c r="G2253" s="5">
        <f t="shared" si="214"/>
        <v>18.653999328613299</v>
      </c>
      <c r="H2253" s="3">
        <v>4.5531090000000001</v>
      </c>
      <c r="I2253" s="3">
        <v>34.411687999999998</v>
      </c>
      <c r="J2253" s="3">
        <v>0.194615828125</v>
      </c>
      <c r="K2253" s="3">
        <v>14.333000183105501</v>
      </c>
      <c r="L2253" s="3">
        <v>11</v>
      </c>
      <c r="M2253" s="3">
        <v>17</v>
      </c>
      <c r="N2253" s="3">
        <v>9.7700004577636701</v>
      </c>
      <c r="O2253" s="3">
        <f t="shared" si="215"/>
        <v>336.20220751242056</v>
      </c>
      <c r="P2253" s="3">
        <v>-4.6722521781921396</v>
      </c>
      <c r="Q2253" s="3">
        <v>75.3489990234375</v>
      </c>
      <c r="R2253" s="3">
        <v>18.653999328613299</v>
      </c>
    </row>
    <row r="2254" spans="1:18" x14ac:dyDescent="0.25">
      <c r="A2254" s="7" t="s">
        <v>1116</v>
      </c>
      <c r="B2254" s="7" t="s">
        <v>1117</v>
      </c>
      <c r="C2254" s="3">
        <f t="shared" si="210"/>
        <v>5.9487374518049547</v>
      </c>
      <c r="D2254" s="3">
        <f t="shared" si="211"/>
        <v>6.1877580744506719</v>
      </c>
      <c r="E2254" s="4">
        <f t="shared" si="212"/>
        <v>0.59110955261969056</v>
      </c>
      <c r="F2254" s="5">
        <f t="shared" si="213"/>
        <v>70.267997741699205</v>
      </c>
      <c r="G2254" s="5">
        <f t="shared" si="214"/>
        <v>17.388999938964801</v>
      </c>
      <c r="H2254" s="3">
        <v>4.5458210000000001</v>
      </c>
      <c r="I2254" s="3">
        <v>76.416567999999998</v>
      </c>
      <c r="J2254" s="3">
        <v>0.73464750000000001</v>
      </c>
      <c r="K2254" s="3">
        <v>4.3119997978210396</v>
      </c>
      <c r="L2254" s="3">
        <v>3</v>
      </c>
      <c r="M2254" s="3">
        <v>5.5</v>
      </c>
      <c r="N2254" s="3">
        <v>4.5999999046325701</v>
      </c>
      <c r="O2254" s="3">
        <f t="shared" si="215"/>
        <v>351.51620551234828</v>
      </c>
      <c r="P2254" s="3">
        <v>3.6466200351715101</v>
      </c>
      <c r="Q2254" s="3">
        <v>70.267997741699205</v>
      </c>
      <c r="R2254" s="3">
        <v>17.388999938964801</v>
      </c>
    </row>
    <row r="2255" spans="1:18" x14ac:dyDescent="0.25">
      <c r="A2255" s="7" t="s">
        <v>1126</v>
      </c>
      <c r="B2255" s="7" t="s">
        <v>1127</v>
      </c>
      <c r="C2255" s="3">
        <f t="shared" si="210"/>
        <v>1.8642222068107326</v>
      </c>
      <c r="D2255" s="3">
        <f t="shared" si="211"/>
        <v>0.78245795627032266</v>
      </c>
      <c r="E2255" s="4">
        <f t="shared" si="212"/>
        <v>0.48085811421047675</v>
      </c>
      <c r="F2255" s="5">
        <f t="shared" si="213"/>
        <v>70.083999633789105</v>
      </c>
      <c r="G2255" s="5">
        <f t="shared" si="214"/>
        <v>20.652000427246101</v>
      </c>
      <c r="H2255" s="3">
        <v>4.5288599999999999</v>
      </c>
      <c r="I2255" s="3">
        <v>242.935632</v>
      </c>
      <c r="J2255" s="3">
        <v>5.7879915000000004</v>
      </c>
      <c r="K2255" s="3">
        <v>2.9860000610351598</v>
      </c>
      <c r="L2255" s="3">
        <v>2</v>
      </c>
      <c r="M2255" s="3">
        <v>3.5</v>
      </c>
      <c r="N2255" s="3">
        <v>2.9500000476837198</v>
      </c>
      <c r="O2255" s="3">
        <f t="shared" si="215"/>
        <v>716.66012598407463</v>
      </c>
      <c r="P2255" s="3">
        <v>0.43304100632667503</v>
      </c>
      <c r="Q2255" s="3">
        <v>70.083999633789105</v>
      </c>
      <c r="R2255" s="3">
        <v>20.652000427246101</v>
      </c>
    </row>
    <row r="2256" spans="1:18" x14ac:dyDescent="0.25">
      <c r="A2256" s="7" t="s">
        <v>5708</v>
      </c>
      <c r="B2256" s="7" t="s">
        <v>5709</v>
      </c>
      <c r="C2256" s="3">
        <f t="shared" si="210"/>
        <v>2.2258608119803811</v>
      </c>
      <c r="D2256" s="3">
        <f t="shared" si="211"/>
        <v>0.35728344944277135</v>
      </c>
      <c r="E2256" s="4">
        <f t="shared" si="212"/>
        <v>2.4770754391836344E-3</v>
      </c>
      <c r="F2256" s="5">
        <f t="shared" si="213"/>
        <v>5.9190001487731898</v>
      </c>
      <c r="G2256" s="5">
        <f t="shared" si="214"/>
        <v>27.298000335693398</v>
      </c>
      <c r="H2256" s="3">
        <v>4.5107600000000003</v>
      </c>
      <c r="I2256" s="3">
        <v>202.65238400000001</v>
      </c>
      <c r="J2256" s="3">
        <v>12.625158000000001</v>
      </c>
      <c r="K2256" s="3">
        <v>4</v>
      </c>
      <c r="L2256" s="3">
        <v>3</v>
      </c>
      <c r="M2256" s="3">
        <v>5</v>
      </c>
      <c r="N2256" s="3">
        <v>1.1900000572204601</v>
      </c>
      <c r="O2256" s="3">
        <f t="shared" si="215"/>
        <v>241.15634855586268</v>
      </c>
      <c r="P2256" s="3">
        <v>-551.76086425781205</v>
      </c>
      <c r="Q2256" s="3">
        <v>5.9190001487731898</v>
      </c>
      <c r="R2256" s="3">
        <v>27.298000335693398</v>
      </c>
    </row>
    <row r="2257" spans="1:18" x14ac:dyDescent="0.25">
      <c r="A2257" s="7" t="s">
        <v>5710</v>
      </c>
      <c r="B2257" s="7" t="s">
        <v>5711</v>
      </c>
      <c r="C2257" s="3">
        <f t="shared" si="210"/>
        <v>5.535663142727298</v>
      </c>
      <c r="D2257" s="3">
        <f t="shared" si="211"/>
        <v>0.95405826902775448</v>
      </c>
      <c r="E2257" s="4">
        <f t="shared" si="212"/>
        <v>0.16903136746325312</v>
      </c>
      <c r="F2257" s="5">
        <f t="shared" si="213"/>
        <v>72.542999267578097</v>
      </c>
      <c r="G2257" s="5">
        <f t="shared" si="214"/>
        <v>5.1950001716613796</v>
      </c>
      <c r="H2257" s="3">
        <v>4.4269730000000003</v>
      </c>
      <c r="I2257" s="3">
        <v>79.971863999999997</v>
      </c>
      <c r="J2257" s="3">
        <v>4.6401494999999997</v>
      </c>
      <c r="K2257" s="3">
        <v>5.3330001831054696</v>
      </c>
      <c r="L2257" s="3">
        <v>3</v>
      </c>
      <c r="M2257" s="3">
        <v>10</v>
      </c>
      <c r="N2257" s="3">
        <v>1.9800000190734901</v>
      </c>
      <c r="O2257" s="3">
        <f t="shared" si="215"/>
        <v>158.34429224534256</v>
      </c>
      <c r="P2257" s="3">
        <v>-93.817687988281193</v>
      </c>
      <c r="Q2257" s="3">
        <v>72.542999267578097</v>
      </c>
      <c r="R2257" s="3">
        <v>5.1950001716613796</v>
      </c>
    </row>
    <row r="2258" spans="1:18" x14ac:dyDescent="0.25">
      <c r="A2258" s="7" t="s">
        <v>5712</v>
      </c>
      <c r="B2258" s="7" t="s">
        <v>5713</v>
      </c>
      <c r="C2258" s="3">
        <f t="shared" si="210"/>
        <v>8.9065912217341516</v>
      </c>
      <c r="D2258" s="3">
        <f t="shared" si="211"/>
        <v>7.1409292231371193</v>
      </c>
      <c r="E2258" s="4">
        <f t="shared" si="212"/>
        <v>0.39710132616014826</v>
      </c>
      <c r="F2258" s="5">
        <f t="shared" si="213"/>
        <v>85.152999877929702</v>
      </c>
      <c r="G2258" s="5">
        <f t="shared" si="214"/>
        <v>8.3780002593994105</v>
      </c>
      <c r="H2258" s="3">
        <v>4.4187529999999997</v>
      </c>
      <c r="I2258" s="3">
        <v>49.612167999999997</v>
      </c>
      <c r="J2258" s="3">
        <v>0.61879243750000001</v>
      </c>
      <c r="K2258" s="3">
        <v>20.833000183105501</v>
      </c>
      <c r="L2258" s="3">
        <v>18</v>
      </c>
      <c r="M2258" s="3">
        <v>25</v>
      </c>
      <c r="N2258" s="3">
        <v>19.920000076293899</v>
      </c>
      <c r="O2258" s="3">
        <f t="shared" si="215"/>
        <v>988.27439034510564</v>
      </c>
      <c r="P2258" s="3">
        <v>-4.6988959312439</v>
      </c>
      <c r="Q2258" s="3">
        <v>85.152999877929702</v>
      </c>
      <c r="R2258" s="3">
        <v>8.3780002593994105</v>
      </c>
    </row>
    <row r="2259" spans="1:18" x14ac:dyDescent="0.25">
      <c r="A2259" s="7" t="s">
        <v>5714</v>
      </c>
      <c r="B2259" s="7" t="s">
        <v>5715</v>
      </c>
      <c r="C2259" s="3">
        <f t="shared" si="210"/>
        <v>6.4073386292653272</v>
      </c>
      <c r="D2259" s="3">
        <f t="shared" si="211"/>
        <v>3.8673167205609751</v>
      </c>
      <c r="E2259" s="4">
        <f t="shared" si="212"/>
        <v>8.0159425351284577E-2</v>
      </c>
      <c r="F2259" s="5">
        <f t="shared" si="213"/>
        <v>52.2820014953613</v>
      </c>
      <c r="G2259" s="5">
        <f t="shared" si="214"/>
        <v>34.708999633789098</v>
      </c>
      <c r="H2259" s="3">
        <v>4.4138289999999998</v>
      </c>
      <c r="I2259" s="3">
        <v>68.887088000000006</v>
      </c>
      <c r="J2259" s="3">
        <v>1.1413156250000001</v>
      </c>
      <c r="K2259" s="3">
        <v>12.800000190734901</v>
      </c>
      <c r="L2259" s="3">
        <v>10</v>
      </c>
      <c r="M2259" s="3">
        <v>20</v>
      </c>
      <c r="N2259" s="3">
        <v>5.7800002098083496</v>
      </c>
      <c r="O2259" s="3">
        <f t="shared" si="215"/>
        <v>398.1673830930863</v>
      </c>
      <c r="P2259" s="3">
        <v>-32.3009033203125</v>
      </c>
      <c r="Q2259" s="3">
        <v>52.2820014953613</v>
      </c>
      <c r="R2259" s="3">
        <v>34.708999633789098</v>
      </c>
    </row>
    <row r="2260" spans="1:18" x14ac:dyDescent="0.25">
      <c r="A2260" s="7" t="s">
        <v>5716</v>
      </c>
      <c r="B2260" s="7" t="s">
        <v>5717</v>
      </c>
      <c r="C2260" s="3">
        <f t="shared" si="210"/>
        <v>3.5009662923462477</v>
      </c>
      <c r="D2260" s="3">
        <f t="shared" si="211"/>
        <v>1.9923189387008442</v>
      </c>
      <c r="E2260" s="4">
        <f t="shared" si="212"/>
        <v>0.9443504595528539</v>
      </c>
      <c r="F2260" s="5">
        <f t="shared" si="213"/>
        <v>79.933998107910199</v>
      </c>
      <c r="G2260" s="5">
        <f t="shared" si="214"/>
        <v>13.376000404357899</v>
      </c>
      <c r="H2260" s="3">
        <v>4.4059699999999999</v>
      </c>
      <c r="I2260" s="3">
        <v>125.850112</v>
      </c>
      <c r="J2260" s="3">
        <v>2.2114782499999999</v>
      </c>
      <c r="K2260" s="3">
        <v>3.5880000591278098</v>
      </c>
      <c r="L2260" s="3">
        <v>2.9000000953674299</v>
      </c>
      <c r="M2260" s="3">
        <v>5</v>
      </c>
      <c r="N2260" s="3">
        <v>5.2600002288818404</v>
      </c>
      <c r="O2260" s="3">
        <f t="shared" si="215"/>
        <v>661.97161792480517</v>
      </c>
      <c r="P2260" s="3">
        <v>-20.743341445922901</v>
      </c>
      <c r="Q2260" s="3">
        <v>79.933998107910199</v>
      </c>
      <c r="R2260" s="3">
        <v>13.376000404357899</v>
      </c>
    </row>
    <row r="2261" spans="1:18" x14ac:dyDescent="0.25">
      <c r="A2261" s="7" t="s">
        <v>5718</v>
      </c>
      <c r="B2261" s="7" t="s">
        <v>5719</v>
      </c>
      <c r="C2261" s="3">
        <f t="shared" si="210"/>
        <v>7.1820188785186172</v>
      </c>
      <c r="D2261" s="3">
        <f t="shared" si="211"/>
        <v>4.8500292810816044</v>
      </c>
      <c r="E2261" s="4">
        <f t="shared" si="212"/>
        <v>0.39220242203129863</v>
      </c>
      <c r="F2261" s="5">
        <f t="shared" si="213"/>
        <v>56.153999328613303</v>
      </c>
      <c r="G2261" s="5">
        <f t="shared" si="214"/>
        <v>28.482000350952099</v>
      </c>
      <c r="H2261" s="3">
        <v>4.3898970000000004</v>
      </c>
      <c r="I2261" s="3">
        <v>61.123440000000002</v>
      </c>
      <c r="J2261" s="3">
        <v>0.90512793749999998</v>
      </c>
      <c r="K2261" s="3">
        <v>13.333000183105501</v>
      </c>
      <c r="L2261" s="3">
        <v>5</v>
      </c>
      <c r="M2261" s="3">
        <v>29</v>
      </c>
      <c r="N2261" s="3">
        <v>10.050000190734901</v>
      </c>
      <c r="O2261" s="3">
        <f t="shared" si="215"/>
        <v>614.29058365837329</v>
      </c>
      <c r="P2261" s="3">
        <v>-15.884734153747599</v>
      </c>
      <c r="Q2261" s="3">
        <v>56.153999328613303</v>
      </c>
      <c r="R2261" s="3">
        <v>28.482000350952099</v>
      </c>
    </row>
    <row r="2262" spans="1:18" x14ac:dyDescent="0.25">
      <c r="A2262" s="7" t="s">
        <v>5720</v>
      </c>
      <c r="B2262" s="7" t="s">
        <v>5721</v>
      </c>
      <c r="C2262" s="3">
        <f t="shared" si="210"/>
        <v>9.5225108853385301</v>
      </c>
      <c r="D2262" s="3">
        <f t="shared" si="211"/>
        <v>11.302506887003089</v>
      </c>
      <c r="E2262" s="4">
        <f t="shared" si="212"/>
        <v>0.12100048575592041</v>
      </c>
      <c r="F2262" s="5">
        <f t="shared" si="213"/>
        <v>51.187000274658203</v>
      </c>
      <c r="G2262" s="5">
        <f t="shared" si="214"/>
        <v>13.6579999923706</v>
      </c>
      <c r="H2262" s="3">
        <v>4.3461889999999999</v>
      </c>
      <c r="I2262" s="3">
        <v>45.641207999999999</v>
      </c>
      <c r="J2262" s="3">
        <v>0.38453318749999998</v>
      </c>
      <c r="K2262" s="3">
        <v>20.25</v>
      </c>
      <c r="L2262" s="3">
        <v>11</v>
      </c>
      <c r="M2262" s="3">
        <v>34</v>
      </c>
      <c r="N2262" s="3">
        <v>6.7950000762939498</v>
      </c>
      <c r="O2262" s="3">
        <f t="shared" si="215"/>
        <v>310.13201184214802</v>
      </c>
      <c r="P2262" s="3">
        <v>-43.811634063720703</v>
      </c>
      <c r="Q2262" s="3">
        <v>51.187000274658203</v>
      </c>
      <c r="R2262" s="3">
        <v>13.6579999923706</v>
      </c>
    </row>
    <row r="2263" spans="1:18" x14ac:dyDescent="0.25">
      <c r="A2263" s="7" t="s">
        <v>1180</v>
      </c>
      <c r="B2263" s="7" t="s">
        <v>1181</v>
      </c>
      <c r="C2263" s="3">
        <f t="shared" si="210"/>
        <v>5.4517733467280314</v>
      </c>
      <c r="D2263" s="3">
        <f t="shared" si="211"/>
        <v>10.307558130623837</v>
      </c>
      <c r="E2263" s="4">
        <f t="shared" si="212"/>
        <v>7.3880225112664811E-6</v>
      </c>
      <c r="F2263" s="5">
        <f t="shared" si="213"/>
        <v>78.327003479003906</v>
      </c>
      <c r="G2263" s="5">
        <f t="shared" si="214"/>
        <v>6.7750000953674299</v>
      </c>
      <c r="H2263" s="3">
        <v>4.3292820000000001</v>
      </c>
      <c r="I2263" s="3">
        <v>79.410527999999999</v>
      </c>
      <c r="J2263" s="3">
        <v>0.4200104375</v>
      </c>
      <c r="K2263" s="3">
        <v>6.8330001831054696</v>
      </c>
      <c r="L2263" s="3">
        <v>6.5</v>
      </c>
      <c r="M2263" s="3">
        <v>7</v>
      </c>
      <c r="N2263" s="3">
        <v>5.75</v>
      </c>
      <c r="O2263" s="3">
        <f t="shared" si="215"/>
        <v>456.61053600000002</v>
      </c>
      <c r="P2263" s="3">
        <v>1.11054003238678</v>
      </c>
      <c r="Q2263" s="3">
        <v>78.327003479003906</v>
      </c>
      <c r="R2263" s="3">
        <v>6.7750000953674299</v>
      </c>
    </row>
    <row r="2264" spans="1:18" x14ac:dyDescent="0.25">
      <c r="A2264" s="7" t="s">
        <v>5722</v>
      </c>
      <c r="B2264" s="7" t="s">
        <v>5723</v>
      </c>
      <c r="C2264" s="3">
        <f t="shared" si="210"/>
        <v>5.9485645025374847</v>
      </c>
      <c r="D2264" s="3">
        <f t="shared" si="211"/>
        <v>1.5696471490991066</v>
      </c>
      <c r="E2264" s="4">
        <f t="shared" si="212"/>
        <v>1.1479411011269903E-111</v>
      </c>
      <c r="F2264" s="5">
        <f t="shared" si="213"/>
        <v>38.931999206542997</v>
      </c>
      <c r="G2264" s="5">
        <f t="shared" si="214"/>
        <v>1.1089999675750699</v>
      </c>
      <c r="H2264" s="3">
        <v>4.277272</v>
      </c>
      <c r="I2264" s="3">
        <v>71.904272000000006</v>
      </c>
      <c r="J2264" s="3">
        <v>2.7249895</v>
      </c>
      <c r="K2264" s="3">
        <v>5.0830001831054696</v>
      </c>
      <c r="L2264" s="3">
        <v>5</v>
      </c>
      <c r="M2264" s="3">
        <v>5.25</v>
      </c>
      <c r="N2264" s="3">
        <v>2.2799999713897701</v>
      </c>
      <c r="O2264" s="3">
        <f t="shared" si="215"/>
        <v>163.94173810280225</v>
      </c>
      <c r="P2264" s="3">
        <v>-426.29180908203102</v>
      </c>
      <c r="Q2264" s="3">
        <v>38.931999206542997</v>
      </c>
      <c r="R2264" s="3">
        <v>1.1089999675750699</v>
      </c>
    </row>
    <row r="2265" spans="1:18" x14ac:dyDescent="0.25">
      <c r="A2265" s="7" t="s">
        <v>5724</v>
      </c>
      <c r="B2265" s="7" t="s">
        <v>5725</v>
      </c>
      <c r="C2265" s="3">
        <f t="shared" si="210"/>
        <v>5.8732256885283638</v>
      </c>
      <c r="D2265" s="3">
        <f t="shared" si="211"/>
        <v>4.8483196776797941</v>
      </c>
      <c r="E2265" s="4">
        <f t="shared" si="212"/>
        <v>0.24572641710858756</v>
      </c>
      <c r="F2265" s="5">
        <f t="shared" si="213"/>
        <v>46.233001708984403</v>
      </c>
      <c r="G2265" s="5">
        <f t="shared" si="214"/>
        <v>30.783000946044901</v>
      </c>
      <c r="H2265" s="3">
        <v>4.2749180000000004</v>
      </c>
      <c r="I2265" s="3">
        <v>72.786544000000006</v>
      </c>
      <c r="J2265" s="3">
        <v>0.88173187500000005</v>
      </c>
      <c r="K2265" s="3">
        <v>4.25</v>
      </c>
      <c r="L2265" s="3">
        <v>3.5</v>
      </c>
      <c r="M2265" s="3">
        <v>6</v>
      </c>
      <c r="N2265" s="3">
        <v>3.3900001049041699</v>
      </c>
      <c r="O2265" s="3">
        <f t="shared" si="215"/>
        <v>246.746391795612</v>
      </c>
      <c r="P2265" s="3">
        <v>-8.1060600280761701</v>
      </c>
      <c r="Q2265" s="3">
        <v>46.233001708984403</v>
      </c>
      <c r="R2265" s="3">
        <v>30.783000946044901</v>
      </c>
    </row>
    <row r="2266" spans="1:18" x14ac:dyDescent="0.25">
      <c r="A2266" s="7" t="s">
        <v>5726</v>
      </c>
      <c r="B2266" s="7" t="s">
        <v>5727</v>
      </c>
      <c r="C2266" s="3">
        <f t="shared" si="210"/>
        <v>14.383853678513283</v>
      </c>
      <c r="D2266" s="3">
        <f t="shared" si="211"/>
        <v>3.0606969474981831</v>
      </c>
      <c r="E2266" s="4">
        <f t="shared" si="212"/>
        <v>4.3040374114962789E-2</v>
      </c>
      <c r="F2266" s="5">
        <f t="shared" si="213"/>
        <v>77.883003234863295</v>
      </c>
      <c r="G2266" s="5">
        <f t="shared" si="214"/>
        <v>9.6759996414184606</v>
      </c>
      <c r="H2266" s="3">
        <v>4.2344879999999998</v>
      </c>
      <c r="I2266" s="3">
        <v>29.439176</v>
      </c>
      <c r="J2266" s="3">
        <v>1.3835044999999999</v>
      </c>
      <c r="K2266" s="3">
        <v>7.4169998168945304</v>
      </c>
      <c r="L2266" s="3">
        <v>4.5</v>
      </c>
      <c r="M2266" s="3">
        <v>9</v>
      </c>
      <c r="N2266" s="3">
        <v>3.5550000667571999</v>
      </c>
      <c r="O2266" s="3">
        <f t="shared" si="215"/>
        <v>104.65627264527696</v>
      </c>
      <c r="P2266" s="3">
        <v>-61.139579772949197</v>
      </c>
      <c r="Q2266" s="3">
        <v>77.883003234863295</v>
      </c>
      <c r="R2266" s="3">
        <v>9.6759996414184606</v>
      </c>
    </row>
    <row r="2267" spans="1:18" x14ac:dyDescent="0.25">
      <c r="A2267" s="7" t="s">
        <v>5728</v>
      </c>
      <c r="B2267" s="7" t="s">
        <v>5729</v>
      </c>
      <c r="C2267" s="3">
        <f t="shared" si="210"/>
        <v>8.0321768472034201</v>
      </c>
      <c r="D2267" s="3">
        <f t="shared" si="211"/>
        <v>3.0048863073881815</v>
      </c>
      <c r="E2267" s="4">
        <f t="shared" si="212"/>
        <v>0.36229412620868973</v>
      </c>
      <c r="F2267" s="5">
        <f t="shared" si="213"/>
        <v>58.645999908447301</v>
      </c>
      <c r="G2267" s="5">
        <f t="shared" si="214"/>
        <v>10.335000038146999</v>
      </c>
      <c r="H2267" s="3">
        <v>4.2153239999999998</v>
      </c>
      <c r="I2267" s="3">
        <v>52.480468000000002</v>
      </c>
      <c r="J2267" s="3">
        <v>1.4028231250000001</v>
      </c>
      <c r="K2267" s="3">
        <v>15.5710000991821</v>
      </c>
      <c r="L2267" s="3">
        <v>7</v>
      </c>
      <c r="M2267" s="3">
        <v>25</v>
      </c>
      <c r="N2267" s="3">
        <v>12.3999996185303</v>
      </c>
      <c r="O2267" s="3">
        <f t="shared" si="215"/>
        <v>650.75778318029165</v>
      </c>
      <c r="P2267" s="3">
        <v>-49.6376342773438</v>
      </c>
      <c r="Q2267" s="3">
        <v>58.645999908447301</v>
      </c>
      <c r="R2267" s="3">
        <v>10.335000038146999</v>
      </c>
    </row>
    <row r="2268" spans="1:18" x14ac:dyDescent="0.25">
      <c r="A2268" s="7" t="s">
        <v>5730</v>
      </c>
      <c r="B2268" s="7" t="s">
        <v>5731</v>
      </c>
      <c r="C2268" s="3">
        <f t="shared" si="210"/>
        <v>1.6583997907823409</v>
      </c>
      <c r="D2268" s="3">
        <f t="shared" si="211"/>
        <v>0.94948403431341977</v>
      </c>
      <c r="E2268" s="4">
        <f t="shared" si="212"/>
        <v>0.5</v>
      </c>
      <c r="F2268" s="5">
        <f t="shared" si="213"/>
        <v>71.819000244140597</v>
      </c>
      <c r="G2268" s="5">
        <f t="shared" si="214"/>
        <v>23.466999053955099</v>
      </c>
      <c r="H2268" s="3">
        <v>4.1639759999999999</v>
      </c>
      <c r="I2268" s="3">
        <v>251.083968</v>
      </c>
      <c r="J2268" s="3">
        <v>4.3855145000000002</v>
      </c>
      <c r="K2268" s="3">
        <v>9.9999997764830002E-3</v>
      </c>
      <c r="L2268" s="3">
        <v>9.9999997764830002E-3</v>
      </c>
      <c r="M2268" s="3">
        <v>9.9999997764830002E-3</v>
      </c>
      <c r="N2268" s="3">
        <v>6.1999998986720997E-2</v>
      </c>
      <c r="O2268" s="3">
        <f t="shared" si="215"/>
        <v>15.567205761581887</v>
      </c>
      <c r="P2268" s="3">
        <v>-15.328799247741699</v>
      </c>
      <c r="Q2268" s="3">
        <v>71.819000244140597</v>
      </c>
      <c r="R2268" s="3">
        <v>23.466999053955099</v>
      </c>
    </row>
    <row r="2269" spans="1:18" x14ac:dyDescent="0.25">
      <c r="A2269" s="7" t="s">
        <v>5732</v>
      </c>
      <c r="B2269" s="7" t="s">
        <v>5733</v>
      </c>
      <c r="C2269" s="3">
        <f t="shared" si="210"/>
        <v>4.2343513242931605</v>
      </c>
      <c r="D2269" s="3">
        <f t="shared" si="211"/>
        <v>5.1799430553982742</v>
      </c>
      <c r="E2269" s="4">
        <f t="shared" si="212"/>
        <v>9.3446368397080134E-6</v>
      </c>
      <c r="F2269" s="5">
        <f t="shared" si="213"/>
        <v>83.2969970703125</v>
      </c>
      <c r="G2269" s="5">
        <f t="shared" si="214"/>
        <v>5.3499999046325701</v>
      </c>
      <c r="H2269" s="3">
        <v>4.0853339999999996</v>
      </c>
      <c r="I2269" s="3">
        <v>96.480751999999995</v>
      </c>
      <c r="J2269" s="3">
        <v>0.78868318749999999</v>
      </c>
      <c r="K2269" s="3">
        <v>6.75</v>
      </c>
      <c r="L2269" s="3">
        <v>6.5</v>
      </c>
      <c r="M2269" s="3">
        <v>7</v>
      </c>
      <c r="N2269" s="3">
        <v>5.6799998283386204</v>
      </c>
      <c r="O2269" s="3">
        <f t="shared" si="215"/>
        <v>548.01065479798103</v>
      </c>
      <c r="P2269" s="3">
        <v>-1.1857219934463501</v>
      </c>
      <c r="Q2269" s="3">
        <v>83.2969970703125</v>
      </c>
      <c r="R2269" s="3">
        <v>5.3499999046325701</v>
      </c>
    </row>
    <row r="2270" spans="1:18" x14ac:dyDescent="0.25">
      <c r="A2270" s="7" t="s">
        <v>5734</v>
      </c>
      <c r="B2270" s="7" t="s">
        <v>5735</v>
      </c>
      <c r="C2270" s="3">
        <f t="shared" si="210"/>
        <v>17.776293829723098</v>
      </c>
      <c r="D2270" s="3">
        <f t="shared" si="211"/>
        <v>5.141849914684375</v>
      </c>
      <c r="E2270" s="4">
        <f t="shared" si="212"/>
        <v>0.64802733489935826</v>
      </c>
      <c r="F2270" s="5">
        <f t="shared" si="213"/>
        <v>71.376998901367202</v>
      </c>
      <c r="G2270" s="5">
        <f t="shared" si="214"/>
        <v>8.3420000076293892</v>
      </c>
      <c r="H2270" s="3">
        <v>4.0843249999999998</v>
      </c>
      <c r="I2270" s="3">
        <v>22.976246</v>
      </c>
      <c r="J2270" s="3">
        <v>0.79432987499999996</v>
      </c>
      <c r="K2270" s="3">
        <v>10</v>
      </c>
      <c r="L2270" s="3">
        <v>8</v>
      </c>
      <c r="M2270" s="3">
        <v>14</v>
      </c>
      <c r="N2270" s="3">
        <v>11.1400003433228</v>
      </c>
      <c r="O2270" s="3">
        <f t="shared" si="215"/>
        <v>255.95538832826912</v>
      </c>
      <c r="P2270" s="3">
        <v>-16.389093399047901</v>
      </c>
      <c r="Q2270" s="3">
        <v>71.376998901367202</v>
      </c>
      <c r="R2270" s="3">
        <v>8.3420000076293892</v>
      </c>
    </row>
    <row r="2271" spans="1:18" x14ac:dyDescent="0.25">
      <c r="A2271" s="7" t="s">
        <v>5736</v>
      </c>
      <c r="B2271" s="7" t="s">
        <v>5737</v>
      </c>
      <c r="C2271" s="3">
        <f t="shared" si="210"/>
        <v>10.514690806599377</v>
      </c>
      <c r="D2271" s="3">
        <f t="shared" si="211"/>
        <v>6.7320634293555548</v>
      </c>
      <c r="E2271" s="4">
        <f t="shared" si="212"/>
        <v>6.0408551314311543E-25</v>
      </c>
      <c r="F2271" s="5">
        <f t="shared" si="213"/>
        <v>69.685997009277301</v>
      </c>
      <c r="G2271" s="5">
        <f t="shared" si="214"/>
        <v>9.1260004043579102</v>
      </c>
      <c r="H2271" s="3">
        <v>4.0514049999999999</v>
      </c>
      <c r="I2271" s="3">
        <v>38.530900000000003</v>
      </c>
      <c r="J2271" s="3">
        <v>0.60180731249999997</v>
      </c>
      <c r="K2271" s="3">
        <v>47.5</v>
      </c>
      <c r="L2271" s="3">
        <v>45</v>
      </c>
      <c r="M2271" s="3">
        <v>50</v>
      </c>
      <c r="N2271" s="3">
        <v>21.879999160766602</v>
      </c>
      <c r="O2271" s="3">
        <f t="shared" si="215"/>
        <v>843.05605966358189</v>
      </c>
      <c r="P2271" s="3">
        <v>-59.213802337646499</v>
      </c>
      <c r="Q2271" s="3">
        <v>69.685997009277301</v>
      </c>
      <c r="R2271" s="3">
        <v>9.1260004043579102</v>
      </c>
    </row>
    <row r="2272" spans="1:18" x14ac:dyDescent="0.25">
      <c r="A2272" s="7" t="s">
        <v>1234</v>
      </c>
      <c r="B2272" s="7" t="s">
        <v>1235</v>
      </c>
      <c r="C2272" s="3">
        <f t="shared" si="210"/>
        <v>12.882458792693525</v>
      </c>
      <c r="D2272" s="3">
        <f t="shared" si="211"/>
        <v>6.5553158643165634</v>
      </c>
      <c r="E2272" s="4">
        <f t="shared" si="212"/>
        <v>7.5616307691582475E-4</v>
      </c>
      <c r="F2272" s="5">
        <f t="shared" si="213"/>
        <v>90.936996459960895</v>
      </c>
      <c r="G2272" s="5">
        <f t="shared" si="214"/>
        <v>2.8699998855590798</v>
      </c>
      <c r="H2272" s="3">
        <v>4.0379659999999999</v>
      </c>
      <c r="I2272" s="3">
        <v>31.344684000000001</v>
      </c>
      <c r="J2272" s="3">
        <v>0.61598343749999995</v>
      </c>
      <c r="K2272" s="3">
        <v>51.5</v>
      </c>
      <c r="L2272" s="3">
        <v>42</v>
      </c>
      <c r="M2272" s="3">
        <v>55</v>
      </c>
      <c r="N2272" s="3">
        <v>30.879999160766602</v>
      </c>
      <c r="O2272" s="3">
        <f t="shared" si="215"/>
        <v>967.9238156144944</v>
      </c>
      <c r="P2272" s="3">
        <v>4.6103920936584499</v>
      </c>
      <c r="Q2272" s="3">
        <v>90.936996459960895</v>
      </c>
      <c r="R2272" s="3">
        <v>2.8699998855590798</v>
      </c>
    </row>
    <row r="2273" spans="1:18" x14ac:dyDescent="0.25">
      <c r="A2273" s="7" t="s">
        <v>5738</v>
      </c>
      <c r="B2273" s="7" t="s">
        <v>5739</v>
      </c>
      <c r="C2273" s="3">
        <f t="shared" si="210"/>
        <v>10.225515424440157</v>
      </c>
      <c r="D2273" s="3">
        <f t="shared" si="211"/>
        <v>9.4160370376845908</v>
      </c>
      <c r="E2273" s="4">
        <f t="shared" si="212"/>
        <v>0.66194513189985327</v>
      </c>
      <c r="F2273" s="5">
        <f t="shared" si="213"/>
        <v>86.010002136230497</v>
      </c>
      <c r="G2273" s="5">
        <f t="shared" si="214"/>
        <v>3.7390000820159899</v>
      </c>
      <c r="H2273" s="3">
        <v>4.0054980000000002</v>
      </c>
      <c r="I2273" s="3">
        <v>39.171599999999998</v>
      </c>
      <c r="J2273" s="3">
        <v>0.42539106249999997</v>
      </c>
      <c r="K2273" s="3">
        <v>19</v>
      </c>
      <c r="L2273" s="3">
        <v>15</v>
      </c>
      <c r="M2273" s="3">
        <v>24</v>
      </c>
      <c r="N2273" s="3">
        <v>20.879999160766602</v>
      </c>
      <c r="O2273" s="3">
        <f t="shared" si="215"/>
        <v>817.90297512588495</v>
      </c>
      <c r="P2273" s="3">
        <v>-5.2423801422119096</v>
      </c>
      <c r="Q2273" s="3">
        <v>86.010002136230497</v>
      </c>
      <c r="R2273" s="3">
        <v>3.7390000820159899</v>
      </c>
    </row>
    <row r="2274" spans="1:18" x14ac:dyDescent="0.25">
      <c r="A2274" s="7" t="s">
        <v>5740</v>
      </c>
      <c r="B2274" s="7" t="s">
        <v>5741</v>
      </c>
      <c r="C2274" s="3">
        <f t="shared" si="210"/>
        <v>8.1839669600677549</v>
      </c>
      <c r="D2274" s="3">
        <f t="shared" si="211"/>
        <v>5.5835400052416135</v>
      </c>
      <c r="E2274" s="4">
        <f t="shared" si="212"/>
        <v>0.2466404455126136</v>
      </c>
      <c r="F2274" s="5">
        <f t="shared" si="213"/>
        <v>45.313999176025398</v>
      </c>
      <c r="G2274" s="5">
        <f t="shared" si="214"/>
        <v>37.405998229980497</v>
      </c>
      <c r="H2274" s="3">
        <v>3.9919609999999999</v>
      </c>
      <c r="I2274" s="3">
        <v>48.777824000000003</v>
      </c>
      <c r="J2274" s="3">
        <v>0.71495162499999998</v>
      </c>
      <c r="K2274" s="3">
        <v>16.570999145507798</v>
      </c>
      <c r="L2274" s="3">
        <v>7</v>
      </c>
      <c r="M2274" s="3">
        <v>27</v>
      </c>
      <c r="N2274" s="3">
        <v>9.7200002670288104</v>
      </c>
      <c r="O2274" s="3">
        <f t="shared" si="215"/>
        <v>474.12046230508435</v>
      </c>
      <c r="P2274" s="3">
        <v>-54.130020141601598</v>
      </c>
      <c r="Q2274" s="3">
        <v>45.313999176025398</v>
      </c>
      <c r="R2274" s="3">
        <v>37.405998229980497</v>
      </c>
    </row>
    <row r="2275" spans="1:18" x14ac:dyDescent="0.25">
      <c r="A2275" s="7" t="s">
        <v>5742</v>
      </c>
      <c r="B2275" s="7" t="s">
        <v>5743</v>
      </c>
      <c r="C2275" s="3">
        <f t="shared" si="210"/>
        <v>6.8339557627772951</v>
      </c>
      <c r="D2275" s="3">
        <f t="shared" si="211"/>
        <v>8.2638182879794275</v>
      </c>
      <c r="E2275" s="4">
        <f t="shared" si="212"/>
        <v>2.6496808427812655E-3</v>
      </c>
      <c r="F2275" s="5">
        <f t="shared" si="213"/>
        <v>42.504001617431598</v>
      </c>
      <c r="G2275" s="5">
        <f t="shared" si="214"/>
        <v>48.998001098632798</v>
      </c>
      <c r="H2275" s="3">
        <v>3.9823330000000001</v>
      </c>
      <c r="I2275" s="3">
        <v>58.272736000000002</v>
      </c>
      <c r="J2275" s="3">
        <v>0.48189987499999998</v>
      </c>
      <c r="K2275" s="3">
        <v>18.333000183105501</v>
      </c>
      <c r="L2275" s="3">
        <v>15</v>
      </c>
      <c r="M2275" s="3">
        <v>23</v>
      </c>
      <c r="N2275" s="3">
        <v>7.1799998283386204</v>
      </c>
      <c r="O2275" s="3">
        <f t="shared" si="215"/>
        <v>418.39823447682176</v>
      </c>
      <c r="P2275" s="3">
        <v>6.4389901161193803</v>
      </c>
      <c r="Q2275" s="3">
        <v>42.504001617431598</v>
      </c>
      <c r="R2275" s="3">
        <v>48.998001098632798</v>
      </c>
    </row>
    <row r="2276" spans="1:18" x14ac:dyDescent="0.25">
      <c r="A2276" s="7" t="s">
        <v>1246</v>
      </c>
      <c r="B2276" s="7" t="s">
        <v>1247</v>
      </c>
      <c r="C2276" s="3">
        <f t="shared" si="210"/>
        <v>2.3888467650127048</v>
      </c>
      <c r="D2276" s="3">
        <f t="shared" si="211"/>
        <v>2.8772640493208224</v>
      </c>
      <c r="E2276" s="4">
        <f t="shared" si="212"/>
        <v>0.16424921110425733</v>
      </c>
      <c r="F2276" s="5">
        <f t="shared" si="213"/>
        <v>72.936996459960895</v>
      </c>
      <c r="G2276" s="5">
        <f t="shared" si="214"/>
        <v>7.34299993515015</v>
      </c>
      <c r="H2276" s="3">
        <v>3.9815489999999998</v>
      </c>
      <c r="I2276" s="3">
        <v>166.67243199999999</v>
      </c>
      <c r="J2276" s="3">
        <v>1.383796875</v>
      </c>
      <c r="K2276" s="3">
        <v>6.25</v>
      </c>
      <c r="L2276" s="3">
        <v>4.5</v>
      </c>
      <c r="M2276" s="3">
        <v>8</v>
      </c>
      <c r="N2276" s="3">
        <v>4.53999996185303</v>
      </c>
      <c r="O2276" s="3">
        <f t="shared" si="215"/>
        <v>756.69283492195166</v>
      </c>
      <c r="P2276" s="3">
        <v>6.8293700218200701</v>
      </c>
      <c r="Q2276" s="3">
        <v>72.936996459960895</v>
      </c>
      <c r="R2276" s="3">
        <v>7.34299993515015</v>
      </c>
    </row>
    <row r="2277" spans="1:18" x14ac:dyDescent="0.25">
      <c r="A2277" s="7" t="s">
        <v>5744</v>
      </c>
      <c r="B2277" s="7" t="s">
        <v>5745</v>
      </c>
      <c r="C2277" s="3">
        <f t="shared" si="210"/>
        <v>10.134819497611732</v>
      </c>
      <c r="D2277" s="3">
        <f t="shared" si="211"/>
        <v>20.33140232092558</v>
      </c>
      <c r="E2277" s="4">
        <f t="shared" si="212"/>
        <v>0.18406008843641236</v>
      </c>
      <c r="F2277" s="5">
        <f t="shared" si="213"/>
        <v>86.106002807617202</v>
      </c>
      <c r="G2277" s="5">
        <f t="shared" si="214"/>
        <v>6.19099998474121</v>
      </c>
      <c r="H2277" s="3">
        <v>3.9381309999999998</v>
      </c>
      <c r="I2277" s="3">
        <v>38.857436</v>
      </c>
      <c r="J2277" s="3">
        <v>0.19369696875</v>
      </c>
      <c r="K2277" s="3">
        <v>27.625</v>
      </c>
      <c r="L2277" s="3">
        <v>25</v>
      </c>
      <c r="M2277" s="3">
        <v>30.5</v>
      </c>
      <c r="N2277" s="3">
        <v>25.149999618530298</v>
      </c>
      <c r="O2277" s="3">
        <f t="shared" si="215"/>
        <v>977.26450057706552</v>
      </c>
      <c r="P2277" s="3">
        <v>-2.0228369235992401</v>
      </c>
      <c r="Q2277" s="3">
        <v>86.106002807617202</v>
      </c>
      <c r="R2277" s="3">
        <v>6.19099998474121</v>
      </c>
    </row>
    <row r="2278" spans="1:18" x14ac:dyDescent="0.25">
      <c r="A2278" s="7" t="s">
        <v>5746</v>
      </c>
      <c r="B2278" s="7" t="s">
        <v>5747</v>
      </c>
      <c r="C2278" s="3">
        <f t="shared" si="210"/>
        <v>7.6657856090535503</v>
      </c>
      <c r="D2278" s="3">
        <f t="shared" si="211"/>
        <v>0.70549359211475005</v>
      </c>
      <c r="E2278" s="4">
        <f t="shared" si="212"/>
        <v>4.0347594453233937E-2</v>
      </c>
      <c r="F2278" s="5">
        <f t="shared" si="213"/>
        <v>37.183998107910199</v>
      </c>
      <c r="G2278" s="5">
        <f t="shared" si="214"/>
        <v>6.4920001029968297</v>
      </c>
      <c r="H2278" s="3">
        <v>3.9222589999999999</v>
      </c>
      <c r="I2278" s="3">
        <v>51.165779999999998</v>
      </c>
      <c r="J2278" s="3">
        <v>5.5595955000000004</v>
      </c>
      <c r="K2278" s="3">
        <v>5</v>
      </c>
      <c r="L2278" s="3">
        <v>3</v>
      </c>
      <c r="M2278" s="3">
        <v>6</v>
      </c>
      <c r="N2278" s="3">
        <v>2.3800001144409202</v>
      </c>
      <c r="O2278" s="3">
        <f t="shared" si="215"/>
        <v>121.77456225545895</v>
      </c>
      <c r="P2278" s="3">
        <v>-14.541057586669901</v>
      </c>
      <c r="Q2278" s="3">
        <v>37.183998107910199</v>
      </c>
      <c r="R2278" s="3">
        <v>6.4920001029968297</v>
      </c>
    </row>
    <row r="2279" spans="1:18" x14ac:dyDescent="0.25">
      <c r="A2279" s="7" t="s">
        <v>1264</v>
      </c>
      <c r="B2279" s="7" t="s">
        <v>1265</v>
      </c>
      <c r="C2279" s="3">
        <f t="shared" si="210"/>
        <v>7.7014545202997979</v>
      </c>
      <c r="D2279" s="3">
        <f t="shared" si="211"/>
        <v>11.265512600078171</v>
      </c>
      <c r="E2279" s="4">
        <f t="shared" si="212"/>
        <v>0.173801203570038</v>
      </c>
      <c r="F2279" s="5">
        <f t="shared" si="213"/>
        <v>65.225997924804702</v>
      </c>
      <c r="G2279" s="5">
        <f t="shared" si="214"/>
        <v>10.8409996032715</v>
      </c>
      <c r="H2279" s="3">
        <v>3.914434</v>
      </c>
      <c r="I2279" s="3">
        <v>50.827204000000002</v>
      </c>
      <c r="J2279" s="3">
        <v>0.34747056250000002</v>
      </c>
      <c r="K2279" s="3">
        <v>18.666999816894499</v>
      </c>
      <c r="L2279" s="3">
        <v>14</v>
      </c>
      <c r="M2279" s="3">
        <v>22</v>
      </c>
      <c r="N2279" s="3">
        <v>14.9099998474121</v>
      </c>
      <c r="O2279" s="3">
        <f t="shared" si="215"/>
        <v>757.83360388438371</v>
      </c>
      <c r="P2279" s="3">
        <v>-0.27718898653984098</v>
      </c>
      <c r="Q2279" s="3">
        <v>65.225997924804702</v>
      </c>
      <c r="R2279" s="3">
        <v>10.8409996032715</v>
      </c>
    </row>
    <row r="2280" spans="1:18" x14ac:dyDescent="0.25">
      <c r="A2280" s="7" t="s">
        <v>5748</v>
      </c>
      <c r="B2280" s="7" t="s">
        <v>5749</v>
      </c>
      <c r="C2280" s="3">
        <f t="shared" si="210"/>
        <v>11.551855349106058</v>
      </c>
      <c r="D2280" s="3">
        <f t="shared" si="211"/>
        <v>3.3854119642225839</v>
      </c>
      <c r="E2280" s="4">
        <f t="shared" si="212"/>
        <v>0.42577428977843673</v>
      </c>
      <c r="F2280" s="5">
        <f t="shared" si="213"/>
        <v>33.758998870849602</v>
      </c>
      <c r="G2280" s="5">
        <f t="shared" si="214"/>
        <v>3.2980000972747798</v>
      </c>
      <c r="H2280" s="3">
        <v>3.8986619999999998</v>
      </c>
      <c r="I2280" s="3">
        <v>33.749228000000002</v>
      </c>
      <c r="J2280" s="3">
        <v>1.1516063750000001</v>
      </c>
      <c r="K2280" s="3">
        <v>7.125</v>
      </c>
      <c r="L2280" s="3">
        <v>4</v>
      </c>
      <c r="M2280" s="3">
        <v>11</v>
      </c>
      <c r="N2280" s="3">
        <v>6.4699997901916504</v>
      </c>
      <c r="O2280" s="3">
        <f t="shared" si="215"/>
        <v>218.35749807913018</v>
      </c>
      <c r="P2280" s="3">
        <v>-33.543903350830099</v>
      </c>
      <c r="Q2280" s="3">
        <v>33.758998870849602</v>
      </c>
      <c r="R2280" s="3">
        <v>3.2980000972747798</v>
      </c>
    </row>
    <row r="2281" spans="1:18" x14ac:dyDescent="0.25">
      <c r="A2281" s="7" t="s">
        <v>1268</v>
      </c>
      <c r="B2281" s="7" t="s">
        <v>1269</v>
      </c>
      <c r="C2281" s="3">
        <f t="shared" si="210"/>
        <v>11.25286721621138</v>
      </c>
      <c r="D2281" s="3">
        <f t="shared" si="211"/>
        <v>11.013732219378364</v>
      </c>
      <c r="E2281" s="4">
        <f t="shared" si="212"/>
        <v>0.38593359628258395</v>
      </c>
      <c r="F2281" s="5">
        <f t="shared" si="213"/>
        <v>69.079002380371094</v>
      </c>
      <c r="G2281" s="5">
        <f t="shared" si="214"/>
        <v>25.361000061035199</v>
      </c>
      <c r="H2281" s="3">
        <v>3.8915030000000002</v>
      </c>
      <c r="I2281" s="3">
        <v>34.582324</v>
      </c>
      <c r="J2281" s="3">
        <v>0.35333190624999999</v>
      </c>
      <c r="K2281" s="3">
        <v>28.429000854492202</v>
      </c>
      <c r="L2281" s="3">
        <v>8</v>
      </c>
      <c r="M2281" s="3">
        <v>38</v>
      </c>
      <c r="N2281" s="3">
        <v>24.079999923706101</v>
      </c>
      <c r="O2281" s="3">
        <f t="shared" si="215"/>
        <v>832.74235928157964</v>
      </c>
      <c r="P2281" s="3">
        <v>3.7123041152954102</v>
      </c>
      <c r="Q2281" s="3">
        <v>69.079002380371094</v>
      </c>
      <c r="R2281" s="3">
        <v>25.361000061035199</v>
      </c>
    </row>
    <row r="2282" spans="1:18" x14ac:dyDescent="0.25">
      <c r="A2282" s="7" t="s">
        <v>5750</v>
      </c>
      <c r="B2282" s="7" t="s">
        <v>5751</v>
      </c>
      <c r="C2282" s="3">
        <f t="shared" si="210"/>
        <v>7.4233723216535648</v>
      </c>
      <c r="D2282" s="3">
        <f t="shared" si="211"/>
        <v>2.9920109583381187</v>
      </c>
      <c r="E2282" s="4">
        <f t="shared" si="212"/>
        <v>3.0974077927755365E-2</v>
      </c>
      <c r="F2282" s="5">
        <f t="shared" si="213"/>
        <v>29.871000289916999</v>
      </c>
      <c r="G2282" s="5">
        <f t="shared" si="214"/>
        <v>1.4809999465942401</v>
      </c>
      <c r="H2282" s="3">
        <v>3.8814669999999998</v>
      </c>
      <c r="I2282" s="3">
        <v>52.287112</v>
      </c>
      <c r="J2282" s="3">
        <v>1.297277</v>
      </c>
      <c r="K2282" s="3">
        <v>6.5</v>
      </c>
      <c r="L2282" s="3">
        <v>5</v>
      </c>
      <c r="M2282" s="3">
        <v>8</v>
      </c>
      <c r="N2282" s="3">
        <v>3.7000000476837198</v>
      </c>
      <c r="O2282" s="3">
        <f t="shared" si="215"/>
        <v>193.46231689324401</v>
      </c>
      <c r="P2282" s="3">
        <v>26.866512298583999</v>
      </c>
      <c r="Q2282" s="3">
        <v>29.871000289916999</v>
      </c>
      <c r="R2282" s="3">
        <v>1.4809999465942401</v>
      </c>
    </row>
    <row r="2283" spans="1:18" x14ac:dyDescent="0.25">
      <c r="A2283" s="7" t="s">
        <v>1274</v>
      </c>
      <c r="B2283" s="7" t="s">
        <v>1275</v>
      </c>
      <c r="C2283" s="3">
        <f t="shared" si="210"/>
        <v>4.1050219245426618</v>
      </c>
      <c r="D2283" s="3">
        <f t="shared" si="211"/>
        <v>7.3712671932005458</v>
      </c>
      <c r="E2283" s="4">
        <f t="shared" si="212"/>
        <v>5.1024499820816659E-2</v>
      </c>
      <c r="F2283" s="5">
        <f t="shared" si="213"/>
        <v>85.948997497558594</v>
      </c>
      <c r="G2283" s="5">
        <f t="shared" si="214"/>
        <v>4.5819997787475604</v>
      </c>
      <c r="H2283" s="3">
        <v>3.8791159999999998</v>
      </c>
      <c r="I2283" s="3">
        <v>94.496840000000006</v>
      </c>
      <c r="J2283" s="3">
        <v>0.52624818750000002</v>
      </c>
      <c r="K2283" s="3">
        <v>12</v>
      </c>
      <c r="L2283" s="3">
        <v>10</v>
      </c>
      <c r="M2283" s="3">
        <v>14</v>
      </c>
      <c r="N2283" s="3">
        <v>8.7299995422363299</v>
      </c>
      <c r="O2283" s="3">
        <f t="shared" si="215"/>
        <v>824.95736994277979</v>
      </c>
      <c r="P2283" s="3">
        <v>2.7944409847259499</v>
      </c>
      <c r="Q2283" s="3">
        <v>85.948997497558594</v>
      </c>
      <c r="R2283" s="3">
        <v>4.5819997787475604</v>
      </c>
    </row>
    <row r="2284" spans="1:18" x14ac:dyDescent="0.25">
      <c r="A2284" s="7" t="s">
        <v>5752</v>
      </c>
      <c r="B2284" s="7" t="s">
        <v>5753</v>
      </c>
      <c r="C2284" s="3">
        <f t="shared" si="210"/>
        <v>7.7061907721175089</v>
      </c>
      <c r="D2284" s="3">
        <f t="shared" si="211"/>
        <v>8.0755171934519225</v>
      </c>
      <c r="E2284" s="4">
        <f t="shared" si="212"/>
        <v>6.5858128377738412E-2</v>
      </c>
      <c r="F2284" s="5">
        <f t="shared" si="213"/>
        <v>60.712001800537102</v>
      </c>
      <c r="G2284" s="5">
        <f t="shared" si="214"/>
        <v>12.8120002746582</v>
      </c>
      <c r="H2284" s="3">
        <v>3.840157</v>
      </c>
      <c r="I2284" s="3">
        <v>49.832104000000001</v>
      </c>
      <c r="J2284" s="3">
        <v>0.47553078124999998</v>
      </c>
      <c r="K2284" s="3">
        <v>33.5</v>
      </c>
      <c r="L2284" s="3">
        <v>21</v>
      </c>
      <c r="M2284" s="3">
        <v>40</v>
      </c>
      <c r="N2284" s="3">
        <v>19.180000305175799</v>
      </c>
      <c r="O2284" s="3">
        <f t="shared" si="215"/>
        <v>955.77976992755214</v>
      </c>
      <c r="P2284" s="3">
        <v>-48.236808776855497</v>
      </c>
      <c r="Q2284" s="3">
        <v>60.712001800537102</v>
      </c>
      <c r="R2284" s="3">
        <v>12.8120002746582</v>
      </c>
    </row>
    <row r="2285" spans="1:18" x14ac:dyDescent="0.25">
      <c r="A2285" s="7" t="s">
        <v>5754</v>
      </c>
      <c r="B2285" s="7" t="s">
        <v>5755</v>
      </c>
      <c r="C2285" s="3">
        <f t="shared" si="210"/>
        <v>1.9251676466105709</v>
      </c>
      <c r="D2285" s="3">
        <f t="shared" si="211"/>
        <v>1.4981998558011931</v>
      </c>
      <c r="E2285" s="4">
        <f t="shared" si="212"/>
        <v>0.5</v>
      </c>
      <c r="F2285" s="5">
        <f t="shared" si="213"/>
        <v>68.049003601074205</v>
      </c>
      <c r="G2285" s="5">
        <f t="shared" si="214"/>
        <v>25.5200004577637</v>
      </c>
      <c r="H2285" s="3">
        <v>3.8400780000000001</v>
      </c>
      <c r="I2285" s="3">
        <v>199.46719999999999</v>
      </c>
      <c r="J2285" s="3">
        <v>2.5631279999999999</v>
      </c>
      <c r="K2285" s="3">
        <v>9.9999997764830002E-3</v>
      </c>
      <c r="L2285" s="3">
        <v>9.9999997764830002E-3</v>
      </c>
      <c r="M2285" s="3">
        <v>9.9999997764830002E-3</v>
      </c>
      <c r="N2285" s="3">
        <v>0.123000003397465</v>
      </c>
      <c r="O2285" s="3">
        <f t="shared" si="215"/>
        <v>24.534466277682832</v>
      </c>
      <c r="P2285" s="3">
        <v>-33.180500030517599</v>
      </c>
      <c r="Q2285" s="3">
        <v>68.049003601074205</v>
      </c>
      <c r="R2285" s="3">
        <v>25.5200004577637</v>
      </c>
    </row>
    <row r="2286" spans="1:18" x14ac:dyDescent="0.25">
      <c r="A2286" s="7" t="s">
        <v>5756</v>
      </c>
      <c r="B2286" s="7" t="s">
        <v>5757</v>
      </c>
      <c r="C2286" s="3">
        <f t="shared" si="210"/>
        <v>18.815281343321903</v>
      </c>
      <c r="D2286" s="3">
        <f t="shared" si="211"/>
        <v>3.293910831253053</v>
      </c>
      <c r="E2286" s="4">
        <f t="shared" si="212"/>
        <v>1.5386340690123913E-2</v>
      </c>
      <c r="F2286" s="5">
        <f t="shared" si="213"/>
        <v>66.292999267578097</v>
      </c>
      <c r="G2286" s="5">
        <f t="shared" si="214"/>
        <v>2.15199995040894</v>
      </c>
      <c r="H2286" s="3">
        <v>3.7961960000000001</v>
      </c>
      <c r="I2286" s="3">
        <v>20.176131999999999</v>
      </c>
      <c r="J2286" s="3">
        <v>1.1524890000000001</v>
      </c>
      <c r="K2286" s="3">
        <v>9</v>
      </c>
      <c r="L2286" s="3">
        <v>8</v>
      </c>
      <c r="M2286" s="3">
        <v>10</v>
      </c>
      <c r="N2286" s="3">
        <v>6.8400001525878897</v>
      </c>
      <c r="O2286" s="3">
        <f t="shared" si="215"/>
        <v>138.00474595863341</v>
      </c>
      <c r="P2286" s="3">
        <v>-35.098972320556598</v>
      </c>
      <c r="Q2286" s="3">
        <v>66.292999267578097</v>
      </c>
      <c r="R2286" s="3">
        <v>2.15199995040894</v>
      </c>
    </row>
    <row r="2287" spans="1:18" x14ac:dyDescent="0.25">
      <c r="A2287" s="7" t="s">
        <v>1300</v>
      </c>
      <c r="B2287" s="7" t="s">
        <v>1301</v>
      </c>
      <c r="C2287" s="3">
        <f t="shared" si="210"/>
        <v>8.7958705554667151</v>
      </c>
      <c r="D2287" s="3">
        <f t="shared" si="211"/>
        <v>7.4542965264990428</v>
      </c>
      <c r="E2287" s="4">
        <f t="shared" si="212"/>
        <v>1.8957898985261564E-3</v>
      </c>
      <c r="F2287" s="5">
        <f t="shared" si="213"/>
        <v>77.083000183105497</v>
      </c>
      <c r="G2287" s="5">
        <f t="shared" si="214"/>
        <v>15.977999687194799</v>
      </c>
      <c r="H2287" s="3">
        <v>3.7930510000000002</v>
      </c>
      <c r="I2287" s="3">
        <v>43.123088000000003</v>
      </c>
      <c r="J2287" s="3">
        <v>0.50884090625</v>
      </c>
      <c r="K2287" s="3">
        <v>28</v>
      </c>
      <c r="L2287" s="3">
        <v>26</v>
      </c>
      <c r="M2287" s="3">
        <v>30</v>
      </c>
      <c r="N2287" s="3">
        <v>22.209999084472699</v>
      </c>
      <c r="O2287" s="3">
        <f t="shared" si="215"/>
        <v>957.76374499963572</v>
      </c>
      <c r="P2287" s="3">
        <v>12.6409015655518</v>
      </c>
      <c r="Q2287" s="3">
        <v>77.083000183105497</v>
      </c>
      <c r="R2287" s="3">
        <v>15.977999687194799</v>
      </c>
    </row>
    <row r="2288" spans="1:18" x14ac:dyDescent="0.25">
      <c r="A2288" s="7" t="s">
        <v>5758</v>
      </c>
      <c r="B2288" s="7" t="s">
        <v>5759</v>
      </c>
      <c r="C2288" s="3">
        <f t="shared" si="210"/>
        <v>8.2557913115155621</v>
      </c>
      <c r="D2288" s="3">
        <f t="shared" si="211"/>
        <v>10.181094753709944</v>
      </c>
      <c r="E2288" s="4">
        <f t="shared" si="212"/>
        <v>0.5</v>
      </c>
      <c r="F2288" s="5">
        <f t="shared" si="213"/>
        <v>72.692001342773395</v>
      </c>
      <c r="G2288" s="5">
        <f t="shared" si="214"/>
        <v>15.5380001068115</v>
      </c>
      <c r="H2288" s="3">
        <v>3.7819069999999999</v>
      </c>
      <c r="I2288" s="3">
        <v>45.809139999999999</v>
      </c>
      <c r="J2288" s="3">
        <v>0.37146368749999997</v>
      </c>
      <c r="K2288" s="3">
        <v>14</v>
      </c>
      <c r="L2288" s="3">
        <v>14</v>
      </c>
      <c r="M2288" s="3">
        <v>14</v>
      </c>
      <c r="N2288" s="3">
        <v>15.3500003814697</v>
      </c>
      <c r="O2288" s="3">
        <f t="shared" si="215"/>
        <v>703.17031647479882</v>
      </c>
      <c r="P2288" s="3">
        <v>-4.0589261054992702</v>
      </c>
      <c r="Q2288" s="3">
        <v>72.692001342773395</v>
      </c>
      <c r="R2288" s="3">
        <v>15.5380001068115</v>
      </c>
    </row>
    <row r="2289" spans="1:18" x14ac:dyDescent="0.25">
      <c r="A2289" s="7" t="s">
        <v>1308</v>
      </c>
      <c r="B2289" s="7" t="s">
        <v>1309</v>
      </c>
      <c r="C2289" s="3">
        <f t="shared" si="210"/>
        <v>5.8977448292344192</v>
      </c>
      <c r="D2289" s="3">
        <f t="shared" si="211"/>
        <v>3.541073717935515</v>
      </c>
      <c r="E2289" s="4">
        <f t="shared" si="212"/>
        <v>0.41196230323004884</v>
      </c>
      <c r="F2289" s="5">
        <f t="shared" si="213"/>
        <v>86.583999633789105</v>
      </c>
      <c r="G2289" s="5">
        <f t="shared" si="214"/>
        <v>6.02600002288818</v>
      </c>
      <c r="H2289" s="3">
        <v>3.7608809999999999</v>
      </c>
      <c r="I2289" s="3">
        <v>63.768120000000003</v>
      </c>
      <c r="J2289" s="3">
        <v>1.062073625</v>
      </c>
      <c r="K2289" s="3">
        <v>16.5</v>
      </c>
      <c r="L2289" s="3">
        <v>13</v>
      </c>
      <c r="M2289" s="3">
        <v>21</v>
      </c>
      <c r="N2289" s="3">
        <v>15.6099996566772</v>
      </c>
      <c r="O2289" s="3">
        <f t="shared" si="215"/>
        <v>995.42033130695052</v>
      </c>
      <c r="P2289" s="3">
        <v>2.4845669269561799</v>
      </c>
      <c r="Q2289" s="3">
        <v>86.583999633789105</v>
      </c>
      <c r="R2289" s="3">
        <v>6.02600002288818</v>
      </c>
    </row>
    <row r="2290" spans="1:18" x14ac:dyDescent="0.25">
      <c r="A2290" s="7" t="s">
        <v>1320</v>
      </c>
      <c r="B2290" s="7" t="s">
        <v>1321</v>
      </c>
      <c r="C2290" s="3">
        <f t="shared" si="210"/>
        <v>5.3491580522511022</v>
      </c>
      <c r="D2290" s="3">
        <f t="shared" si="211"/>
        <v>8.478792225830972</v>
      </c>
      <c r="E2290" s="4">
        <f t="shared" si="212"/>
        <v>1.8714727913125454E-5</v>
      </c>
      <c r="F2290" s="5">
        <f t="shared" si="213"/>
        <v>71.018997192382798</v>
      </c>
      <c r="G2290" s="5">
        <f t="shared" si="214"/>
        <v>20.968999862670898</v>
      </c>
      <c r="H2290" s="3">
        <v>3.7062689999999998</v>
      </c>
      <c r="I2290" s="3">
        <v>69.286959999999993</v>
      </c>
      <c r="J2290" s="3">
        <v>0.43712228125000002</v>
      </c>
      <c r="K2290" s="3">
        <v>22.666999816894499</v>
      </c>
      <c r="L2290" s="3">
        <v>20</v>
      </c>
      <c r="M2290" s="3">
        <v>25</v>
      </c>
      <c r="N2290" s="3">
        <v>12.3599996566772</v>
      </c>
      <c r="O2290" s="3">
        <f t="shared" si="215"/>
        <v>856.38680181220684</v>
      </c>
      <c r="P2290" s="3">
        <v>19.450037002563501</v>
      </c>
      <c r="Q2290" s="3">
        <v>71.018997192382798</v>
      </c>
      <c r="R2290" s="3">
        <v>20.968999862670898</v>
      </c>
    </row>
    <row r="2291" spans="1:18" x14ac:dyDescent="0.25">
      <c r="A2291" s="7" t="s">
        <v>5760</v>
      </c>
      <c r="B2291" s="7" t="s">
        <v>5761</v>
      </c>
      <c r="C2291" s="3">
        <f t="shared" si="210"/>
        <v>2.3914371769647369</v>
      </c>
      <c r="D2291" s="3">
        <f t="shared" si="211"/>
        <v>2.0748158597610247</v>
      </c>
      <c r="E2291" s="4">
        <f t="shared" si="212"/>
        <v>0.14820063737798858</v>
      </c>
      <c r="F2291" s="5">
        <f t="shared" si="213"/>
        <v>30.4179992675781</v>
      </c>
      <c r="G2291" s="5">
        <f t="shared" si="214"/>
        <v>57.034999847412102</v>
      </c>
      <c r="H2291" s="3">
        <v>3.7014369999999999</v>
      </c>
      <c r="I2291" s="3">
        <v>154.77876800000001</v>
      </c>
      <c r="J2291" s="3">
        <v>1.783983375</v>
      </c>
      <c r="K2291" s="3">
        <v>11.333000183105501</v>
      </c>
      <c r="L2291" s="3">
        <v>6</v>
      </c>
      <c r="M2291" s="3">
        <v>17</v>
      </c>
      <c r="N2291" s="3">
        <v>5.5900001525878897</v>
      </c>
      <c r="O2291" s="3">
        <f t="shared" si="215"/>
        <v>865.21333673736569</v>
      </c>
      <c r="P2291" s="3">
        <v>-35.747947692871101</v>
      </c>
      <c r="Q2291" s="3">
        <v>30.4179992675781</v>
      </c>
      <c r="R2291" s="3">
        <v>57.034999847412102</v>
      </c>
    </row>
    <row r="2292" spans="1:18" x14ac:dyDescent="0.25">
      <c r="A2292" s="7" t="s">
        <v>5762</v>
      </c>
      <c r="B2292" s="7" t="s">
        <v>5763</v>
      </c>
      <c r="C2292" s="3">
        <f t="shared" si="210"/>
        <v>2.2965206893919432</v>
      </c>
      <c r="D2292" s="3">
        <f t="shared" si="211"/>
        <v>0.79190853857992416</v>
      </c>
      <c r="E2292" s="4">
        <f t="shared" si="212"/>
        <v>0.5</v>
      </c>
      <c r="F2292" s="5">
        <f t="shared" si="213"/>
        <v>56.722000122070298</v>
      </c>
      <c r="G2292" s="5">
        <f t="shared" si="214"/>
        <v>13.430000305175801</v>
      </c>
      <c r="H2292" s="3">
        <v>3.6919369999999998</v>
      </c>
      <c r="I2292" s="3">
        <v>160.762192</v>
      </c>
      <c r="J2292" s="3">
        <v>4.6620749999999997</v>
      </c>
      <c r="K2292" s="3">
        <v>1</v>
      </c>
      <c r="L2292" s="3">
        <v>1</v>
      </c>
      <c r="M2292" s="3">
        <v>1</v>
      </c>
      <c r="N2292" s="3">
        <v>9.6500001847744002E-2</v>
      </c>
      <c r="O2292" s="3">
        <f t="shared" si="215"/>
        <v>15.513551825047376</v>
      </c>
      <c r="P2292" s="3">
        <v>-75.718208312988295</v>
      </c>
      <c r="Q2292" s="3">
        <v>56.722000122070298</v>
      </c>
      <c r="R2292" s="3">
        <v>13.430000305175801</v>
      </c>
    </row>
    <row r="2293" spans="1:18" x14ac:dyDescent="0.25">
      <c r="A2293" s="7" t="s">
        <v>5764</v>
      </c>
      <c r="B2293" s="7" t="s">
        <v>5765</v>
      </c>
      <c r="C2293" s="3">
        <f t="shared" si="210"/>
        <v>25.024617093089617</v>
      </c>
      <c r="D2293" s="3">
        <f t="shared" si="211"/>
        <v>0.35713196258594215</v>
      </c>
      <c r="E2293" s="4">
        <f t="shared" si="212"/>
        <v>0.28773973836382416</v>
      </c>
      <c r="F2293" s="5">
        <f t="shared" si="213"/>
        <v>82.459999084472699</v>
      </c>
      <c r="G2293" s="5">
        <f t="shared" si="214"/>
        <v>14.0080003738403</v>
      </c>
      <c r="H2293" s="3">
        <v>3.6316410000000001</v>
      </c>
      <c r="I2293" s="3">
        <v>14.512274</v>
      </c>
      <c r="J2293" s="3">
        <v>10.168905000000001</v>
      </c>
      <c r="K2293" s="3">
        <v>3.5</v>
      </c>
      <c r="L2293" s="3">
        <v>2</v>
      </c>
      <c r="M2293" s="3">
        <v>5</v>
      </c>
      <c r="N2293" s="3">
        <v>2.6600000858306898</v>
      </c>
      <c r="O2293" s="3">
        <f t="shared" si="215"/>
        <v>38.602650085598491</v>
      </c>
      <c r="P2293" s="3">
        <v>-117.02961730957</v>
      </c>
      <c r="Q2293" s="3">
        <v>82.459999084472699</v>
      </c>
      <c r="R2293" s="3">
        <v>14.0080003738403</v>
      </c>
    </row>
    <row r="2294" spans="1:18" x14ac:dyDescent="0.25">
      <c r="A2294" s="7" t="s">
        <v>5766</v>
      </c>
      <c r="B2294" s="7" t="s">
        <v>5767</v>
      </c>
      <c r="C2294" s="3">
        <f t="shared" si="210"/>
        <v>10.62249752183204</v>
      </c>
      <c r="D2294" s="3">
        <f t="shared" si="211"/>
        <v>6.6061206080200403</v>
      </c>
      <c r="E2294" s="4">
        <f t="shared" si="212"/>
        <v>0.46281928482625118</v>
      </c>
      <c r="F2294" s="5">
        <f t="shared" si="213"/>
        <v>78.524002075195298</v>
      </c>
      <c r="G2294" s="5">
        <f t="shared" si="214"/>
        <v>10.7250003814697</v>
      </c>
      <c r="H2294" s="3">
        <v>3.604889</v>
      </c>
      <c r="I2294" s="3">
        <v>33.936360000000001</v>
      </c>
      <c r="J2294" s="3">
        <v>0.54568925000000001</v>
      </c>
      <c r="K2294" s="3">
        <v>8.5</v>
      </c>
      <c r="L2294" s="3">
        <v>7</v>
      </c>
      <c r="M2294" s="3">
        <v>10</v>
      </c>
      <c r="N2294" s="3">
        <v>8.3599996566772496</v>
      </c>
      <c r="O2294" s="3">
        <f t="shared" si="215"/>
        <v>283.70795794887556</v>
      </c>
      <c r="P2294" s="3">
        <v>-0.33701699972152699</v>
      </c>
      <c r="Q2294" s="3">
        <v>78.524002075195298</v>
      </c>
      <c r="R2294" s="3">
        <v>10.7250003814697</v>
      </c>
    </row>
    <row r="2295" spans="1:18" x14ac:dyDescent="0.25">
      <c r="A2295" s="7" t="s">
        <v>5768</v>
      </c>
      <c r="B2295" s="7" t="s">
        <v>5769</v>
      </c>
      <c r="C2295" s="3">
        <f t="shared" si="210"/>
        <v>8.5566985785378673</v>
      </c>
      <c r="D2295" s="3">
        <f t="shared" si="211"/>
        <v>11.805143415975291</v>
      </c>
      <c r="E2295" s="4">
        <f t="shared" si="212"/>
        <v>0.1327039426266243</v>
      </c>
      <c r="F2295" s="5">
        <f t="shared" si="213"/>
        <v>55.069000244140597</v>
      </c>
      <c r="G2295" s="5">
        <f t="shared" si="214"/>
        <v>22.92799949646</v>
      </c>
      <c r="H2295" s="3">
        <v>3.5466790000000001</v>
      </c>
      <c r="I2295" s="3">
        <v>41.449151999999998</v>
      </c>
      <c r="J2295" s="3">
        <v>0.30043506250000002</v>
      </c>
      <c r="K2295" s="3">
        <v>36.714000701904297</v>
      </c>
      <c r="L2295" s="3">
        <v>18</v>
      </c>
      <c r="M2295" s="3">
        <v>58</v>
      </c>
      <c r="N2295" s="3">
        <v>14.439999580383301</v>
      </c>
      <c r="O2295" s="3">
        <f t="shared" si="215"/>
        <v>598.52573748724365</v>
      </c>
      <c r="P2295" s="3">
        <v>-50.722816467285199</v>
      </c>
      <c r="Q2295" s="3">
        <v>55.069000244140597</v>
      </c>
      <c r="R2295" s="3">
        <v>22.92799949646</v>
      </c>
    </row>
    <row r="2296" spans="1:18" x14ac:dyDescent="0.25">
      <c r="A2296" s="7" t="s">
        <v>5770</v>
      </c>
      <c r="B2296" s="7" t="s">
        <v>5771</v>
      </c>
      <c r="C2296" s="3">
        <f t="shared" si="210"/>
        <v>12.89402249628526</v>
      </c>
      <c r="D2296" s="3">
        <f t="shared" si="211"/>
        <v>10.212597979082711</v>
      </c>
      <c r="E2296" s="4">
        <f t="shared" si="212"/>
        <v>0.30153180141889568</v>
      </c>
      <c r="F2296" s="5">
        <f t="shared" si="213"/>
        <v>67.478996276855497</v>
      </c>
      <c r="G2296" s="5">
        <f t="shared" si="214"/>
        <v>24.313999176025401</v>
      </c>
      <c r="H2296" s="3">
        <v>3.5262319999999998</v>
      </c>
      <c r="I2296" s="3">
        <v>27.347804</v>
      </c>
      <c r="J2296" s="3">
        <v>0.3452825625</v>
      </c>
      <c r="K2296" s="3">
        <v>30.399999618530298</v>
      </c>
      <c r="L2296" s="3">
        <v>19</v>
      </c>
      <c r="M2296" s="3">
        <v>42</v>
      </c>
      <c r="N2296" s="3">
        <v>24.420000076293899</v>
      </c>
      <c r="O2296" s="3">
        <f t="shared" si="215"/>
        <v>667.83337576647057</v>
      </c>
      <c r="P2296" s="3">
        <v>-17.659685134887699</v>
      </c>
      <c r="Q2296" s="3">
        <v>67.478996276855497</v>
      </c>
      <c r="R2296" s="3">
        <v>24.313999176025401</v>
      </c>
    </row>
    <row r="2297" spans="1:18" x14ac:dyDescent="0.25">
      <c r="A2297" s="7" t="s">
        <v>5772</v>
      </c>
      <c r="B2297" s="7" t="s">
        <v>5773</v>
      </c>
      <c r="C2297" s="3">
        <f t="shared" si="210"/>
        <v>5.7125028382377785</v>
      </c>
      <c r="D2297" s="3">
        <f t="shared" si="211"/>
        <v>3.9716144501817556</v>
      </c>
      <c r="E2297" s="4">
        <f t="shared" si="212"/>
        <v>4.0704228966185675E-2</v>
      </c>
      <c r="F2297" s="5">
        <f t="shared" si="213"/>
        <v>58.949001312255902</v>
      </c>
      <c r="G2297" s="5">
        <f t="shared" si="214"/>
        <v>3.3819999694824201</v>
      </c>
      <c r="H2297" s="3">
        <v>3.5202010000000001</v>
      </c>
      <c r="I2297" s="3">
        <v>61.622743999999997</v>
      </c>
      <c r="J2297" s="3">
        <v>0.88634006249999997</v>
      </c>
      <c r="K2297" s="3">
        <v>17.429000854492202</v>
      </c>
      <c r="L2297" s="3">
        <v>13</v>
      </c>
      <c r="M2297" s="3">
        <v>20</v>
      </c>
      <c r="N2297" s="3">
        <v>11.329999923706101</v>
      </c>
      <c r="O2297" s="3">
        <f t="shared" si="215"/>
        <v>698.1856848185605</v>
      </c>
      <c r="P2297" s="3">
        <v>-53.135665893554702</v>
      </c>
      <c r="Q2297" s="3">
        <v>58.949001312255902</v>
      </c>
      <c r="R2297" s="3">
        <v>3.3819999694824201</v>
      </c>
    </row>
    <row r="2298" spans="1:18" x14ac:dyDescent="0.25">
      <c r="A2298" s="7" t="s">
        <v>5774</v>
      </c>
      <c r="B2298" s="7" t="s">
        <v>5775</v>
      </c>
      <c r="C2298" s="3">
        <f t="shared" si="210"/>
        <v>3.1997311066634491</v>
      </c>
      <c r="D2298" s="3">
        <f t="shared" si="211"/>
        <v>5.5048481122420601</v>
      </c>
      <c r="E2298" s="4">
        <f t="shared" si="212"/>
        <v>0.3701604096523009</v>
      </c>
      <c r="F2298" s="5">
        <f t="shared" si="213"/>
        <v>91.581001281738295</v>
      </c>
      <c r="G2298" s="5">
        <f t="shared" si="214"/>
        <v>2.30299997329712</v>
      </c>
      <c r="H2298" s="3">
        <v>3.4824980000000001</v>
      </c>
      <c r="I2298" s="3">
        <v>108.837208</v>
      </c>
      <c r="J2298" s="3">
        <v>0.63262381249999999</v>
      </c>
      <c r="K2298" s="3">
        <v>8.5</v>
      </c>
      <c r="L2298" s="3">
        <v>6.5</v>
      </c>
      <c r="M2298" s="3">
        <v>10</v>
      </c>
      <c r="N2298" s="3">
        <v>7.9200000762939498</v>
      </c>
      <c r="O2298" s="3">
        <f t="shared" si="215"/>
        <v>861.9906956636205</v>
      </c>
      <c r="P2298" s="3">
        <v>-0.81238597631454501</v>
      </c>
      <c r="Q2298" s="3">
        <v>91.581001281738295</v>
      </c>
      <c r="R2298" s="3">
        <v>2.30299997329712</v>
      </c>
    </row>
    <row r="2299" spans="1:18" x14ac:dyDescent="0.25">
      <c r="A2299" s="7" t="s">
        <v>5776</v>
      </c>
      <c r="B2299" s="7" t="s">
        <v>5777</v>
      </c>
      <c r="C2299" s="3">
        <f t="shared" si="210"/>
        <v>2.5133419771845289</v>
      </c>
      <c r="D2299" s="3">
        <f t="shared" si="211"/>
        <v>0.81489999228878185</v>
      </c>
      <c r="E2299" s="4">
        <f t="shared" si="212"/>
        <v>2.823161458416508E-10</v>
      </c>
      <c r="F2299" s="5">
        <f t="shared" si="213"/>
        <v>53.113998413085902</v>
      </c>
      <c r="G2299" s="5">
        <f t="shared" si="214"/>
        <v>0.47799998521804798</v>
      </c>
      <c r="H2299" s="3">
        <v>3.4820639999999998</v>
      </c>
      <c r="I2299" s="3">
        <v>138.543184</v>
      </c>
      <c r="J2299" s="3">
        <v>4.2729955000000004</v>
      </c>
      <c r="K2299" s="3">
        <v>5.5</v>
      </c>
      <c r="L2299" s="3">
        <v>5</v>
      </c>
      <c r="M2299" s="3">
        <v>6</v>
      </c>
      <c r="N2299" s="3">
        <v>2.4000000953674299</v>
      </c>
      <c r="O2299" s="3">
        <f t="shared" si="215"/>
        <v>332.50365481250736</v>
      </c>
      <c r="P2299" s="3">
        <v>-107.92726898193401</v>
      </c>
      <c r="Q2299" s="3">
        <v>53.113998413085902</v>
      </c>
      <c r="R2299" s="3">
        <v>0.47799998521804798</v>
      </c>
    </row>
    <row r="2300" spans="1:18" x14ac:dyDescent="0.25">
      <c r="A2300" s="7" t="s">
        <v>5778</v>
      </c>
      <c r="B2300" s="7" t="s">
        <v>5779</v>
      </c>
      <c r="C2300" s="3">
        <f t="shared" si="210"/>
        <v>5.4553460708202124</v>
      </c>
      <c r="D2300" s="3">
        <f t="shared" si="211"/>
        <v>1.8737185094223008</v>
      </c>
      <c r="E2300" s="4">
        <f t="shared" si="212"/>
        <v>5.4799289054999027E-2</v>
      </c>
      <c r="F2300" s="5">
        <f t="shared" si="213"/>
        <v>42.137001037597699</v>
      </c>
      <c r="G2300" s="5">
        <f t="shared" si="214"/>
        <v>11.376000404357899</v>
      </c>
      <c r="H2300" s="3">
        <v>3.4606110000000001</v>
      </c>
      <c r="I2300" s="3">
        <v>63.435223999999998</v>
      </c>
      <c r="J2300" s="3">
        <v>1.8469215000000001</v>
      </c>
      <c r="K2300" s="3">
        <v>6</v>
      </c>
      <c r="L2300" s="3">
        <v>4</v>
      </c>
      <c r="M2300" s="3">
        <v>8</v>
      </c>
      <c r="N2300" s="3">
        <v>2.7999999523162802</v>
      </c>
      <c r="O2300" s="3">
        <f t="shared" si="215"/>
        <v>177.61862417517256</v>
      </c>
      <c r="P2300" s="3">
        <v>-114.85894775390599</v>
      </c>
      <c r="Q2300" s="3">
        <v>42.137001037597699</v>
      </c>
      <c r="R2300" s="3">
        <v>11.376000404357899</v>
      </c>
    </row>
    <row r="2301" spans="1:18" x14ac:dyDescent="0.25">
      <c r="A2301" s="7" t="s">
        <v>5780</v>
      </c>
      <c r="B2301" s="7" t="s">
        <v>5781</v>
      </c>
      <c r="C2301" s="3">
        <f t="shared" si="210"/>
        <v>8.0442075476319079</v>
      </c>
      <c r="D2301" s="3">
        <f t="shared" si="211"/>
        <v>5.3990185836230689</v>
      </c>
      <c r="E2301" s="4">
        <f t="shared" si="212"/>
        <v>0.11322288839322443</v>
      </c>
      <c r="F2301" s="5">
        <f t="shared" si="213"/>
        <v>46.077999114990199</v>
      </c>
      <c r="G2301" s="5">
        <f t="shared" si="214"/>
        <v>37.738998413085902</v>
      </c>
      <c r="H2301" s="3">
        <v>3.442202</v>
      </c>
      <c r="I2301" s="3">
        <v>42.791063999999999</v>
      </c>
      <c r="J2301" s="3">
        <v>0.63756068749999995</v>
      </c>
      <c r="K2301" s="3">
        <v>37</v>
      </c>
      <c r="L2301" s="3">
        <v>30</v>
      </c>
      <c r="M2301" s="3">
        <v>53</v>
      </c>
      <c r="N2301" s="3">
        <v>23.090000152587901</v>
      </c>
      <c r="O2301" s="3">
        <f t="shared" si="215"/>
        <v>988.04567428939856</v>
      </c>
      <c r="P2301" s="3">
        <v>-34.824855804443402</v>
      </c>
      <c r="Q2301" s="3">
        <v>46.077999114990199</v>
      </c>
      <c r="R2301" s="3">
        <v>37.738998413085902</v>
      </c>
    </row>
    <row r="2302" spans="1:18" x14ac:dyDescent="0.25">
      <c r="A2302" s="7" t="s">
        <v>5782</v>
      </c>
      <c r="B2302" s="7" t="s">
        <v>5783</v>
      </c>
      <c r="C2302" s="3">
        <f t="shared" si="210"/>
        <v>3.0860627285725624</v>
      </c>
      <c r="D2302" s="3">
        <f t="shared" si="211"/>
        <v>0.7103532934168918</v>
      </c>
      <c r="E2302" s="4">
        <f t="shared" si="212"/>
        <v>0.48404657835343468</v>
      </c>
      <c r="F2302" s="5">
        <f t="shared" si="213"/>
        <v>5.6020002365112296</v>
      </c>
      <c r="G2302" s="5">
        <f t="shared" si="214"/>
        <v>1.4579999446868901</v>
      </c>
      <c r="H2302" s="3">
        <v>3.4321380000000001</v>
      </c>
      <c r="I2302" s="3">
        <v>111.214136</v>
      </c>
      <c r="J2302" s="3">
        <v>4.8315929999999998</v>
      </c>
      <c r="K2302" s="3">
        <v>3.75</v>
      </c>
      <c r="L2302" s="3">
        <v>3.5</v>
      </c>
      <c r="M2302" s="3">
        <v>4</v>
      </c>
      <c r="N2302" s="3">
        <v>3.7400000095367401</v>
      </c>
      <c r="O2302" s="3">
        <f t="shared" si="215"/>
        <v>415.94086970062028</v>
      </c>
      <c r="P2302" s="3">
        <v>-19.685470581054702</v>
      </c>
      <c r="Q2302" s="3">
        <v>5.6020002365112296</v>
      </c>
      <c r="R2302" s="3">
        <v>1.4579999446868901</v>
      </c>
    </row>
    <row r="2303" spans="1:18" x14ac:dyDescent="0.25">
      <c r="A2303" s="7" t="s">
        <v>5784</v>
      </c>
      <c r="B2303" s="7" t="s">
        <v>5785</v>
      </c>
      <c r="C2303" s="3">
        <f t="shared" si="210"/>
        <v>5.4117788975122085</v>
      </c>
      <c r="D2303" s="3">
        <f t="shared" si="211"/>
        <v>3.2486039658319896</v>
      </c>
      <c r="E2303" s="4">
        <f t="shared" si="212"/>
        <v>2.3627919115281226E-2</v>
      </c>
      <c r="F2303" s="5">
        <f t="shared" si="213"/>
        <v>41.058998107910199</v>
      </c>
      <c r="G2303" s="5">
        <f t="shared" si="214"/>
        <v>19.604000091552699</v>
      </c>
      <c r="H2303" s="3">
        <v>3.3952360000000001</v>
      </c>
      <c r="I2303" s="3">
        <v>62.737892000000002</v>
      </c>
      <c r="J2303" s="3">
        <v>1.0451369374999999</v>
      </c>
      <c r="K2303" s="3">
        <v>29</v>
      </c>
      <c r="L2303" s="3">
        <v>25</v>
      </c>
      <c r="M2303" s="3">
        <v>40</v>
      </c>
      <c r="N2303" s="3">
        <v>14.1199998855591</v>
      </c>
      <c r="O2303" s="3">
        <f t="shared" si="215"/>
        <v>885.85902786021916</v>
      </c>
      <c r="P2303" s="3">
        <v>-61.686557769775398</v>
      </c>
      <c r="Q2303" s="3">
        <v>41.058998107910199</v>
      </c>
      <c r="R2303" s="3">
        <v>19.604000091552699</v>
      </c>
    </row>
    <row r="2304" spans="1:18" x14ac:dyDescent="0.25">
      <c r="A2304" s="7" t="s">
        <v>1396</v>
      </c>
      <c r="B2304" s="7" t="s">
        <v>1397</v>
      </c>
      <c r="C2304" s="3">
        <f t="shared" si="210"/>
        <v>20.245569725498608</v>
      </c>
      <c r="D2304" s="3">
        <f t="shared" si="211"/>
        <v>6.9363383598945223</v>
      </c>
      <c r="E2304" s="4">
        <f t="shared" si="212"/>
        <v>0.11506967022170828</v>
      </c>
      <c r="F2304" s="5">
        <f t="shared" si="213"/>
        <v>72.883003234863295</v>
      </c>
      <c r="G2304" s="5">
        <f t="shared" si="214"/>
        <v>19.219999313354499</v>
      </c>
      <c r="H2304" s="3">
        <v>3.3603049999999999</v>
      </c>
      <c r="I2304" s="3">
        <v>16.597729999999999</v>
      </c>
      <c r="J2304" s="3">
        <v>0.48444940624999999</v>
      </c>
      <c r="K2304" s="3">
        <v>60</v>
      </c>
      <c r="L2304" s="3">
        <v>55</v>
      </c>
      <c r="M2304" s="3">
        <v>65</v>
      </c>
      <c r="N2304" s="3">
        <v>54</v>
      </c>
      <c r="O2304" s="3">
        <f t="shared" si="215"/>
        <v>896.27741999999989</v>
      </c>
      <c r="P2304" s="3">
        <v>7.3006701469421396</v>
      </c>
      <c r="Q2304" s="3">
        <v>72.883003234863295</v>
      </c>
      <c r="R2304" s="3">
        <v>19.219999313354499</v>
      </c>
    </row>
    <row r="2305" spans="1:18" x14ac:dyDescent="0.25">
      <c r="A2305" s="7" t="s">
        <v>5786</v>
      </c>
      <c r="B2305" s="7" t="s">
        <v>5787</v>
      </c>
      <c r="C2305" s="3">
        <f t="shared" si="210"/>
        <v>11.19624477389587</v>
      </c>
      <c r="D2305" s="3">
        <f t="shared" si="211"/>
        <v>16.809604248085758</v>
      </c>
      <c r="E2305" s="4">
        <f t="shared" si="212"/>
        <v>1.9262093659287969E-3</v>
      </c>
      <c r="F2305" s="5">
        <f t="shared" si="213"/>
        <v>63.624000549316399</v>
      </c>
      <c r="G2305" s="5">
        <f t="shared" si="214"/>
        <v>17.8980007171631</v>
      </c>
      <c r="H2305" s="3">
        <v>3.3578960000000002</v>
      </c>
      <c r="I2305" s="3">
        <v>29.99127</v>
      </c>
      <c r="J2305" s="3">
        <v>0.19976056249999999</v>
      </c>
      <c r="K2305" s="3">
        <v>29.75</v>
      </c>
      <c r="L2305" s="3">
        <v>25</v>
      </c>
      <c r="M2305" s="3">
        <v>35</v>
      </c>
      <c r="N2305" s="3">
        <v>15.300000190734901</v>
      </c>
      <c r="O2305" s="3">
        <f t="shared" si="215"/>
        <v>458.8664367203819</v>
      </c>
      <c r="P2305" s="3">
        <v>-42.5231323242188</v>
      </c>
      <c r="Q2305" s="3">
        <v>63.624000549316399</v>
      </c>
      <c r="R2305" s="3">
        <v>17.8980007171631</v>
      </c>
    </row>
    <row r="2306" spans="1:18" x14ac:dyDescent="0.25">
      <c r="A2306" s="7" t="s">
        <v>5788</v>
      </c>
      <c r="B2306" s="7" t="s">
        <v>5789</v>
      </c>
      <c r="C2306" s="3">
        <f t="shared" si="210"/>
        <v>4.6066430056310788</v>
      </c>
      <c r="D2306" s="3">
        <f t="shared" si="211"/>
        <v>0.95963754308585347</v>
      </c>
      <c r="E2306" s="4">
        <f t="shared" si="212"/>
        <v>0.53935142456004503</v>
      </c>
      <c r="F2306" s="5">
        <f t="shared" si="213"/>
        <v>46.708999633789098</v>
      </c>
      <c r="G2306" s="5">
        <f t="shared" si="214"/>
        <v>14.7530002593994</v>
      </c>
      <c r="H2306" s="3">
        <v>3.340624</v>
      </c>
      <c r="I2306" s="3">
        <v>72.517536000000007</v>
      </c>
      <c r="J2306" s="3">
        <v>3.481131</v>
      </c>
      <c r="K2306" s="3">
        <v>6.3330001831054696</v>
      </c>
      <c r="L2306" s="3">
        <v>4.5</v>
      </c>
      <c r="M2306" s="3">
        <v>9.5</v>
      </c>
      <c r="N2306" s="3">
        <v>6.5799999237060502</v>
      </c>
      <c r="O2306" s="3">
        <f t="shared" si="215"/>
        <v>477.16538134735077</v>
      </c>
      <c r="P2306" s="3">
        <v>-0.62070500850677501</v>
      </c>
      <c r="Q2306" s="3">
        <v>46.708999633789098</v>
      </c>
      <c r="R2306" s="3">
        <v>14.7530002593994</v>
      </c>
    </row>
    <row r="2307" spans="1:18" x14ac:dyDescent="0.25">
      <c r="A2307" s="7" t="s">
        <v>5790</v>
      </c>
      <c r="B2307" s="7" t="s">
        <v>5791</v>
      </c>
      <c r="C2307" s="3">
        <f t="shared" si="210"/>
        <v>4.7658912130375573</v>
      </c>
      <c r="D2307" s="3">
        <f t="shared" si="211"/>
        <v>0.27425558822080243</v>
      </c>
      <c r="E2307" s="4">
        <f t="shared" si="212"/>
        <v>2.2140104568071476E-2</v>
      </c>
      <c r="F2307" s="5">
        <f t="shared" si="213"/>
        <v>39.834999084472699</v>
      </c>
      <c r="G2307" s="5">
        <f t="shared" si="214"/>
        <v>12.5719995498657</v>
      </c>
      <c r="H2307" s="3">
        <v>3.3397199999999998</v>
      </c>
      <c r="I2307" s="3">
        <v>70.075456000000003</v>
      </c>
      <c r="J2307" s="3">
        <v>12.1774</v>
      </c>
      <c r="K2307" s="3">
        <v>16</v>
      </c>
      <c r="L2307" s="3">
        <v>12</v>
      </c>
      <c r="M2307" s="3">
        <v>19</v>
      </c>
      <c r="N2307" s="3">
        <v>8.9600000381469709</v>
      </c>
      <c r="O2307" s="3">
        <f t="shared" si="215"/>
        <v>627.87608843316639</v>
      </c>
      <c r="P2307" s="3">
        <v>-36.080810546875</v>
      </c>
      <c r="Q2307" s="3">
        <v>39.834999084472699</v>
      </c>
      <c r="R2307" s="3">
        <v>12.5719995498657</v>
      </c>
    </row>
    <row r="2308" spans="1:18" x14ac:dyDescent="0.25">
      <c r="A2308" s="7" t="s">
        <v>5792</v>
      </c>
      <c r="B2308" s="7" t="s">
        <v>5793</v>
      </c>
      <c r="C2308" s="3">
        <f t="shared" ref="C2308:C2371" si="216">H2308/I2308*100</f>
        <v>2.592763541110644</v>
      </c>
      <c r="D2308" s="3">
        <f t="shared" ref="D2308:D2371" si="217">H2308/J2308</f>
        <v>1.5059215884689681</v>
      </c>
      <c r="E2308" s="4">
        <f t="shared" ref="E2308:E2371" si="218">IFERROR(_xlfn.NORM.DIST(N2308,K2308,(M2308-L2308)/2,1),50%)</f>
        <v>0.5251167334098189</v>
      </c>
      <c r="F2308" s="5">
        <f t="shared" ref="F2308:F2371" si="219">Q2308</f>
        <v>85.517997741699205</v>
      </c>
      <c r="G2308" s="5">
        <f t="shared" ref="G2308:G2371" si="220">R2308</f>
        <v>0.73699998855590798</v>
      </c>
      <c r="H2308" s="3">
        <v>3.338746</v>
      </c>
      <c r="I2308" s="3">
        <v>128.77171200000001</v>
      </c>
      <c r="J2308" s="3">
        <v>2.2170782500000001</v>
      </c>
      <c r="K2308" s="3">
        <v>2.6670000553131099</v>
      </c>
      <c r="L2308" s="3">
        <v>2</v>
      </c>
      <c r="M2308" s="3">
        <v>4</v>
      </c>
      <c r="N2308" s="3">
        <v>2.7300000190734899</v>
      </c>
      <c r="O2308" s="3">
        <f t="shared" ref="O2308:O2371" si="221">I2308*N2308</f>
        <v>351.54677621612598</v>
      </c>
      <c r="P2308" s="3">
        <v>-3.6093459129333501</v>
      </c>
      <c r="Q2308" s="3">
        <v>85.517997741699205</v>
      </c>
      <c r="R2308" s="3">
        <v>0.73699998855590798</v>
      </c>
    </row>
    <row r="2309" spans="1:18" x14ac:dyDescent="0.25">
      <c r="A2309" s="7" t="s">
        <v>5794</v>
      </c>
      <c r="B2309" s="7" t="s">
        <v>5795</v>
      </c>
      <c r="C2309" s="3">
        <f t="shared" si="216"/>
        <v>9.2119015608425787</v>
      </c>
      <c r="D2309" s="3">
        <f t="shared" si="217"/>
        <v>21.907455414785296</v>
      </c>
      <c r="E2309" s="4">
        <f t="shared" si="218"/>
        <v>0.149169983807491</v>
      </c>
      <c r="F2309" s="5">
        <f t="shared" si="219"/>
        <v>22.372999191284201</v>
      </c>
      <c r="G2309" s="5">
        <f t="shared" si="220"/>
        <v>2.59899997711182</v>
      </c>
      <c r="H2309" s="3">
        <v>3.3146360000000001</v>
      </c>
      <c r="I2309" s="3">
        <v>35.982104</v>
      </c>
      <c r="J2309" s="3">
        <v>0.151301734375</v>
      </c>
      <c r="K2309" s="3">
        <v>17.299999237060501</v>
      </c>
      <c r="L2309" s="3">
        <v>13</v>
      </c>
      <c r="M2309" s="3">
        <v>22</v>
      </c>
      <c r="N2309" s="3">
        <v>12.6199998855591</v>
      </c>
      <c r="O2309" s="3">
        <f t="shared" si="221"/>
        <v>454.09414836217564</v>
      </c>
      <c r="P2309" s="3">
        <v>-98.707084655761705</v>
      </c>
      <c r="Q2309" s="3">
        <v>22.372999191284201</v>
      </c>
      <c r="R2309" s="3">
        <v>2.59899997711182</v>
      </c>
    </row>
    <row r="2310" spans="1:18" x14ac:dyDescent="0.25">
      <c r="A2310" s="7" t="s">
        <v>5796</v>
      </c>
      <c r="B2310" s="7" t="s">
        <v>5797</v>
      </c>
      <c r="C2310" s="3">
        <f t="shared" si="216"/>
        <v>4.5327619556077403</v>
      </c>
      <c r="D2310" s="3">
        <f t="shared" si="217"/>
        <v>5.7546497263334322</v>
      </c>
      <c r="E2310" s="4">
        <f t="shared" si="218"/>
        <v>0.5</v>
      </c>
      <c r="F2310" s="5">
        <f t="shared" si="219"/>
        <v>33.900001525878899</v>
      </c>
      <c r="G2310" s="5">
        <f t="shared" si="220"/>
        <v>38.3950004577637</v>
      </c>
      <c r="H2310" s="3">
        <v>3.313218</v>
      </c>
      <c r="I2310" s="3">
        <v>73.094904</v>
      </c>
      <c r="J2310" s="3">
        <v>0.57574625000000001</v>
      </c>
      <c r="K2310" s="3">
        <v>1.5</v>
      </c>
      <c r="L2310" s="3">
        <v>1.5</v>
      </c>
      <c r="M2310" s="3">
        <v>1.5</v>
      </c>
      <c r="N2310" s="3">
        <v>2</v>
      </c>
      <c r="O2310" s="3">
        <f t="shared" si="221"/>
        <v>146.189808</v>
      </c>
      <c r="P2310" s="3">
        <v>-91.039878845214801</v>
      </c>
      <c r="Q2310" s="3">
        <v>33.900001525878899</v>
      </c>
      <c r="R2310" s="3">
        <v>38.3950004577637</v>
      </c>
    </row>
    <row r="2311" spans="1:18" x14ac:dyDescent="0.25">
      <c r="A2311" s="7" t="s">
        <v>5798</v>
      </c>
      <c r="B2311" s="7" t="s">
        <v>5799</v>
      </c>
      <c r="C2311" s="3">
        <f t="shared" si="216"/>
        <v>8.8643918543269322</v>
      </c>
      <c r="D2311" s="3">
        <f t="shared" si="217"/>
        <v>3.4330401367003471</v>
      </c>
      <c r="E2311" s="4">
        <f t="shared" si="218"/>
        <v>2.0503506165782451E-68</v>
      </c>
      <c r="F2311" s="5">
        <f t="shared" si="219"/>
        <v>27.816999435424801</v>
      </c>
      <c r="G2311" s="5">
        <f t="shared" si="220"/>
        <v>3.4309999942779501</v>
      </c>
      <c r="H2311" s="3">
        <v>3.2985479999999998</v>
      </c>
      <c r="I2311" s="3">
        <v>37.211216</v>
      </c>
      <c r="J2311" s="3">
        <v>0.96082418749999998</v>
      </c>
      <c r="K2311" s="3">
        <v>9.75</v>
      </c>
      <c r="L2311" s="3">
        <v>9.5</v>
      </c>
      <c r="M2311" s="3">
        <v>10</v>
      </c>
      <c r="N2311" s="3">
        <v>5.3899998664856001</v>
      </c>
      <c r="O2311" s="3">
        <f t="shared" si="221"/>
        <v>200.56844927176684</v>
      </c>
      <c r="P2311" s="3">
        <v>-32.341106414794901</v>
      </c>
      <c r="Q2311" s="3">
        <v>27.816999435424801</v>
      </c>
      <c r="R2311" s="3">
        <v>3.4309999942779501</v>
      </c>
    </row>
    <row r="2312" spans="1:18" x14ac:dyDescent="0.25">
      <c r="A2312" s="7" t="s">
        <v>1422</v>
      </c>
      <c r="B2312" s="7" t="s">
        <v>1423</v>
      </c>
      <c r="C2312" s="3">
        <f t="shared" si="216"/>
        <v>2.7142394354557444</v>
      </c>
      <c r="D2312" s="3">
        <f t="shared" si="217"/>
        <v>2.505463878811419</v>
      </c>
      <c r="E2312" s="4">
        <f t="shared" si="218"/>
        <v>0.17105617476640469</v>
      </c>
      <c r="F2312" s="5">
        <f t="shared" si="219"/>
        <v>53.449001312255902</v>
      </c>
      <c r="G2312" s="5">
        <f t="shared" si="220"/>
        <v>3.7449998855590798</v>
      </c>
      <c r="H2312" s="3">
        <v>3.2817020000000001</v>
      </c>
      <c r="I2312" s="3">
        <v>120.90687200000001</v>
      </c>
      <c r="J2312" s="3">
        <v>1.3098181250000001</v>
      </c>
      <c r="K2312" s="3">
        <v>7.5</v>
      </c>
      <c r="L2312" s="3">
        <v>6.5</v>
      </c>
      <c r="M2312" s="3">
        <v>8.5</v>
      </c>
      <c r="N2312" s="3">
        <v>6.5500001907348597</v>
      </c>
      <c r="O2312" s="3">
        <f t="shared" si="221"/>
        <v>791.94003466115532</v>
      </c>
      <c r="P2312" s="3">
        <v>-0.96399700641632102</v>
      </c>
      <c r="Q2312" s="3">
        <v>53.449001312255902</v>
      </c>
      <c r="R2312" s="3">
        <v>3.7449998855590798</v>
      </c>
    </row>
    <row r="2313" spans="1:18" x14ac:dyDescent="0.25">
      <c r="A2313" s="7" t="s">
        <v>5800</v>
      </c>
      <c r="B2313" s="7" t="s">
        <v>5801</v>
      </c>
      <c r="C2313" s="3">
        <f t="shared" si="216"/>
        <v>6.8097718226700774</v>
      </c>
      <c r="D2313" s="3">
        <f t="shared" si="217"/>
        <v>4.7947863442640539</v>
      </c>
      <c r="E2313" s="4">
        <f t="shared" si="218"/>
        <v>2.7215019077187244E-7</v>
      </c>
      <c r="F2313" s="5">
        <f t="shared" si="219"/>
        <v>24.451999664306602</v>
      </c>
      <c r="G2313" s="5">
        <f t="shared" si="220"/>
        <v>22.034000396728501</v>
      </c>
      <c r="H2313" s="3">
        <v>3.2704</v>
      </c>
      <c r="I2313" s="3">
        <v>48.025103999999999</v>
      </c>
      <c r="J2313" s="3">
        <v>0.68207418750000004</v>
      </c>
      <c r="K2313" s="3">
        <v>7</v>
      </c>
      <c r="L2313" s="3">
        <v>6</v>
      </c>
      <c r="M2313" s="3">
        <v>8</v>
      </c>
      <c r="N2313" s="3">
        <v>1.9900000095367401</v>
      </c>
      <c r="O2313" s="3">
        <f t="shared" si="221"/>
        <v>95.569957418002929</v>
      </c>
      <c r="P2313" s="3">
        <v>-50.569328308105497</v>
      </c>
      <c r="Q2313" s="3">
        <v>24.451999664306602</v>
      </c>
      <c r="R2313" s="3">
        <v>22.034000396728501</v>
      </c>
    </row>
    <row r="2314" spans="1:18" x14ac:dyDescent="0.25">
      <c r="A2314" s="7" t="s">
        <v>5802</v>
      </c>
      <c r="B2314" s="7" t="s">
        <v>5803</v>
      </c>
      <c r="C2314" s="3">
        <f t="shared" si="216"/>
        <v>4.5608811566741752</v>
      </c>
      <c r="D2314" s="3">
        <f t="shared" si="217"/>
        <v>1.3466931393786612</v>
      </c>
      <c r="E2314" s="4">
        <f t="shared" si="218"/>
        <v>0.31383816768323253</v>
      </c>
      <c r="F2314" s="5">
        <f t="shared" si="219"/>
        <v>59.799999237060497</v>
      </c>
      <c r="G2314" s="5">
        <f t="shared" si="220"/>
        <v>28.731000900268601</v>
      </c>
      <c r="H2314" s="3">
        <v>3.218099</v>
      </c>
      <c r="I2314" s="3">
        <v>70.558712</v>
      </c>
      <c r="J2314" s="3">
        <v>2.3896305</v>
      </c>
      <c r="K2314" s="3">
        <v>5</v>
      </c>
      <c r="L2314" s="3">
        <v>2</v>
      </c>
      <c r="M2314" s="3">
        <v>10</v>
      </c>
      <c r="N2314" s="3">
        <v>3.0599999427795401</v>
      </c>
      <c r="O2314" s="3">
        <f t="shared" si="221"/>
        <v>215.90965468259805</v>
      </c>
      <c r="P2314" s="3">
        <v>-60.742042541503899</v>
      </c>
      <c r="Q2314" s="3">
        <v>59.799999237060497</v>
      </c>
      <c r="R2314" s="3">
        <v>28.731000900268601</v>
      </c>
    </row>
    <row r="2315" spans="1:18" x14ac:dyDescent="0.25">
      <c r="A2315" s="7" t="s">
        <v>5804</v>
      </c>
      <c r="B2315" s="7" t="s">
        <v>5805</v>
      </c>
      <c r="C2315" s="3">
        <f t="shared" si="216"/>
        <v>6.0716951806714325</v>
      </c>
      <c r="D2315" s="3">
        <f t="shared" si="217"/>
        <v>3.4998770363555702</v>
      </c>
      <c r="E2315" s="4">
        <f t="shared" si="218"/>
        <v>0.41488364626790925</v>
      </c>
      <c r="F2315" s="5">
        <f t="shared" si="219"/>
        <v>40.736000061035199</v>
      </c>
      <c r="G2315" s="5">
        <f t="shared" si="220"/>
        <v>1.0060000419616699</v>
      </c>
      <c r="H2315" s="3">
        <v>3.2127270000000001</v>
      </c>
      <c r="I2315" s="3">
        <v>52.913179999999997</v>
      </c>
      <c r="J2315" s="3">
        <v>0.91795424999999997</v>
      </c>
      <c r="K2315" s="3">
        <v>7</v>
      </c>
      <c r="L2315" s="3">
        <v>4</v>
      </c>
      <c r="M2315" s="3">
        <v>12</v>
      </c>
      <c r="N2315" s="3">
        <v>6.1399998664856001</v>
      </c>
      <c r="O2315" s="3">
        <f t="shared" si="221"/>
        <v>324.88691813532853</v>
      </c>
      <c r="P2315" s="3">
        <v>-58.287883758544901</v>
      </c>
      <c r="Q2315" s="3">
        <v>40.736000061035199</v>
      </c>
      <c r="R2315" s="3">
        <v>1.0060000419616699</v>
      </c>
    </row>
    <row r="2316" spans="1:18" x14ac:dyDescent="0.25">
      <c r="A2316" s="7" t="s">
        <v>1464</v>
      </c>
      <c r="B2316" s="7" t="s">
        <v>1465</v>
      </c>
      <c r="C2316" s="3">
        <f t="shared" si="216"/>
        <v>3.8725838630142304</v>
      </c>
      <c r="D2316" s="3">
        <f t="shared" si="217"/>
        <v>3.2703955852772086</v>
      </c>
      <c r="E2316" s="4">
        <f t="shared" si="218"/>
        <v>0.5</v>
      </c>
      <c r="F2316" s="5">
        <f t="shared" si="219"/>
        <v>75.976997375488295</v>
      </c>
      <c r="G2316" s="5">
        <f t="shared" si="220"/>
        <v>19.059999465942401</v>
      </c>
      <c r="H2316" s="3">
        <v>3.205263</v>
      </c>
      <c r="I2316" s="3">
        <v>82.768072000000004</v>
      </c>
      <c r="J2316" s="3">
        <v>0.98008418750000004</v>
      </c>
      <c r="K2316" s="3">
        <v>8</v>
      </c>
      <c r="L2316" s="3">
        <v>8</v>
      </c>
      <c r="M2316" s="3">
        <v>8</v>
      </c>
      <c r="N2316" s="3">
        <v>5.2600002288818404</v>
      </c>
      <c r="O2316" s="3">
        <f t="shared" si="221"/>
        <v>435.36007766410864</v>
      </c>
      <c r="P2316" s="3">
        <v>0.42590400576591497</v>
      </c>
      <c r="Q2316" s="3">
        <v>75.976997375488295</v>
      </c>
      <c r="R2316" s="3">
        <v>19.059999465942401</v>
      </c>
    </row>
    <row r="2317" spans="1:18" x14ac:dyDescent="0.25">
      <c r="A2317" s="7" t="s">
        <v>5806</v>
      </c>
      <c r="B2317" s="7" t="s">
        <v>5807</v>
      </c>
      <c r="C2317" s="3">
        <f t="shared" si="216"/>
        <v>5.9600978780207789</v>
      </c>
      <c r="D2317" s="3">
        <f t="shared" si="217"/>
        <v>38.654749930571263</v>
      </c>
      <c r="E2317" s="4">
        <f t="shared" si="218"/>
        <v>0.5</v>
      </c>
      <c r="F2317" s="5">
        <f t="shared" si="219"/>
        <v>37.904998779296903</v>
      </c>
      <c r="G2317" s="5">
        <f t="shared" si="220"/>
        <v>1.1280000209808301</v>
      </c>
      <c r="H2317" s="3">
        <v>3.20025</v>
      </c>
      <c r="I2317" s="3">
        <v>53.694588000000003</v>
      </c>
      <c r="J2317" s="3">
        <v>8.2790601562499996E-2</v>
      </c>
      <c r="K2317" s="3">
        <v>23</v>
      </c>
      <c r="L2317" s="3">
        <v>23</v>
      </c>
      <c r="M2317" s="3">
        <v>23</v>
      </c>
      <c r="N2317" s="3">
        <v>16.219999313354499</v>
      </c>
      <c r="O2317" s="3">
        <f t="shared" si="221"/>
        <v>870.92618049085274</v>
      </c>
      <c r="P2317" s="3">
        <v>-0.120283998548985</v>
      </c>
      <c r="Q2317" s="3">
        <v>37.904998779296903</v>
      </c>
      <c r="R2317" s="3">
        <v>1.1280000209808301</v>
      </c>
    </row>
    <row r="2318" spans="1:18" x14ac:dyDescent="0.25">
      <c r="A2318" s="7" t="s">
        <v>5808</v>
      </c>
      <c r="B2318" s="7" t="s">
        <v>5809</v>
      </c>
      <c r="C2318" s="3">
        <f t="shared" si="216"/>
        <v>7.1663454963076871</v>
      </c>
      <c r="D2318" s="3">
        <f t="shared" si="217"/>
        <v>9.6315968973530914</v>
      </c>
      <c r="E2318" s="4">
        <f t="shared" si="218"/>
        <v>4.1203392810291811E-2</v>
      </c>
      <c r="F2318" s="5">
        <f t="shared" si="219"/>
        <v>72.166000366210895</v>
      </c>
      <c r="G2318" s="5">
        <f t="shared" si="220"/>
        <v>13.394000053405801</v>
      </c>
      <c r="H2318" s="3">
        <v>3.1912370000000001</v>
      </c>
      <c r="I2318" s="3">
        <v>44.530884</v>
      </c>
      <c r="J2318" s="3">
        <v>0.33133000000000001</v>
      </c>
      <c r="K2318" s="3">
        <v>19.656000137329102</v>
      </c>
      <c r="L2318" s="3">
        <v>15</v>
      </c>
      <c r="M2318" s="3">
        <v>24</v>
      </c>
      <c r="N2318" s="3">
        <v>11.8400001525879</v>
      </c>
      <c r="O2318" s="3">
        <f t="shared" si="221"/>
        <v>527.24567335487404</v>
      </c>
      <c r="P2318" s="3">
        <v>-3.1322109699249299</v>
      </c>
      <c r="Q2318" s="3">
        <v>72.166000366210895</v>
      </c>
      <c r="R2318" s="3">
        <v>13.394000053405801</v>
      </c>
    </row>
    <row r="2319" spans="1:18" x14ac:dyDescent="0.25">
      <c r="A2319" s="7" t="s">
        <v>1466</v>
      </c>
      <c r="B2319" s="7" t="s">
        <v>1467</v>
      </c>
      <c r="C2319" s="3">
        <f t="shared" si="216"/>
        <v>8.9766848752884041</v>
      </c>
      <c r="D2319" s="3">
        <f t="shared" si="217"/>
        <v>5.7052809147257602</v>
      </c>
      <c r="E2319" s="4">
        <f t="shared" si="218"/>
        <v>0.12370433345647226</v>
      </c>
      <c r="F2319" s="5">
        <f t="shared" si="219"/>
        <v>45.698001861572301</v>
      </c>
      <c r="G2319" s="5">
        <f t="shared" si="220"/>
        <v>49.939998626708999</v>
      </c>
      <c r="H2319" s="3">
        <v>3.1901769999999998</v>
      </c>
      <c r="I2319" s="3">
        <v>35.538476000000003</v>
      </c>
      <c r="J2319" s="3">
        <v>0.55916212499999995</v>
      </c>
      <c r="K2319" s="3">
        <v>22</v>
      </c>
      <c r="L2319" s="3">
        <v>19</v>
      </c>
      <c r="M2319" s="3">
        <v>25</v>
      </c>
      <c r="N2319" s="3">
        <v>18.530000686645501</v>
      </c>
      <c r="O2319" s="3">
        <f t="shared" si="221"/>
        <v>658.5279846823347</v>
      </c>
      <c r="P2319" s="3">
        <v>44.859165191650398</v>
      </c>
      <c r="Q2319" s="3">
        <v>45.698001861572301</v>
      </c>
      <c r="R2319" s="3">
        <v>49.939998626708999</v>
      </c>
    </row>
    <row r="2320" spans="1:18" x14ac:dyDescent="0.25">
      <c r="A2320" s="7" t="s">
        <v>5810</v>
      </c>
      <c r="B2320" s="7" t="s">
        <v>5811</v>
      </c>
      <c r="C2320" s="3">
        <f t="shared" si="216"/>
        <v>7.3904039953111536</v>
      </c>
      <c r="D2320" s="3">
        <f t="shared" si="217"/>
        <v>1.5672101671345977</v>
      </c>
      <c r="E2320" s="4">
        <f t="shared" si="218"/>
        <v>0.5</v>
      </c>
      <c r="F2320" s="5">
        <f t="shared" si="219"/>
        <v>60.481998443603501</v>
      </c>
      <c r="G2320" s="5">
        <f t="shared" si="220"/>
        <v>0.92900002002716098</v>
      </c>
      <c r="H2320" s="3">
        <v>3.1818399999999998</v>
      </c>
      <c r="I2320" s="3">
        <v>43.053668000000002</v>
      </c>
      <c r="J2320" s="3">
        <v>2.0302573750000001</v>
      </c>
      <c r="K2320" s="3">
        <v>7</v>
      </c>
      <c r="L2320" s="3">
        <v>7</v>
      </c>
      <c r="M2320" s="3">
        <v>7</v>
      </c>
      <c r="N2320" s="3">
        <v>4.5700001716613796</v>
      </c>
      <c r="O2320" s="3">
        <f t="shared" si="221"/>
        <v>196.75527015065205</v>
      </c>
      <c r="P2320" s="3">
        <v>-110.42604827880901</v>
      </c>
      <c r="Q2320" s="3">
        <v>60.481998443603501</v>
      </c>
      <c r="R2320" s="3">
        <v>0.92900002002716098</v>
      </c>
    </row>
    <row r="2321" spans="1:18" x14ac:dyDescent="0.25">
      <c r="A2321" s="7" t="s">
        <v>5812</v>
      </c>
      <c r="B2321" s="7" t="s">
        <v>5813</v>
      </c>
      <c r="C2321" s="3">
        <f t="shared" si="216"/>
        <v>15.140003222880221</v>
      </c>
      <c r="D2321" s="3">
        <f t="shared" si="217"/>
        <v>5.4045195198090559</v>
      </c>
      <c r="E2321" s="4">
        <f t="shared" si="218"/>
        <v>0.56793184033301158</v>
      </c>
      <c r="F2321" s="5">
        <f t="shared" si="219"/>
        <v>78.627998352050795</v>
      </c>
      <c r="G2321" s="5">
        <f t="shared" si="220"/>
        <v>10.0769996643066</v>
      </c>
      <c r="H2321" s="3">
        <v>3.1530710000000002</v>
      </c>
      <c r="I2321" s="3">
        <v>20.826091999999999</v>
      </c>
      <c r="J2321" s="3">
        <v>0.58341374999999995</v>
      </c>
      <c r="K2321" s="3">
        <v>13.5</v>
      </c>
      <c r="L2321" s="3">
        <v>9</v>
      </c>
      <c r="M2321" s="3">
        <v>18</v>
      </c>
      <c r="N2321" s="3">
        <v>14.2700004577637</v>
      </c>
      <c r="O2321" s="3">
        <f t="shared" si="221"/>
        <v>297.18834237342895</v>
      </c>
      <c r="P2321" s="3">
        <v>-2.1615660190582302</v>
      </c>
      <c r="Q2321" s="3">
        <v>78.627998352050795</v>
      </c>
      <c r="R2321" s="3">
        <v>10.0769996643066</v>
      </c>
    </row>
    <row r="2322" spans="1:18" x14ac:dyDescent="0.25">
      <c r="A2322" s="7" t="s">
        <v>5814</v>
      </c>
      <c r="B2322" s="7" t="s">
        <v>5815</v>
      </c>
      <c r="C2322" s="3">
        <f t="shared" si="216"/>
        <v>6.4000639797609065</v>
      </c>
      <c r="D2322" s="3">
        <f t="shared" si="217"/>
        <v>0.23613954898544928</v>
      </c>
      <c r="E2322" s="4">
        <f t="shared" si="218"/>
        <v>0.24785663060842106</v>
      </c>
      <c r="F2322" s="5">
        <f t="shared" si="219"/>
        <v>7.78200006484985</v>
      </c>
      <c r="G2322" s="5">
        <f t="shared" si="220"/>
        <v>2.1189999580383301</v>
      </c>
      <c r="H2322" s="3">
        <v>3.1450260000000001</v>
      </c>
      <c r="I2322" s="3">
        <v>49.140540000000001</v>
      </c>
      <c r="J2322" s="3">
        <v>13.318505999999999</v>
      </c>
      <c r="K2322" s="3">
        <v>2.9000000953674299</v>
      </c>
      <c r="L2322" s="3">
        <v>1.29999995231628</v>
      </c>
      <c r="M2322" s="3">
        <v>4.5</v>
      </c>
      <c r="N2322" s="3">
        <v>1.8099999427795399</v>
      </c>
      <c r="O2322" s="3">
        <f t="shared" si="221"/>
        <v>88.944374588155696</v>
      </c>
      <c r="P2322" s="3">
        <v>-66.665550231933594</v>
      </c>
      <c r="Q2322" s="3">
        <v>7.78200006484985</v>
      </c>
      <c r="R2322" s="3">
        <v>2.1189999580383301</v>
      </c>
    </row>
    <row r="2323" spans="1:18" x14ac:dyDescent="0.25">
      <c r="A2323" s="7" t="s">
        <v>5816</v>
      </c>
      <c r="B2323" s="7" t="s">
        <v>5817</v>
      </c>
      <c r="C2323" s="3">
        <f t="shared" si="216"/>
        <v>5.0753934243178378</v>
      </c>
      <c r="D2323" s="3">
        <f t="shared" si="217"/>
        <v>2.8071148764063172</v>
      </c>
      <c r="E2323" s="4">
        <f t="shared" si="218"/>
        <v>0.53424982235891916</v>
      </c>
      <c r="F2323" s="5">
        <f t="shared" si="219"/>
        <v>83.345001220703097</v>
      </c>
      <c r="G2323" s="5">
        <f t="shared" si="220"/>
        <v>7.5619997978210396</v>
      </c>
      <c r="H2323" s="3">
        <v>3.097566</v>
      </c>
      <c r="I2323" s="3">
        <v>61.031052000000003</v>
      </c>
      <c r="J2323" s="3">
        <v>1.103469625</v>
      </c>
      <c r="K2323" s="3">
        <v>5.7690000534057599</v>
      </c>
      <c r="L2323" s="3">
        <v>4.6500000953674299</v>
      </c>
      <c r="M2323" s="3">
        <v>7</v>
      </c>
      <c r="N2323" s="3">
        <v>5.8699998855590803</v>
      </c>
      <c r="O2323" s="3">
        <f t="shared" si="221"/>
        <v>358.25226825555029</v>
      </c>
      <c r="P2323" s="3">
        <v>-40.143703460693402</v>
      </c>
      <c r="Q2323" s="3">
        <v>83.345001220703097</v>
      </c>
      <c r="R2323" s="3">
        <v>7.5619997978210396</v>
      </c>
    </row>
    <row r="2324" spans="1:18" x14ac:dyDescent="0.25">
      <c r="A2324" s="7" t="s">
        <v>5818</v>
      </c>
      <c r="B2324" s="7" t="s">
        <v>5819</v>
      </c>
      <c r="C2324" s="3">
        <f t="shared" si="216"/>
        <v>9.4860865444236318</v>
      </c>
      <c r="D2324" s="3">
        <f t="shared" si="217"/>
        <v>6.5252592299676317</v>
      </c>
      <c r="E2324" s="4">
        <f t="shared" si="218"/>
        <v>0.126796287466408</v>
      </c>
      <c r="F2324" s="5">
        <f t="shared" si="219"/>
        <v>67.585998535156193</v>
      </c>
      <c r="G2324" s="5">
        <f t="shared" si="220"/>
        <v>21.819999694824201</v>
      </c>
      <c r="H2324" s="3">
        <v>3.0481159999999998</v>
      </c>
      <c r="I2324" s="3">
        <v>32.132491999999999</v>
      </c>
      <c r="J2324" s="3">
        <v>0.46712565625000002</v>
      </c>
      <c r="K2324" s="3">
        <v>15.75</v>
      </c>
      <c r="L2324" s="3">
        <v>10</v>
      </c>
      <c r="M2324" s="3">
        <v>22</v>
      </c>
      <c r="N2324" s="3">
        <v>8.8999996185302699</v>
      </c>
      <c r="O2324" s="3">
        <f t="shared" si="221"/>
        <v>285.97916654242692</v>
      </c>
      <c r="P2324" s="3">
        <v>-57.623218536377003</v>
      </c>
      <c r="Q2324" s="3">
        <v>67.585998535156193</v>
      </c>
      <c r="R2324" s="3">
        <v>21.819999694824201</v>
      </c>
    </row>
    <row r="2325" spans="1:18" x14ac:dyDescent="0.25">
      <c r="A2325" s="7" t="s">
        <v>5820</v>
      </c>
      <c r="B2325" s="7" t="s">
        <v>5821</v>
      </c>
      <c r="C2325" s="3">
        <f t="shared" si="216"/>
        <v>20.011211247108314</v>
      </c>
      <c r="D2325" s="3">
        <f t="shared" si="217"/>
        <v>7.310249762805185</v>
      </c>
      <c r="E2325" s="4">
        <f t="shared" si="218"/>
        <v>0.38309009747820183</v>
      </c>
      <c r="F2325" s="5">
        <f t="shared" si="219"/>
        <v>70.291999816894503</v>
      </c>
      <c r="G2325" s="5">
        <f t="shared" si="220"/>
        <v>25.047000885009801</v>
      </c>
      <c r="H2325" s="3">
        <v>3.0311560000000002</v>
      </c>
      <c r="I2325" s="3">
        <v>15.147289000000001</v>
      </c>
      <c r="J2325" s="3">
        <v>0.41464465625000002</v>
      </c>
      <c r="K2325" s="3">
        <v>54.166999816894503</v>
      </c>
      <c r="L2325" s="3">
        <v>24</v>
      </c>
      <c r="M2325" s="3">
        <v>72</v>
      </c>
      <c r="N2325" s="3">
        <v>47.029998779296903</v>
      </c>
      <c r="O2325" s="3">
        <f t="shared" si="221"/>
        <v>712.37698317965749</v>
      </c>
      <c r="P2325" s="3">
        <v>-15.309131622314499</v>
      </c>
      <c r="Q2325" s="3">
        <v>70.291999816894503</v>
      </c>
      <c r="R2325" s="3">
        <v>25.047000885009801</v>
      </c>
    </row>
    <row r="2326" spans="1:18" x14ac:dyDescent="0.25">
      <c r="A2326" s="7" t="s">
        <v>5822</v>
      </c>
      <c r="B2326" s="7" t="s">
        <v>5823</v>
      </c>
      <c r="C2326" s="3">
        <f t="shared" si="216"/>
        <v>6.9847463215637768</v>
      </c>
      <c r="D2326" s="3">
        <f t="shared" si="217"/>
        <v>9.261191659294715</v>
      </c>
      <c r="E2326" s="4">
        <f t="shared" si="218"/>
        <v>3.3947151315274768E-3</v>
      </c>
      <c r="F2326" s="5">
        <f t="shared" si="219"/>
        <v>51.354000091552699</v>
      </c>
      <c r="G2326" s="5">
        <f t="shared" si="220"/>
        <v>25.7469997406006</v>
      </c>
      <c r="H2326" s="3">
        <v>3.0157120000000002</v>
      </c>
      <c r="I2326" s="3">
        <v>43.175683999999997</v>
      </c>
      <c r="J2326" s="3">
        <v>0.32562893749999999</v>
      </c>
      <c r="K2326" s="3">
        <v>14.71399974823</v>
      </c>
      <c r="L2326" s="3">
        <v>13</v>
      </c>
      <c r="M2326" s="3">
        <v>17</v>
      </c>
      <c r="N2326" s="3">
        <v>9.3000001907348597</v>
      </c>
      <c r="O2326" s="3">
        <f t="shared" si="221"/>
        <v>401.53386943510799</v>
      </c>
      <c r="P2326" s="3">
        <v>-16.709445953369102</v>
      </c>
      <c r="Q2326" s="3">
        <v>51.354000091552699</v>
      </c>
      <c r="R2326" s="3">
        <v>25.7469997406006</v>
      </c>
    </row>
    <row r="2327" spans="1:18" x14ac:dyDescent="0.25">
      <c r="A2327" s="7" t="s">
        <v>1546</v>
      </c>
      <c r="B2327" s="7" t="s">
        <v>1547</v>
      </c>
      <c r="C2327" s="3">
        <f t="shared" si="216"/>
        <v>8.3927330404950435</v>
      </c>
      <c r="D2327" s="3">
        <f t="shared" si="217"/>
        <v>7.0994850503016123</v>
      </c>
      <c r="E2327" s="4">
        <f t="shared" si="218"/>
        <v>0.25079189761327031</v>
      </c>
      <c r="F2327" s="5">
        <f t="shared" si="219"/>
        <v>84.440002441406193</v>
      </c>
      <c r="G2327" s="5">
        <f t="shared" si="220"/>
        <v>6.8680000305175799</v>
      </c>
      <c r="H2327" s="3">
        <v>3.0099070000000001</v>
      </c>
      <c r="I2327" s="3">
        <v>35.863252000000003</v>
      </c>
      <c r="J2327" s="3">
        <v>0.42396131250000002</v>
      </c>
      <c r="K2327" s="3">
        <v>23.2859992980957</v>
      </c>
      <c r="L2327" s="3">
        <v>18</v>
      </c>
      <c r="M2327" s="3">
        <v>29</v>
      </c>
      <c r="N2327" s="3">
        <v>19.590000152587901</v>
      </c>
      <c r="O2327" s="3">
        <f t="shared" si="221"/>
        <v>702.56111215229839</v>
      </c>
      <c r="P2327" s="3">
        <v>2.9743750095367401</v>
      </c>
      <c r="Q2327" s="3">
        <v>84.440002441406193</v>
      </c>
      <c r="R2327" s="3">
        <v>6.8680000305175799</v>
      </c>
    </row>
    <row r="2328" spans="1:18" x14ac:dyDescent="0.25">
      <c r="A2328" s="7" t="s">
        <v>5824</v>
      </c>
      <c r="B2328" s="7" t="s">
        <v>5825</v>
      </c>
      <c r="C2328" s="3">
        <f t="shared" si="216"/>
        <v>7.1441291857005815</v>
      </c>
      <c r="D2328" s="3">
        <f t="shared" si="217"/>
        <v>4.759971369080672</v>
      </c>
      <c r="E2328" s="4">
        <f t="shared" si="218"/>
        <v>6.2248754360007277E-2</v>
      </c>
      <c r="F2328" s="5">
        <f t="shared" si="219"/>
        <v>50.016998291015597</v>
      </c>
      <c r="G2328" s="5">
        <f t="shared" si="220"/>
        <v>20.650999069213899</v>
      </c>
      <c r="H2328" s="3">
        <v>2.995876</v>
      </c>
      <c r="I2328" s="3">
        <v>41.934795999999999</v>
      </c>
      <c r="J2328" s="3">
        <v>0.62938950000000005</v>
      </c>
      <c r="K2328" s="3">
        <v>22.666999816894499</v>
      </c>
      <c r="L2328" s="3">
        <v>18</v>
      </c>
      <c r="M2328" s="3">
        <v>30</v>
      </c>
      <c r="N2328" s="3">
        <v>13.449999809265099</v>
      </c>
      <c r="O2328" s="3">
        <f t="shared" si="221"/>
        <v>564.02299820157089</v>
      </c>
      <c r="P2328" s="3">
        <v>-19.7186088562012</v>
      </c>
      <c r="Q2328" s="3">
        <v>50.016998291015597</v>
      </c>
      <c r="R2328" s="3">
        <v>20.650999069213899</v>
      </c>
    </row>
    <row r="2329" spans="1:18" x14ac:dyDescent="0.25">
      <c r="A2329" s="7" t="s">
        <v>5826</v>
      </c>
      <c r="B2329" s="7" t="s">
        <v>5827</v>
      </c>
      <c r="C2329" s="3">
        <f t="shared" si="216"/>
        <v>3.4198151834797499</v>
      </c>
      <c r="D2329" s="3">
        <f t="shared" si="217"/>
        <v>3.0084787282215797</v>
      </c>
      <c r="E2329" s="4">
        <f t="shared" si="218"/>
        <v>2.1041312467719547E-4</v>
      </c>
      <c r="F2329" s="5">
        <f t="shared" si="219"/>
        <v>55.125999450683601</v>
      </c>
      <c r="G2329" s="5">
        <f t="shared" si="220"/>
        <v>39.018001556396499</v>
      </c>
      <c r="H2329" s="3">
        <v>2.9901019999999998</v>
      </c>
      <c r="I2329" s="3">
        <v>87.434607999999997</v>
      </c>
      <c r="J2329" s="3">
        <v>0.99389168750000001</v>
      </c>
      <c r="K2329" s="3">
        <v>8.25</v>
      </c>
      <c r="L2329" s="3">
        <v>7</v>
      </c>
      <c r="M2329" s="3">
        <v>10</v>
      </c>
      <c r="N2329" s="3">
        <v>2.96000003814697</v>
      </c>
      <c r="O2329" s="3">
        <f t="shared" si="221"/>
        <v>258.80644301536535</v>
      </c>
      <c r="P2329" s="3">
        <v>-65.324073791503906</v>
      </c>
      <c r="Q2329" s="3">
        <v>55.125999450683601</v>
      </c>
      <c r="R2329" s="3">
        <v>39.018001556396499</v>
      </c>
    </row>
    <row r="2330" spans="1:18" x14ac:dyDescent="0.25">
      <c r="A2330" s="7" t="s">
        <v>5828</v>
      </c>
      <c r="B2330" s="7" t="s">
        <v>5829</v>
      </c>
      <c r="C2330" s="3">
        <f t="shared" si="216"/>
        <v>2.7112600057941321</v>
      </c>
      <c r="D2330" s="3">
        <f t="shared" si="217"/>
        <v>2.1384026999302086</v>
      </c>
      <c r="E2330" s="4">
        <f t="shared" si="218"/>
        <v>0.38023754040405999</v>
      </c>
      <c r="F2330" s="5">
        <f t="shared" si="219"/>
        <v>76.745002746582003</v>
      </c>
      <c r="G2330" s="5">
        <f t="shared" si="220"/>
        <v>14.2829999923706</v>
      </c>
      <c r="H2330" s="3">
        <v>2.9655659999999999</v>
      </c>
      <c r="I2330" s="3">
        <v>109.37962400000001</v>
      </c>
      <c r="J2330" s="3">
        <v>1.386813625</v>
      </c>
      <c r="K2330" s="3">
        <v>9.1669998168945295</v>
      </c>
      <c r="L2330" s="3">
        <v>5</v>
      </c>
      <c r="M2330" s="3">
        <v>12</v>
      </c>
      <c r="N2330" s="3">
        <v>8.1000003814697301</v>
      </c>
      <c r="O2330" s="3">
        <f t="shared" si="221"/>
        <v>885.97499612501565</v>
      </c>
      <c r="P2330" s="3">
        <v>-36.903499603271499</v>
      </c>
      <c r="Q2330" s="3">
        <v>76.745002746582003</v>
      </c>
      <c r="R2330" s="3">
        <v>14.2829999923706</v>
      </c>
    </row>
    <row r="2331" spans="1:18" x14ac:dyDescent="0.25">
      <c r="A2331" s="7" t="s">
        <v>5830</v>
      </c>
      <c r="B2331" s="7" t="s">
        <v>5831</v>
      </c>
      <c r="C2331" s="3">
        <f t="shared" si="216"/>
        <v>5.1059478553215323</v>
      </c>
      <c r="D2331" s="3">
        <f t="shared" si="217"/>
        <v>2.3234048273016579</v>
      </c>
      <c r="E2331" s="4">
        <f t="shared" si="218"/>
        <v>1.2708677815873922E-2</v>
      </c>
      <c r="F2331" s="5">
        <f t="shared" si="219"/>
        <v>52.548999786377003</v>
      </c>
      <c r="G2331" s="5">
        <f t="shared" si="220"/>
        <v>27.590999603271499</v>
      </c>
      <c r="H2331" s="3">
        <v>2.9514469999999999</v>
      </c>
      <c r="I2331" s="3">
        <v>57.804096000000001</v>
      </c>
      <c r="J2331" s="3">
        <v>1.2703111250000001</v>
      </c>
      <c r="K2331" s="3">
        <v>13.199999809265099</v>
      </c>
      <c r="L2331" s="3">
        <v>10</v>
      </c>
      <c r="M2331" s="3">
        <v>18</v>
      </c>
      <c r="N2331" s="3">
        <v>4.2600002288818404</v>
      </c>
      <c r="O2331" s="3">
        <f t="shared" si="221"/>
        <v>246.24546219030788</v>
      </c>
      <c r="P2331" s="3">
        <v>-44.464645385742202</v>
      </c>
      <c r="Q2331" s="3">
        <v>52.548999786377003</v>
      </c>
      <c r="R2331" s="3">
        <v>27.590999603271499</v>
      </c>
    </row>
    <row r="2332" spans="1:18" x14ac:dyDescent="0.25">
      <c r="A2332" s="7" t="s">
        <v>5832</v>
      </c>
      <c r="B2332" s="7" t="s">
        <v>5833</v>
      </c>
      <c r="C2332" s="3">
        <f t="shared" si="216"/>
        <v>3.1613041165280591</v>
      </c>
      <c r="D2332" s="3">
        <f t="shared" si="217"/>
        <v>7.6658134691690476</v>
      </c>
      <c r="E2332" s="4">
        <f t="shared" si="218"/>
        <v>7.0933716032377699E-3</v>
      </c>
      <c r="F2332" s="5">
        <f t="shared" si="219"/>
        <v>21.506999969482401</v>
      </c>
      <c r="G2332" s="5">
        <f t="shared" si="220"/>
        <v>23.892999649047901</v>
      </c>
      <c r="H2332" s="3">
        <v>2.9488880000000002</v>
      </c>
      <c r="I2332" s="3">
        <v>93.280743999999999</v>
      </c>
      <c r="J2332" s="3">
        <v>0.38468037500000002</v>
      </c>
      <c r="K2332" s="3">
        <v>14.625</v>
      </c>
      <c r="L2332" s="3">
        <v>12</v>
      </c>
      <c r="M2332" s="3">
        <v>16</v>
      </c>
      <c r="N2332" s="3">
        <v>9.7200002670288104</v>
      </c>
      <c r="O2332" s="3">
        <f t="shared" si="221"/>
        <v>906.6888565886461</v>
      </c>
      <c r="P2332" s="3">
        <v>-2.8536670207977299</v>
      </c>
      <c r="Q2332" s="3">
        <v>21.506999969482401</v>
      </c>
      <c r="R2332" s="3">
        <v>23.892999649047901</v>
      </c>
    </row>
    <row r="2333" spans="1:18" x14ac:dyDescent="0.25">
      <c r="A2333" s="7" t="s">
        <v>5834</v>
      </c>
      <c r="B2333" s="7" t="s">
        <v>5835</v>
      </c>
      <c r="C2333" s="3">
        <f t="shared" si="216"/>
        <v>2.2651700526186977</v>
      </c>
      <c r="D2333" s="3">
        <f t="shared" si="217"/>
        <v>0.14883426182871332</v>
      </c>
      <c r="E2333" s="4">
        <f t="shared" si="218"/>
        <v>1.4806548401579506E-14</v>
      </c>
      <c r="F2333" s="5">
        <f t="shared" si="219"/>
        <v>17.037000656127901</v>
      </c>
      <c r="G2333" s="5">
        <f t="shared" si="220"/>
        <v>9.1230001449584996</v>
      </c>
      <c r="H2333" s="3">
        <v>2.9409540000000001</v>
      </c>
      <c r="I2333" s="3">
        <v>129.833696</v>
      </c>
      <c r="J2333" s="3">
        <v>19.759926</v>
      </c>
      <c r="K2333" s="3">
        <v>3.25</v>
      </c>
      <c r="L2333" s="3">
        <v>3</v>
      </c>
      <c r="M2333" s="3">
        <v>3.5</v>
      </c>
      <c r="N2333" s="3">
        <v>1.3500000238418599</v>
      </c>
      <c r="O2333" s="3">
        <f t="shared" si="221"/>
        <v>175.2754926954768</v>
      </c>
      <c r="P2333" s="3">
        <v>-59.129318237304702</v>
      </c>
      <c r="Q2333" s="3">
        <v>17.037000656127901</v>
      </c>
      <c r="R2333" s="3">
        <v>9.1230001449584996</v>
      </c>
    </row>
    <row r="2334" spans="1:18" x14ac:dyDescent="0.25">
      <c r="A2334" s="7" t="s">
        <v>1566</v>
      </c>
      <c r="B2334" s="7" t="s">
        <v>1567</v>
      </c>
      <c r="C2334" s="3">
        <f t="shared" si="216"/>
        <v>21.568886667950622</v>
      </c>
      <c r="D2334" s="3">
        <f t="shared" si="217"/>
        <v>2.8345617407749057</v>
      </c>
      <c r="E2334" s="4">
        <f t="shared" si="218"/>
        <v>0.5</v>
      </c>
      <c r="F2334" s="5">
        <f t="shared" si="219"/>
        <v>50.824001312255902</v>
      </c>
      <c r="G2334" s="5">
        <f t="shared" si="220"/>
        <v>26.1909999847412</v>
      </c>
      <c r="H2334" s="3">
        <v>2.9285899999999998</v>
      </c>
      <c r="I2334" s="3">
        <v>13.577845</v>
      </c>
      <c r="J2334" s="3">
        <v>1.0331720625</v>
      </c>
      <c r="K2334" s="3">
        <v>24.5</v>
      </c>
      <c r="L2334" s="3">
        <v>24.5</v>
      </c>
      <c r="M2334" s="3">
        <v>24.5</v>
      </c>
      <c r="N2334" s="3">
        <v>13.699999809265099</v>
      </c>
      <c r="O2334" s="3">
        <f t="shared" si="221"/>
        <v>186.01647391023107</v>
      </c>
      <c r="P2334" s="3">
        <v>39.0131645202637</v>
      </c>
      <c r="Q2334" s="3">
        <v>50.824001312255902</v>
      </c>
      <c r="R2334" s="3">
        <v>26.1909999847412</v>
      </c>
    </row>
    <row r="2335" spans="1:18" x14ac:dyDescent="0.25">
      <c r="A2335" s="7" t="s">
        <v>5836</v>
      </c>
      <c r="B2335" s="7" t="s">
        <v>5837</v>
      </c>
      <c r="C2335" s="3">
        <f t="shared" si="216"/>
        <v>7.8802154185731759</v>
      </c>
      <c r="D2335" s="3">
        <f t="shared" si="217"/>
        <v>1.7389047274963259</v>
      </c>
      <c r="E2335" s="4">
        <f t="shared" si="218"/>
        <v>0.18368023201963593</v>
      </c>
      <c r="F2335" s="5">
        <f t="shared" si="219"/>
        <v>39.785999298095703</v>
      </c>
      <c r="G2335" s="5">
        <f t="shared" si="220"/>
        <v>32.481998443603501</v>
      </c>
      <c r="H2335" s="3">
        <v>2.9269440000000002</v>
      </c>
      <c r="I2335" s="3">
        <v>37.142944</v>
      </c>
      <c r="J2335" s="3">
        <v>1.68321125</v>
      </c>
      <c r="K2335" s="3">
        <v>41.400001525878899</v>
      </c>
      <c r="L2335" s="3">
        <v>24</v>
      </c>
      <c r="M2335" s="3">
        <v>80</v>
      </c>
      <c r="N2335" s="3">
        <v>16.159999847412099</v>
      </c>
      <c r="O2335" s="3">
        <f t="shared" si="221"/>
        <v>600.22996937243613</v>
      </c>
      <c r="P2335" s="3">
        <v>-29.3861694335938</v>
      </c>
      <c r="Q2335" s="3">
        <v>39.785999298095703</v>
      </c>
      <c r="R2335" s="3">
        <v>32.481998443603501</v>
      </c>
    </row>
    <row r="2336" spans="1:18" x14ac:dyDescent="0.25">
      <c r="A2336" s="7" t="s">
        <v>5838</v>
      </c>
      <c r="B2336" s="7" t="s">
        <v>5839</v>
      </c>
      <c r="C2336" s="3">
        <f t="shared" si="216"/>
        <v>9.6762946810053805</v>
      </c>
      <c r="D2336" s="3">
        <f t="shared" si="217"/>
        <v>0.31875707423494243</v>
      </c>
      <c r="E2336" s="4">
        <f t="shared" si="218"/>
        <v>0.5</v>
      </c>
      <c r="F2336" s="5">
        <f t="shared" si="219"/>
        <v>41.883998870849602</v>
      </c>
      <c r="G2336" s="5">
        <f t="shared" si="220"/>
        <v>2.61199998855591</v>
      </c>
      <c r="H2336" s="3">
        <v>2.9110849999999999</v>
      </c>
      <c r="I2336" s="3">
        <v>30.084707999999999</v>
      </c>
      <c r="J2336" s="3">
        <v>9.1326129999999992</v>
      </c>
      <c r="K2336" s="3">
        <v>5</v>
      </c>
      <c r="L2336" s="3">
        <v>5</v>
      </c>
      <c r="M2336" s="3">
        <v>5</v>
      </c>
      <c r="N2336" s="3">
        <v>2.75</v>
      </c>
      <c r="O2336" s="3">
        <f t="shared" si="221"/>
        <v>82.732946999999996</v>
      </c>
      <c r="P2336" s="3">
        <v>-34.267547607421903</v>
      </c>
      <c r="Q2336" s="3">
        <v>41.883998870849602</v>
      </c>
      <c r="R2336" s="3">
        <v>2.61199998855591</v>
      </c>
    </row>
    <row r="2337" spans="1:18" x14ac:dyDescent="0.25">
      <c r="A2337" s="7" t="s">
        <v>5840</v>
      </c>
      <c r="B2337" s="7" t="s">
        <v>5841</v>
      </c>
      <c r="C2337" s="3">
        <f t="shared" si="216"/>
        <v>2.4768599782426062</v>
      </c>
      <c r="D2337" s="3">
        <f t="shared" si="217"/>
        <v>0.12115056997758969</v>
      </c>
      <c r="E2337" s="4">
        <f t="shared" si="218"/>
        <v>0.4617602847669951</v>
      </c>
      <c r="F2337" s="5">
        <f t="shared" si="219"/>
        <v>55.1710014343262</v>
      </c>
      <c r="G2337" s="5">
        <f t="shared" si="220"/>
        <v>1.7710000276565601</v>
      </c>
      <c r="H2337" s="3">
        <v>2.9017339999999998</v>
      </c>
      <c r="I2337" s="3">
        <v>117.15373599999999</v>
      </c>
      <c r="J2337" s="3">
        <v>23.951467999999998</v>
      </c>
      <c r="K2337" s="3">
        <v>1.75</v>
      </c>
      <c r="L2337" s="3">
        <v>0.5</v>
      </c>
      <c r="M2337" s="3">
        <v>3</v>
      </c>
      <c r="N2337" s="3">
        <v>1.62999999523163</v>
      </c>
      <c r="O2337" s="3">
        <f t="shared" si="221"/>
        <v>190.96058912136763</v>
      </c>
      <c r="P2337" s="3">
        <v>-22.677217483520501</v>
      </c>
      <c r="Q2337" s="3">
        <v>55.1710014343262</v>
      </c>
      <c r="R2337" s="3">
        <v>1.7710000276565601</v>
      </c>
    </row>
    <row r="2338" spans="1:18" x14ac:dyDescent="0.25">
      <c r="A2338" s="7" t="s">
        <v>5842</v>
      </c>
      <c r="B2338" s="7" t="s">
        <v>5843</v>
      </c>
      <c r="C2338" s="3">
        <f t="shared" si="216"/>
        <v>6.4569698421191797</v>
      </c>
      <c r="D2338" s="3">
        <f t="shared" si="217"/>
        <v>11.136428272930083</v>
      </c>
      <c r="E2338" s="4">
        <f t="shared" si="218"/>
        <v>4.2342276158370606E-2</v>
      </c>
      <c r="F2338" s="5">
        <f t="shared" si="219"/>
        <v>63.104000091552699</v>
      </c>
      <c r="G2338" s="5">
        <f t="shared" si="220"/>
        <v>2.1979999542236301</v>
      </c>
      <c r="H2338" s="3">
        <v>2.9009589999999998</v>
      </c>
      <c r="I2338" s="3">
        <v>44.92756</v>
      </c>
      <c r="J2338" s="3">
        <v>0.26049276562500001</v>
      </c>
      <c r="K2338" s="3">
        <v>19.552000045776399</v>
      </c>
      <c r="L2338" s="3">
        <v>11</v>
      </c>
      <c r="M2338" s="3">
        <v>26.5</v>
      </c>
      <c r="N2338" s="3">
        <v>6.1900000572204599</v>
      </c>
      <c r="O2338" s="3">
        <f t="shared" si="221"/>
        <v>278.10159897077563</v>
      </c>
      <c r="P2338" s="3">
        <v>-16.528944015502901</v>
      </c>
      <c r="Q2338" s="3">
        <v>63.104000091552699</v>
      </c>
      <c r="R2338" s="3">
        <v>2.1979999542236301</v>
      </c>
    </row>
    <row r="2339" spans="1:18" x14ac:dyDescent="0.25">
      <c r="A2339" s="7" t="s">
        <v>5844</v>
      </c>
      <c r="B2339" s="7" t="s">
        <v>5845</v>
      </c>
      <c r="C2339" s="3">
        <f t="shared" si="216"/>
        <v>4.7903195280525992</v>
      </c>
      <c r="D2339" s="3">
        <f t="shared" si="217"/>
        <v>3.0014014480443314</v>
      </c>
      <c r="E2339" s="4">
        <f t="shared" si="218"/>
        <v>0.11332133093512232</v>
      </c>
      <c r="F2339" s="5">
        <f t="shared" si="219"/>
        <v>59.959999084472699</v>
      </c>
      <c r="G2339" s="5">
        <f t="shared" si="220"/>
        <v>32.986000061035199</v>
      </c>
      <c r="H2339" s="3">
        <v>2.8985799999999999</v>
      </c>
      <c r="I2339" s="3">
        <v>60.509115999999999</v>
      </c>
      <c r="J2339" s="3">
        <v>0.96574218749999996</v>
      </c>
      <c r="K2339" s="3">
        <v>12.6429996490479</v>
      </c>
      <c r="L2339" s="3">
        <v>8.5</v>
      </c>
      <c r="M2339" s="3">
        <v>18</v>
      </c>
      <c r="N2339" s="3">
        <v>6.9000000953674299</v>
      </c>
      <c r="O2339" s="3">
        <f t="shared" si="221"/>
        <v>417.51290617059885</v>
      </c>
      <c r="P2339" s="3">
        <v>-14.3472337722778</v>
      </c>
      <c r="Q2339" s="3">
        <v>59.959999084472699</v>
      </c>
      <c r="R2339" s="3">
        <v>32.986000061035199</v>
      </c>
    </row>
    <row r="2340" spans="1:18" x14ac:dyDescent="0.25">
      <c r="A2340" s="7" t="s">
        <v>5846</v>
      </c>
      <c r="B2340" s="7" t="s">
        <v>5847</v>
      </c>
      <c r="C2340" s="3">
        <f t="shared" si="216"/>
        <v>5.7980217175740147</v>
      </c>
      <c r="D2340" s="3">
        <f t="shared" si="217"/>
        <v>8.3141787574927033</v>
      </c>
      <c r="E2340" s="4">
        <f t="shared" si="218"/>
        <v>0.8155595070764079</v>
      </c>
      <c r="F2340" s="5">
        <f t="shared" si="219"/>
        <v>43.168998718261697</v>
      </c>
      <c r="G2340" s="5">
        <f t="shared" si="220"/>
        <v>13.8159999847412</v>
      </c>
      <c r="H2340" s="3">
        <v>2.8917739999999998</v>
      </c>
      <c r="I2340" s="3">
        <v>49.875183999999997</v>
      </c>
      <c r="J2340" s="3">
        <v>0.34781234374999997</v>
      </c>
      <c r="K2340" s="3">
        <v>10.800000190734901</v>
      </c>
      <c r="L2340" s="3">
        <v>7</v>
      </c>
      <c r="M2340" s="3">
        <v>21</v>
      </c>
      <c r="N2340" s="3">
        <v>17.090000152587901</v>
      </c>
      <c r="O2340" s="3">
        <f t="shared" si="221"/>
        <v>852.36690217034959</v>
      </c>
      <c r="P2340" s="3">
        <v>-11.375812530517599</v>
      </c>
      <c r="Q2340" s="3">
        <v>43.168998718261697</v>
      </c>
      <c r="R2340" s="3">
        <v>13.8159999847412</v>
      </c>
    </row>
    <row r="2341" spans="1:18" x14ac:dyDescent="0.25">
      <c r="A2341" s="7" t="s">
        <v>5848</v>
      </c>
      <c r="B2341" s="7" t="s">
        <v>5849</v>
      </c>
      <c r="C2341" s="3">
        <f t="shared" si="216"/>
        <v>19.566369259759053</v>
      </c>
      <c r="D2341" s="3">
        <f t="shared" si="217"/>
        <v>7.335974566283217</v>
      </c>
      <c r="E2341" s="4">
        <f t="shared" si="218"/>
        <v>0.62608429782406683</v>
      </c>
      <c r="F2341" s="5">
        <f t="shared" si="219"/>
        <v>75.143997192382798</v>
      </c>
      <c r="G2341" s="5">
        <f t="shared" si="220"/>
        <v>8.3090000152587908</v>
      </c>
      <c r="H2341" s="3">
        <v>2.872957</v>
      </c>
      <c r="I2341" s="3">
        <v>14.683138</v>
      </c>
      <c r="J2341" s="3">
        <v>0.3916258125</v>
      </c>
      <c r="K2341" s="3">
        <v>55.570999145507798</v>
      </c>
      <c r="L2341" s="3">
        <v>50</v>
      </c>
      <c r="M2341" s="3">
        <v>62</v>
      </c>
      <c r="N2341" s="3">
        <v>57.5</v>
      </c>
      <c r="O2341" s="3">
        <f t="shared" si="221"/>
        <v>844.28043500000001</v>
      </c>
      <c r="P2341" s="3">
        <v>-13.1828908920288</v>
      </c>
      <c r="Q2341" s="3">
        <v>75.143997192382798</v>
      </c>
      <c r="R2341" s="3">
        <v>8.3090000152587908</v>
      </c>
    </row>
    <row r="2342" spans="1:18" x14ac:dyDescent="0.25">
      <c r="A2342" s="7" t="s">
        <v>1590</v>
      </c>
      <c r="B2342" s="7" t="s">
        <v>1591</v>
      </c>
      <c r="C2342" s="3">
        <f t="shared" si="216"/>
        <v>5.101858671650124</v>
      </c>
      <c r="D2342" s="3">
        <f t="shared" si="217"/>
        <v>10.203436340974646</v>
      </c>
      <c r="E2342" s="4">
        <f t="shared" si="218"/>
        <v>0.57456171627507091</v>
      </c>
      <c r="F2342" s="5">
        <f t="shared" si="219"/>
        <v>51.766998291015597</v>
      </c>
      <c r="G2342" s="5">
        <f t="shared" si="220"/>
        <v>13.996000289916999</v>
      </c>
      <c r="H2342" s="3">
        <v>2.8621569999999998</v>
      </c>
      <c r="I2342" s="3">
        <v>56.100279999999998</v>
      </c>
      <c r="J2342" s="3">
        <v>0.28050912500000003</v>
      </c>
      <c r="K2342" s="3">
        <v>13.75</v>
      </c>
      <c r="L2342" s="3">
        <v>11</v>
      </c>
      <c r="M2342" s="3">
        <v>16</v>
      </c>
      <c r="N2342" s="3">
        <v>14.2200002670288</v>
      </c>
      <c r="O2342" s="3">
        <f t="shared" si="221"/>
        <v>797.7459965803904</v>
      </c>
      <c r="P2342" s="3">
        <v>11.5936689376831</v>
      </c>
      <c r="Q2342" s="3">
        <v>51.766998291015597</v>
      </c>
      <c r="R2342" s="3">
        <v>13.996000289916999</v>
      </c>
    </row>
    <row r="2343" spans="1:18" x14ac:dyDescent="0.25">
      <c r="A2343" s="7" t="s">
        <v>5850</v>
      </c>
      <c r="B2343" s="7" t="s">
        <v>5851</v>
      </c>
      <c r="C2343" s="3">
        <f t="shared" si="216"/>
        <v>14.57444839122417</v>
      </c>
      <c r="D2343" s="3">
        <f t="shared" si="217"/>
        <v>13.628569887233175</v>
      </c>
      <c r="E2343" s="4">
        <f t="shared" si="218"/>
        <v>5.8081817922982079E-6</v>
      </c>
      <c r="F2343" s="5">
        <f t="shared" si="219"/>
        <v>60.5989990234375</v>
      </c>
      <c r="G2343" s="5">
        <f t="shared" si="220"/>
        <v>8.4040002822875994</v>
      </c>
      <c r="H2343" s="3">
        <v>2.8499780000000001</v>
      </c>
      <c r="I2343" s="3">
        <v>19.55462</v>
      </c>
      <c r="J2343" s="3">
        <v>0.20911790625000001</v>
      </c>
      <c r="K2343" s="3">
        <v>55.166999816894503</v>
      </c>
      <c r="L2343" s="3">
        <v>54</v>
      </c>
      <c r="M2343" s="3">
        <v>57</v>
      </c>
      <c r="N2343" s="3">
        <v>48.590000152587898</v>
      </c>
      <c r="O2343" s="3">
        <f t="shared" si="221"/>
        <v>950.15898878379835</v>
      </c>
      <c r="P2343" s="3">
        <v>-10.5585269927979</v>
      </c>
      <c r="Q2343" s="3">
        <v>60.5989990234375</v>
      </c>
      <c r="R2343" s="3">
        <v>8.4040002822875994</v>
      </c>
    </row>
    <row r="2344" spans="1:18" x14ac:dyDescent="0.25">
      <c r="A2344" s="7" t="s">
        <v>5852</v>
      </c>
      <c r="B2344" s="7" t="s">
        <v>5853</v>
      </c>
      <c r="C2344" s="3">
        <f t="shared" si="216"/>
        <v>10.405465853281209</v>
      </c>
      <c r="D2344" s="3">
        <f t="shared" si="217"/>
        <v>1.7591958236448699</v>
      </c>
      <c r="E2344" s="4">
        <f t="shared" si="218"/>
        <v>0.18660093521124849</v>
      </c>
      <c r="F2344" s="5">
        <f t="shared" si="219"/>
        <v>74</v>
      </c>
      <c r="G2344" s="5">
        <f t="shared" si="220"/>
        <v>13.935000419616699</v>
      </c>
      <c r="H2344" s="3">
        <v>2.8491409999999999</v>
      </c>
      <c r="I2344" s="3">
        <v>27.381195999999999</v>
      </c>
      <c r="J2344" s="3">
        <v>1.6195701250000001</v>
      </c>
      <c r="K2344" s="3">
        <v>13.25</v>
      </c>
      <c r="L2344" s="3">
        <v>4.75</v>
      </c>
      <c r="M2344" s="3">
        <v>20</v>
      </c>
      <c r="N2344" s="3">
        <v>6.46000003814697</v>
      </c>
      <c r="O2344" s="3">
        <f t="shared" si="221"/>
        <v>176.88252720450967</v>
      </c>
      <c r="P2344" s="3">
        <v>-53.229152679443402</v>
      </c>
      <c r="Q2344" s="3">
        <v>74</v>
      </c>
      <c r="R2344" s="3">
        <v>13.935000419616699</v>
      </c>
    </row>
    <row r="2345" spans="1:18" x14ac:dyDescent="0.25">
      <c r="A2345" s="7" t="s">
        <v>5854</v>
      </c>
      <c r="B2345" s="7" t="s">
        <v>5855</v>
      </c>
      <c r="C2345" s="3">
        <f t="shared" si="216"/>
        <v>2.6352291382879804</v>
      </c>
      <c r="D2345" s="3">
        <f t="shared" si="217"/>
        <v>6.0967433112789768</v>
      </c>
      <c r="E2345" s="4">
        <f t="shared" si="218"/>
        <v>7.39951451769819E-2</v>
      </c>
      <c r="F2345" s="5">
        <f t="shared" si="219"/>
        <v>74.337997436523395</v>
      </c>
      <c r="G2345" s="5">
        <f t="shared" si="220"/>
        <v>10.295000076293899</v>
      </c>
      <c r="H2345" s="3">
        <v>2.828344</v>
      </c>
      <c r="I2345" s="3">
        <v>107.3282</v>
      </c>
      <c r="J2345" s="3">
        <v>0.46391062500000002</v>
      </c>
      <c r="K2345" s="3">
        <v>5.625</v>
      </c>
      <c r="L2345" s="3">
        <v>5</v>
      </c>
      <c r="M2345" s="3">
        <v>6.5</v>
      </c>
      <c r="N2345" s="3">
        <v>4.53999996185303</v>
      </c>
      <c r="O2345" s="3">
        <f t="shared" si="221"/>
        <v>487.27002390575433</v>
      </c>
      <c r="P2345" s="3">
        <v>-6.3911996781826005E-2</v>
      </c>
      <c r="Q2345" s="3">
        <v>74.337997436523395</v>
      </c>
      <c r="R2345" s="3">
        <v>10.295000076293899</v>
      </c>
    </row>
    <row r="2346" spans="1:18" x14ac:dyDescent="0.25">
      <c r="A2346" s="7" t="s">
        <v>5856</v>
      </c>
      <c r="B2346" s="7" t="s">
        <v>5857</v>
      </c>
      <c r="C2346" s="3">
        <f t="shared" si="216"/>
        <v>5.602359133406746</v>
      </c>
      <c r="D2346" s="3">
        <f t="shared" si="217"/>
        <v>4.1938778717963858</v>
      </c>
      <c r="E2346" s="4">
        <f t="shared" si="218"/>
        <v>3.535516263656327E-2</v>
      </c>
      <c r="F2346" s="5">
        <f t="shared" si="219"/>
        <v>61.375999450683601</v>
      </c>
      <c r="G2346" s="5">
        <f t="shared" si="220"/>
        <v>19.4379997253418</v>
      </c>
      <c r="H2346" s="3">
        <v>2.8266209999999998</v>
      </c>
      <c r="I2346" s="3">
        <v>50.454120000000003</v>
      </c>
      <c r="J2346" s="3">
        <v>0.67398743750000001</v>
      </c>
      <c r="K2346" s="3">
        <v>7.5710000991821298</v>
      </c>
      <c r="L2346" s="3">
        <v>6</v>
      </c>
      <c r="M2346" s="3">
        <v>9</v>
      </c>
      <c r="N2346" s="3">
        <v>4.8600001335143999</v>
      </c>
      <c r="O2346" s="3">
        <f t="shared" si="221"/>
        <v>245.20702993635157</v>
      </c>
      <c r="P2346" s="3">
        <v>-57.311481475830099</v>
      </c>
      <c r="Q2346" s="3">
        <v>61.375999450683601</v>
      </c>
      <c r="R2346" s="3">
        <v>19.4379997253418</v>
      </c>
    </row>
    <row r="2347" spans="1:18" x14ac:dyDescent="0.25">
      <c r="A2347" s="7" t="s">
        <v>5858</v>
      </c>
      <c r="B2347" s="7" t="s">
        <v>5859</v>
      </c>
      <c r="C2347" s="3">
        <f t="shared" si="216"/>
        <v>4.1916885038162111</v>
      </c>
      <c r="D2347" s="3">
        <f t="shared" si="217"/>
        <v>1.0048431863635896</v>
      </c>
      <c r="E2347" s="4">
        <f t="shared" si="218"/>
        <v>8.3577422132140039E-23</v>
      </c>
      <c r="F2347" s="5">
        <f t="shared" si="219"/>
        <v>68.258003234863295</v>
      </c>
      <c r="G2347" s="5">
        <f t="shared" si="220"/>
        <v>6.23699998855591</v>
      </c>
      <c r="H2347" s="3">
        <v>2.8179859999999999</v>
      </c>
      <c r="I2347" s="3">
        <v>67.227943999999994</v>
      </c>
      <c r="J2347" s="3">
        <v>2.8044037500000001</v>
      </c>
      <c r="K2347" s="3">
        <v>5.25</v>
      </c>
      <c r="L2347" s="3">
        <v>5</v>
      </c>
      <c r="M2347" s="3">
        <v>5.5</v>
      </c>
      <c r="N2347" s="3">
        <v>2.8099999427795401</v>
      </c>
      <c r="O2347" s="3">
        <f t="shared" si="221"/>
        <v>188.9105187931861</v>
      </c>
      <c r="P2347" s="3">
        <v>-16.557014465331999</v>
      </c>
      <c r="Q2347" s="3">
        <v>68.258003234863295</v>
      </c>
      <c r="R2347" s="3">
        <v>6.23699998855591</v>
      </c>
    </row>
    <row r="2348" spans="1:18" x14ac:dyDescent="0.25">
      <c r="A2348" s="7" t="s">
        <v>1612</v>
      </c>
      <c r="B2348" s="7" t="s">
        <v>1613</v>
      </c>
      <c r="C2348" s="3">
        <f t="shared" si="216"/>
        <v>8.0385480147306492</v>
      </c>
      <c r="D2348" s="3">
        <f t="shared" si="217"/>
        <v>4.4873811384932187</v>
      </c>
      <c r="E2348" s="4">
        <f t="shared" si="218"/>
        <v>0.54032406495439467</v>
      </c>
      <c r="F2348" s="5">
        <f t="shared" si="219"/>
        <v>78.643997192382798</v>
      </c>
      <c r="G2348" s="5">
        <f t="shared" si="220"/>
        <v>4.6890001296997097</v>
      </c>
      <c r="H2348" s="3">
        <v>2.8054329999999998</v>
      </c>
      <c r="I2348" s="3">
        <v>34.899748000000002</v>
      </c>
      <c r="J2348" s="3">
        <v>0.62518268749999995</v>
      </c>
      <c r="K2348" s="3">
        <v>18.125</v>
      </c>
      <c r="L2348" s="3">
        <v>15</v>
      </c>
      <c r="M2348" s="3">
        <v>23</v>
      </c>
      <c r="N2348" s="3">
        <v>18.530000686645501</v>
      </c>
      <c r="O2348" s="3">
        <f t="shared" si="221"/>
        <v>646.69235440375496</v>
      </c>
      <c r="P2348" s="3">
        <v>-2.3961710929870601</v>
      </c>
      <c r="Q2348" s="3">
        <v>78.643997192382798</v>
      </c>
      <c r="R2348" s="3">
        <v>4.6890001296997097</v>
      </c>
    </row>
    <row r="2349" spans="1:18" x14ac:dyDescent="0.25">
      <c r="A2349" s="7" t="s">
        <v>5860</v>
      </c>
      <c r="B2349" s="7" t="s">
        <v>5861</v>
      </c>
      <c r="C2349" s="3">
        <f t="shared" si="216"/>
        <v>19.992686708780923</v>
      </c>
      <c r="D2349" s="3">
        <f t="shared" si="217"/>
        <v>3.2979952266215879</v>
      </c>
      <c r="E2349" s="4">
        <f t="shared" si="218"/>
        <v>0.35643660571724778</v>
      </c>
      <c r="F2349" s="5">
        <f t="shared" si="219"/>
        <v>45.762001037597699</v>
      </c>
      <c r="G2349" s="5">
        <f t="shared" si="220"/>
        <v>13.743000030517599</v>
      </c>
      <c r="H2349" s="3">
        <v>2.8053710000000001</v>
      </c>
      <c r="I2349" s="3">
        <v>14.031986</v>
      </c>
      <c r="J2349" s="3">
        <v>0.85062918750000005</v>
      </c>
      <c r="K2349" s="3">
        <v>10.25</v>
      </c>
      <c r="L2349" s="3">
        <v>6.5</v>
      </c>
      <c r="M2349" s="3">
        <v>14</v>
      </c>
      <c r="N2349" s="3">
        <v>8.8699998855590803</v>
      </c>
      <c r="O2349" s="3">
        <f t="shared" si="221"/>
        <v>124.46371421416661</v>
      </c>
      <c r="P2349" s="3">
        <v>-20.238479614257798</v>
      </c>
      <c r="Q2349" s="3">
        <v>45.762001037597699</v>
      </c>
      <c r="R2349" s="3">
        <v>13.743000030517599</v>
      </c>
    </row>
    <row r="2350" spans="1:18" x14ac:dyDescent="0.25">
      <c r="A2350" s="7" t="s">
        <v>5862</v>
      </c>
      <c r="B2350" s="7" t="s">
        <v>5863</v>
      </c>
      <c r="C2350" s="3">
        <f t="shared" si="216"/>
        <v>6.9571163013580701</v>
      </c>
      <c r="D2350" s="3">
        <f t="shared" si="217"/>
        <v>0.59352214605714704</v>
      </c>
      <c r="E2350" s="4">
        <f t="shared" si="218"/>
        <v>0.5</v>
      </c>
      <c r="F2350" s="5">
        <f t="shared" si="219"/>
        <v>29.6019992828369</v>
      </c>
      <c r="G2350" s="5">
        <f t="shared" si="220"/>
        <v>2.2039999961853001</v>
      </c>
      <c r="H2350" s="3">
        <v>2.8026</v>
      </c>
      <c r="I2350" s="3">
        <v>40.283932</v>
      </c>
      <c r="J2350" s="3">
        <v>4.7219804999999999</v>
      </c>
      <c r="K2350" s="3">
        <v>2.5</v>
      </c>
      <c r="L2350" s="3">
        <v>2.5</v>
      </c>
      <c r="M2350" s="3">
        <v>2.5</v>
      </c>
      <c r="N2350" s="3">
        <v>1.3099999427795399</v>
      </c>
      <c r="O2350" s="3">
        <f t="shared" si="221"/>
        <v>52.771948614934878</v>
      </c>
      <c r="P2350" s="3">
        <v>-44.522743225097699</v>
      </c>
      <c r="Q2350" s="3">
        <v>29.6019992828369</v>
      </c>
      <c r="R2350" s="3">
        <v>2.2039999961853001</v>
      </c>
    </row>
    <row r="2351" spans="1:18" x14ac:dyDescent="0.25">
      <c r="A2351" s="7" t="s">
        <v>5864</v>
      </c>
      <c r="B2351" s="7" t="s">
        <v>5865</v>
      </c>
      <c r="C2351" s="3">
        <f t="shared" si="216"/>
        <v>1.0578492000944131</v>
      </c>
      <c r="D2351" s="3">
        <f t="shared" si="217"/>
        <v>8.0697210177421E-2</v>
      </c>
      <c r="E2351" s="4">
        <f t="shared" si="218"/>
        <v>8.0074563107265447E-20</v>
      </c>
      <c r="F2351" s="5">
        <f t="shared" si="219"/>
        <v>86.930000305175795</v>
      </c>
      <c r="G2351" s="5">
        <f t="shared" si="220"/>
        <v>8.6669998168945295</v>
      </c>
      <c r="H2351" s="3">
        <v>2.8009439999999999</v>
      </c>
      <c r="I2351" s="3">
        <v>264.77724799999999</v>
      </c>
      <c r="J2351" s="3">
        <v>34.709304000000003</v>
      </c>
      <c r="K2351" s="3">
        <v>3.25</v>
      </c>
      <c r="L2351" s="3">
        <v>3</v>
      </c>
      <c r="M2351" s="3">
        <v>3.5</v>
      </c>
      <c r="N2351" s="3">
        <v>0.99059998989105202</v>
      </c>
      <c r="O2351" s="3">
        <f t="shared" si="221"/>
        <v>262.28833919218056</v>
      </c>
      <c r="P2351" s="3">
        <v>-105.518905639648</v>
      </c>
      <c r="Q2351" s="3">
        <v>86.930000305175795</v>
      </c>
      <c r="R2351" s="3">
        <v>8.6669998168945295</v>
      </c>
    </row>
    <row r="2352" spans="1:18" x14ac:dyDescent="0.25">
      <c r="A2352" s="7" t="s">
        <v>5866</v>
      </c>
      <c r="B2352" s="7" t="s">
        <v>5867</v>
      </c>
      <c r="C2352" s="3">
        <f t="shared" si="216"/>
        <v>3.1259074163540927</v>
      </c>
      <c r="D2352" s="3">
        <f t="shared" si="217"/>
        <v>3.2159497582041721</v>
      </c>
      <c r="E2352" s="4">
        <f t="shared" si="218"/>
        <v>0.58333955718536945</v>
      </c>
      <c r="F2352" s="5">
        <f t="shared" si="219"/>
        <v>45.495998382568402</v>
      </c>
      <c r="G2352" s="5">
        <f t="shared" si="220"/>
        <v>1.8869999647140501</v>
      </c>
      <c r="H2352" s="3">
        <v>2.7972130000000002</v>
      </c>
      <c r="I2352" s="3">
        <v>89.484831999999997</v>
      </c>
      <c r="J2352" s="3">
        <v>0.86979375000000003</v>
      </c>
      <c r="K2352" s="3">
        <v>9.3330001831054705</v>
      </c>
      <c r="L2352" s="3">
        <v>4</v>
      </c>
      <c r="M2352" s="3">
        <v>13</v>
      </c>
      <c r="N2352" s="3">
        <v>10.2799997329712</v>
      </c>
      <c r="O2352" s="3">
        <f t="shared" si="221"/>
        <v>919.9040490649727</v>
      </c>
      <c r="P2352" s="3">
        <v>-6.3923788070678702</v>
      </c>
      <c r="Q2352" s="3">
        <v>45.495998382568402</v>
      </c>
      <c r="R2352" s="3">
        <v>1.8869999647140501</v>
      </c>
    </row>
    <row r="2353" spans="1:18" x14ac:dyDescent="0.25">
      <c r="A2353" s="7" t="s">
        <v>5868</v>
      </c>
      <c r="B2353" s="7" t="s">
        <v>5869</v>
      </c>
      <c r="C2353" s="3">
        <f t="shared" si="216"/>
        <v>5.1099626344015459</v>
      </c>
      <c r="D2353" s="3">
        <f t="shared" si="217"/>
        <v>0.52082981250361426</v>
      </c>
      <c r="E2353" s="4">
        <f t="shared" si="218"/>
        <v>3.6372507195177056E-10</v>
      </c>
      <c r="F2353" s="5">
        <f t="shared" si="219"/>
        <v>8.6759996414184606</v>
      </c>
      <c r="G2353" s="5">
        <f t="shared" si="220"/>
        <v>1.5110000371932999</v>
      </c>
      <c r="H2353" s="3">
        <v>2.7875209999999999</v>
      </c>
      <c r="I2353" s="3">
        <v>54.550711999999997</v>
      </c>
      <c r="J2353" s="3">
        <v>5.3520764999999999</v>
      </c>
      <c r="K2353" s="3">
        <v>6.75</v>
      </c>
      <c r="L2353" s="3">
        <v>6</v>
      </c>
      <c r="M2353" s="3">
        <v>7.5</v>
      </c>
      <c r="N2353" s="3">
        <v>2.1300001144409202</v>
      </c>
      <c r="O2353" s="3">
        <f t="shared" si="221"/>
        <v>116.19302280283367</v>
      </c>
      <c r="P2353" s="3">
        <v>-173.47846984863301</v>
      </c>
      <c r="Q2353" s="3">
        <v>8.6759996414184606</v>
      </c>
      <c r="R2353" s="3">
        <v>1.5110000371932999</v>
      </c>
    </row>
    <row r="2354" spans="1:18" x14ac:dyDescent="0.25">
      <c r="A2354" s="7" t="s">
        <v>1628</v>
      </c>
      <c r="B2354" s="7" t="s">
        <v>1629</v>
      </c>
      <c r="C2354" s="3">
        <f t="shared" si="216"/>
        <v>5.5095159665919367</v>
      </c>
      <c r="D2354" s="3">
        <f t="shared" si="217"/>
        <v>3.4691277502630378</v>
      </c>
      <c r="E2354" s="4">
        <f t="shared" si="218"/>
        <v>0.51575412248057451</v>
      </c>
      <c r="F2354" s="5">
        <f t="shared" si="219"/>
        <v>68.8489990234375</v>
      </c>
      <c r="G2354" s="5">
        <f t="shared" si="220"/>
        <v>20.114000320434599</v>
      </c>
      <c r="H2354" s="3">
        <v>2.7628270000000001</v>
      </c>
      <c r="I2354" s="3">
        <v>50.146456000000001</v>
      </c>
      <c r="J2354" s="3">
        <v>0.79640393750000005</v>
      </c>
      <c r="K2354" s="3">
        <v>11.5620002746582</v>
      </c>
      <c r="L2354" s="3">
        <v>7</v>
      </c>
      <c r="M2354" s="3">
        <v>15</v>
      </c>
      <c r="N2354" s="3">
        <v>11.7200002670288</v>
      </c>
      <c r="O2354" s="3">
        <f t="shared" si="221"/>
        <v>587.71647771054791</v>
      </c>
      <c r="P2354" s="3">
        <v>2.7391629219055198</v>
      </c>
      <c r="Q2354" s="3">
        <v>68.8489990234375</v>
      </c>
      <c r="R2354" s="3">
        <v>20.114000320434599</v>
      </c>
    </row>
    <row r="2355" spans="1:18" x14ac:dyDescent="0.25">
      <c r="A2355" s="7" t="s">
        <v>5870</v>
      </c>
      <c r="B2355" s="7" t="s">
        <v>5871</v>
      </c>
      <c r="C2355" s="3">
        <f t="shared" si="216"/>
        <v>9.115161630584689</v>
      </c>
      <c r="D2355" s="3">
        <f t="shared" si="217"/>
        <v>8.2933704967965109</v>
      </c>
      <c r="E2355" s="4">
        <f t="shared" si="218"/>
        <v>4.8213033651141262E-8</v>
      </c>
      <c r="F2355" s="5">
        <f t="shared" si="219"/>
        <v>43.240001678466797</v>
      </c>
      <c r="G2355" s="5">
        <f t="shared" si="220"/>
        <v>40.445999145507798</v>
      </c>
      <c r="H2355" s="3">
        <v>2.759922</v>
      </c>
      <c r="I2355" s="3">
        <v>30.278365999999998</v>
      </c>
      <c r="J2355" s="3">
        <v>0.33278653125000002</v>
      </c>
      <c r="K2355" s="3">
        <v>30</v>
      </c>
      <c r="L2355" s="3">
        <v>27</v>
      </c>
      <c r="M2355" s="3">
        <v>33</v>
      </c>
      <c r="N2355" s="3">
        <v>14</v>
      </c>
      <c r="O2355" s="3">
        <f t="shared" si="221"/>
        <v>423.89712399999996</v>
      </c>
      <c r="P2355" s="3">
        <v>-56.119449615478501</v>
      </c>
      <c r="Q2355" s="3">
        <v>43.240001678466797</v>
      </c>
      <c r="R2355" s="3">
        <v>40.445999145507798</v>
      </c>
    </row>
    <row r="2356" spans="1:18" x14ac:dyDescent="0.25">
      <c r="A2356" s="7" t="s">
        <v>5872</v>
      </c>
      <c r="B2356" s="7" t="s">
        <v>5873</v>
      </c>
      <c r="C2356" s="3">
        <f t="shared" si="216"/>
        <v>3.0220593115409651</v>
      </c>
      <c r="D2356" s="3">
        <f t="shared" si="217"/>
        <v>6.6660862632307332</v>
      </c>
      <c r="E2356" s="4">
        <f t="shared" si="218"/>
        <v>0.30175669216726786</v>
      </c>
      <c r="F2356" s="5">
        <f t="shared" si="219"/>
        <v>48.0789985656738</v>
      </c>
      <c r="G2356" s="5">
        <f t="shared" si="220"/>
        <v>24.735000610351602</v>
      </c>
      <c r="H2356" s="3">
        <v>2.7502420000000001</v>
      </c>
      <c r="I2356" s="3">
        <v>91.005560000000003</v>
      </c>
      <c r="J2356" s="3">
        <v>0.41257221875</v>
      </c>
      <c r="K2356" s="3">
        <v>11.449999809265099</v>
      </c>
      <c r="L2356" s="3">
        <v>7.8000001907348597</v>
      </c>
      <c r="M2356" s="3">
        <v>14</v>
      </c>
      <c r="N2356" s="3">
        <v>9.8400001525878906</v>
      </c>
      <c r="O2356" s="3">
        <f t="shared" si="221"/>
        <v>895.49472428634647</v>
      </c>
      <c r="P2356" s="3">
        <v>-8.6432762145996094</v>
      </c>
      <c r="Q2356" s="3">
        <v>48.0789985656738</v>
      </c>
      <c r="R2356" s="3">
        <v>24.735000610351602</v>
      </c>
    </row>
    <row r="2357" spans="1:18" x14ac:dyDescent="0.25">
      <c r="A2357" s="7" t="s">
        <v>5874</v>
      </c>
      <c r="B2357" s="7" t="s">
        <v>5875</v>
      </c>
      <c r="C2357" s="3">
        <f t="shared" si="216"/>
        <v>3.7320545336424411</v>
      </c>
      <c r="D2357" s="3">
        <f t="shared" si="217"/>
        <v>1.3857601051390629</v>
      </c>
      <c r="E2357" s="4">
        <f t="shared" si="218"/>
        <v>0.18472605295874475</v>
      </c>
      <c r="F2357" s="5">
        <f t="shared" si="219"/>
        <v>30.903999328613299</v>
      </c>
      <c r="G2357" s="5">
        <f t="shared" si="220"/>
        <v>19.968000411987301</v>
      </c>
      <c r="H2357" s="3">
        <v>2.7454480000000001</v>
      </c>
      <c r="I2357" s="3">
        <v>73.563984000000005</v>
      </c>
      <c r="J2357" s="3">
        <v>1.981185625</v>
      </c>
      <c r="K2357" s="3">
        <v>2.3670001029968302</v>
      </c>
      <c r="L2357" s="3">
        <v>1.1000000238418599</v>
      </c>
      <c r="M2357" s="3">
        <v>3.5</v>
      </c>
      <c r="N2357" s="3">
        <v>1.28999996185303</v>
      </c>
      <c r="O2357" s="3">
        <f t="shared" si="221"/>
        <v>94.897536553756922</v>
      </c>
      <c r="P2357" s="3">
        <v>-82.769126892089801</v>
      </c>
      <c r="Q2357" s="3">
        <v>30.903999328613299</v>
      </c>
      <c r="R2357" s="3">
        <v>19.968000411987301</v>
      </c>
    </row>
    <row r="2358" spans="1:18" x14ac:dyDescent="0.25">
      <c r="A2358" s="7" t="s">
        <v>5876</v>
      </c>
      <c r="B2358" s="7" t="s">
        <v>5877</v>
      </c>
      <c r="C2358" s="3">
        <f t="shared" si="216"/>
        <v>8.2569537176291821</v>
      </c>
      <c r="D2358" s="3">
        <f t="shared" si="217"/>
        <v>3.3500029410088907</v>
      </c>
      <c r="E2358" s="4">
        <f t="shared" si="218"/>
        <v>0.25260463222182461</v>
      </c>
      <c r="F2358" s="5">
        <f t="shared" si="219"/>
        <v>63.470001220703097</v>
      </c>
      <c r="G2358" s="5">
        <f t="shared" si="220"/>
        <v>21.377000808715799</v>
      </c>
      <c r="H2358" s="3">
        <v>2.726639</v>
      </c>
      <c r="I2358" s="3">
        <v>33.022336000000003</v>
      </c>
      <c r="J2358" s="3">
        <v>0.81392137499999995</v>
      </c>
      <c r="K2358" s="3">
        <v>18.600000381469702</v>
      </c>
      <c r="L2358" s="3">
        <v>7</v>
      </c>
      <c r="M2358" s="3">
        <v>45</v>
      </c>
      <c r="N2358" s="3">
        <v>5.9400000572204599</v>
      </c>
      <c r="O2358" s="3">
        <f t="shared" si="221"/>
        <v>196.15267772955326</v>
      </c>
      <c r="P2358" s="3">
        <v>-18.811632156372099</v>
      </c>
      <c r="Q2358" s="3">
        <v>63.470001220703097</v>
      </c>
      <c r="R2358" s="3">
        <v>21.377000808715799</v>
      </c>
    </row>
    <row r="2359" spans="1:18" x14ac:dyDescent="0.25">
      <c r="A2359" s="7" t="s">
        <v>5878</v>
      </c>
      <c r="B2359" s="7" t="s">
        <v>5879</v>
      </c>
      <c r="C2359" s="3">
        <f t="shared" si="216"/>
        <v>5.1234359262190043</v>
      </c>
      <c r="D2359" s="3">
        <f t="shared" si="217"/>
        <v>0.35237628788222508</v>
      </c>
      <c r="E2359" s="4">
        <f t="shared" si="218"/>
        <v>0.50531906773036583</v>
      </c>
      <c r="F2359" s="5">
        <f t="shared" si="219"/>
        <v>33.958999633789098</v>
      </c>
      <c r="G2359" s="5">
        <f t="shared" si="220"/>
        <v>21.872999191284201</v>
      </c>
      <c r="H2359" s="3">
        <v>2.72607</v>
      </c>
      <c r="I2359" s="3">
        <v>53.207847999999998</v>
      </c>
      <c r="J2359" s="3">
        <v>7.7362469999999997</v>
      </c>
      <c r="K2359" s="3">
        <v>3.2000000476837198</v>
      </c>
      <c r="L2359" s="3">
        <v>1.5</v>
      </c>
      <c r="M2359" s="3">
        <v>6</v>
      </c>
      <c r="N2359" s="3">
        <v>3.2300000190734899</v>
      </c>
      <c r="O2359" s="3">
        <f t="shared" si="221"/>
        <v>171.86135005485934</v>
      </c>
      <c r="P2359" s="3">
        <v>-10.362011909484901</v>
      </c>
      <c r="Q2359" s="3">
        <v>33.958999633789098</v>
      </c>
      <c r="R2359" s="3">
        <v>21.872999191284201</v>
      </c>
    </row>
    <row r="2360" spans="1:18" x14ac:dyDescent="0.25">
      <c r="A2360" s="7" t="s">
        <v>1656</v>
      </c>
      <c r="B2360" s="7" t="s">
        <v>1657</v>
      </c>
      <c r="C2360" s="3">
        <f t="shared" si="216"/>
        <v>4.1541759583357294</v>
      </c>
      <c r="D2360" s="3">
        <f t="shared" si="217"/>
        <v>4.7015576078165022</v>
      </c>
      <c r="E2360" s="4">
        <f t="shared" si="218"/>
        <v>0.70638587959488064</v>
      </c>
      <c r="F2360" s="5">
        <f t="shared" si="219"/>
        <v>70.030998229980497</v>
      </c>
      <c r="G2360" s="5">
        <f t="shared" si="220"/>
        <v>12.170000076293899</v>
      </c>
      <c r="H2360" s="3">
        <v>2.7109809999999999</v>
      </c>
      <c r="I2360" s="3">
        <v>65.259175999999997</v>
      </c>
      <c r="J2360" s="3">
        <v>0.57661337499999998</v>
      </c>
      <c r="K2360" s="3">
        <v>10.5</v>
      </c>
      <c r="L2360" s="3">
        <v>6.5</v>
      </c>
      <c r="M2360" s="3">
        <v>13.5</v>
      </c>
      <c r="N2360" s="3">
        <v>12.3999996185303</v>
      </c>
      <c r="O2360" s="3">
        <f t="shared" si="221"/>
        <v>809.21375750560162</v>
      </c>
      <c r="P2360" s="3">
        <v>-3.99099898338318</v>
      </c>
      <c r="Q2360" s="3">
        <v>70.030998229980497</v>
      </c>
      <c r="R2360" s="3">
        <v>12.170000076293899</v>
      </c>
    </row>
    <row r="2361" spans="1:18" x14ac:dyDescent="0.25">
      <c r="A2361" s="7" t="s">
        <v>5880</v>
      </c>
      <c r="B2361" s="7" t="s">
        <v>5881</v>
      </c>
      <c r="C2361" s="3">
        <f t="shared" si="216"/>
        <v>12.176881475960725</v>
      </c>
      <c r="D2361" s="3">
        <f t="shared" si="217"/>
        <v>12.96639039032164</v>
      </c>
      <c r="E2361" s="4">
        <f t="shared" si="218"/>
        <v>0.10441523354644162</v>
      </c>
      <c r="F2361" s="5">
        <f t="shared" si="219"/>
        <v>51.674999237060497</v>
      </c>
      <c r="G2361" s="5">
        <f t="shared" si="220"/>
        <v>0.88200002908706698</v>
      </c>
      <c r="H2361" s="3">
        <v>2.690245</v>
      </c>
      <c r="I2361" s="3">
        <v>22.093053999999999</v>
      </c>
      <c r="J2361" s="3">
        <v>0.207478328125</v>
      </c>
      <c r="K2361" s="3">
        <v>43.666999816894503</v>
      </c>
      <c r="L2361" s="3">
        <v>26</v>
      </c>
      <c r="M2361" s="3">
        <v>59</v>
      </c>
      <c r="N2361" s="3">
        <v>22.930000305175799</v>
      </c>
      <c r="O2361" s="3">
        <f t="shared" si="221"/>
        <v>506.59373496226539</v>
      </c>
      <c r="P2361" s="3">
        <v>-74.69384765625</v>
      </c>
      <c r="Q2361" s="3">
        <v>51.674999237060497</v>
      </c>
      <c r="R2361" s="3">
        <v>0.88200002908706698</v>
      </c>
    </row>
    <row r="2362" spans="1:18" x14ac:dyDescent="0.25">
      <c r="A2362" s="7" t="s">
        <v>5882</v>
      </c>
      <c r="B2362" s="7" t="s">
        <v>5883</v>
      </c>
      <c r="C2362" s="3">
        <f t="shared" si="216"/>
        <v>2.7226256732623062</v>
      </c>
      <c r="D2362" s="3">
        <f t="shared" si="217"/>
        <v>1.0038922919558582</v>
      </c>
      <c r="E2362" s="4">
        <f t="shared" si="218"/>
        <v>0.13479656967223586</v>
      </c>
      <c r="F2362" s="5">
        <f t="shared" si="219"/>
        <v>50.097999572753899</v>
      </c>
      <c r="G2362" s="5">
        <f t="shared" si="220"/>
        <v>24.118000030517599</v>
      </c>
      <c r="H2362" s="3">
        <v>2.6825410000000001</v>
      </c>
      <c r="I2362" s="3">
        <v>98.527720000000002</v>
      </c>
      <c r="J2362" s="3">
        <v>2.67214025</v>
      </c>
      <c r="K2362" s="3">
        <v>5</v>
      </c>
      <c r="L2362" s="3">
        <v>3</v>
      </c>
      <c r="M2362" s="3">
        <v>8</v>
      </c>
      <c r="N2362" s="3">
        <v>2.2400000095367401</v>
      </c>
      <c r="O2362" s="3">
        <f t="shared" si="221"/>
        <v>220.70209373963326</v>
      </c>
      <c r="P2362" s="3">
        <v>-56.157966613769503</v>
      </c>
      <c r="Q2362" s="3">
        <v>50.097999572753899</v>
      </c>
      <c r="R2362" s="3">
        <v>24.118000030517599</v>
      </c>
    </row>
    <row r="2363" spans="1:18" x14ac:dyDescent="0.25">
      <c r="A2363" s="7" t="s">
        <v>1668</v>
      </c>
      <c r="B2363" s="7" t="s">
        <v>1669</v>
      </c>
      <c r="C2363" s="3">
        <f t="shared" si="216"/>
        <v>5.6289004593716498</v>
      </c>
      <c r="D2363" s="3">
        <f t="shared" si="217"/>
        <v>12.85241510764541</v>
      </c>
      <c r="E2363" s="4">
        <f t="shared" si="218"/>
        <v>9.0122802685174266E-2</v>
      </c>
      <c r="F2363" s="5">
        <f t="shared" si="219"/>
        <v>60.298000335693402</v>
      </c>
      <c r="G2363" s="5">
        <f t="shared" si="220"/>
        <v>4.7969999313354501</v>
      </c>
      <c r="H2363" s="3">
        <v>2.6739540000000002</v>
      </c>
      <c r="I2363" s="3">
        <v>47.504019999999997</v>
      </c>
      <c r="J2363" s="3">
        <v>0.20805070312500001</v>
      </c>
      <c r="K2363" s="3">
        <v>21.799999237060501</v>
      </c>
      <c r="L2363" s="3">
        <v>20</v>
      </c>
      <c r="M2363" s="3">
        <v>24</v>
      </c>
      <c r="N2363" s="3">
        <v>19.120000839233398</v>
      </c>
      <c r="O2363" s="3">
        <f t="shared" si="221"/>
        <v>908.27690226696006</v>
      </c>
      <c r="P2363" s="3">
        <v>1.10892999172211</v>
      </c>
      <c r="Q2363" s="3">
        <v>60.298000335693402</v>
      </c>
      <c r="R2363" s="3">
        <v>4.7969999313354501</v>
      </c>
    </row>
    <row r="2364" spans="1:18" x14ac:dyDescent="0.25">
      <c r="A2364" s="7" t="s">
        <v>5884</v>
      </c>
      <c r="B2364" s="7" t="s">
        <v>5885</v>
      </c>
      <c r="C2364" s="3">
        <f t="shared" si="216"/>
        <v>4.5330249660504638</v>
      </c>
      <c r="D2364" s="3">
        <f t="shared" si="217"/>
        <v>5.0427439865289818</v>
      </c>
      <c r="E2364" s="4">
        <f t="shared" si="218"/>
        <v>0.5</v>
      </c>
      <c r="F2364" s="5">
        <f t="shared" si="219"/>
        <v>80.928001403808594</v>
      </c>
      <c r="G2364" s="5">
        <f t="shared" si="220"/>
        <v>11.314999580383301</v>
      </c>
      <c r="H2364" s="3">
        <v>2.6595</v>
      </c>
      <c r="I2364" s="3">
        <v>58.669432</v>
      </c>
      <c r="J2364" s="3">
        <v>0.52739143749999995</v>
      </c>
      <c r="K2364" s="3">
        <v>9</v>
      </c>
      <c r="L2364" s="3">
        <v>9</v>
      </c>
      <c r="M2364" s="3">
        <v>9</v>
      </c>
      <c r="N2364" s="3">
        <v>10.939999580383301</v>
      </c>
      <c r="O2364" s="3">
        <f t="shared" si="221"/>
        <v>641.84356146132666</v>
      </c>
      <c r="P2364" s="3">
        <v>-5.5021548271179199</v>
      </c>
      <c r="Q2364" s="3">
        <v>80.928001403808594</v>
      </c>
      <c r="R2364" s="3">
        <v>11.314999580383301</v>
      </c>
    </row>
    <row r="2365" spans="1:18" x14ac:dyDescent="0.25">
      <c r="A2365" s="7" t="s">
        <v>1674</v>
      </c>
      <c r="B2365" s="7" t="s">
        <v>1675</v>
      </c>
      <c r="C2365" s="3">
        <f t="shared" si="216"/>
        <v>7.4523696666494441</v>
      </c>
      <c r="D2365" s="3">
        <f t="shared" si="217"/>
        <v>4.3198116088670302</v>
      </c>
      <c r="E2365" s="4">
        <f t="shared" si="218"/>
        <v>0.72906910885183129</v>
      </c>
      <c r="F2365" s="5">
        <f t="shared" si="219"/>
        <v>37.9739990234375</v>
      </c>
      <c r="G2365" s="5">
        <f t="shared" si="220"/>
        <v>8.7399997711181605</v>
      </c>
      <c r="H2365" s="3">
        <v>2.6539199999999998</v>
      </c>
      <c r="I2365" s="3">
        <v>35.611759999999997</v>
      </c>
      <c r="J2365" s="3">
        <v>0.61436012500000003</v>
      </c>
      <c r="K2365" s="3">
        <v>9.1999998092651403</v>
      </c>
      <c r="L2365" s="3">
        <v>4</v>
      </c>
      <c r="M2365" s="3">
        <v>14</v>
      </c>
      <c r="N2365" s="3">
        <v>12.25</v>
      </c>
      <c r="O2365" s="3">
        <f t="shared" si="221"/>
        <v>436.24405999999993</v>
      </c>
      <c r="P2365" s="3">
        <v>1.60308194160461</v>
      </c>
      <c r="Q2365" s="3">
        <v>37.9739990234375</v>
      </c>
      <c r="R2365" s="3">
        <v>8.7399997711181605</v>
      </c>
    </row>
    <row r="2366" spans="1:18" x14ac:dyDescent="0.25">
      <c r="A2366" s="7" t="s">
        <v>5886</v>
      </c>
      <c r="B2366" s="7" t="s">
        <v>5887</v>
      </c>
      <c r="C2366" s="3">
        <f t="shared" si="216"/>
        <v>5.859287171586792</v>
      </c>
      <c r="D2366" s="3">
        <f t="shared" si="217"/>
        <v>6.960545348393322</v>
      </c>
      <c r="E2366" s="4">
        <f t="shared" si="218"/>
        <v>2.1859602259675496E-3</v>
      </c>
      <c r="F2366" s="5">
        <f t="shared" si="219"/>
        <v>60.952999114990199</v>
      </c>
      <c r="G2366" s="5">
        <f t="shared" si="220"/>
        <v>5.3610000610351598</v>
      </c>
      <c r="H2366" s="3">
        <v>2.6455829999999998</v>
      </c>
      <c r="I2366" s="3">
        <v>45.151960000000003</v>
      </c>
      <c r="J2366" s="3">
        <v>0.38008271874999999</v>
      </c>
      <c r="K2366" s="3">
        <v>5.8000001907348597</v>
      </c>
      <c r="L2366" s="3">
        <v>5.5999999046325701</v>
      </c>
      <c r="M2366" s="3">
        <v>6</v>
      </c>
      <c r="N2366" s="3">
        <v>5.2300000190734899</v>
      </c>
      <c r="O2366" s="3">
        <f t="shared" si="221"/>
        <v>236.14475166120548</v>
      </c>
      <c r="P2366" s="3">
        <v>-12.788140296936</v>
      </c>
      <c r="Q2366" s="3">
        <v>60.952999114990199</v>
      </c>
      <c r="R2366" s="3">
        <v>5.3610000610351598</v>
      </c>
    </row>
    <row r="2367" spans="1:18" x14ac:dyDescent="0.25">
      <c r="A2367" s="7" t="s">
        <v>1688</v>
      </c>
      <c r="B2367" s="7" t="s">
        <v>1689</v>
      </c>
      <c r="C2367" s="3">
        <f t="shared" si="216"/>
        <v>4.7586997428497524</v>
      </c>
      <c r="D2367" s="3">
        <f t="shared" si="217"/>
        <v>4.3603204209207229</v>
      </c>
      <c r="E2367" s="4">
        <f t="shared" si="218"/>
        <v>0.42521438094601938</v>
      </c>
      <c r="F2367" s="5">
        <f t="shared" si="219"/>
        <v>83.584999084472699</v>
      </c>
      <c r="G2367" s="5">
        <f t="shared" si="220"/>
        <v>6.52600002288818</v>
      </c>
      <c r="H2367" s="3">
        <v>2.6270440000000002</v>
      </c>
      <c r="I2367" s="3">
        <v>55.205080000000002</v>
      </c>
      <c r="J2367" s="3">
        <v>0.60248875000000002</v>
      </c>
      <c r="K2367" s="3">
        <v>10.25</v>
      </c>
      <c r="L2367" s="3">
        <v>8.5</v>
      </c>
      <c r="M2367" s="3">
        <v>12</v>
      </c>
      <c r="N2367" s="3">
        <v>9.9200000762939506</v>
      </c>
      <c r="O2367" s="3">
        <f t="shared" si="221"/>
        <v>547.63439781181364</v>
      </c>
      <c r="P2367" s="3">
        <v>-1.05422604084015</v>
      </c>
      <c r="Q2367" s="3">
        <v>83.584999084472699</v>
      </c>
      <c r="R2367" s="3">
        <v>6.52600002288818</v>
      </c>
    </row>
    <row r="2368" spans="1:18" x14ac:dyDescent="0.25">
      <c r="A2368" s="7" t="s">
        <v>5888</v>
      </c>
      <c r="B2368" s="7" t="s">
        <v>5889</v>
      </c>
      <c r="C2368" s="3">
        <f t="shared" si="216"/>
        <v>5.8786158211215866</v>
      </c>
      <c r="D2368" s="3">
        <f t="shared" si="217"/>
        <v>0.37079810135835217</v>
      </c>
      <c r="E2368" s="4">
        <f t="shared" si="218"/>
        <v>3.0054031162788247E-2</v>
      </c>
      <c r="F2368" s="5">
        <f t="shared" si="219"/>
        <v>59.155998229980497</v>
      </c>
      <c r="G2368" s="5">
        <f t="shared" si="220"/>
        <v>4.7670001983642596</v>
      </c>
      <c r="H2368" s="3">
        <v>2.6187309999999999</v>
      </c>
      <c r="I2368" s="3">
        <v>44.546728000000002</v>
      </c>
      <c r="J2368" s="3">
        <v>7.0624174999999996</v>
      </c>
      <c r="K2368" s="3">
        <v>6</v>
      </c>
      <c r="L2368" s="3">
        <v>5</v>
      </c>
      <c r="M2368" s="3">
        <v>7</v>
      </c>
      <c r="N2368" s="3">
        <v>4.1199998855590803</v>
      </c>
      <c r="O2368" s="3">
        <f t="shared" si="221"/>
        <v>183.53251426203147</v>
      </c>
      <c r="P2368" s="3">
        <v>-136.11073303222699</v>
      </c>
      <c r="Q2368" s="3">
        <v>59.155998229980497</v>
      </c>
      <c r="R2368" s="3">
        <v>4.7670001983642596</v>
      </c>
    </row>
    <row r="2369" spans="1:18" x14ac:dyDescent="0.25">
      <c r="A2369" s="7" t="s">
        <v>5890</v>
      </c>
      <c r="B2369" s="7" t="s">
        <v>5891</v>
      </c>
      <c r="C2369" s="3">
        <f t="shared" si="216"/>
        <v>5.6771130319979122</v>
      </c>
      <c r="D2369" s="3">
        <f t="shared" si="217"/>
        <v>2.1253166463918713</v>
      </c>
      <c r="E2369" s="4">
        <f t="shared" si="218"/>
        <v>0.62551582233000724</v>
      </c>
      <c r="F2369" s="5">
        <f t="shared" si="219"/>
        <v>85.547996520996094</v>
      </c>
      <c r="G2369" s="5">
        <f t="shared" si="220"/>
        <v>5.8210000991821298</v>
      </c>
      <c r="H2369" s="3">
        <v>2.611685</v>
      </c>
      <c r="I2369" s="3">
        <v>46.003751999999999</v>
      </c>
      <c r="J2369" s="3">
        <v>1.2288451250000001</v>
      </c>
      <c r="K2369" s="3">
        <v>18</v>
      </c>
      <c r="L2369" s="3">
        <v>10</v>
      </c>
      <c r="M2369" s="3">
        <v>24</v>
      </c>
      <c r="N2369" s="3">
        <v>20.2399997711182</v>
      </c>
      <c r="O2369" s="3">
        <f t="shared" si="221"/>
        <v>931.11592995057833</v>
      </c>
      <c r="P2369" s="3">
        <v>-7.3184099197387704</v>
      </c>
      <c r="Q2369" s="3">
        <v>85.547996520996094</v>
      </c>
      <c r="R2369" s="3">
        <v>5.8210000991821298</v>
      </c>
    </row>
    <row r="2370" spans="1:18" x14ac:dyDescent="0.25">
      <c r="A2370" s="7" t="s">
        <v>5892</v>
      </c>
      <c r="B2370" s="7" t="s">
        <v>5893</v>
      </c>
      <c r="C2370" s="3">
        <f t="shared" si="216"/>
        <v>6.404714784862195</v>
      </c>
      <c r="D2370" s="3">
        <f t="shared" si="217"/>
        <v>0.77557693671347416</v>
      </c>
      <c r="E2370" s="4">
        <f t="shared" si="218"/>
        <v>4.0934091149498448E-4</v>
      </c>
      <c r="F2370" s="5">
        <f t="shared" si="219"/>
        <v>76.930000305175795</v>
      </c>
      <c r="G2370" s="5">
        <f t="shared" si="220"/>
        <v>4.5640001296997097</v>
      </c>
      <c r="H2370" s="3">
        <v>2.6058530000000002</v>
      </c>
      <c r="I2370" s="3">
        <v>40.686480000000003</v>
      </c>
      <c r="J2370" s="3">
        <v>3.3598897499999998</v>
      </c>
      <c r="K2370" s="3">
        <v>6.3330001831054696</v>
      </c>
      <c r="L2370" s="3">
        <v>5</v>
      </c>
      <c r="M2370" s="3">
        <v>7.5</v>
      </c>
      <c r="N2370" s="3">
        <v>2.1500000953674299</v>
      </c>
      <c r="O2370" s="3">
        <f t="shared" si="221"/>
        <v>87.475935880165039</v>
      </c>
      <c r="P2370" s="3">
        <v>-26.9393215179443</v>
      </c>
      <c r="Q2370" s="3">
        <v>76.930000305175795</v>
      </c>
      <c r="R2370" s="3">
        <v>4.5640001296997097</v>
      </c>
    </row>
    <row r="2371" spans="1:18" x14ac:dyDescent="0.25">
      <c r="A2371" s="7" t="s">
        <v>5894</v>
      </c>
      <c r="B2371" s="7" t="s">
        <v>5895</v>
      </c>
      <c r="C2371" s="3">
        <f t="shared" si="216"/>
        <v>4.1916624608692521</v>
      </c>
      <c r="D2371" s="3">
        <f t="shared" si="217"/>
        <v>7.0023383413288904</v>
      </c>
      <c r="E2371" s="4">
        <f t="shared" si="218"/>
        <v>4.92108265532919E-4</v>
      </c>
      <c r="F2371" s="5">
        <f t="shared" si="219"/>
        <v>40.220001220703097</v>
      </c>
      <c r="G2371" s="5">
        <f t="shared" si="220"/>
        <v>2.3889999389648402</v>
      </c>
      <c r="H2371" s="3">
        <v>2.5899329999999998</v>
      </c>
      <c r="I2371" s="3">
        <v>61.787728000000001</v>
      </c>
      <c r="J2371" s="3">
        <v>0.36986687499999998</v>
      </c>
      <c r="K2371" s="3">
        <v>8.125</v>
      </c>
      <c r="L2371" s="3">
        <v>7</v>
      </c>
      <c r="M2371" s="3">
        <v>9</v>
      </c>
      <c r="N2371" s="3">
        <v>4.8299999237060502</v>
      </c>
      <c r="O2371" s="3">
        <f t="shared" si="221"/>
        <v>298.43472152597019</v>
      </c>
      <c r="P2371" s="3">
        <v>-56.312534332275398</v>
      </c>
      <c r="Q2371" s="3">
        <v>40.220001220703097</v>
      </c>
      <c r="R2371" s="3">
        <v>2.3889999389648402</v>
      </c>
    </row>
    <row r="2372" spans="1:18" x14ac:dyDescent="0.25">
      <c r="A2372" s="7" t="s">
        <v>1708</v>
      </c>
      <c r="B2372" s="7" t="s">
        <v>1709</v>
      </c>
      <c r="C2372" s="3">
        <f t="shared" ref="C2372:C2435" si="222">H2372/I2372*100</f>
        <v>17.454851083217289</v>
      </c>
      <c r="D2372" s="3">
        <f t="shared" ref="D2372:D2435" si="223">H2372/J2372</f>
        <v>28.707674436848652</v>
      </c>
      <c r="E2372" s="4">
        <f t="shared" ref="E2372:E2435" si="224">IFERROR(_xlfn.NORM.DIST(N2372,K2372,(M2372-L2372)/2,1),50%)</f>
        <v>0.69973432534682245</v>
      </c>
      <c r="F2372" s="5">
        <f t="shared" ref="F2372:F2435" si="225">Q2372</f>
        <v>89.115997314453097</v>
      </c>
      <c r="G2372" s="5">
        <f t="shared" ref="G2372:G2435" si="226">R2372</f>
        <v>1.97800004482269</v>
      </c>
      <c r="H2372" s="3">
        <v>2.5787309999999999</v>
      </c>
      <c r="I2372" s="3">
        <v>14.773721</v>
      </c>
      <c r="J2372" s="3">
        <v>8.9827234374999995E-2</v>
      </c>
      <c r="K2372" s="3">
        <v>47.5</v>
      </c>
      <c r="L2372" s="3">
        <v>42</v>
      </c>
      <c r="M2372" s="3">
        <v>53</v>
      </c>
      <c r="N2372" s="3">
        <v>50.380001068115199</v>
      </c>
      <c r="O2372" s="3">
        <f t="shared" ref="O2372:O2435" si="227">I2372*N2372</f>
        <v>744.30007976003594</v>
      </c>
      <c r="P2372" s="3">
        <v>-2.15773606300354</v>
      </c>
      <c r="Q2372" s="3">
        <v>89.115997314453097</v>
      </c>
      <c r="R2372" s="3">
        <v>1.97800004482269</v>
      </c>
    </row>
    <row r="2373" spans="1:18" x14ac:dyDescent="0.25">
      <c r="A2373" s="7" t="s">
        <v>5896</v>
      </c>
      <c r="B2373" s="7" t="s">
        <v>5897</v>
      </c>
      <c r="C2373" s="3">
        <f t="shared" si="222"/>
        <v>11.465129453867606</v>
      </c>
      <c r="D2373" s="3">
        <f t="shared" si="223"/>
        <v>1.2855808533683226</v>
      </c>
      <c r="E2373" s="4">
        <f t="shared" si="224"/>
        <v>0.10128483833723986</v>
      </c>
      <c r="F2373" s="5">
        <f t="shared" si="225"/>
        <v>81.313003540039105</v>
      </c>
      <c r="G2373" s="5">
        <f t="shared" si="226"/>
        <v>8.6709995269775408</v>
      </c>
      <c r="H2373" s="3">
        <v>2.5783149999999999</v>
      </c>
      <c r="I2373" s="3">
        <v>22.488320000000002</v>
      </c>
      <c r="J2373" s="3">
        <v>2.0055642499999999</v>
      </c>
      <c r="K2373" s="3">
        <v>4.1929998397827104</v>
      </c>
      <c r="L2373" s="3">
        <v>2.9300000667571999</v>
      </c>
      <c r="M2373" s="3">
        <v>5.6500000953674299</v>
      </c>
      <c r="N2373" s="3">
        <v>2.46000003814697</v>
      </c>
      <c r="O2373" s="3">
        <f t="shared" si="227"/>
        <v>55.321268057861275</v>
      </c>
      <c r="P2373" s="3">
        <v>-84.554313659667997</v>
      </c>
      <c r="Q2373" s="3">
        <v>81.313003540039105</v>
      </c>
      <c r="R2373" s="3">
        <v>8.6709995269775408</v>
      </c>
    </row>
    <row r="2374" spans="1:18" x14ac:dyDescent="0.25">
      <c r="A2374" s="7" t="s">
        <v>1710</v>
      </c>
      <c r="B2374" s="7" t="s">
        <v>1711</v>
      </c>
      <c r="C2374" s="3">
        <f t="shared" si="222"/>
        <v>7.6958229797911031</v>
      </c>
      <c r="D2374" s="3">
        <f t="shared" si="223"/>
        <v>7.4614927475703281</v>
      </c>
      <c r="E2374" s="4">
        <f t="shared" si="224"/>
        <v>0.34703661329840979</v>
      </c>
      <c r="F2374" s="5">
        <f t="shared" si="225"/>
        <v>54.994998931884801</v>
      </c>
      <c r="G2374" s="5">
        <f t="shared" si="226"/>
        <v>8.7709999084472692</v>
      </c>
      <c r="H2374" s="3">
        <v>2.57152</v>
      </c>
      <c r="I2374" s="3">
        <v>33.414490000000001</v>
      </c>
      <c r="J2374" s="3">
        <v>0.3446388125</v>
      </c>
      <c r="K2374" s="3">
        <v>10.25</v>
      </c>
      <c r="L2374" s="3">
        <v>7</v>
      </c>
      <c r="M2374" s="3">
        <v>16</v>
      </c>
      <c r="N2374" s="3">
        <v>8.4799995422363299</v>
      </c>
      <c r="O2374" s="3">
        <f t="shared" si="227"/>
        <v>283.35485990406045</v>
      </c>
      <c r="P2374" s="3">
        <v>2.46216893196106</v>
      </c>
      <c r="Q2374" s="3">
        <v>54.994998931884801</v>
      </c>
      <c r="R2374" s="3">
        <v>8.7709999084472692</v>
      </c>
    </row>
    <row r="2375" spans="1:18" x14ac:dyDescent="0.25">
      <c r="A2375" s="7" t="s">
        <v>5898</v>
      </c>
      <c r="B2375" s="7" t="s">
        <v>5899</v>
      </c>
      <c r="C2375" s="3">
        <f t="shared" si="222"/>
        <v>8.2753044987909625</v>
      </c>
      <c r="D2375" s="3">
        <f t="shared" si="223"/>
        <v>6.2260147018282304</v>
      </c>
      <c r="E2375" s="4">
        <f t="shared" si="224"/>
        <v>0.5</v>
      </c>
      <c r="F2375" s="5">
        <f t="shared" si="225"/>
        <v>37.2890014648438</v>
      </c>
      <c r="G2375" s="5">
        <f t="shared" si="226"/>
        <v>9.5530004501342791</v>
      </c>
      <c r="H2375" s="3">
        <v>2.5421320000000001</v>
      </c>
      <c r="I2375" s="3">
        <v>30.719498000000002</v>
      </c>
      <c r="J2375" s="3">
        <v>0.40830806250000001</v>
      </c>
      <c r="K2375" s="3">
        <v>13</v>
      </c>
      <c r="L2375" s="3">
        <v>13</v>
      </c>
      <c r="M2375" s="3">
        <v>13</v>
      </c>
      <c r="N2375" s="3">
        <v>4.6100001335143999</v>
      </c>
      <c r="O2375" s="3">
        <f t="shared" si="227"/>
        <v>141.61688988149535</v>
      </c>
      <c r="P2375" s="3">
        <v>-363.13757324218801</v>
      </c>
      <c r="Q2375" s="3">
        <v>37.2890014648438</v>
      </c>
      <c r="R2375" s="3">
        <v>9.5530004501342791</v>
      </c>
    </row>
    <row r="2376" spans="1:18" x14ac:dyDescent="0.25">
      <c r="A2376" s="7" t="s">
        <v>1722</v>
      </c>
      <c r="B2376" s="7" t="s">
        <v>1723</v>
      </c>
      <c r="C2376" s="3">
        <f t="shared" si="222"/>
        <v>2.5015357384373971</v>
      </c>
      <c r="D2376" s="3">
        <f t="shared" si="223"/>
        <v>2.3335376490894761</v>
      </c>
      <c r="E2376" s="4">
        <f t="shared" si="224"/>
        <v>4.2472961111287971E-5</v>
      </c>
      <c r="F2376" s="5">
        <f t="shared" si="225"/>
        <v>55.000999450683601</v>
      </c>
      <c r="G2376" s="5">
        <f t="shared" si="226"/>
        <v>38.036998748779297</v>
      </c>
      <c r="H2376" s="3">
        <v>2.5293269999999999</v>
      </c>
      <c r="I2376" s="3">
        <v>101.110968</v>
      </c>
      <c r="J2376" s="3">
        <v>1.0839023750000001</v>
      </c>
      <c r="K2376" s="3">
        <v>8</v>
      </c>
      <c r="L2376" s="3">
        <v>7</v>
      </c>
      <c r="M2376" s="3">
        <v>9</v>
      </c>
      <c r="N2376" s="3">
        <v>4.0700001716613796</v>
      </c>
      <c r="O2376" s="3">
        <f t="shared" si="227"/>
        <v>411.52165711684825</v>
      </c>
      <c r="P2376" s="3">
        <v>7.3801250457763699</v>
      </c>
      <c r="Q2376" s="3">
        <v>55.000999450683601</v>
      </c>
      <c r="R2376" s="3">
        <v>38.036998748779297</v>
      </c>
    </row>
    <row r="2377" spans="1:18" x14ac:dyDescent="0.25">
      <c r="A2377" s="7" t="s">
        <v>5900</v>
      </c>
      <c r="B2377" s="7" t="s">
        <v>5901</v>
      </c>
      <c r="C2377" s="3">
        <f t="shared" si="222"/>
        <v>5.5617961804383267</v>
      </c>
      <c r="D2377" s="3">
        <f t="shared" si="223"/>
        <v>1.0269670727471067</v>
      </c>
      <c r="E2377" s="4">
        <f t="shared" si="224"/>
        <v>0.11956924561647202</v>
      </c>
      <c r="F2377" s="5">
        <f t="shared" si="225"/>
        <v>23.172000885009801</v>
      </c>
      <c r="G2377" s="5">
        <f t="shared" si="226"/>
        <v>34.195999145507798</v>
      </c>
      <c r="H2377" s="3">
        <v>2.5277099999999999</v>
      </c>
      <c r="I2377" s="3">
        <v>45.447727999999998</v>
      </c>
      <c r="J2377" s="3">
        <v>2.4613350000000001</v>
      </c>
      <c r="K2377" s="3">
        <v>5.9800000190734899</v>
      </c>
      <c r="L2377" s="3">
        <v>3</v>
      </c>
      <c r="M2377" s="3">
        <v>10</v>
      </c>
      <c r="N2377" s="3">
        <v>1.8600000143051201</v>
      </c>
      <c r="O2377" s="3">
        <f t="shared" si="227"/>
        <v>84.532774730135202</v>
      </c>
      <c r="P2377" s="3">
        <v>-81.742469787597699</v>
      </c>
      <c r="Q2377" s="3">
        <v>23.172000885009801</v>
      </c>
      <c r="R2377" s="3">
        <v>34.195999145507798</v>
      </c>
    </row>
    <row r="2378" spans="1:18" x14ac:dyDescent="0.25">
      <c r="A2378" s="7" t="s">
        <v>5902</v>
      </c>
      <c r="B2378" s="7" t="s">
        <v>5903</v>
      </c>
      <c r="C2378" s="3">
        <f t="shared" si="222"/>
        <v>5.5663543242131457</v>
      </c>
      <c r="D2378" s="3">
        <f t="shared" si="223"/>
        <v>3.0812050324383247</v>
      </c>
      <c r="E2378" s="4">
        <f t="shared" si="224"/>
        <v>8.0702222900123383E-2</v>
      </c>
      <c r="F2378" s="5">
        <f t="shared" si="225"/>
        <v>45.931999206542997</v>
      </c>
      <c r="G2378" s="5">
        <f t="shared" si="226"/>
        <v>6.93400001525879</v>
      </c>
      <c r="H2378" s="3">
        <v>2.5195780000000001</v>
      </c>
      <c r="I2378" s="3">
        <v>45.264420000000001</v>
      </c>
      <c r="J2378" s="3">
        <v>0.81772487500000002</v>
      </c>
      <c r="K2378" s="3">
        <v>28.4440002441406</v>
      </c>
      <c r="L2378" s="3">
        <v>15</v>
      </c>
      <c r="M2378" s="3">
        <v>37</v>
      </c>
      <c r="N2378" s="3">
        <v>13.039999961853001</v>
      </c>
      <c r="O2378" s="3">
        <f t="shared" si="227"/>
        <v>590.24803507329818</v>
      </c>
      <c r="P2378" s="3">
        <v>-45.153278350830099</v>
      </c>
      <c r="Q2378" s="3">
        <v>45.931999206542997</v>
      </c>
      <c r="R2378" s="3">
        <v>6.93400001525879</v>
      </c>
    </row>
    <row r="2379" spans="1:18" x14ac:dyDescent="0.25">
      <c r="A2379" s="7" t="s">
        <v>5904</v>
      </c>
      <c r="B2379" s="7" t="s">
        <v>5905</v>
      </c>
      <c r="C2379" s="3">
        <f t="shared" si="222"/>
        <v>6.1879945962093528</v>
      </c>
      <c r="D2379" s="3">
        <f t="shared" si="223"/>
        <v>3.1123512431624074</v>
      </c>
      <c r="E2379" s="4">
        <f t="shared" si="224"/>
        <v>0.48564130722984034</v>
      </c>
      <c r="F2379" s="5">
        <f t="shared" si="225"/>
        <v>14.0909996032715</v>
      </c>
      <c r="G2379" s="5">
        <f t="shared" si="226"/>
        <v>2.3650000095367401</v>
      </c>
      <c r="H2379" s="3">
        <v>2.5080900000000002</v>
      </c>
      <c r="I2379" s="3">
        <v>40.531548000000001</v>
      </c>
      <c r="J2379" s="3">
        <v>0.80585056249999998</v>
      </c>
      <c r="K2379" s="3">
        <v>8.3999996185302699</v>
      </c>
      <c r="L2379" s="3">
        <v>5.5</v>
      </c>
      <c r="M2379" s="3">
        <v>10.5</v>
      </c>
      <c r="N2379" s="3">
        <v>8.3100004196166992</v>
      </c>
      <c r="O2379" s="3">
        <f t="shared" si="227"/>
        <v>336.81718088771441</v>
      </c>
      <c r="P2379" s="3">
        <v>-53.647621154785199</v>
      </c>
      <c r="Q2379" s="3">
        <v>14.0909996032715</v>
      </c>
      <c r="R2379" s="3">
        <v>2.3650000095367401</v>
      </c>
    </row>
    <row r="2380" spans="1:18" x14ac:dyDescent="0.25">
      <c r="A2380" s="7" t="s">
        <v>1744</v>
      </c>
      <c r="B2380" s="7" t="s">
        <v>1745</v>
      </c>
      <c r="C2380" s="3">
        <f t="shared" si="222"/>
        <v>3.0733701351742257</v>
      </c>
      <c r="D2380" s="3">
        <f t="shared" si="223"/>
        <v>2.4417660279887663</v>
      </c>
      <c r="E2380" s="4">
        <f t="shared" si="224"/>
        <v>0.13835275328565161</v>
      </c>
      <c r="F2380" s="5">
        <f t="shared" si="225"/>
        <v>26.514999389648398</v>
      </c>
      <c r="G2380" s="5">
        <f t="shared" si="226"/>
        <v>4.0580000877380398</v>
      </c>
      <c r="H2380" s="3">
        <v>2.4980349999999998</v>
      </c>
      <c r="I2380" s="3">
        <v>81.279991999999993</v>
      </c>
      <c r="J2380" s="3">
        <v>1.023044375</v>
      </c>
      <c r="K2380" s="3">
        <v>13.5710000991821</v>
      </c>
      <c r="L2380" s="3">
        <v>11</v>
      </c>
      <c r="M2380" s="3">
        <v>19</v>
      </c>
      <c r="N2380" s="3">
        <v>9.2200002670288104</v>
      </c>
      <c r="O2380" s="3">
        <f t="shared" si="227"/>
        <v>749.40154794409955</v>
      </c>
      <c r="P2380" s="3">
        <v>-1.1949169635772701</v>
      </c>
      <c r="Q2380" s="3">
        <v>26.514999389648398</v>
      </c>
      <c r="R2380" s="3">
        <v>4.0580000877380398</v>
      </c>
    </row>
    <row r="2381" spans="1:18" x14ac:dyDescent="0.25">
      <c r="A2381" s="7" t="s">
        <v>5906</v>
      </c>
      <c r="B2381" s="7" t="s">
        <v>5907</v>
      </c>
      <c r="C2381" s="3">
        <f t="shared" si="222"/>
        <v>3.1732073255379358</v>
      </c>
      <c r="D2381" s="3">
        <f t="shared" si="223"/>
        <v>0.6610411170767605</v>
      </c>
      <c r="E2381" s="4">
        <f t="shared" si="224"/>
        <v>0.48663795040797153</v>
      </c>
      <c r="F2381" s="5">
        <f t="shared" si="225"/>
        <v>24.1380004882812</v>
      </c>
      <c r="G2381" s="5">
        <f t="shared" si="226"/>
        <v>53.363998413085902</v>
      </c>
      <c r="H2381" s="3">
        <v>2.496102</v>
      </c>
      <c r="I2381" s="3">
        <v>78.661799999999999</v>
      </c>
      <c r="J2381" s="3">
        <v>3.7760162500000001</v>
      </c>
      <c r="K2381" s="3">
        <v>5.1669998168945304</v>
      </c>
      <c r="L2381" s="3">
        <v>4</v>
      </c>
      <c r="M2381" s="3">
        <v>8</v>
      </c>
      <c r="N2381" s="3">
        <v>5.0999999046325701</v>
      </c>
      <c r="O2381" s="3">
        <f t="shared" si="227"/>
        <v>401.17517249822629</v>
      </c>
      <c r="P2381" s="3">
        <v>-69.747970581054702</v>
      </c>
      <c r="Q2381" s="3">
        <v>24.1380004882812</v>
      </c>
      <c r="R2381" s="3">
        <v>53.363998413085902</v>
      </c>
    </row>
    <row r="2382" spans="1:18" x14ac:dyDescent="0.25">
      <c r="A2382" s="7" t="s">
        <v>5908</v>
      </c>
      <c r="B2382" s="7" t="s">
        <v>5909</v>
      </c>
      <c r="C2382" s="3">
        <f t="shared" si="222"/>
        <v>3.6288208223639415</v>
      </c>
      <c r="D2382" s="3">
        <f t="shared" si="223"/>
        <v>0.66311501723253585</v>
      </c>
      <c r="E2382" s="4">
        <f t="shared" si="224"/>
        <v>1.2969151055245469E-29</v>
      </c>
      <c r="F2382" s="5">
        <f t="shared" si="225"/>
        <v>25.3579998016357</v>
      </c>
      <c r="G2382" s="5">
        <f t="shared" si="226"/>
        <v>19.7700004577637</v>
      </c>
      <c r="H2382" s="3">
        <v>2.4880469999999999</v>
      </c>
      <c r="I2382" s="3">
        <v>68.563512000000003</v>
      </c>
      <c r="J2382" s="3">
        <v>3.7520595000000001</v>
      </c>
      <c r="K2382" s="3">
        <v>4.75</v>
      </c>
      <c r="L2382" s="3">
        <v>4.5</v>
      </c>
      <c r="M2382" s="3">
        <v>5</v>
      </c>
      <c r="N2382" s="3">
        <v>1.9400000572204601</v>
      </c>
      <c r="O2382" s="3">
        <f t="shared" si="227"/>
        <v>133.01321720323571</v>
      </c>
      <c r="P2382" s="3">
        <v>-88.430595397949205</v>
      </c>
      <c r="Q2382" s="3">
        <v>25.3579998016357</v>
      </c>
      <c r="R2382" s="3">
        <v>19.7700004577637</v>
      </c>
    </row>
    <row r="2383" spans="1:18" x14ac:dyDescent="0.25">
      <c r="A2383" s="7" t="s">
        <v>5910</v>
      </c>
      <c r="B2383" s="7" t="s">
        <v>5911</v>
      </c>
      <c r="C2383" s="3">
        <f t="shared" si="222"/>
        <v>3.8885599201492864</v>
      </c>
      <c r="D2383" s="3">
        <f t="shared" si="223"/>
        <v>0.92028328305468621</v>
      </c>
      <c r="E2383" s="4">
        <f t="shared" si="224"/>
        <v>6.3173551318856935E-2</v>
      </c>
      <c r="F2383" s="5">
        <f t="shared" si="225"/>
        <v>42.784999847412102</v>
      </c>
      <c r="G2383" s="5">
        <f t="shared" si="226"/>
        <v>21.159000396728501</v>
      </c>
      <c r="H2383" s="3">
        <v>2.4289719999999999</v>
      </c>
      <c r="I2383" s="3">
        <v>62.464564000000003</v>
      </c>
      <c r="J2383" s="3">
        <v>2.6393742499999999</v>
      </c>
      <c r="K2383" s="3">
        <v>3.3329999446868901</v>
      </c>
      <c r="L2383" s="3">
        <v>2</v>
      </c>
      <c r="M2383" s="3">
        <v>5</v>
      </c>
      <c r="N2383" s="3">
        <v>1.03999996185303</v>
      </c>
      <c r="O2383" s="3">
        <f t="shared" si="227"/>
        <v>64.963144177166157</v>
      </c>
      <c r="P2383" s="3">
        <v>-64.346046447753906</v>
      </c>
      <c r="Q2383" s="3">
        <v>42.784999847412102</v>
      </c>
      <c r="R2383" s="3">
        <v>21.159000396728501</v>
      </c>
    </row>
    <row r="2384" spans="1:18" x14ac:dyDescent="0.25">
      <c r="A2384" s="7" t="s">
        <v>1766</v>
      </c>
      <c r="B2384" s="7" t="s">
        <v>1767</v>
      </c>
      <c r="C2384" s="3">
        <f t="shared" si="222"/>
        <v>5.5314312759977762</v>
      </c>
      <c r="D2384" s="3">
        <f t="shared" si="223"/>
        <v>8.6799118258561769</v>
      </c>
      <c r="E2384" s="4">
        <f t="shared" si="224"/>
        <v>0.11123247721557887</v>
      </c>
      <c r="F2384" s="5">
        <f t="shared" si="225"/>
        <v>18.836000442504901</v>
      </c>
      <c r="G2384" s="5">
        <f t="shared" si="226"/>
        <v>5.6040000915527299</v>
      </c>
      <c r="H2384" s="3">
        <v>2.412655</v>
      </c>
      <c r="I2384" s="3">
        <v>43.617192000000003</v>
      </c>
      <c r="J2384" s="3">
        <v>0.27795846875000002</v>
      </c>
      <c r="K2384" s="3">
        <v>2.125</v>
      </c>
      <c r="L2384" s="3">
        <v>2</v>
      </c>
      <c r="M2384" s="3">
        <v>2.5</v>
      </c>
      <c r="N2384" s="3">
        <v>1.8200000524520901</v>
      </c>
      <c r="O2384" s="3">
        <f t="shared" si="227"/>
        <v>79.383291727812889</v>
      </c>
      <c r="P2384" s="3">
        <v>10.6914072036743</v>
      </c>
      <c r="Q2384" s="3">
        <v>18.836000442504901</v>
      </c>
      <c r="R2384" s="3">
        <v>5.6040000915527299</v>
      </c>
    </row>
    <row r="2385" spans="1:18" x14ac:dyDescent="0.25">
      <c r="A2385" s="7" t="s">
        <v>5912</v>
      </c>
      <c r="B2385" s="7" t="s">
        <v>5913</v>
      </c>
      <c r="C2385" s="3">
        <f t="shared" si="222"/>
        <v>11.952368601927004</v>
      </c>
      <c r="D2385" s="3">
        <f t="shared" si="223"/>
        <v>15.099638169567847</v>
      </c>
      <c r="E2385" s="4">
        <f t="shared" si="224"/>
        <v>0.36937599282733174</v>
      </c>
      <c r="F2385" s="5">
        <f t="shared" si="225"/>
        <v>68.530998229980497</v>
      </c>
      <c r="G2385" s="5">
        <f t="shared" si="226"/>
        <v>17.673000335693398</v>
      </c>
      <c r="H2385" s="3">
        <v>2.4074369999999998</v>
      </c>
      <c r="I2385" s="3">
        <v>20.141923999999999</v>
      </c>
      <c r="J2385" s="3">
        <v>0.159436734375</v>
      </c>
      <c r="K2385" s="3">
        <v>61.75</v>
      </c>
      <c r="L2385" s="3">
        <v>30</v>
      </c>
      <c r="M2385" s="3">
        <v>107</v>
      </c>
      <c r="N2385" s="3">
        <v>48.909999847412102</v>
      </c>
      <c r="O2385" s="3">
        <f t="shared" si="227"/>
        <v>985.14149976658609</v>
      </c>
      <c r="P2385" s="3">
        <v>-7.4117717742919904</v>
      </c>
      <c r="Q2385" s="3">
        <v>68.530998229980497</v>
      </c>
      <c r="R2385" s="3">
        <v>17.673000335693398</v>
      </c>
    </row>
    <row r="2386" spans="1:18" x14ac:dyDescent="0.25">
      <c r="A2386" s="7" t="s">
        <v>1776</v>
      </c>
      <c r="B2386" s="7" t="s">
        <v>1777</v>
      </c>
      <c r="C2386" s="3">
        <f t="shared" si="222"/>
        <v>2.7240586522622552</v>
      </c>
      <c r="D2386" s="3">
        <f t="shared" si="223"/>
        <v>14.384921506285213</v>
      </c>
      <c r="E2386" s="4">
        <f t="shared" si="224"/>
        <v>7.2184298932697247E-2</v>
      </c>
      <c r="F2386" s="5">
        <f t="shared" si="225"/>
        <v>45.196998596191399</v>
      </c>
      <c r="G2386" s="5">
        <f t="shared" si="226"/>
        <v>4.9380002021789604</v>
      </c>
      <c r="H2386" s="3">
        <v>2.3911120000000001</v>
      </c>
      <c r="I2386" s="3">
        <v>87.777552</v>
      </c>
      <c r="J2386" s="3">
        <v>0.1662235</v>
      </c>
      <c r="K2386" s="3">
        <v>15.4289999008179</v>
      </c>
      <c r="L2386" s="3">
        <v>11</v>
      </c>
      <c r="M2386" s="3">
        <v>18</v>
      </c>
      <c r="N2386" s="3">
        <v>10.319999694824199</v>
      </c>
      <c r="O2386" s="3">
        <f t="shared" si="227"/>
        <v>905.86430985241532</v>
      </c>
      <c r="P2386" s="3">
        <v>2.38197994232178</v>
      </c>
      <c r="Q2386" s="3">
        <v>45.196998596191399</v>
      </c>
      <c r="R2386" s="3">
        <v>4.9380002021789604</v>
      </c>
    </row>
    <row r="2387" spans="1:18" x14ac:dyDescent="0.25">
      <c r="A2387" s="7" t="s">
        <v>1782</v>
      </c>
      <c r="B2387" s="7" t="s">
        <v>1783</v>
      </c>
      <c r="C2387" s="3">
        <f t="shared" si="222"/>
        <v>4.6818250926537939</v>
      </c>
      <c r="D2387" s="3">
        <f t="shared" si="223"/>
        <v>4.5707572963815011</v>
      </c>
      <c r="E2387" s="4">
        <f t="shared" si="224"/>
        <v>0.24277258906635385</v>
      </c>
      <c r="F2387" s="5">
        <f t="shared" si="225"/>
        <v>66.806999206542997</v>
      </c>
      <c r="G2387" s="5">
        <f t="shared" si="226"/>
        <v>19.305000305175799</v>
      </c>
      <c r="H2387" s="3">
        <v>2.3822009999999998</v>
      </c>
      <c r="I2387" s="3">
        <v>50.881887999999996</v>
      </c>
      <c r="J2387" s="3">
        <v>0.52118299999999995</v>
      </c>
      <c r="K2387" s="3">
        <v>14.413999557495099</v>
      </c>
      <c r="L2387" s="3">
        <v>10</v>
      </c>
      <c r="M2387" s="3">
        <v>18.5</v>
      </c>
      <c r="N2387" s="3">
        <v>11.449999809265099</v>
      </c>
      <c r="O2387" s="3">
        <f t="shared" si="227"/>
        <v>582.5976078950481</v>
      </c>
      <c r="P2387" s="3">
        <v>4.6895642280578604</v>
      </c>
      <c r="Q2387" s="3">
        <v>66.806999206542997</v>
      </c>
      <c r="R2387" s="3">
        <v>19.305000305175799</v>
      </c>
    </row>
    <row r="2388" spans="1:18" x14ac:dyDescent="0.25">
      <c r="A2388" s="7" t="s">
        <v>1790</v>
      </c>
      <c r="B2388" s="7" t="s">
        <v>1791</v>
      </c>
      <c r="C2388" s="3">
        <f t="shared" si="222"/>
        <v>8.0492510248779556</v>
      </c>
      <c r="D2388" s="3">
        <f t="shared" si="223"/>
        <v>7.3455788374459416</v>
      </c>
      <c r="E2388" s="4">
        <f t="shared" si="224"/>
        <v>9.9396127018473251E-2</v>
      </c>
      <c r="F2388" s="5">
        <f t="shared" si="225"/>
        <v>26.9899997711182</v>
      </c>
      <c r="G2388" s="5">
        <f t="shared" si="226"/>
        <v>4.8470001220703098</v>
      </c>
      <c r="H2388" s="3">
        <v>2.3716309999999998</v>
      </c>
      <c r="I2388" s="3">
        <v>29.463996000000002</v>
      </c>
      <c r="J2388" s="3">
        <v>0.32286509375</v>
      </c>
      <c r="K2388" s="3">
        <v>18</v>
      </c>
      <c r="L2388" s="3">
        <v>14</v>
      </c>
      <c r="M2388" s="3">
        <v>22</v>
      </c>
      <c r="N2388" s="3">
        <v>12.8599996566772</v>
      </c>
      <c r="O2388" s="3">
        <f t="shared" si="227"/>
        <v>378.90697844433839</v>
      </c>
      <c r="P2388" s="3">
        <v>3.00522708892822</v>
      </c>
      <c r="Q2388" s="3">
        <v>26.9899997711182</v>
      </c>
      <c r="R2388" s="3">
        <v>4.8470001220703098</v>
      </c>
    </row>
    <row r="2389" spans="1:18" x14ac:dyDescent="0.25">
      <c r="A2389" s="7" t="s">
        <v>5914</v>
      </c>
      <c r="B2389" s="7" t="s">
        <v>5915</v>
      </c>
      <c r="C2389" s="3">
        <f t="shared" si="222"/>
        <v>7.3603067952578289</v>
      </c>
      <c r="D2389" s="3">
        <f t="shared" si="223"/>
        <v>9.6596118394143158</v>
      </c>
      <c r="E2389" s="4">
        <f t="shared" si="224"/>
        <v>0.31240004320085424</v>
      </c>
      <c r="F2389" s="5">
        <f t="shared" si="225"/>
        <v>61.970001220703097</v>
      </c>
      <c r="G2389" s="5">
        <f t="shared" si="226"/>
        <v>22.3390007019043</v>
      </c>
      <c r="H2389" s="3">
        <v>2.3701129999999999</v>
      </c>
      <c r="I2389" s="3">
        <v>32.201279999999997</v>
      </c>
      <c r="J2389" s="3">
        <v>0.24536317187500001</v>
      </c>
      <c r="K2389" s="3">
        <v>17.666999816894499</v>
      </c>
      <c r="L2389" s="3">
        <v>12</v>
      </c>
      <c r="M2389" s="3">
        <v>29</v>
      </c>
      <c r="N2389" s="3">
        <v>13.5100002288818</v>
      </c>
      <c r="O2389" s="3">
        <f t="shared" si="227"/>
        <v>435.03930017028688</v>
      </c>
      <c r="P2389" s="3">
        <v>-9.1069707870483398</v>
      </c>
      <c r="Q2389" s="3">
        <v>61.970001220703097</v>
      </c>
      <c r="R2389" s="3">
        <v>22.3390007019043</v>
      </c>
    </row>
    <row r="2390" spans="1:18" x14ac:dyDescent="0.25">
      <c r="A2390" s="7" t="s">
        <v>5916</v>
      </c>
      <c r="B2390" s="7" t="s">
        <v>5917</v>
      </c>
      <c r="C2390" s="3">
        <f t="shared" si="222"/>
        <v>8.0330500193020065</v>
      </c>
      <c r="D2390" s="3">
        <f t="shared" si="223"/>
        <v>6.4063186221433197</v>
      </c>
      <c r="E2390" s="4">
        <f t="shared" si="224"/>
        <v>3.0327638376288071E-2</v>
      </c>
      <c r="F2390" s="5">
        <f t="shared" si="225"/>
        <v>31.041999816894499</v>
      </c>
      <c r="G2390" s="5">
        <f t="shared" si="226"/>
        <v>11.548999786376999</v>
      </c>
      <c r="H2390" s="3">
        <v>2.3588909999999998</v>
      </c>
      <c r="I2390" s="3">
        <v>29.364823999999999</v>
      </c>
      <c r="J2390" s="3">
        <v>0.36821318749999998</v>
      </c>
      <c r="K2390" s="3">
        <v>13.5</v>
      </c>
      <c r="L2390" s="3">
        <v>8</v>
      </c>
      <c r="M2390" s="3">
        <v>18</v>
      </c>
      <c r="N2390" s="3">
        <v>4.1199998855590803</v>
      </c>
      <c r="O2390" s="3">
        <f t="shared" si="227"/>
        <v>120.98307151946253</v>
      </c>
      <c r="P2390" s="3">
        <v>-110.13226318359401</v>
      </c>
      <c r="Q2390" s="3">
        <v>31.041999816894499</v>
      </c>
      <c r="R2390" s="3">
        <v>11.548999786376999</v>
      </c>
    </row>
    <row r="2391" spans="1:18" x14ac:dyDescent="0.25">
      <c r="A2391" s="7" t="s">
        <v>5918</v>
      </c>
      <c r="B2391" s="7" t="s">
        <v>5919</v>
      </c>
      <c r="C2391" s="3">
        <f t="shared" si="222"/>
        <v>10.882143860559053</v>
      </c>
      <c r="D2391" s="3">
        <f t="shared" si="223"/>
        <v>1.9518443369209821</v>
      </c>
      <c r="E2391" s="4">
        <f t="shared" si="224"/>
        <v>0.5</v>
      </c>
      <c r="F2391" s="5">
        <f t="shared" si="225"/>
        <v>42.402000427246101</v>
      </c>
      <c r="G2391" s="5">
        <f t="shared" si="226"/>
        <v>7.9000000953674299</v>
      </c>
      <c r="H2391" s="3">
        <v>2.334794</v>
      </c>
      <c r="I2391" s="3">
        <v>21.455276000000001</v>
      </c>
      <c r="J2391" s="3">
        <v>1.1961988750000001</v>
      </c>
      <c r="K2391" s="3">
        <v>14</v>
      </c>
      <c r="L2391" s="3">
        <v>14</v>
      </c>
      <c r="M2391" s="3">
        <v>14</v>
      </c>
      <c r="N2391" s="3">
        <v>31.139999389648398</v>
      </c>
      <c r="O2391" s="3">
        <f t="shared" si="227"/>
        <v>668.11728154473792</v>
      </c>
      <c r="P2391" s="3">
        <v>-63.5483589172363</v>
      </c>
      <c r="Q2391" s="3">
        <v>42.402000427246101</v>
      </c>
      <c r="R2391" s="3">
        <v>7.9000000953674299</v>
      </c>
    </row>
    <row r="2392" spans="1:18" x14ac:dyDescent="0.25">
      <c r="A2392" s="7" t="s">
        <v>5920</v>
      </c>
      <c r="B2392" s="7" t="s">
        <v>5921</v>
      </c>
      <c r="C2392" s="3">
        <f t="shared" si="222"/>
        <v>10.222380124370716</v>
      </c>
      <c r="D2392" s="3">
        <f t="shared" si="223"/>
        <v>1.4114283075144756</v>
      </c>
      <c r="E2392" s="4">
        <f t="shared" si="224"/>
        <v>6.7179783013917166E-3</v>
      </c>
      <c r="F2392" s="5">
        <f t="shared" si="225"/>
        <v>60.823001861572301</v>
      </c>
      <c r="G2392" s="5">
        <f t="shared" si="226"/>
        <v>0</v>
      </c>
      <c r="H2392" s="3">
        <v>2.3340459999999998</v>
      </c>
      <c r="I2392" s="3">
        <v>22.832706000000002</v>
      </c>
      <c r="J2392" s="3">
        <v>1.6536766249999999</v>
      </c>
      <c r="K2392" s="3">
        <v>27.299999237060501</v>
      </c>
      <c r="L2392" s="3">
        <v>20</v>
      </c>
      <c r="M2392" s="3">
        <v>35</v>
      </c>
      <c r="N2392" s="3">
        <v>8.7600002288818395</v>
      </c>
      <c r="O2392" s="3">
        <f t="shared" si="227"/>
        <v>200.01450978599178</v>
      </c>
      <c r="P2392" s="3">
        <v>-29.754121780395501</v>
      </c>
      <c r="Q2392" s="3">
        <v>60.823001861572301</v>
      </c>
      <c r="R2392" s="3">
        <v>0</v>
      </c>
    </row>
    <row r="2393" spans="1:18" x14ac:dyDescent="0.25">
      <c r="A2393" s="7" t="s">
        <v>5922</v>
      </c>
      <c r="B2393" s="7" t="s">
        <v>5923</v>
      </c>
      <c r="C2393" s="3">
        <f t="shared" si="222"/>
        <v>2.7901003541488576</v>
      </c>
      <c r="D2393" s="3">
        <f t="shared" si="223"/>
        <v>7.1036940155975685</v>
      </c>
      <c r="E2393" s="4">
        <f t="shared" si="224"/>
        <v>0.6700313807212438</v>
      </c>
      <c r="F2393" s="5">
        <f t="shared" si="225"/>
        <v>26.534000396728501</v>
      </c>
      <c r="G2393" s="5">
        <f t="shared" si="226"/>
        <v>4.5279998779296902</v>
      </c>
      <c r="H2393" s="3">
        <v>2.330409</v>
      </c>
      <c r="I2393" s="3">
        <v>83.524199999999993</v>
      </c>
      <c r="J2393" s="3">
        <v>0.32805593750000001</v>
      </c>
      <c r="K2393" s="3">
        <v>7.4000000953674299</v>
      </c>
      <c r="L2393" s="3">
        <v>5</v>
      </c>
      <c r="M2393" s="3">
        <v>9</v>
      </c>
      <c r="N2393" s="3">
        <v>8.2799997329711896</v>
      </c>
      <c r="O2393" s="3">
        <f t="shared" si="227"/>
        <v>691.58035369663219</v>
      </c>
      <c r="P2393" s="3">
        <v>-5.2217440605163601</v>
      </c>
      <c r="Q2393" s="3">
        <v>26.534000396728501</v>
      </c>
      <c r="R2393" s="3">
        <v>4.5279998779296902</v>
      </c>
    </row>
    <row r="2394" spans="1:18" x14ac:dyDescent="0.25">
      <c r="A2394" s="7" t="s">
        <v>1814</v>
      </c>
      <c r="B2394" s="7" t="s">
        <v>1815</v>
      </c>
      <c r="C2394" s="3">
        <f t="shared" si="222"/>
        <v>16.297483544946424</v>
      </c>
      <c r="D2394" s="3">
        <f t="shared" si="223"/>
        <v>19.815395059949005</v>
      </c>
      <c r="E2394" s="4">
        <f t="shared" si="224"/>
        <v>0.47077027157350143</v>
      </c>
      <c r="F2394" s="5">
        <f t="shared" si="225"/>
        <v>60.095001220703097</v>
      </c>
      <c r="G2394" s="5">
        <f t="shared" si="226"/>
        <v>5.2220001220703098</v>
      </c>
      <c r="H2394" s="3">
        <v>2.298527</v>
      </c>
      <c r="I2394" s="3">
        <v>14.103569999999999</v>
      </c>
      <c r="J2394" s="3">
        <v>0.11599703124999999</v>
      </c>
      <c r="K2394" s="3">
        <v>43.5</v>
      </c>
      <c r="L2394" s="3">
        <v>39</v>
      </c>
      <c r="M2394" s="3">
        <v>48</v>
      </c>
      <c r="N2394" s="3">
        <v>43.169998168945298</v>
      </c>
      <c r="O2394" s="3">
        <f t="shared" si="227"/>
        <v>608.85109107559185</v>
      </c>
      <c r="P2394" s="3">
        <v>1.89307296276093</v>
      </c>
      <c r="Q2394" s="3">
        <v>60.095001220703097</v>
      </c>
      <c r="R2394" s="3">
        <v>5.2220001220703098</v>
      </c>
    </row>
    <row r="2395" spans="1:18" x14ac:dyDescent="0.25">
      <c r="A2395" s="7" t="s">
        <v>1822</v>
      </c>
      <c r="B2395" s="7" t="s">
        <v>1823</v>
      </c>
      <c r="C2395" s="3">
        <f t="shared" si="222"/>
        <v>15.022305073568026</v>
      </c>
      <c r="D2395" s="3">
        <f t="shared" si="223"/>
        <v>3.5143660137502075</v>
      </c>
      <c r="E2395" s="4">
        <f t="shared" si="224"/>
        <v>0.55665743018509262</v>
      </c>
      <c r="F2395" s="5">
        <f t="shared" si="225"/>
        <v>61.083000183105497</v>
      </c>
      <c r="G2395" s="5">
        <f t="shared" si="226"/>
        <v>27.2070007324219</v>
      </c>
      <c r="H2395" s="3">
        <v>2.2815240000000001</v>
      </c>
      <c r="I2395" s="3">
        <v>15.187576</v>
      </c>
      <c r="J2395" s="3">
        <v>0.64919931249999996</v>
      </c>
      <c r="K2395" s="3">
        <v>27.75</v>
      </c>
      <c r="L2395" s="3">
        <v>23</v>
      </c>
      <c r="M2395" s="3">
        <v>31</v>
      </c>
      <c r="N2395" s="3">
        <v>28.319999694824201</v>
      </c>
      <c r="O2395" s="3">
        <f t="shared" si="227"/>
        <v>430.11214768511934</v>
      </c>
      <c r="P2395" s="3">
        <v>25.7906589508057</v>
      </c>
      <c r="Q2395" s="3">
        <v>61.083000183105497</v>
      </c>
      <c r="R2395" s="3">
        <v>27.2070007324219</v>
      </c>
    </row>
    <row r="2396" spans="1:18" x14ac:dyDescent="0.25">
      <c r="A2396" s="7" t="s">
        <v>5924</v>
      </c>
      <c r="B2396" s="7" t="s">
        <v>5925</v>
      </c>
      <c r="C2396" s="3">
        <f t="shared" si="222"/>
        <v>4.2163769289693755</v>
      </c>
      <c r="D2396" s="3">
        <f t="shared" si="223"/>
        <v>8.4402135032941388</v>
      </c>
      <c r="E2396" s="4">
        <f t="shared" si="224"/>
        <v>0.53982786251459713</v>
      </c>
      <c r="F2396" s="5">
        <f t="shared" si="225"/>
        <v>56.962001800537102</v>
      </c>
      <c r="G2396" s="5">
        <f t="shared" si="226"/>
        <v>12.692999839782701</v>
      </c>
      <c r="H2396" s="3">
        <v>2.2759070000000001</v>
      </c>
      <c r="I2396" s="3">
        <v>53.977787999999997</v>
      </c>
      <c r="J2396" s="3">
        <v>0.26965040624999997</v>
      </c>
      <c r="K2396" s="3">
        <v>13.25</v>
      </c>
      <c r="L2396" s="3">
        <v>11</v>
      </c>
      <c r="M2396" s="3">
        <v>17</v>
      </c>
      <c r="N2396" s="3">
        <v>13.550000190734901</v>
      </c>
      <c r="O2396" s="3">
        <f t="shared" si="227"/>
        <v>731.39903769544799</v>
      </c>
      <c r="P2396" s="3">
        <v>-9.8158102035522496</v>
      </c>
      <c r="Q2396" s="3">
        <v>56.962001800537102</v>
      </c>
      <c r="R2396" s="3">
        <v>12.692999839782701</v>
      </c>
    </row>
    <row r="2397" spans="1:18" x14ac:dyDescent="0.25">
      <c r="A2397" s="7" t="s">
        <v>5926</v>
      </c>
      <c r="B2397" s="7" t="s">
        <v>5927</v>
      </c>
      <c r="C2397" s="3">
        <f t="shared" si="222"/>
        <v>7.8787825740711179</v>
      </c>
      <c r="D2397" s="3">
        <f t="shared" si="223"/>
        <v>3.3730109592060886</v>
      </c>
      <c r="E2397" s="4">
        <f t="shared" si="224"/>
        <v>0.50558508658058821</v>
      </c>
      <c r="F2397" s="5">
        <f t="shared" si="225"/>
        <v>41.909000396728501</v>
      </c>
      <c r="G2397" s="5">
        <f t="shared" si="226"/>
        <v>27.594999313354499</v>
      </c>
      <c r="H2397" s="3">
        <v>2.2683680000000002</v>
      </c>
      <c r="I2397" s="3">
        <v>28.790844</v>
      </c>
      <c r="J2397" s="3">
        <v>0.67250537499999996</v>
      </c>
      <c r="K2397" s="3">
        <v>32.689998626708999</v>
      </c>
      <c r="L2397" s="3">
        <v>18</v>
      </c>
      <c r="M2397" s="3">
        <v>48</v>
      </c>
      <c r="N2397" s="3">
        <v>32.900001525878899</v>
      </c>
      <c r="O2397" s="3">
        <f t="shared" si="227"/>
        <v>947.21881153134132</v>
      </c>
      <c r="P2397" s="3">
        <v>-16.531251907348601</v>
      </c>
      <c r="Q2397" s="3">
        <v>41.909000396728501</v>
      </c>
      <c r="R2397" s="3">
        <v>27.594999313354499</v>
      </c>
    </row>
    <row r="2398" spans="1:18" x14ac:dyDescent="0.25">
      <c r="A2398" s="7" t="s">
        <v>1830</v>
      </c>
      <c r="B2398" s="7" t="s">
        <v>1831</v>
      </c>
      <c r="C2398" s="3">
        <f t="shared" si="222"/>
        <v>6.2142656615396223</v>
      </c>
      <c r="D2398" s="3">
        <f t="shared" si="223"/>
        <v>9.7807343832941562</v>
      </c>
      <c r="E2398" s="4">
        <f t="shared" si="224"/>
        <v>0.48293042604291408</v>
      </c>
      <c r="F2398" s="5">
        <f t="shared" si="225"/>
        <v>89.945999145507798</v>
      </c>
      <c r="G2398" s="5">
        <f t="shared" si="226"/>
        <v>5.8969998359680202</v>
      </c>
      <c r="H2398" s="3">
        <v>2.2648969999999999</v>
      </c>
      <c r="I2398" s="3">
        <v>36.446736000000001</v>
      </c>
      <c r="J2398" s="3">
        <v>0.23156717187500001</v>
      </c>
      <c r="K2398" s="3">
        <v>19.666999816894499</v>
      </c>
      <c r="L2398" s="3">
        <v>17</v>
      </c>
      <c r="M2398" s="3">
        <v>22</v>
      </c>
      <c r="N2398" s="3">
        <v>19.559999465942401</v>
      </c>
      <c r="O2398" s="3">
        <f t="shared" si="227"/>
        <v>712.89813669534374</v>
      </c>
      <c r="P2398" s="3">
        <v>3.58244109153748</v>
      </c>
      <c r="Q2398" s="3">
        <v>89.945999145507798</v>
      </c>
      <c r="R2398" s="3">
        <v>5.8969998359680202</v>
      </c>
    </row>
    <row r="2399" spans="1:18" x14ac:dyDescent="0.25">
      <c r="A2399" s="7" t="s">
        <v>5928</v>
      </c>
      <c r="B2399" s="7" t="s">
        <v>5929</v>
      </c>
      <c r="C2399" s="3">
        <f t="shared" si="222"/>
        <v>8.8169662776767463</v>
      </c>
      <c r="D2399" s="3">
        <f t="shared" si="223"/>
        <v>6.9344973397909966</v>
      </c>
      <c r="E2399" s="4">
        <f t="shared" si="224"/>
        <v>1.0790369284220733E-2</v>
      </c>
      <c r="F2399" s="5">
        <f t="shared" si="225"/>
        <v>42.627998352050803</v>
      </c>
      <c r="G2399" s="5">
        <f t="shared" si="226"/>
        <v>25.1280002593994</v>
      </c>
      <c r="H2399" s="3">
        <v>2.2625359999999999</v>
      </c>
      <c r="I2399" s="3">
        <v>25.661162000000001</v>
      </c>
      <c r="J2399" s="3">
        <v>0.32627253125</v>
      </c>
      <c r="K2399" s="3">
        <v>41.333000183105497</v>
      </c>
      <c r="L2399" s="3">
        <v>39</v>
      </c>
      <c r="M2399" s="3">
        <v>45</v>
      </c>
      <c r="N2399" s="3">
        <v>34.439998626708999</v>
      </c>
      <c r="O2399" s="3">
        <f t="shared" si="227"/>
        <v>883.77038403975712</v>
      </c>
      <c r="P2399" s="3">
        <v>-29.016637802123999</v>
      </c>
      <c r="Q2399" s="3">
        <v>42.627998352050803</v>
      </c>
      <c r="R2399" s="3">
        <v>25.1280002593994</v>
      </c>
    </row>
    <row r="2400" spans="1:18" x14ac:dyDescent="0.25">
      <c r="A2400" s="7" t="s">
        <v>5930</v>
      </c>
      <c r="B2400" s="7" t="s">
        <v>5931</v>
      </c>
      <c r="C2400" s="3">
        <f t="shared" si="222"/>
        <v>5.3121407115419235</v>
      </c>
      <c r="D2400" s="3">
        <f t="shared" si="223"/>
        <v>7.0673654462856055</v>
      </c>
      <c r="E2400" s="4">
        <f t="shared" si="224"/>
        <v>0.5</v>
      </c>
      <c r="F2400" s="5">
        <f t="shared" si="225"/>
        <v>12.7270002365112</v>
      </c>
      <c r="G2400" s="5">
        <f t="shared" si="226"/>
        <v>1.7120000123977701</v>
      </c>
      <c r="H2400" s="3">
        <v>2.2530749999999999</v>
      </c>
      <c r="I2400" s="3">
        <v>42.413691999999998</v>
      </c>
      <c r="J2400" s="3">
        <v>0.31879984374999998</v>
      </c>
      <c r="K2400" s="3">
        <v>16</v>
      </c>
      <c r="L2400" s="3">
        <v>16</v>
      </c>
      <c r="M2400" s="3">
        <v>16</v>
      </c>
      <c r="N2400" s="3">
        <v>10.3800001144409</v>
      </c>
      <c r="O2400" s="3">
        <f t="shared" si="227"/>
        <v>440.25412781386109</v>
      </c>
      <c r="P2400" s="3">
        <v>-56.4365043640137</v>
      </c>
      <c r="Q2400" s="3">
        <v>12.7270002365112</v>
      </c>
      <c r="R2400" s="3">
        <v>1.7120000123977701</v>
      </c>
    </row>
    <row r="2401" spans="1:18" x14ac:dyDescent="0.25">
      <c r="A2401" s="7" t="s">
        <v>5932</v>
      </c>
      <c r="B2401" s="7" t="s">
        <v>5933</v>
      </c>
      <c r="C2401" s="3">
        <f t="shared" si="222"/>
        <v>3.7204271869106882</v>
      </c>
      <c r="D2401" s="3">
        <f t="shared" si="223"/>
        <v>4.2762098725830544</v>
      </c>
      <c r="E2401" s="4">
        <f t="shared" si="224"/>
        <v>0.58375149937448145</v>
      </c>
      <c r="F2401" s="5">
        <f t="shared" si="225"/>
        <v>57.965000152587898</v>
      </c>
      <c r="G2401" s="5">
        <f t="shared" si="226"/>
        <v>36.653999328613303</v>
      </c>
      <c r="H2401" s="3">
        <v>2.2529340000000002</v>
      </c>
      <c r="I2401" s="3">
        <v>60.555788</v>
      </c>
      <c r="J2401" s="3">
        <v>0.52685300000000002</v>
      </c>
      <c r="K2401" s="3">
        <v>13.666999816894499</v>
      </c>
      <c r="L2401" s="3">
        <v>12</v>
      </c>
      <c r="M2401" s="3">
        <v>16</v>
      </c>
      <c r="N2401" s="3">
        <v>14.0900001525879</v>
      </c>
      <c r="O2401" s="3">
        <f t="shared" si="227"/>
        <v>853.23106216008046</v>
      </c>
      <c r="P2401" s="3">
        <v>0.12977199256420099</v>
      </c>
      <c r="Q2401" s="3">
        <v>57.965000152587898</v>
      </c>
      <c r="R2401" s="3">
        <v>36.653999328613303</v>
      </c>
    </row>
    <row r="2402" spans="1:18" x14ac:dyDescent="0.25">
      <c r="A2402" s="7" t="s">
        <v>5934</v>
      </c>
      <c r="B2402" s="7" t="s">
        <v>5935</v>
      </c>
      <c r="C2402" s="3">
        <f t="shared" si="222"/>
        <v>8.2726068697483193</v>
      </c>
      <c r="D2402" s="3">
        <f t="shared" si="223"/>
        <v>5.5934286761690348</v>
      </c>
      <c r="E2402" s="4">
        <f t="shared" si="224"/>
        <v>0.27123767436945634</v>
      </c>
      <c r="F2402" s="5">
        <f t="shared" si="225"/>
        <v>45.449001312255902</v>
      </c>
      <c r="G2402" s="5">
        <f t="shared" si="226"/>
        <v>17.791000366210898</v>
      </c>
      <c r="H2402" s="3">
        <v>2.2491140000000001</v>
      </c>
      <c r="I2402" s="3">
        <v>27.187487999999998</v>
      </c>
      <c r="J2402" s="3">
        <v>0.40209934375</v>
      </c>
      <c r="K2402" s="3">
        <v>35.1049995422363</v>
      </c>
      <c r="L2402" s="3">
        <v>16</v>
      </c>
      <c r="M2402" s="3">
        <v>70</v>
      </c>
      <c r="N2402" s="3">
        <v>18.659999847412099</v>
      </c>
      <c r="O2402" s="3">
        <f t="shared" si="227"/>
        <v>507.31852193151821</v>
      </c>
      <c r="P2402" s="3">
        <v>-62.9968452453613</v>
      </c>
      <c r="Q2402" s="3">
        <v>45.449001312255902</v>
      </c>
      <c r="R2402" s="3">
        <v>17.791000366210898</v>
      </c>
    </row>
    <row r="2403" spans="1:18" x14ac:dyDescent="0.25">
      <c r="A2403" s="7" t="s">
        <v>5936</v>
      </c>
      <c r="B2403" s="7" t="s">
        <v>5937</v>
      </c>
      <c r="C2403" s="3">
        <f t="shared" si="222"/>
        <v>3.1174901583086321</v>
      </c>
      <c r="D2403" s="3">
        <f t="shared" si="223"/>
        <v>1.4045511277982785</v>
      </c>
      <c r="E2403" s="4">
        <f t="shared" si="224"/>
        <v>0.5</v>
      </c>
      <c r="F2403" s="5">
        <f t="shared" si="225"/>
        <v>88.206001281738295</v>
      </c>
      <c r="G2403" s="5">
        <f t="shared" si="226"/>
        <v>2.6549999713897701</v>
      </c>
      <c r="H2403" s="3">
        <v>2.2404060000000001</v>
      </c>
      <c r="I2403" s="3">
        <v>71.865696</v>
      </c>
      <c r="J2403" s="3">
        <v>1.5951046250000001</v>
      </c>
      <c r="K2403" s="3">
        <v>4.5</v>
      </c>
      <c r="L2403" s="3">
        <v>4.5</v>
      </c>
      <c r="M2403" s="3">
        <v>4.5</v>
      </c>
      <c r="N2403" s="3">
        <v>2.6700000762939502</v>
      </c>
      <c r="O2403" s="3">
        <f t="shared" si="227"/>
        <v>191.88141380291782</v>
      </c>
      <c r="P2403" s="3">
        <v>0.122438997030258</v>
      </c>
      <c r="Q2403" s="3">
        <v>88.206001281738295</v>
      </c>
      <c r="R2403" s="3">
        <v>2.6549999713897701</v>
      </c>
    </row>
    <row r="2404" spans="1:18" x14ac:dyDescent="0.25">
      <c r="A2404" s="7" t="s">
        <v>1848</v>
      </c>
      <c r="B2404" s="7" t="s">
        <v>1849</v>
      </c>
      <c r="C2404" s="3">
        <f t="shared" si="222"/>
        <v>2.9098036710767694</v>
      </c>
      <c r="D2404" s="3">
        <f t="shared" si="223"/>
        <v>2.4128724048274903</v>
      </c>
      <c r="E2404" s="4">
        <f t="shared" si="224"/>
        <v>0.5</v>
      </c>
      <c r="F2404" s="5">
        <f t="shared" si="225"/>
        <v>31.2409992218018</v>
      </c>
      <c r="G2404" s="5">
        <f t="shared" si="226"/>
        <v>10.3909997940063</v>
      </c>
      <c r="H2404" s="3">
        <v>2.2285189999999999</v>
      </c>
      <c r="I2404" s="3">
        <v>76.586575999999994</v>
      </c>
      <c r="J2404" s="3">
        <v>0.92359587499999996</v>
      </c>
      <c r="K2404" s="3">
        <v>5</v>
      </c>
      <c r="L2404" s="3">
        <v>5</v>
      </c>
      <c r="M2404" s="3">
        <v>5</v>
      </c>
      <c r="N2404" s="3">
        <v>4.0100002288818404</v>
      </c>
      <c r="O2404" s="3">
        <f t="shared" si="227"/>
        <v>307.11218728927645</v>
      </c>
      <c r="P2404" s="3">
        <v>-1.7353800535202</v>
      </c>
      <c r="Q2404" s="3">
        <v>31.2409992218018</v>
      </c>
      <c r="R2404" s="3">
        <v>10.3909997940063</v>
      </c>
    </row>
    <row r="2405" spans="1:18" x14ac:dyDescent="0.25">
      <c r="A2405" s="7" t="s">
        <v>1850</v>
      </c>
      <c r="B2405" s="7" t="s">
        <v>1851</v>
      </c>
      <c r="C2405" s="3">
        <f t="shared" si="222"/>
        <v>5.1078938614550058</v>
      </c>
      <c r="D2405" s="3">
        <f t="shared" si="223"/>
        <v>0.92890114685254022</v>
      </c>
      <c r="E2405" s="4">
        <f t="shared" si="224"/>
        <v>0.34457910129353564</v>
      </c>
      <c r="F2405" s="5">
        <f t="shared" si="225"/>
        <v>65.235000610351605</v>
      </c>
      <c r="G2405" s="5">
        <f t="shared" si="226"/>
        <v>29.4379997253418</v>
      </c>
      <c r="H2405" s="3">
        <v>2.2277459999999998</v>
      </c>
      <c r="I2405" s="3">
        <v>43.613788</v>
      </c>
      <c r="J2405" s="3">
        <v>2.3982595</v>
      </c>
      <c r="K2405" s="3">
        <v>17.799999237060501</v>
      </c>
      <c r="L2405" s="3">
        <v>17</v>
      </c>
      <c r="M2405" s="3">
        <v>18</v>
      </c>
      <c r="N2405" s="3">
        <v>17.600000381469702</v>
      </c>
      <c r="O2405" s="3">
        <f t="shared" si="227"/>
        <v>767.60268543733866</v>
      </c>
      <c r="P2405" s="3">
        <v>10.437569618225099</v>
      </c>
      <c r="Q2405" s="3">
        <v>65.235000610351605</v>
      </c>
      <c r="R2405" s="3">
        <v>29.4379997253418</v>
      </c>
    </row>
    <row r="2406" spans="1:18" x14ac:dyDescent="0.25">
      <c r="A2406" s="7" t="s">
        <v>5938</v>
      </c>
      <c r="B2406" s="7" t="s">
        <v>5939</v>
      </c>
      <c r="C2406" s="3">
        <f t="shared" si="222"/>
        <v>4.1619325220988417</v>
      </c>
      <c r="D2406" s="3">
        <f t="shared" si="223"/>
        <v>0.51280889454665768</v>
      </c>
      <c r="E2406" s="4">
        <f t="shared" si="224"/>
        <v>6.7110940100854036E-18</v>
      </c>
      <c r="F2406" s="5">
        <f t="shared" si="225"/>
        <v>49.977001190185497</v>
      </c>
      <c r="G2406" s="5">
        <f t="shared" si="226"/>
        <v>24.403999328613299</v>
      </c>
      <c r="H2406" s="3">
        <v>2.2272780000000001</v>
      </c>
      <c r="I2406" s="3">
        <v>53.515476</v>
      </c>
      <c r="J2406" s="3">
        <v>4.3432905000000002</v>
      </c>
      <c r="K2406" s="3">
        <v>5.5</v>
      </c>
      <c r="L2406" s="3">
        <v>5</v>
      </c>
      <c r="M2406" s="3">
        <v>6</v>
      </c>
      <c r="N2406" s="3">
        <v>1.2300000190734901</v>
      </c>
      <c r="O2406" s="3">
        <f t="shared" si="227"/>
        <v>65.824036500726905</v>
      </c>
      <c r="P2406" s="3">
        <v>-84.503143310546903</v>
      </c>
      <c r="Q2406" s="3">
        <v>49.977001190185497</v>
      </c>
      <c r="R2406" s="3">
        <v>24.403999328613299</v>
      </c>
    </row>
    <row r="2407" spans="1:18" x14ac:dyDescent="0.25">
      <c r="A2407" s="7" t="s">
        <v>5940</v>
      </c>
      <c r="B2407" s="7" t="s">
        <v>5941</v>
      </c>
      <c r="C2407" s="3">
        <f t="shared" si="222"/>
        <v>3.6365985637768965</v>
      </c>
      <c r="D2407" s="3">
        <f t="shared" si="223"/>
        <v>3.3563606288497683</v>
      </c>
      <c r="E2407" s="4">
        <f t="shared" si="224"/>
        <v>7.759610657514375E-2</v>
      </c>
      <c r="F2407" s="5">
        <f t="shared" si="225"/>
        <v>23.8159999847412</v>
      </c>
      <c r="G2407" s="5">
        <f t="shared" si="226"/>
        <v>3.64800000190735</v>
      </c>
      <c r="H2407" s="3">
        <v>2.2225990000000002</v>
      </c>
      <c r="I2407" s="3">
        <v>61.117524000000003</v>
      </c>
      <c r="J2407" s="3">
        <v>0.6622050625</v>
      </c>
      <c r="K2407" s="3">
        <v>7</v>
      </c>
      <c r="L2407" s="3">
        <v>3</v>
      </c>
      <c r="M2407" s="3">
        <v>10</v>
      </c>
      <c r="N2407" s="3">
        <v>2.0250000953674299</v>
      </c>
      <c r="O2407" s="3">
        <f t="shared" si="227"/>
        <v>123.76299192862119</v>
      </c>
      <c r="P2407" s="3">
        <v>-76.530937194824205</v>
      </c>
      <c r="Q2407" s="3">
        <v>23.8159999847412</v>
      </c>
      <c r="R2407" s="3">
        <v>3.64800000190735</v>
      </c>
    </row>
    <row r="2408" spans="1:18" x14ac:dyDescent="0.25">
      <c r="A2408" s="7" t="s">
        <v>1856</v>
      </c>
      <c r="B2408" s="7" t="s">
        <v>1857</v>
      </c>
      <c r="C2408" s="3">
        <f t="shared" si="222"/>
        <v>2.1958022441083176</v>
      </c>
      <c r="D2408" s="3">
        <f t="shared" si="223"/>
        <v>1.6796760333222218</v>
      </c>
      <c r="E2408" s="4">
        <f t="shared" si="224"/>
        <v>0.44975283803682958</v>
      </c>
      <c r="F2408" s="5">
        <f t="shared" si="225"/>
        <v>62.594001770019503</v>
      </c>
      <c r="G2408" s="5">
        <f t="shared" si="226"/>
        <v>9.2040004730224592</v>
      </c>
      <c r="H2408" s="3">
        <v>2.2158449999999998</v>
      </c>
      <c r="I2408" s="3">
        <v>100.91277599999999</v>
      </c>
      <c r="J2408" s="3">
        <v>1.31920975</v>
      </c>
      <c r="K2408" s="3">
        <v>8.6719999313354492</v>
      </c>
      <c r="L2408" s="3">
        <v>4</v>
      </c>
      <c r="M2408" s="3">
        <v>11</v>
      </c>
      <c r="N2408" s="3">
        <v>8.2299995422363299</v>
      </c>
      <c r="O2408" s="3">
        <f t="shared" si="227"/>
        <v>830.51210028579726</v>
      </c>
      <c r="P2408" s="3">
        <v>-3.1528339385986301</v>
      </c>
      <c r="Q2408" s="3">
        <v>62.594001770019503</v>
      </c>
      <c r="R2408" s="3">
        <v>9.2040004730224592</v>
      </c>
    </row>
    <row r="2409" spans="1:18" x14ac:dyDescent="0.25">
      <c r="A2409" s="7" t="s">
        <v>5942</v>
      </c>
      <c r="B2409" s="7" t="s">
        <v>5943</v>
      </c>
      <c r="C2409" s="3">
        <f t="shared" si="222"/>
        <v>4.7644772074605903</v>
      </c>
      <c r="D2409" s="3">
        <f t="shared" si="223"/>
        <v>1.6219636518575813</v>
      </c>
      <c r="E2409" s="4">
        <f t="shared" si="224"/>
        <v>5.236390003375245E-2</v>
      </c>
      <c r="F2409" s="5">
        <f t="shared" si="225"/>
        <v>37.373001098632798</v>
      </c>
      <c r="G2409" s="5">
        <f t="shared" si="226"/>
        <v>47.347999572753899</v>
      </c>
      <c r="H2409" s="3">
        <v>2.2154880000000001</v>
      </c>
      <c r="I2409" s="3">
        <v>46.500127999999997</v>
      </c>
      <c r="J2409" s="3">
        <v>1.3659295</v>
      </c>
      <c r="K2409" s="3">
        <v>25.5</v>
      </c>
      <c r="L2409" s="3">
        <v>15</v>
      </c>
      <c r="M2409" s="3">
        <v>32</v>
      </c>
      <c r="N2409" s="3">
        <v>11.710000038146999</v>
      </c>
      <c r="O2409" s="3">
        <f t="shared" si="227"/>
        <v>544.51650065384035</v>
      </c>
      <c r="P2409" s="3">
        <v>-47.563804626464801</v>
      </c>
      <c r="Q2409" s="3">
        <v>37.373001098632798</v>
      </c>
      <c r="R2409" s="3">
        <v>47.347999572753899</v>
      </c>
    </row>
    <row r="2410" spans="1:18" x14ac:dyDescent="0.25">
      <c r="A2410" s="7" t="s">
        <v>5944</v>
      </c>
      <c r="B2410" s="7" t="s">
        <v>5945</v>
      </c>
      <c r="C2410" s="3">
        <f t="shared" si="222"/>
        <v>2.8008953381749464</v>
      </c>
      <c r="D2410" s="3">
        <f t="shared" si="223"/>
        <v>1.3019582444365365</v>
      </c>
      <c r="E2410" s="4">
        <f t="shared" si="224"/>
        <v>0.35728927267326671</v>
      </c>
      <c r="F2410" s="5">
        <f t="shared" si="225"/>
        <v>68.472000122070298</v>
      </c>
      <c r="G2410" s="5">
        <f t="shared" si="226"/>
        <v>20.920000076293899</v>
      </c>
      <c r="H2410" s="3">
        <v>2.1851120000000002</v>
      </c>
      <c r="I2410" s="3">
        <v>78.014768000000004</v>
      </c>
      <c r="J2410" s="3">
        <v>1.6783272499999999</v>
      </c>
      <c r="K2410" s="3">
        <v>8.8999996185302699</v>
      </c>
      <c r="L2410" s="3">
        <v>7.5</v>
      </c>
      <c r="M2410" s="3">
        <v>11</v>
      </c>
      <c r="N2410" s="3">
        <v>8.2600002288818395</v>
      </c>
      <c r="O2410" s="3">
        <f t="shared" si="227"/>
        <v>644.40200153616365</v>
      </c>
      <c r="P2410" s="3">
        <v>-3.7655489444732702</v>
      </c>
      <c r="Q2410" s="3">
        <v>68.472000122070298</v>
      </c>
      <c r="R2410" s="3">
        <v>20.920000076293899</v>
      </c>
    </row>
    <row r="2411" spans="1:18" x14ac:dyDescent="0.25">
      <c r="A2411" s="7" t="s">
        <v>5946</v>
      </c>
      <c r="B2411" s="7" t="s">
        <v>5947</v>
      </c>
      <c r="C2411" s="3">
        <f t="shared" si="222"/>
        <v>8.0755191797900778</v>
      </c>
      <c r="D2411" s="3">
        <f t="shared" si="223"/>
        <v>0.922954989677641</v>
      </c>
      <c r="E2411" s="4">
        <f t="shared" si="224"/>
        <v>0.82295024470471512</v>
      </c>
      <c r="F2411" s="5">
        <f t="shared" si="225"/>
        <v>56.929000854492202</v>
      </c>
      <c r="G2411" s="5">
        <f t="shared" si="226"/>
        <v>30.916000366210898</v>
      </c>
      <c r="H2411" s="3">
        <v>2.1753110000000002</v>
      </c>
      <c r="I2411" s="3">
        <v>26.937104000000001</v>
      </c>
      <c r="J2411" s="3">
        <v>2.35689825</v>
      </c>
      <c r="K2411" s="3">
        <v>13.5</v>
      </c>
      <c r="L2411" s="3">
        <v>12</v>
      </c>
      <c r="M2411" s="3">
        <v>15</v>
      </c>
      <c r="N2411" s="3">
        <v>14.8900003433228</v>
      </c>
      <c r="O2411" s="3">
        <f t="shared" si="227"/>
        <v>401.09348780812201</v>
      </c>
      <c r="P2411" s="3">
        <v>-1.5856640338897701</v>
      </c>
      <c r="Q2411" s="3">
        <v>56.929000854492202</v>
      </c>
      <c r="R2411" s="3">
        <v>30.916000366210898</v>
      </c>
    </row>
    <row r="2412" spans="1:18" x14ac:dyDescent="0.25">
      <c r="A2412" s="7" t="s">
        <v>1882</v>
      </c>
      <c r="B2412" s="7" t="s">
        <v>1883</v>
      </c>
      <c r="C2412" s="3">
        <f t="shared" si="222"/>
        <v>11.340678298142356</v>
      </c>
      <c r="D2412" s="3">
        <f t="shared" si="223"/>
        <v>30.529213330819164</v>
      </c>
      <c r="E2412" s="4">
        <f t="shared" si="224"/>
        <v>1.3209385533571805E-2</v>
      </c>
      <c r="F2412" s="5">
        <f t="shared" si="225"/>
        <v>93.105003356933594</v>
      </c>
      <c r="G2412" s="5">
        <f t="shared" si="226"/>
        <v>0.59700000286102295</v>
      </c>
      <c r="H2412" s="3">
        <v>2.1604160000000001</v>
      </c>
      <c r="I2412" s="3">
        <v>19.050148</v>
      </c>
      <c r="J2412" s="3">
        <v>7.0765531249999999E-2</v>
      </c>
      <c r="K2412" s="3">
        <v>24</v>
      </c>
      <c r="L2412" s="3">
        <v>22</v>
      </c>
      <c r="M2412" s="3">
        <v>25</v>
      </c>
      <c r="N2412" s="3">
        <v>20.670000076293899</v>
      </c>
      <c r="O2412" s="3">
        <f t="shared" si="227"/>
        <v>393.76656061341009</v>
      </c>
      <c r="P2412" s="3">
        <v>0.64933198690414395</v>
      </c>
      <c r="Q2412" s="3">
        <v>93.105003356933594</v>
      </c>
      <c r="R2412" s="3">
        <v>0.59700000286102295</v>
      </c>
    </row>
    <row r="2413" spans="1:18" x14ac:dyDescent="0.25">
      <c r="A2413" s="7" t="s">
        <v>5948</v>
      </c>
      <c r="B2413" s="7" t="s">
        <v>5949</v>
      </c>
      <c r="C2413" s="3">
        <f t="shared" si="222"/>
        <v>2.0399033253471157</v>
      </c>
      <c r="D2413" s="3">
        <f t="shared" si="223"/>
        <v>1.6771899197429099</v>
      </c>
      <c r="E2413" s="4">
        <f t="shared" si="224"/>
        <v>7.5358957752194519E-2</v>
      </c>
      <c r="F2413" s="5">
        <f t="shared" si="225"/>
        <v>89.462997436523395</v>
      </c>
      <c r="G2413" s="5">
        <f t="shared" si="226"/>
        <v>1.33399999141693</v>
      </c>
      <c r="H2413" s="3">
        <v>2.1563569999999999</v>
      </c>
      <c r="I2413" s="3">
        <v>105.70878399999999</v>
      </c>
      <c r="J2413" s="3">
        <v>1.2856963749999999</v>
      </c>
      <c r="K2413" s="3">
        <v>9.9169998168945295</v>
      </c>
      <c r="L2413" s="3">
        <v>9</v>
      </c>
      <c r="M2413" s="3">
        <v>11</v>
      </c>
      <c r="N2413" s="3">
        <v>8.4799995422363299</v>
      </c>
      <c r="O2413" s="3">
        <f t="shared" si="227"/>
        <v>896.41043993035908</v>
      </c>
      <c r="P2413" s="3">
        <v>-4.1153531074523899</v>
      </c>
      <c r="Q2413" s="3">
        <v>89.462997436523395</v>
      </c>
      <c r="R2413" s="3">
        <v>1.33399999141693</v>
      </c>
    </row>
    <row r="2414" spans="1:18" x14ac:dyDescent="0.25">
      <c r="A2414" s="7" t="s">
        <v>5950</v>
      </c>
      <c r="B2414" s="7" t="s">
        <v>5951</v>
      </c>
      <c r="C2414" s="3">
        <f t="shared" si="222"/>
        <v>4.039399437888072</v>
      </c>
      <c r="D2414" s="3">
        <f t="shared" si="223"/>
        <v>7.0894369344006298</v>
      </c>
      <c r="E2414" s="4">
        <f t="shared" si="224"/>
        <v>0.5</v>
      </c>
      <c r="F2414" s="5">
        <f t="shared" si="225"/>
        <v>5.5050001144409197</v>
      </c>
      <c r="G2414" s="5">
        <f t="shared" si="226"/>
        <v>0.76200002431869496</v>
      </c>
      <c r="H2414" s="3">
        <v>2.1542240000000001</v>
      </c>
      <c r="I2414" s="3">
        <v>53.330303999999998</v>
      </c>
      <c r="J2414" s="3">
        <v>0.30386390624999998</v>
      </c>
      <c r="K2414" s="3">
        <v>13</v>
      </c>
      <c r="L2414" s="3">
        <v>13</v>
      </c>
      <c r="M2414" s="3">
        <v>13</v>
      </c>
      <c r="N2414" s="3">
        <v>13.210000038146999</v>
      </c>
      <c r="O2414" s="3">
        <f t="shared" si="227"/>
        <v>704.4933178743911</v>
      </c>
      <c r="P2414" s="3">
        <v>-11.914864540100099</v>
      </c>
      <c r="Q2414" s="3">
        <v>5.5050001144409197</v>
      </c>
      <c r="R2414" s="3">
        <v>0.76200002431869496</v>
      </c>
    </row>
    <row r="2415" spans="1:18" x14ac:dyDescent="0.25">
      <c r="A2415" s="7" t="s">
        <v>5952</v>
      </c>
      <c r="B2415" s="7" t="s">
        <v>5953</v>
      </c>
      <c r="C2415" s="3">
        <f t="shared" si="222"/>
        <v>5.0406481698715941</v>
      </c>
      <c r="D2415" s="3">
        <f t="shared" si="223"/>
        <v>2.2015493621468183</v>
      </c>
      <c r="E2415" s="4">
        <f t="shared" si="224"/>
        <v>0.14213660125336341</v>
      </c>
      <c r="F2415" s="5">
        <f t="shared" si="225"/>
        <v>78.088996887207003</v>
      </c>
      <c r="G2415" s="5">
        <f t="shared" si="226"/>
        <v>4.7129998207092303</v>
      </c>
      <c r="H2415" s="3">
        <v>2.151071</v>
      </c>
      <c r="I2415" s="3">
        <v>42.674492000000001</v>
      </c>
      <c r="J2415" s="3">
        <v>0.97707143750000003</v>
      </c>
      <c r="K2415" s="3">
        <v>6.9000000953674299</v>
      </c>
      <c r="L2415" s="3">
        <v>3.5</v>
      </c>
      <c r="M2415" s="3">
        <v>10</v>
      </c>
      <c r="N2415" s="3">
        <v>3.42000007629394</v>
      </c>
      <c r="O2415" s="3">
        <f t="shared" si="227"/>
        <v>145.94676589580513</v>
      </c>
      <c r="P2415" s="3">
        <v>-23.463882446289102</v>
      </c>
      <c r="Q2415" s="3">
        <v>78.088996887207003</v>
      </c>
      <c r="R2415" s="3">
        <v>4.7129998207092303</v>
      </c>
    </row>
    <row r="2416" spans="1:18" x14ac:dyDescent="0.25">
      <c r="A2416" s="7" t="s">
        <v>5954</v>
      </c>
      <c r="B2416" s="7" t="s">
        <v>5955</v>
      </c>
      <c r="C2416" s="3">
        <f t="shared" si="222"/>
        <v>3.8401299396933175</v>
      </c>
      <c r="D2416" s="3">
        <f t="shared" si="223"/>
        <v>6.2507311183167964</v>
      </c>
      <c r="E2416" s="4">
        <f t="shared" si="224"/>
        <v>6.9759406059192453E-3</v>
      </c>
      <c r="F2416" s="5">
        <f t="shared" si="225"/>
        <v>62.014999389648402</v>
      </c>
      <c r="G2416" s="5">
        <f t="shared" si="226"/>
        <v>30.44700050354</v>
      </c>
      <c r="H2416" s="3">
        <v>2.149343</v>
      </c>
      <c r="I2416" s="3">
        <v>55.970579999999998</v>
      </c>
      <c r="J2416" s="3">
        <v>0.34385465625</v>
      </c>
      <c r="K2416" s="3">
        <v>7.6669998168945304</v>
      </c>
      <c r="L2416" s="3">
        <v>5</v>
      </c>
      <c r="M2416" s="3">
        <v>9</v>
      </c>
      <c r="N2416" s="3">
        <v>2.75</v>
      </c>
      <c r="O2416" s="3">
        <f t="shared" si="227"/>
        <v>153.919095</v>
      </c>
      <c r="P2416" s="3">
        <v>-20.304119110107401</v>
      </c>
      <c r="Q2416" s="3">
        <v>62.014999389648402</v>
      </c>
      <c r="R2416" s="3">
        <v>30.44700050354</v>
      </c>
    </row>
    <row r="2417" spans="1:18" x14ac:dyDescent="0.25">
      <c r="A2417" s="7" t="s">
        <v>5956</v>
      </c>
      <c r="B2417" s="7" t="s">
        <v>5957</v>
      </c>
      <c r="C2417" s="3">
        <f t="shared" si="222"/>
        <v>5.2788038050539212</v>
      </c>
      <c r="D2417" s="3">
        <f t="shared" si="223"/>
        <v>1.1337316285963441</v>
      </c>
      <c r="E2417" s="4">
        <f t="shared" si="224"/>
        <v>0.12167250457438125</v>
      </c>
      <c r="F2417" s="5">
        <f t="shared" si="225"/>
        <v>39.876998901367202</v>
      </c>
      <c r="G2417" s="5">
        <f t="shared" si="226"/>
        <v>12.8489999771118</v>
      </c>
      <c r="H2417" s="3">
        <v>2.1472509999999998</v>
      </c>
      <c r="I2417" s="3">
        <v>40.676848</v>
      </c>
      <c r="J2417" s="3">
        <v>1.8939676249999999</v>
      </c>
      <c r="K2417" s="3">
        <v>15.3999996185303</v>
      </c>
      <c r="L2417" s="3">
        <v>12</v>
      </c>
      <c r="M2417" s="3">
        <v>18</v>
      </c>
      <c r="N2417" s="3">
        <v>11.8999996185303</v>
      </c>
      <c r="O2417" s="3">
        <f t="shared" si="227"/>
        <v>484.05447568301497</v>
      </c>
      <c r="P2417" s="3">
        <v>-16.897823333740199</v>
      </c>
      <c r="Q2417" s="3">
        <v>39.876998901367202</v>
      </c>
      <c r="R2417" s="3">
        <v>12.8489999771118</v>
      </c>
    </row>
    <row r="2418" spans="1:18" x14ac:dyDescent="0.25">
      <c r="A2418" s="7" t="s">
        <v>5958</v>
      </c>
      <c r="B2418" s="7" t="s">
        <v>5959</v>
      </c>
      <c r="C2418" s="3">
        <f t="shared" si="222"/>
        <v>2.160573765737432</v>
      </c>
      <c r="D2418" s="3">
        <f t="shared" si="223"/>
        <v>1.6389582487885228</v>
      </c>
      <c r="E2418" s="4">
        <f t="shared" si="224"/>
        <v>0.46939131404039286</v>
      </c>
      <c r="F2418" s="5">
        <f t="shared" si="225"/>
        <v>85.619003295898395</v>
      </c>
      <c r="G2418" s="5">
        <f t="shared" si="226"/>
        <v>6.4130001068115199</v>
      </c>
      <c r="H2418" s="3">
        <v>2.1455500000000001</v>
      </c>
      <c r="I2418" s="3">
        <v>99.304640000000006</v>
      </c>
      <c r="J2418" s="3">
        <v>1.3090937499999999</v>
      </c>
      <c r="K2418" s="3">
        <v>9.7880001068115199</v>
      </c>
      <c r="L2418" s="3">
        <v>7</v>
      </c>
      <c r="M2418" s="3">
        <v>14.5</v>
      </c>
      <c r="N2418" s="3">
        <v>9.5</v>
      </c>
      <c r="O2418" s="3">
        <f t="shared" si="227"/>
        <v>943.39408000000003</v>
      </c>
      <c r="P2418" s="3">
        <v>-29.843774795532202</v>
      </c>
      <c r="Q2418" s="3">
        <v>85.619003295898395</v>
      </c>
      <c r="R2418" s="3">
        <v>6.4130001068115199</v>
      </c>
    </row>
    <row r="2419" spans="1:18" x14ac:dyDescent="0.25">
      <c r="A2419" s="7" t="s">
        <v>1896</v>
      </c>
      <c r="B2419" s="7" t="s">
        <v>1897</v>
      </c>
      <c r="C2419" s="3">
        <f t="shared" si="222"/>
        <v>3.3549535999162905</v>
      </c>
      <c r="D2419" s="3">
        <f t="shared" si="223"/>
        <v>3.8555144667578536</v>
      </c>
      <c r="E2419" s="4">
        <f t="shared" si="224"/>
        <v>5.1045494872798566E-2</v>
      </c>
      <c r="F2419" s="5">
        <f t="shared" si="225"/>
        <v>80.626998901367202</v>
      </c>
      <c r="G2419" s="5">
        <f t="shared" si="226"/>
        <v>10.66100025177</v>
      </c>
      <c r="H2419" s="3">
        <v>2.144361</v>
      </c>
      <c r="I2419" s="3">
        <v>63.916263999999998</v>
      </c>
      <c r="J2419" s="3">
        <v>0.55618025000000004</v>
      </c>
      <c r="K2419" s="3">
        <v>15.666999816894499</v>
      </c>
      <c r="L2419" s="3">
        <v>13</v>
      </c>
      <c r="M2419" s="3">
        <v>18</v>
      </c>
      <c r="N2419" s="3">
        <v>11.579999923706101</v>
      </c>
      <c r="O2419" s="3">
        <f t="shared" si="227"/>
        <v>740.15033224357899</v>
      </c>
      <c r="P2419" s="3">
        <v>2.9321410655975302</v>
      </c>
      <c r="Q2419" s="3">
        <v>80.626998901367202</v>
      </c>
      <c r="R2419" s="3">
        <v>10.66100025177</v>
      </c>
    </row>
    <row r="2420" spans="1:18" x14ac:dyDescent="0.25">
      <c r="A2420" s="7" t="s">
        <v>5960</v>
      </c>
      <c r="B2420" s="7" t="s">
        <v>5961</v>
      </c>
      <c r="C2420" s="3">
        <f t="shared" si="222"/>
        <v>3.2925875537054656</v>
      </c>
      <c r="D2420" s="3">
        <f t="shared" si="223"/>
        <v>5.5032924450285181</v>
      </c>
      <c r="E2420" s="4">
        <f t="shared" si="224"/>
        <v>1.4481123469578026E-2</v>
      </c>
      <c r="F2420" s="5">
        <f t="shared" si="225"/>
        <v>35.297000885009801</v>
      </c>
      <c r="G2420" s="5">
        <f t="shared" si="226"/>
        <v>8.0200004577636701</v>
      </c>
      <c r="H2420" s="3">
        <v>2.1409449999999999</v>
      </c>
      <c r="I2420" s="3">
        <v>65.023176000000007</v>
      </c>
      <c r="J2420" s="3">
        <v>0.38902984374999999</v>
      </c>
      <c r="K2420" s="3">
        <v>8.5</v>
      </c>
      <c r="L2420" s="3">
        <v>7.5</v>
      </c>
      <c r="M2420" s="3">
        <v>10</v>
      </c>
      <c r="N2420" s="3">
        <v>5.7699999809265101</v>
      </c>
      <c r="O2420" s="3">
        <f t="shared" si="227"/>
        <v>375.18372427978113</v>
      </c>
      <c r="P2420" s="3">
        <v>-1.6485610008239799</v>
      </c>
      <c r="Q2420" s="3">
        <v>35.297000885009801</v>
      </c>
      <c r="R2420" s="3">
        <v>8.0200004577636701</v>
      </c>
    </row>
    <row r="2421" spans="1:18" x14ac:dyDescent="0.25">
      <c r="A2421" s="7" t="s">
        <v>5962</v>
      </c>
      <c r="B2421" s="7" t="s">
        <v>5963</v>
      </c>
      <c r="C2421" s="3">
        <f t="shared" si="222"/>
        <v>0.94020238361192576</v>
      </c>
      <c r="D2421" s="3">
        <f t="shared" si="223"/>
        <v>2.5681565807983482</v>
      </c>
      <c r="E2421" s="4">
        <f t="shared" si="224"/>
        <v>0.47077046129318073</v>
      </c>
      <c r="F2421" s="5">
        <f t="shared" si="225"/>
        <v>62.235000610351598</v>
      </c>
      <c r="G2421" s="5">
        <f t="shared" si="226"/>
        <v>1.84800004959106</v>
      </c>
      <c r="H2421" s="3">
        <v>2.1278540000000001</v>
      </c>
      <c r="I2421" s="3">
        <v>226.31872000000001</v>
      </c>
      <c r="J2421" s="3">
        <v>0.82855306250000005</v>
      </c>
      <c r="K2421" s="3">
        <v>3.0999999046325701</v>
      </c>
      <c r="L2421" s="3">
        <v>2</v>
      </c>
      <c r="M2421" s="3">
        <v>5</v>
      </c>
      <c r="N2421" s="3">
        <v>2.9900000095367401</v>
      </c>
      <c r="O2421" s="3">
        <f t="shared" si="227"/>
        <v>676.6929749583428</v>
      </c>
      <c r="P2421" s="3">
        <v>-32.070297241210902</v>
      </c>
      <c r="Q2421" s="3">
        <v>62.235000610351598</v>
      </c>
      <c r="R2421" s="3">
        <v>1.84800004959106</v>
      </c>
    </row>
    <row r="2422" spans="1:18" x14ac:dyDescent="0.25">
      <c r="A2422" s="7" t="s">
        <v>5964</v>
      </c>
      <c r="B2422" s="7" t="s">
        <v>5965</v>
      </c>
      <c r="C2422" s="3">
        <f t="shared" si="222"/>
        <v>5.6431524669397959</v>
      </c>
      <c r="D2422" s="3">
        <f t="shared" si="223"/>
        <v>1.2072250768607824</v>
      </c>
      <c r="E2422" s="4">
        <f t="shared" si="224"/>
        <v>0.5</v>
      </c>
      <c r="F2422" s="5">
        <f t="shared" si="225"/>
        <v>46.122001647949197</v>
      </c>
      <c r="G2422" s="5">
        <f t="shared" si="226"/>
        <v>44.681999206542997</v>
      </c>
      <c r="H2422" s="3">
        <v>2.1250110000000002</v>
      </c>
      <c r="I2422" s="3">
        <v>37.656452000000002</v>
      </c>
      <c r="J2422" s="3">
        <v>1.76024425</v>
      </c>
      <c r="K2422" s="3">
        <v>2.2000000476837198</v>
      </c>
      <c r="L2422" s="3">
        <v>2.2000000476837198</v>
      </c>
      <c r="M2422" s="3">
        <v>2.2000000476837198</v>
      </c>
      <c r="N2422" s="3">
        <v>1.9800000190734901</v>
      </c>
      <c r="O2422" s="3">
        <f t="shared" si="227"/>
        <v>74.559775678239973</v>
      </c>
      <c r="P2422" s="3">
        <v>-67.908432006835895</v>
      </c>
      <c r="Q2422" s="3">
        <v>46.122001647949197</v>
      </c>
      <c r="R2422" s="3">
        <v>44.681999206542997</v>
      </c>
    </row>
    <row r="2423" spans="1:18" x14ac:dyDescent="0.25">
      <c r="A2423" s="7" t="s">
        <v>1910</v>
      </c>
      <c r="B2423" s="7" t="s">
        <v>1911</v>
      </c>
      <c r="C2423" s="3">
        <f t="shared" si="222"/>
        <v>9.6627154800538371</v>
      </c>
      <c r="D2423" s="3">
        <f t="shared" si="223"/>
        <v>2.0464392999905501</v>
      </c>
      <c r="E2423" s="4">
        <f t="shared" si="224"/>
        <v>0.5</v>
      </c>
      <c r="F2423" s="5">
        <f t="shared" si="225"/>
        <v>49.465999603271499</v>
      </c>
      <c r="G2423" s="5">
        <f t="shared" si="226"/>
        <v>24.787000656127901</v>
      </c>
      <c r="H2423" s="3">
        <v>2.1167790000000002</v>
      </c>
      <c r="I2423" s="3">
        <v>21.906668</v>
      </c>
      <c r="J2423" s="3">
        <v>1.03437175</v>
      </c>
      <c r="K2423" s="3">
        <v>16</v>
      </c>
      <c r="L2423" s="3">
        <v>16</v>
      </c>
      <c r="M2423" s="3">
        <v>16</v>
      </c>
      <c r="N2423" s="3">
        <v>12.569999694824199</v>
      </c>
      <c r="O2423" s="3">
        <f t="shared" si="227"/>
        <v>275.36681007461505</v>
      </c>
      <c r="P2423" s="3">
        <v>5.0710830688476598</v>
      </c>
      <c r="Q2423" s="3">
        <v>49.465999603271499</v>
      </c>
      <c r="R2423" s="3">
        <v>24.787000656127901</v>
      </c>
    </row>
    <row r="2424" spans="1:18" x14ac:dyDescent="0.25">
      <c r="A2424" s="7" t="s">
        <v>5966</v>
      </c>
      <c r="B2424" s="7" t="s">
        <v>5967</v>
      </c>
      <c r="C2424" s="3">
        <f t="shared" si="222"/>
        <v>2.1648921978478852</v>
      </c>
      <c r="D2424" s="3">
        <f t="shared" si="223"/>
        <v>0.80761563103021394</v>
      </c>
      <c r="E2424" s="4">
        <f t="shared" si="224"/>
        <v>4.0076025173483116E-3</v>
      </c>
      <c r="F2424" s="5">
        <f t="shared" si="225"/>
        <v>62.0989990234375</v>
      </c>
      <c r="G2424" s="5">
        <f t="shared" si="226"/>
        <v>33.259998321533203</v>
      </c>
      <c r="H2424" s="3">
        <v>2.1161699999999999</v>
      </c>
      <c r="I2424" s="3">
        <v>97.749440000000007</v>
      </c>
      <c r="J2424" s="3">
        <v>2.6202687500000001</v>
      </c>
      <c r="K2424" s="3">
        <v>15.25</v>
      </c>
      <c r="L2424" s="3">
        <v>13</v>
      </c>
      <c r="M2424" s="3">
        <v>20</v>
      </c>
      <c r="N2424" s="3">
        <v>5.9699997901916504</v>
      </c>
      <c r="O2424" s="3">
        <f t="shared" si="227"/>
        <v>583.56413629135136</v>
      </c>
      <c r="P2424" s="3">
        <v>-45.936210632324197</v>
      </c>
      <c r="Q2424" s="3">
        <v>62.0989990234375</v>
      </c>
      <c r="R2424" s="3">
        <v>33.259998321533203</v>
      </c>
    </row>
    <row r="2425" spans="1:18" x14ac:dyDescent="0.25">
      <c r="A2425" s="7" t="s">
        <v>5968</v>
      </c>
      <c r="B2425" s="7" t="s">
        <v>5969</v>
      </c>
      <c r="C2425" s="3">
        <f t="shared" si="222"/>
        <v>4.5564945044771905</v>
      </c>
      <c r="D2425" s="3">
        <f t="shared" si="223"/>
        <v>3.7730244198460214</v>
      </c>
      <c r="E2425" s="4">
        <f t="shared" si="224"/>
        <v>0.39281102140510277</v>
      </c>
      <c r="F2425" s="5">
        <f t="shared" si="225"/>
        <v>25.225999832153299</v>
      </c>
      <c r="G2425" s="5">
        <f t="shared" si="226"/>
        <v>4.0339999198913601</v>
      </c>
      <c r="H2425" s="3">
        <v>2.1046100000000001</v>
      </c>
      <c r="I2425" s="3">
        <v>46.189236000000001</v>
      </c>
      <c r="J2425" s="3">
        <v>0.55780450000000004</v>
      </c>
      <c r="K2425" s="3">
        <v>19.75</v>
      </c>
      <c r="L2425" s="3">
        <v>11</v>
      </c>
      <c r="M2425" s="3">
        <v>36</v>
      </c>
      <c r="N2425" s="3">
        <v>16.350000381469702</v>
      </c>
      <c r="O2425" s="3">
        <f t="shared" si="227"/>
        <v>755.19402621979407</v>
      </c>
      <c r="P2425" s="3">
        <v>-80.763229370117202</v>
      </c>
      <c r="Q2425" s="3">
        <v>25.225999832153299</v>
      </c>
      <c r="R2425" s="3">
        <v>4.0339999198913601</v>
      </c>
    </row>
    <row r="2426" spans="1:18" x14ac:dyDescent="0.25">
      <c r="A2426" s="7" t="s">
        <v>5970</v>
      </c>
      <c r="B2426" s="7" t="s">
        <v>5971</v>
      </c>
      <c r="C2426" s="3">
        <f t="shared" si="222"/>
        <v>2.2738485917279485</v>
      </c>
      <c r="D2426" s="3">
        <f t="shared" si="223"/>
        <v>5.994147074278279E-2</v>
      </c>
      <c r="E2426" s="4">
        <f t="shared" si="224"/>
        <v>0.5</v>
      </c>
      <c r="F2426" s="5">
        <f t="shared" si="225"/>
        <v>67.311996459960895</v>
      </c>
      <c r="G2426" s="5">
        <f t="shared" si="226"/>
        <v>9.3280000686645508</v>
      </c>
      <c r="H2426" s="3">
        <v>2.0866410000000002</v>
      </c>
      <c r="I2426" s="3">
        <v>91.766927999999993</v>
      </c>
      <c r="J2426" s="3">
        <v>34.811307999999997</v>
      </c>
      <c r="K2426" s="3">
        <v>3</v>
      </c>
      <c r="L2426" s="3">
        <v>3</v>
      </c>
      <c r="M2426" s="3">
        <v>3</v>
      </c>
      <c r="N2426" s="3">
        <v>1.04999995231628</v>
      </c>
      <c r="O2426" s="3">
        <f t="shared" si="227"/>
        <v>96.355270024211492</v>
      </c>
      <c r="P2426" s="3">
        <v>-146.66954040527301</v>
      </c>
      <c r="Q2426" s="3">
        <v>67.311996459960895</v>
      </c>
      <c r="R2426" s="3">
        <v>9.3280000686645508</v>
      </c>
    </row>
    <row r="2427" spans="1:18" x14ac:dyDescent="0.25">
      <c r="A2427" s="7" t="s">
        <v>5972</v>
      </c>
      <c r="B2427" s="7" t="s">
        <v>5973</v>
      </c>
      <c r="C2427" s="3">
        <f t="shared" si="222"/>
        <v>0.44529001258370648</v>
      </c>
      <c r="D2427" s="3">
        <f t="shared" si="223"/>
        <v>5.9772788980782741</v>
      </c>
      <c r="E2427" s="4">
        <f t="shared" si="224"/>
        <v>0.5</v>
      </c>
      <c r="F2427" s="5">
        <f t="shared" si="225"/>
        <v>25.795000076293899</v>
      </c>
      <c r="G2427" s="5">
        <f t="shared" si="226"/>
        <v>2.1819999217987101</v>
      </c>
      <c r="H2427" s="3">
        <v>2.080371</v>
      </c>
      <c r="I2427" s="3">
        <v>467.19462399999998</v>
      </c>
      <c r="J2427" s="3">
        <v>0.34804649999999998</v>
      </c>
      <c r="K2427" s="3">
        <v>0.34000000357627902</v>
      </c>
      <c r="L2427" s="3">
        <v>0.34000000357627902</v>
      </c>
      <c r="M2427" s="3">
        <v>0.34000000357627902</v>
      </c>
      <c r="N2427" s="3">
        <v>0.16249999403953599</v>
      </c>
      <c r="O2427" s="3">
        <f t="shared" si="227"/>
        <v>75.919123615303249</v>
      </c>
      <c r="P2427" s="3">
        <v>-89.225082397460895</v>
      </c>
      <c r="Q2427" s="3">
        <v>25.795000076293899</v>
      </c>
      <c r="R2427" s="3">
        <v>2.1819999217987101</v>
      </c>
    </row>
    <row r="2428" spans="1:18" x14ac:dyDescent="0.25">
      <c r="A2428" s="7" t="s">
        <v>5974</v>
      </c>
      <c r="B2428" s="7" t="s">
        <v>5975</v>
      </c>
      <c r="C2428" s="3">
        <f t="shared" si="222"/>
        <v>7.0786689453219971</v>
      </c>
      <c r="D2428" s="3">
        <f t="shared" si="223"/>
        <v>6.9481059224689483</v>
      </c>
      <c r="E2428" s="4">
        <f t="shared" si="224"/>
        <v>0.53002522741294178</v>
      </c>
      <c r="F2428" s="5">
        <f t="shared" si="225"/>
        <v>36.757999420166001</v>
      </c>
      <c r="G2428" s="5">
        <f t="shared" si="226"/>
        <v>7.7969999313354501</v>
      </c>
      <c r="H2428" s="3">
        <v>2.0671970000000002</v>
      </c>
      <c r="I2428" s="3">
        <v>29.203188000000001</v>
      </c>
      <c r="J2428" s="3">
        <v>0.29751949999999999</v>
      </c>
      <c r="K2428" s="3">
        <v>13.666999816894499</v>
      </c>
      <c r="L2428" s="3">
        <v>12</v>
      </c>
      <c r="M2428" s="3">
        <v>15</v>
      </c>
      <c r="N2428" s="3">
        <v>13.7799997329712</v>
      </c>
      <c r="O2428" s="3">
        <f t="shared" si="227"/>
        <v>402.41992284190775</v>
      </c>
      <c r="P2428" s="3">
        <v>-1.1349339485168499</v>
      </c>
      <c r="Q2428" s="3">
        <v>36.757999420166001</v>
      </c>
      <c r="R2428" s="3">
        <v>7.7969999313354501</v>
      </c>
    </row>
    <row r="2429" spans="1:18" x14ac:dyDescent="0.25">
      <c r="A2429" s="7" t="s">
        <v>5976</v>
      </c>
      <c r="B2429" s="7" t="s">
        <v>5977</v>
      </c>
      <c r="C2429" s="3">
        <f t="shared" si="222"/>
        <v>3.8292369448361785</v>
      </c>
      <c r="D2429" s="3">
        <f t="shared" si="223"/>
        <v>4.2829115258863819</v>
      </c>
      <c r="E2429" s="4">
        <f t="shared" si="224"/>
        <v>0.12244372413569869</v>
      </c>
      <c r="F2429" s="5">
        <f t="shared" si="225"/>
        <v>25.625</v>
      </c>
      <c r="G2429" s="5">
        <f t="shared" si="226"/>
        <v>4.4980001449584996</v>
      </c>
      <c r="H2429" s="3">
        <v>2.0650430000000002</v>
      </c>
      <c r="I2429" s="3">
        <v>53.928316000000002</v>
      </c>
      <c r="J2429" s="3">
        <v>0.48215868750000002</v>
      </c>
      <c r="K2429" s="3">
        <v>11.5</v>
      </c>
      <c r="L2429" s="3">
        <v>8</v>
      </c>
      <c r="M2429" s="3">
        <v>15</v>
      </c>
      <c r="N2429" s="3">
        <v>7.4299998283386204</v>
      </c>
      <c r="O2429" s="3">
        <f t="shared" si="227"/>
        <v>400.68737862259087</v>
      </c>
      <c r="P2429" s="3">
        <v>-10.454192161560099</v>
      </c>
      <c r="Q2429" s="3">
        <v>25.625</v>
      </c>
      <c r="R2429" s="3">
        <v>4.4980001449584996</v>
      </c>
    </row>
    <row r="2430" spans="1:18" x14ac:dyDescent="0.25">
      <c r="A2430" s="7" t="s">
        <v>5978</v>
      </c>
      <c r="B2430" s="7" t="s">
        <v>5979</v>
      </c>
      <c r="C2430" s="3">
        <f t="shared" si="222"/>
        <v>13.24860211309451</v>
      </c>
      <c r="D2430" s="3">
        <f t="shared" si="223"/>
        <v>4.4091434869966379</v>
      </c>
      <c r="E2430" s="4">
        <f t="shared" si="224"/>
        <v>0.67566116964708112</v>
      </c>
      <c r="F2430" s="5">
        <f t="shared" si="225"/>
        <v>87.786003112792997</v>
      </c>
      <c r="G2430" s="5">
        <f t="shared" si="226"/>
        <v>4.5630002021789604</v>
      </c>
      <c r="H2430" s="3">
        <v>2.059078</v>
      </c>
      <c r="I2430" s="3">
        <v>15.541850999999999</v>
      </c>
      <c r="J2430" s="3">
        <v>0.4670018125</v>
      </c>
      <c r="K2430" s="3">
        <v>20.333000183105501</v>
      </c>
      <c r="L2430" s="3">
        <v>15</v>
      </c>
      <c r="M2430" s="3">
        <v>30</v>
      </c>
      <c r="N2430" s="3">
        <v>23.75</v>
      </c>
      <c r="O2430" s="3">
        <f t="shared" si="227"/>
        <v>369.11896124999998</v>
      </c>
      <c r="P2430" s="3">
        <v>-21.452173233032202</v>
      </c>
      <c r="Q2430" s="3">
        <v>87.786003112792997</v>
      </c>
      <c r="R2430" s="3">
        <v>4.5630002021789604</v>
      </c>
    </row>
    <row r="2431" spans="1:18" x14ac:dyDescent="0.25">
      <c r="A2431" s="7" t="s">
        <v>5980</v>
      </c>
      <c r="B2431" s="7" t="s">
        <v>5981</v>
      </c>
      <c r="C2431" s="3">
        <f t="shared" si="222"/>
        <v>3.3860071921380781</v>
      </c>
      <c r="D2431" s="3">
        <f t="shared" si="223"/>
        <v>0.61072271192023864</v>
      </c>
      <c r="E2431" s="4">
        <f t="shared" si="224"/>
        <v>0.51385520535170737</v>
      </c>
      <c r="F2431" s="5">
        <f t="shared" si="225"/>
        <v>32.096000671386697</v>
      </c>
      <c r="G2431" s="5">
        <f t="shared" si="226"/>
        <v>33.147998809814503</v>
      </c>
      <c r="H2431" s="3">
        <v>2.0468190000000002</v>
      </c>
      <c r="I2431" s="3">
        <v>60.449339999999999</v>
      </c>
      <c r="J2431" s="3">
        <v>3.3514702500000002</v>
      </c>
      <c r="K2431" s="3">
        <v>6.625</v>
      </c>
      <c r="L2431" s="3">
        <v>3</v>
      </c>
      <c r="M2431" s="3">
        <v>12.5</v>
      </c>
      <c r="N2431" s="3">
        <v>6.78999996185303</v>
      </c>
      <c r="O2431" s="3">
        <f t="shared" si="227"/>
        <v>410.45101629404081</v>
      </c>
      <c r="P2431" s="3">
        <v>-115.242294311523</v>
      </c>
      <c r="Q2431" s="3">
        <v>32.096000671386697</v>
      </c>
      <c r="R2431" s="3">
        <v>33.147998809814503</v>
      </c>
    </row>
    <row r="2432" spans="1:18" x14ac:dyDescent="0.25">
      <c r="A2432" s="7" t="s">
        <v>5982</v>
      </c>
      <c r="B2432" s="7" t="s">
        <v>5983</v>
      </c>
      <c r="C2432" s="3">
        <f t="shared" si="222"/>
        <v>3.361440436938179</v>
      </c>
      <c r="D2432" s="3">
        <f t="shared" si="223"/>
        <v>1.9715798971066243</v>
      </c>
      <c r="E2432" s="4">
        <f t="shared" si="224"/>
        <v>2.432383635380719E-2</v>
      </c>
      <c r="F2432" s="5">
        <f t="shared" si="225"/>
        <v>59.5859985351562</v>
      </c>
      <c r="G2432" s="5">
        <f t="shared" si="226"/>
        <v>1.1130000352859499</v>
      </c>
      <c r="H2432" s="3">
        <v>2.0465559999999998</v>
      </c>
      <c r="I2432" s="3">
        <v>60.883304000000003</v>
      </c>
      <c r="J2432" s="3">
        <v>1.0380284375</v>
      </c>
      <c r="K2432" s="3">
        <v>15.25</v>
      </c>
      <c r="L2432" s="3">
        <v>8</v>
      </c>
      <c r="M2432" s="3">
        <v>20</v>
      </c>
      <c r="N2432" s="3">
        <v>3.42000007629394</v>
      </c>
      <c r="O2432" s="3">
        <f t="shared" si="227"/>
        <v>208.22090432502716</v>
      </c>
      <c r="P2432" s="3">
        <v>-76.446014404296903</v>
      </c>
      <c r="Q2432" s="3">
        <v>59.5859985351562</v>
      </c>
      <c r="R2432" s="3">
        <v>1.1130000352859499</v>
      </c>
    </row>
    <row r="2433" spans="1:18" x14ac:dyDescent="0.25">
      <c r="A2433" s="7" t="s">
        <v>5984</v>
      </c>
      <c r="B2433" s="7" t="s">
        <v>5985</v>
      </c>
      <c r="C2433" s="3">
        <f t="shared" si="222"/>
        <v>1.5646222810296866</v>
      </c>
      <c r="D2433" s="3">
        <f t="shared" si="223"/>
        <v>0.97107721281725023</v>
      </c>
      <c r="E2433" s="4">
        <f t="shared" si="224"/>
        <v>0.5</v>
      </c>
      <c r="F2433" s="5">
        <f t="shared" si="225"/>
        <v>17.871000289916999</v>
      </c>
      <c r="G2433" s="5">
        <f t="shared" si="226"/>
        <v>2.5369999408721902</v>
      </c>
      <c r="H2433" s="3">
        <v>2.0367069999999998</v>
      </c>
      <c r="I2433" s="3">
        <v>130.17243999999999</v>
      </c>
      <c r="J2433" s="3">
        <v>2.0973687499999998</v>
      </c>
      <c r="K2433" s="3">
        <v>9.5</v>
      </c>
      <c r="L2433" s="3">
        <v>9.5</v>
      </c>
      <c r="M2433" s="3">
        <v>9.5</v>
      </c>
      <c r="N2433" s="3">
        <v>1.9099999666214</v>
      </c>
      <c r="O2433" s="3">
        <f t="shared" si="227"/>
        <v>248.62935605502619</v>
      </c>
      <c r="P2433" s="3">
        <v>-142.92178344726599</v>
      </c>
      <c r="Q2433" s="3">
        <v>17.871000289916999</v>
      </c>
      <c r="R2433" s="3">
        <v>2.5369999408721902</v>
      </c>
    </row>
    <row r="2434" spans="1:18" x14ac:dyDescent="0.25">
      <c r="A2434" s="7" t="s">
        <v>5986</v>
      </c>
      <c r="B2434" s="7" t="s">
        <v>5987</v>
      </c>
      <c r="C2434" s="3">
        <f t="shared" si="222"/>
        <v>2.5143615693623014</v>
      </c>
      <c r="D2434" s="3">
        <f t="shared" si="223"/>
        <v>3.9378321406379673</v>
      </c>
      <c r="E2434" s="4">
        <f t="shared" si="224"/>
        <v>0.46017201129759278</v>
      </c>
      <c r="F2434" s="5">
        <f t="shared" si="225"/>
        <v>83.470001220703097</v>
      </c>
      <c r="G2434" s="5">
        <f t="shared" si="226"/>
        <v>9.8509998321533203</v>
      </c>
      <c r="H2434" s="3">
        <v>2.0356749999999999</v>
      </c>
      <c r="I2434" s="3">
        <v>80.961904000000004</v>
      </c>
      <c r="J2434" s="3">
        <v>0.51695321875</v>
      </c>
      <c r="K2434" s="3">
        <v>9.75</v>
      </c>
      <c r="L2434" s="3">
        <v>9</v>
      </c>
      <c r="M2434" s="3">
        <v>11</v>
      </c>
      <c r="N2434" s="3">
        <v>9.6499996185302699</v>
      </c>
      <c r="O2434" s="3">
        <f t="shared" si="227"/>
        <v>781.28234271548433</v>
      </c>
      <c r="P2434" s="3">
        <v>3.5449171066284202</v>
      </c>
      <c r="Q2434" s="3">
        <v>83.470001220703097</v>
      </c>
      <c r="R2434" s="3">
        <v>9.8509998321533203</v>
      </c>
    </row>
    <row r="2435" spans="1:18" x14ac:dyDescent="0.25">
      <c r="A2435" s="7" t="s">
        <v>5988</v>
      </c>
      <c r="B2435" s="7" t="s">
        <v>5989</v>
      </c>
      <c r="C2435" s="3">
        <f t="shared" si="222"/>
        <v>9.0883416602324072</v>
      </c>
      <c r="D2435" s="3">
        <f t="shared" si="223"/>
        <v>5.5157495852152039</v>
      </c>
      <c r="E2435" s="4">
        <f t="shared" si="224"/>
        <v>0.5323999573981355</v>
      </c>
      <c r="F2435" s="5">
        <f t="shared" si="225"/>
        <v>87.914001464843807</v>
      </c>
      <c r="G2435" s="5">
        <f t="shared" si="226"/>
        <v>3.55900001525879</v>
      </c>
      <c r="H2435" s="3">
        <v>2.0283389999999999</v>
      </c>
      <c r="I2435" s="3">
        <v>22.318031999999999</v>
      </c>
      <c r="J2435" s="3">
        <v>0.36773587499999999</v>
      </c>
      <c r="K2435" s="3">
        <v>43.615001678466797</v>
      </c>
      <c r="L2435" s="3">
        <v>32</v>
      </c>
      <c r="M2435" s="3">
        <v>55</v>
      </c>
      <c r="N2435" s="3">
        <v>44.549999237060497</v>
      </c>
      <c r="O2435" s="3">
        <f t="shared" si="227"/>
        <v>994.26830857269169</v>
      </c>
      <c r="P2435" s="3">
        <v>-2.38028907775879</v>
      </c>
      <c r="Q2435" s="3">
        <v>87.914001464843807</v>
      </c>
      <c r="R2435" s="3">
        <v>3.55900001525879</v>
      </c>
    </row>
    <row r="2436" spans="1:18" x14ac:dyDescent="0.25">
      <c r="A2436" s="7" t="s">
        <v>5990</v>
      </c>
      <c r="B2436" s="7" t="s">
        <v>5991</v>
      </c>
      <c r="C2436" s="3">
        <f t="shared" ref="C2436:C2499" si="228">H2436/I2436*100</f>
        <v>9.5601479645250613</v>
      </c>
      <c r="D2436" s="3">
        <f t="shared" ref="D2436:D2499" si="229">H2436/J2436</f>
        <v>6.3419299497852419</v>
      </c>
      <c r="E2436" s="4">
        <f t="shared" ref="E2436:E2499" si="230">IFERROR(_xlfn.NORM.DIST(N2436,K2436,(M2436-L2436)/2,1),50%)</f>
        <v>0.16403714506178801</v>
      </c>
      <c r="F2436" s="5">
        <f t="shared" ref="F2436:F2499" si="231">Q2436</f>
        <v>12.579999923706101</v>
      </c>
      <c r="G2436" s="5">
        <f t="shared" ref="G2436:G2499" si="232">R2436</f>
        <v>7.2649998664856001</v>
      </c>
      <c r="H2436" s="3">
        <v>2.0257900000000002</v>
      </c>
      <c r="I2436" s="3">
        <v>21.189944000000001</v>
      </c>
      <c r="J2436" s="3">
        <v>0.31942799999999999</v>
      </c>
      <c r="K2436" s="3">
        <v>16</v>
      </c>
      <c r="L2436" s="3">
        <v>12</v>
      </c>
      <c r="M2436" s="3">
        <v>22</v>
      </c>
      <c r="N2436" s="3">
        <v>11.1099996566772</v>
      </c>
      <c r="O2436" s="3">
        <f t="shared" ref="O2436:O2499" si="233">I2436*N2436</f>
        <v>235.4202705650091</v>
      </c>
      <c r="P2436" s="3">
        <v>-56.733894348144503</v>
      </c>
      <c r="Q2436" s="3">
        <v>12.579999923706101</v>
      </c>
      <c r="R2436" s="3">
        <v>7.2649998664856001</v>
      </c>
    </row>
    <row r="2437" spans="1:18" x14ac:dyDescent="0.25">
      <c r="A2437" s="7" t="s">
        <v>5992</v>
      </c>
      <c r="B2437" s="7" t="s">
        <v>5993</v>
      </c>
      <c r="C2437" s="3">
        <f t="shared" si="228"/>
        <v>8.3037519645579128</v>
      </c>
      <c r="D2437" s="3">
        <f t="shared" si="229"/>
        <v>1.1770361166521077</v>
      </c>
      <c r="E2437" s="4">
        <f t="shared" si="230"/>
        <v>0.5</v>
      </c>
      <c r="F2437" s="5">
        <f t="shared" si="231"/>
        <v>79.845001220703097</v>
      </c>
      <c r="G2437" s="5">
        <f t="shared" si="232"/>
        <v>4.4949998855590803</v>
      </c>
      <c r="H2437" s="3">
        <v>2.020823</v>
      </c>
      <c r="I2437" s="3">
        <v>24.336264</v>
      </c>
      <c r="J2437" s="3">
        <v>1.71687425</v>
      </c>
      <c r="K2437" s="3">
        <v>10</v>
      </c>
      <c r="L2437" s="3">
        <v>10</v>
      </c>
      <c r="M2437" s="3">
        <v>10</v>
      </c>
      <c r="N2437" s="3">
        <v>3.53999996185303</v>
      </c>
      <c r="O2437" s="3">
        <f t="shared" si="233"/>
        <v>86.150373631645266</v>
      </c>
      <c r="P2437" s="3">
        <v>-90.674491882324205</v>
      </c>
      <c r="Q2437" s="3">
        <v>79.845001220703097</v>
      </c>
      <c r="R2437" s="3">
        <v>4.4949998855590803</v>
      </c>
    </row>
    <row r="2438" spans="1:18" x14ac:dyDescent="0.25">
      <c r="A2438" s="7" t="s">
        <v>5994</v>
      </c>
      <c r="B2438" s="7" t="s">
        <v>5995</v>
      </c>
      <c r="C2438" s="3">
        <f t="shared" si="228"/>
        <v>2.9980653018931585</v>
      </c>
      <c r="D2438" s="3">
        <f t="shared" si="229"/>
        <v>3.7175563573097086</v>
      </c>
      <c r="E2438" s="4">
        <f t="shared" si="230"/>
        <v>0.54575099220956536</v>
      </c>
      <c r="F2438" s="5">
        <f t="shared" si="231"/>
        <v>82.707000732421903</v>
      </c>
      <c r="G2438" s="5">
        <f t="shared" si="232"/>
        <v>10.2659997940063</v>
      </c>
      <c r="H2438" s="3">
        <v>2.0202830000000001</v>
      </c>
      <c r="I2438" s="3">
        <v>67.386223999999999</v>
      </c>
      <c r="J2438" s="3">
        <v>0.54344381249999996</v>
      </c>
      <c r="K2438" s="3">
        <v>12.9289999008179</v>
      </c>
      <c r="L2438" s="3">
        <v>8.5</v>
      </c>
      <c r="M2438" s="3">
        <v>16</v>
      </c>
      <c r="N2438" s="3">
        <v>13.3599996566772</v>
      </c>
      <c r="O2438" s="3">
        <f t="shared" si="233"/>
        <v>900.27992950477289</v>
      </c>
      <c r="P2438" s="3">
        <v>-52.964313507080099</v>
      </c>
      <c r="Q2438" s="3">
        <v>82.707000732421903</v>
      </c>
      <c r="R2438" s="3">
        <v>10.2659997940063</v>
      </c>
    </row>
    <row r="2439" spans="1:18" x14ac:dyDescent="0.25">
      <c r="A2439" s="7" t="s">
        <v>5996</v>
      </c>
      <c r="B2439" s="7" t="s">
        <v>5997</v>
      </c>
      <c r="C2439" s="3">
        <f t="shared" si="228"/>
        <v>4.5951145335024677</v>
      </c>
      <c r="D2439" s="3">
        <f t="shared" si="229"/>
        <v>1.9521906297389124</v>
      </c>
      <c r="E2439" s="4">
        <f t="shared" si="230"/>
        <v>0.11283278219018646</v>
      </c>
      <c r="F2439" s="5">
        <f t="shared" si="231"/>
        <v>71.996002197265597</v>
      </c>
      <c r="G2439" s="5">
        <f t="shared" si="232"/>
        <v>21.600999832153299</v>
      </c>
      <c r="H2439" s="3">
        <v>2.0172629999999998</v>
      </c>
      <c r="I2439" s="3">
        <v>43.900168000000001</v>
      </c>
      <c r="J2439" s="3">
        <v>1.0333330000000001</v>
      </c>
      <c r="K2439" s="3">
        <v>27.2859992980957</v>
      </c>
      <c r="L2439" s="3">
        <v>14</v>
      </c>
      <c r="M2439" s="3">
        <v>34</v>
      </c>
      <c r="N2439" s="3">
        <v>15.170000076293899</v>
      </c>
      <c r="O2439" s="3">
        <f t="shared" si="233"/>
        <v>665.96555190931497</v>
      </c>
      <c r="P2439" s="3">
        <v>-45.2748832702637</v>
      </c>
      <c r="Q2439" s="3">
        <v>71.996002197265597</v>
      </c>
      <c r="R2439" s="3">
        <v>21.600999832153299</v>
      </c>
    </row>
    <row r="2440" spans="1:18" x14ac:dyDescent="0.25">
      <c r="A2440" s="7" t="s">
        <v>5998</v>
      </c>
      <c r="B2440" s="7" t="s">
        <v>5999</v>
      </c>
      <c r="C2440" s="3">
        <f t="shared" si="228"/>
        <v>4.0337043702513276</v>
      </c>
      <c r="D2440" s="3">
        <f t="shared" si="229"/>
        <v>6.7788825181871957</v>
      </c>
      <c r="E2440" s="4">
        <f t="shared" si="230"/>
        <v>0.42603168300644823</v>
      </c>
      <c r="F2440" s="5">
        <f t="shared" si="231"/>
        <v>33.972000122070298</v>
      </c>
      <c r="G2440" s="5">
        <f t="shared" si="232"/>
        <v>5.5970001220703098</v>
      </c>
      <c r="H2440" s="3">
        <v>2.0105780000000002</v>
      </c>
      <c r="I2440" s="3">
        <v>49.844456000000001</v>
      </c>
      <c r="J2440" s="3">
        <v>0.29659431250000001</v>
      </c>
      <c r="K2440" s="3">
        <v>5.3249998092651403</v>
      </c>
      <c r="L2440" s="3">
        <v>3.2999999523162802</v>
      </c>
      <c r="M2440" s="3">
        <v>7</v>
      </c>
      <c r="N2440" s="3">
        <v>4.9800000190734899</v>
      </c>
      <c r="O2440" s="3">
        <f t="shared" si="233"/>
        <v>248.22539183070774</v>
      </c>
      <c r="P2440" s="3">
        <v>-4.9663710594177202</v>
      </c>
      <c r="Q2440" s="3">
        <v>33.972000122070298</v>
      </c>
      <c r="R2440" s="3">
        <v>5.5970001220703098</v>
      </c>
    </row>
    <row r="2441" spans="1:18" x14ac:dyDescent="0.25">
      <c r="A2441" s="7" t="s">
        <v>6000</v>
      </c>
      <c r="B2441" s="7" t="s">
        <v>6001</v>
      </c>
      <c r="C2441" s="3">
        <f t="shared" si="228"/>
        <v>3.1444668706059464</v>
      </c>
      <c r="D2441" s="3">
        <f t="shared" si="229"/>
        <v>3.5737365196364066</v>
      </c>
      <c r="E2441" s="4">
        <f t="shared" si="230"/>
        <v>0.5</v>
      </c>
      <c r="F2441" s="5">
        <f t="shared" si="231"/>
        <v>26.288999557495099</v>
      </c>
      <c r="G2441" s="5">
        <f t="shared" si="232"/>
        <v>0.66399997472763095</v>
      </c>
      <c r="H2441" s="3">
        <v>2.0028199999999998</v>
      </c>
      <c r="I2441" s="3">
        <v>63.693468000000003</v>
      </c>
      <c r="J2441" s="3">
        <v>0.56042743750000001</v>
      </c>
      <c r="K2441" s="3">
        <v>4</v>
      </c>
      <c r="L2441" s="3">
        <v>4</v>
      </c>
      <c r="M2441" s="3">
        <v>4</v>
      </c>
      <c r="N2441" s="3">
        <v>2.9000000953674299</v>
      </c>
      <c r="O2441" s="3">
        <f t="shared" si="233"/>
        <v>184.71106327428234</v>
      </c>
      <c r="P2441" s="3">
        <v>-69.657669067382798</v>
      </c>
      <c r="Q2441" s="3">
        <v>26.288999557495099</v>
      </c>
      <c r="R2441" s="3">
        <v>0.66399997472763095</v>
      </c>
    </row>
    <row r="2442" spans="1:18" x14ac:dyDescent="0.25">
      <c r="A2442" s="7" t="s">
        <v>1994</v>
      </c>
      <c r="B2442" s="7" t="s">
        <v>1995</v>
      </c>
      <c r="C2442" s="3">
        <f t="shared" si="228"/>
        <v>5.4047880176257186</v>
      </c>
      <c r="D2442" s="3">
        <f t="shared" si="229"/>
        <v>0.65076100303255191</v>
      </c>
      <c r="E2442" s="4">
        <f t="shared" si="230"/>
        <v>0.5</v>
      </c>
      <c r="F2442" s="5">
        <f t="shared" si="231"/>
        <v>37.948001861572301</v>
      </c>
      <c r="G2442" s="5">
        <f t="shared" si="232"/>
        <v>20.378999710083001</v>
      </c>
      <c r="H2442" s="3">
        <v>1.9988159999999999</v>
      </c>
      <c r="I2442" s="3">
        <v>36.982320000000001</v>
      </c>
      <c r="J2442" s="3">
        <v>3.0715055000000002</v>
      </c>
      <c r="K2442" s="3">
        <v>27</v>
      </c>
      <c r="L2442" s="3">
        <v>27</v>
      </c>
      <c r="M2442" s="3">
        <v>27</v>
      </c>
      <c r="N2442" s="3">
        <v>19.819999694824201</v>
      </c>
      <c r="O2442" s="3">
        <f t="shared" si="233"/>
        <v>732.98957111389097</v>
      </c>
      <c r="P2442" s="3">
        <v>0.33237400650978099</v>
      </c>
      <c r="Q2442" s="3">
        <v>37.948001861572301</v>
      </c>
      <c r="R2442" s="3">
        <v>20.378999710083001</v>
      </c>
    </row>
    <row r="2443" spans="1:18" x14ac:dyDescent="0.25">
      <c r="A2443" s="7" t="s">
        <v>6002</v>
      </c>
      <c r="B2443" s="7" t="s">
        <v>6003</v>
      </c>
      <c r="C2443" s="3">
        <f t="shared" si="228"/>
        <v>3.5905528472165145</v>
      </c>
      <c r="D2443" s="3">
        <f t="shared" si="229"/>
        <v>1.950896703278409</v>
      </c>
      <c r="E2443" s="4">
        <f t="shared" si="230"/>
        <v>0.63758081440632486</v>
      </c>
      <c r="F2443" s="5">
        <f t="shared" si="231"/>
        <v>9.6669998168945295</v>
      </c>
      <c r="G2443" s="5">
        <f t="shared" si="232"/>
        <v>42.319000244140597</v>
      </c>
      <c r="H2443" s="3">
        <v>1.9921450000000001</v>
      </c>
      <c r="I2443" s="3">
        <v>55.482959999999999</v>
      </c>
      <c r="J2443" s="3">
        <v>1.0211432499999999</v>
      </c>
      <c r="K2443" s="3">
        <v>1.87999999523163</v>
      </c>
      <c r="L2443" s="3">
        <v>1.25</v>
      </c>
      <c r="M2443" s="3">
        <v>2.5</v>
      </c>
      <c r="N2443" s="3">
        <v>2.0999999046325701</v>
      </c>
      <c r="O2443" s="3">
        <f t="shared" si="233"/>
        <v>116.5142107087327</v>
      </c>
      <c r="P2443" s="3">
        <v>-23.956493377685501</v>
      </c>
      <c r="Q2443" s="3">
        <v>9.6669998168945295</v>
      </c>
      <c r="R2443" s="3">
        <v>42.319000244140597</v>
      </c>
    </row>
    <row r="2444" spans="1:18" x14ac:dyDescent="0.25">
      <c r="A2444" s="7" t="s">
        <v>6004</v>
      </c>
      <c r="B2444" s="7" t="s">
        <v>6005</v>
      </c>
      <c r="C2444" s="3">
        <f t="shared" si="228"/>
        <v>4.1465428217021909</v>
      </c>
      <c r="D2444" s="3">
        <f t="shared" si="229"/>
        <v>2.8529115363241782</v>
      </c>
      <c r="E2444" s="4">
        <f t="shared" si="230"/>
        <v>0.14044252106182603</v>
      </c>
      <c r="F2444" s="5">
        <f t="shared" si="231"/>
        <v>48.014999389648402</v>
      </c>
      <c r="G2444" s="5">
        <f t="shared" si="232"/>
        <v>28.073999404907202</v>
      </c>
      <c r="H2444" s="3">
        <v>1.9832430000000001</v>
      </c>
      <c r="I2444" s="3">
        <v>47.828831999999998</v>
      </c>
      <c r="J2444" s="3">
        <v>0.69516456250000003</v>
      </c>
      <c r="K2444" s="3">
        <v>10.5</v>
      </c>
      <c r="L2444" s="3">
        <v>3</v>
      </c>
      <c r="M2444" s="3">
        <v>15</v>
      </c>
      <c r="N2444" s="3">
        <v>4.0300002098083496</v>
      </c>
      <c r="O2444" s="3">
        <f t="shared" si="233"/>
        <v>192.7502029948883</v>
      </c>
      <c r="P2444" s="3">
        <v>-30.3379516601562</v>
      </c>
      <c r="Q2444" s="3">
        <v>48.014999389648402</v>
      </c>
      <c r="R2444" s="3">
        <v>28.073999404907202</v>
      </c>
    </row>
    <row r="2445" spans="1:18" x14ac:dyDescent="0.25">
      <c r="A2445" s="7" t="s">
        <v>2012</v>
      </c>
      <c r="B2445" s="7" t="s">
        <v>2013</v>
      </c>
      <c r="C2445" s="3">
        <f t="shared" si="228"/>
        <v>3.7675537993611132</v>
      </c>
      <c r="D2445" s="3">
        <f t="shared" si="229"/>
        <v>1.9124413593715908</v>
      </c>
      <c r="E2445" s="4">
        <f t="shared" si="230"/>
        <v>0.44103983248897072</v>
      </c>
      <c r="F2445" s="5">
        <f t="shared" si="231"/>
        <v>80.375999450683594</v>
      </c>
      <c r="G2445" s="5">
        <f t="shared" si="232"/>
        <v>11.3129997253418</v>
      </c>
      <c r="H2445" s="3">
        <v>1.9632970000000001</v>
      </c>
      <c r="I2445" s="3">
        <v>52.110655999999999</v>
      </c>
      <c r="J2445" s="3">
        <v>1.0265919999999999</v>
      </c>
      <c r="K2445" s="3">
        <v>12.5</v>
      </c>
      <c r="L2445" s="3">
        <v>7</v>
      </c>
      <c r="M2445" s="3">
        <v>19</v>
      </c>
      <c r="N2445" s="3">
        <v>11.6099996566772</v>
      </c>
      <c r="O2445" s="3">
        <f t="shared" si="233"/>
        <v>605.0046982692237</v>
      </c>
      <c r="P2445" s="3">
        <v>-15.0972909927368</v>
      </c>
      <c r="Q2445" s="3">
        <v>80.375999450683594</v>
      </c>
      <c r="R2445" s="3">
        <v>11.3129997253418</v>
      </c>
    </row>
    <row r="2446" spans="1:18" x14ac:dyDescent="0.25">
      <c r="A2446" s="7" t="s">
        <v>6006</v>
      </c>
      <c r="B2446" s="7" t="s">
        <v>6007</v>
      </c>
      <c r="C2446" s="3">
        <f t="shared" si="228"/>
        <v>1.5435854408091541</v>
      </c>
      <c r="D2446" s="3">
        <f t="shared" si="229"/>
        <v>2.3448287188307386</v>
      </c>
      <c r="E2446" s="4">
        <f t="shared" si="230"/>
        <v>2.7313651112426652E-3</v>
      </c>
      <c r="F2446" s="5">
        <f t="shared" si="231"/>
        <v>4.8109998703002903</v>
      </c>
      <c r="G2446" s="5">
        <f t="shared" si="232"/>
        <v>2.4430000782012899</v>
      </c>
      <c r="H2446" s="3">
        <v>1.9631799999999999</v>
      </c>
      <c r="I2446" s="3">
        <v>127.18311199999999</v>
      </c>
      <c r="J2446" s="3">
        <v>0.83723812500000006</v>
      </c>
      <c r="K2446" s="3">
        <v>4.8330001831054696</v>
      </c>
      <c r="L2446" s="3">
        <v>3.5</v>
      </c>
      <c r="M2446" s="3">
        <v>6</v>
      </c>
      <c r="N2446" s="3">
        <v>1.3600000143051101</v>
      </c>
      <c r="O2446" s="3">
        <f t="shared" si="233"/>
        <v>172.9690341393684</v>
      </c>
      <c r="P2446" s="3">
        <v>-191.16810607910199</v>
      </c>
      <c r="Q2446" s="3">
        <v>4.8109998703002903</v>
      </c>
      <c r="R2446" s="3">
        <v>2.4430000782012899</v>
      </c>
    </row>
    <row r="2447" spans="1:18" x14ac:dyDescent="0.25">
      <c r="A2447" s="7" t="s">
        <v>6008</v>
      </c>
      <c r="B2447" s="7" t="s">
        <v>6009</v>
      </c>
      <c r="C2447" s="3">
        <f t="shared" si="228"/>
        <v>6.9496271172447459</v>
      </c>
      <c r="D2447" s="3">
        <f t="shared" si="229"/>
        <v>9.9780910940416661</v>
      </c>
      <c r="E2447" s="4">
        <f t="shared" si="230"/>
        <v>1.445909150561461E-2</v>
      </c>
      <c r="F2447" s="5">
        <f t="shared" si="231"/>
        <v>61.770999908447301</v>
      </c>
      <c r="G2447" s="5">
        <f t="shared" si="232"/>
        <v>21.288999557495099</v>
      </c>
      <c r="H2447" s="3">
        <v>1.9326970000000001</v>
      </c>
      <c r="I2447" s="3">
        <v>27.810082000000001</v>
      </c>
      <c r="J2447" s="3">
        <v>0.19369406250000001</v>
      </c>
      <c r="K2447" s="3">
        <v>16.333000183105501</v>
      </c>
      <c r="L2447" s="3">
        <v>12</v>
      </c>
      <c r="M2447" s="3">
        <v>22</v>
      </c>
      <c r="N2447" s="3">
        <v>5.4099998474121103</v>
      </c>
      <c r="O2447" s="3">
        <f t="shared" si="233"/>
        <v>150.45253937651827</v>
      </c>
      <c r="P2447" s="3">
        <v>-82.920692443847699</v>
      </c>
      <c r="Q2447" s="3">
        <v>61.770999908447301</v>
      </c>
      <c r="R2447" s="3">
        <v>21.288999557495099</v>
      </c>
    </row>
    <row r="2448" spans="1:18" x14ac:dyDescent="0.25">
      <c r="A2448" s="7" t="s">
        <v>6010</v>
      </c>
      <c r="B2448" s="7" t="s">
        <v>6011</v>
      </c>
      <c r="C2448" s="3">
        <f t="shared" si="228"/>
        <v>7.5987015785149605</v>
      </c>
      <c r="D2448" s="3">
        <f t="shared" si="229"/>
        <v>12.347542503222888</v>
      </c>
      <c r="E2448" s="4">
        <f t="shared" si="230"/>
        <v>0.5</v>
      </c>
      <c r="F2448" s="5">
        <f t="shared" si="231"/>
        <v>19.0429992675781</v>
      </c>
      <c r="G2448" s="5">
        <f t="shared" si="232"/>
        <v>0.210999995470047</v>
      </c>
      <c r="H2448" s="3">
        <v>1.9256279999999999</v>
      </c>
      <c r="I2448" s="3">
        <v>25.341539999999998</v>
      </c>
      <c r="J2448" s="3">
        <v>0.15595232812500001</v>
      </c>
      <c r="K2448" s="3">
        <v>40</v>
      </c>
      <c r="L2448" s="3">
        <v>40</v>
      </c>
      <c r="M2448" s="3">
        <v>40</v>
      </c>
      <c r="N2448" s="3">
        <v>34.240001678466797</v>
      </c>
      <c r="O2448" s="3">
        <f t="shared" si="233"/>
        <v>867.69437213493347</v>
      </c>
      <c r="P2448" s="3">
        <v>-101.40349578857401</v>
      </c>
      <c r="Q2448" s="3">
        <v>19.0429992675781</v>
      </c>
      <c r="R2448" s="3">
        <v>0.210999995470047</v>
      </c>
    </row>
    <row r="2449" spans="1:18" x14ac:dyDescent="0.25">
      <c r="A2449" s="7" t="s">
        <v>6012</v>
      </c>
      <c r="B2449" s="7" t="s">
        <v>6013</v>
      </c>
      <c r="C2449" s="3">
        <f t="shared" si="228"/>
        <v>7.4261555225010563</v>
      </c>
      <c r="D2449" s="3">
        <f t="shared" si="229"/>
        <v>14.815058393207307</v>
      </c>
      <c r="E2449" s="4">
        <f t="shared" si="230"/>
        <v>0.63307169089280402</v>
      </c>
      <c r="F2449" s="5">
        <f t="shared" si="231"/>
        <v>55.853000640869098</v>
      </c>
      <c r="G2449" s="5">
        <f t="shared" si="232"/>
        <v>19.399000167846701</v>
      </c>
      <c r="H2449" s="3">
        <v>1.9249210000000001</v>
      </c>
      <c r="I2449" s="3">
        <v>25.920828</v>
      </c>
      <c r="J2449" s="3">
        <v>0.12993003124999999</v>
      </c>
      <c r="K2449" s="3">
        <v>14.5</v>
      </c>
      <c r="L2449" s="3">
        <v>11</v>
      </c>
      <c r="M2449" s="3">
        <v>18</v>
      </c>
      <c r="N2449" s="3">
        <v>15.689999580383301</v>
      </c>
      <c r="O2449" s="3">
        <f t="shared" si="233"/>
        <v>406.6977804431877</v>
      </c>
      <c r="P2449" s="3">
        <v>-5.6881270408630398</v>
      </c>
      <c r="Q2449" s="3">
        <v>55.853000640869098</v>
      </c>
      <c r="R2449" s="3">
        <v>19.399000167846701</v>
      </c>
    </row>
    <row r="2450" spans="1:18" x14ac:dyDescent="0.25">
      <c r="A2450" s="7" t="s">
        <v>2036</v>
      </c>
      <c r="B2450" s="7" t="s">
        <v>2037</v>
      </c>
      <c r="C2450" s="3">
        <f t="shared" si="228"/>
        <v>5.3857392265532917</v>
      </c>
      <c r="D2450" s="3">
        <f t="shared" si="229"/>
        <v>4.9748138884615178</v>
      </c>
      <c r="E2450" s="4">
        <f t="shared" si="230"/>
        <v>2.9602590307134798E-2</v>
      </c>
      <c r="F2450" s="5">
        <f t="shared" si="231"/>
        <v>71.514999389648395</v>
      </c>
      <c r="G2450" s="5">
        <f t="shared" si="232"/>
        <v>19.336999893188501</v>
      </c>
      <c r="H2450" s="3">
        <v>1.920884</v>
      </c>
      <c r="I2450" s="3">
        <v>35.666116000000002</v>
      </c>
      <c r="J2450" s="3">
        <v>0.38612178125000002</v>
      </c>
      <c r="K2450" s="3">
        <v>32</v>
      </c>
      <c r="L2450" s="3">
        <v>28</v>
      </c>
      <c r="M2450" s="3">
        <v>37</v>
      </c>
      <c r="N2450" s="3">
        <v>23.5100002288818</v>
      </c>
      <c r="O2450" s="3">
        <f t="shared" si="233"/>
        <v>838.51039532332493</v>
      </c>
      <c r="P2450" s="3">
        <v>6.1506628990173304</v>
      </c>
      <c r="Q2450" s="3">
        <v>71.514999389648395</v>
      </c>
      <c r="R2450" s="3">
        <v>19.336999893188501</v>
      </c>
    </row>
    <row r="2451" spans="1:18" x14ac:dyDescent="0.25">
      <c r="A2451" s="7" t="s">
        <v>6014</v>
      </c>
      <c r="B2451" s="7" t="s">
        <v>6015</v>
      </c>
      <c r="C2451" s="3">
        <f t="shared" si="228"/>
        <v>3.0348285069872771</v>
      </c>
      <c r="D2451" s="3">
        <f t="shared" si="229"/>
        <v>2.3053708303608387</v>
      </c>
      <c r="E2451" s="4">
        <f t="shared" si="230"/>
        <v>3.1081164652009687E-4</v>
      </c>
      <c r="F2451" s="5">
        <f t="shared" si="231"/>
        <v>55.3950004577637</v>
      </c>
      <c r="G2451" s="5">
        <f t="shared" si="232"/>
        <v>6.1729998588562003</v>
      </c>
      <c r="H2451" s="3">
        <v>1.919732</v>
      </c>
      <c r="I2451" s="3">
        <v>63.256687999999997</v>
      </c>
      <c r="J2451" s="3">
        <v>0.83272156249999996</v>
      </c>
      <c r="K2451" s="3">
        <v>10.71399974823</v>
      </c>
      <c r="L2451" s="3">
        <v>8</v>
      </c>
      <c r="M2451" s="3">
        <v>12</v>
      </c>
      <c r="N2451" s="3">
        <v>3.8699998855590798</v>
      </c>
      <c r="O2451" s="3">
        <f t="shared" si="233"/>
        <v>244.80337532084641</v>
      </c>
      <c r="P2451" s="3">
        <v>-44.635173797607401</v>
      </c>
      <c r="Q2451" s="3">
        <v>55.3950004577637</v>
      </c>
      <c r="R2451" s="3">
        <v>6.1729998588562003</v>
      </c>
    </row>
    <row r="2452" spans="1:18" x14ac:dyDescent="0.25">
      <c r="A2452" s="7" t="s">
        <v>2040</v>
      </c>
      <c r="B2452" s="7" t="s">
        <v>2041</v>
      </c>
      <c r="C2452" s="3">
        <f t="shared" si="228"/>
        <v>2.0794310722861429</v>
      </c>
      <c r="D2452" s="3">
        <f t="shared" si="229"/>
        <v>4.6863179999270024</v>
      </c>
      <c r="E2452" s="4">
        <f t="shared" si="230"/>
        <v>2.97149356465829E-2</v>
      </c>
      <c r="F2452" s="5">
        <f t="shared" si="231"/>
        <v>66.924003601074205</v>
      </c>
      <c r="G2452" s="5">
        <f t="shared" si="232"/>
        <v>6.6620001792907697</v>
      </c>
      <c r="H2452" s="3">
        <v>1.9139219999999999</v>
      </c>
      <c r="I2452" s="3">
        <v>92.040655999999998</v>
      </c>
      <c r="J2452" s="3">
        <v>0.40840634375000001</v>
      </c>
      <c r="K2452" s="3">
        <v>13.199999809265099</v>
      </c>
      <c r="L2452" s="3">
        <v>11</v>
      </c>
      <c r="M2452" s="3">
        <v>15</v>
      </c>
      <c r="N2452" s="3">
        <v>9.4300003051757795</v>
      </c>
      <c r="O2452" s="3">
        <f t="shared" si="233"/>
        <v>867.9434141685789</v>
      </c>
      <c r="P2452" s="3">
        <v>2.1427841186523402</v>
      </c>
      <c r="Q2452" s="3">
        <v>66.924003601074205</v>
      </c>
      <c r="R2452" s="3">
        <v>6.6620001792907697</v>
      </c>
    </row>
    <row r="2453" spans="1:18" x14ac:dyDescent="0.25">
      <c r="A2453" s="7" t="s">
        <v>2042</v>
      </c>
      <c r="B2453" s="7" t="s">
        <v>2043</v>
      </c>
      <c r="C2453" s="3">
        <f t="shared" si="228"/>
        <v>6.6269345477017474</v>
      </c>
      <c r="D2453" s="3">
        <f t="shared" si="229"/>
        <v>3.7418603785684543</v>
      </c>
      <c r="E2453" s="4">
        <f t="shared" si="230"/>
        <v>0.72574688224992645</v>
      </c>
      <c r="F2453" s="5">
        <f t="shared" si="231"/>
        <v>82.635002136230497</v>
      </c>
      <c r="G2453" s="5">
        <f t="shared" si="232"/>
        <v>8.9630002975463903</v>
      </c>
      <c r="H2453" s="3">
        <v>1.913508</v>
      </c>
      <c r="I2453" s="3">
        <v>28.874707999999998</v>
      </c>
      <c r="J2453" s="3">
        <v>0.51137878125000003</v>
      </c>
      <c r="K2453" s="3">
        <v>26.25</v>
      </c>
      <c r="L2453" s="3">
        <v>20</v>
      </c>
      <c r="M2453" s="3">
        <v>30</v>
      </c>
      <c r="N2453" s="3">
        <v>29.25</v>
      </c>
      <c r="O2453" s="3">
        <f t="shared" si="233"/>
        <v>844.58520899999996</v>
      </c>
      <c r="P2453" s="3">
        <v>7.3064470291137704</v>
      </c>
      <c r="Q2453" s="3">
        <v>82.635002136230497</v>
      </c>
      <c r="R2453" s="3">
        <v>8.9630002975463903</v>
      </c>
    </row>
    <row r="2454" spans="1:18" x14ac:dyDescent="0.25">
      <c r="A2454" s="7" t="s">
        <v>2046</v>
      </c>
      <c r="B2454" s="7" t="s">
        <v>2047</v>
      </c>
      <c r="C2454" s="3">
        <f t="shared" si="228"/>
        <v>2.4919857605283298</v>
      </c>
      <c r="D2454" s="3">
        <f t="shared" si="229"/>
        <v>1.8006960448656446</v>
      </c>
      <c r="E2454" s="4">
        <f t="shared" si="230"/>
        <v>6.4919514440685981E-7</v>
      </c>
      <c r="F2454" s="5">
        <f t="shared" si="231"/>
        <v>65.647003173828097</v>
      </c>
      <c r="G2454" s="5">
        <f t="shared" si="232"/>
        <v>12.043000221252401</v>
      </c>
      <c r="H2454" s="3">
        <v>1.911564</v>
      </c>
      <c r="I2454" s="3">
        <v>76.708464000000006</v>
      </c>
      <c r="J2454" s="3">
        <v>1.0615695000000001</v>
      </c>
      <c r="K2454" s="3">
        <v>14.25</v>
      </c>
      <c r="L2454" s="3">
        <v>13.5</v>
      </c>
      <c r="M2454" s="3">
        <v>15</v>
      </c>
      <c r="N2454" s="3">
        <v>10.6199998855591</v>
      </c>
      <c r="O2454" s="3">
        <f t="shared" si="233"/>
        <v>814.64387890141438</v>
      </c>
      <c r="P2454" s="3">
        <v>3.9084370136261</v>
      </c>
      <c r="Q2454" s="3">
        <v>65.647003173828097</v>
      </c>
      <c r="R2454" s="3">
        <v>12.043000221252401</v>
      </c>
    </row>
    <row r="2455" spans="1:18" x14ac:dyDescent="0.25">
      <c r="A2455" s="7" t="s">
        <v>2056</v>
      </c>
      <c r="B2455" s="7" t="s">
        <v>2057</v>
      </c>
      <c r="C2455" s="3">
        <f t="shared" si="228"/>
        <v>3.4899676094955838</v>
      </c>
      <c r="D2455" s="3">
        <f t="shared" si="229"/>
        <v>4.7064116922712671</v>
      </c>
      <c r="E2455" s="4">
        <f t="shared" si="230"/>
        <v>5.1246193699148249E-2</v>
      </c>
      <c r="F2455" s="5">
        <f t="shared" si="231"/>
        <v>55.183998107910199</v>
      </c>
      <c r="G2455" s="5">
        <f t="shared" si="232"/>
        <v>6.27699995040894</v>
      </c>
      <c r="H2455" s="3">
        <v>1.9008659999999999</v>
      </c>
      <c r="I2455" s="3">
        <v>54.46658</v>
      </c>
      <c r="J2455" s="3">
        <v>0.40388859375000002</v>
      </c>
      <c r="K2455" s="3">
        <v>13.916999816894499</v>
      </c>
      <c r="L2455" s="3">
        <v>12.75</v>
      </c>
      <c r="M2455" s="3">
        <v>15</v>
      </c>
      <c r="N2455" s="3">
        <v>12.079999923706101</v>
      </c>
      <c r="O2455" s="3">
        <f t="shared" si="233"/>
        <v>657.95628224453219</v>
      </c>
      <c r="P2455" s="3">
        <v>0.813238024711609</v>
      </c>
      <c r="Q2455" s="3">
        <v>55.183998107910199</v>
      </c>
      <c r="R2455" s="3">
        <v>6.27699995040894</v>
      </c>
    </row>
    <row r="2456" spans="1:18" x14ac:dyDescent="0.25">
      <c r="A2456" s="7" t="s">
        <v>6016</v>
      </c>
      <c r="B2456" s="7" t="s">
        <v>6017</v>
      </c>
      <c r="C2456" s="3">
        <f t="shared" si="228"/>
        <v>2.9951960825049273</v>
      </c>
      <c r="D2456" s="3">
        <f t="shared" si="229"/>
        <v>2.9326905743386522</v>
      </c>
      <c r="E2456" s="4">
        <f t="shared" si="230"/>
        <v>1.4262116335748186E-2</v>
      </c>
      <c r="F2456" s="5">
        <f t="shared" si="231"/>
        <v>71.789001464843807</v>
      </c>
      <c r="G2456" s="5">
        <f t="shared" si="232"/>
        <v>12.977999687194799</v>
      </c>
      <c r="H2456" s="3">
        <v>1.8973059999999999</v>
      </c>
      <c r="I2456" s="3">
        <v>63.344968000000001</v>
      </c>
      <c r="J2456" s="3">
        <v>0.646950625</v>
      </c>
      <c r="K2456" s="3">
        <v>9</v>
      </c>
      <c r="L2456" s="3">
        <v>8</v>
      </c>
      <c r="M2456" s="3">
        <v>10</v>
      </c>
      <c r="N2456" s="3">
        <v>6.8099999427795401</v>
      </c>
      <c r="O2456" s="3">
        <f t="shared" si="233"/>
        <v>431.37922845537179</v>
      </c>
      <c r="P2456" s="3">
        <v>0.820501029491425</v>
      </c>
      <c r="Q2456" s="3">
        <v>71.789001464843807</v>
      </c>
      <c r="R2456" s="3">
        <v>12.977999687194799</v>
      </c>
    </row>
    <row r="2457" spans="1:18" x14ac:dyDescent="0.25">
      <c r="A2457" s="7" t="s">
        <v>2066</v>
      </c>
      <c r="B2457" s="7" t="s">
        <v>2067</v>
      </c>
      <c r="C2457" s="3">
        <f t="shared" si="228"/>
        <v>2.626450037434982</v>
      </c>
      <c r="D2457" s="3">
        <f t="shared" si="229"/>
        <v>1.6112555335211762</v>
      </c>
      <c r="E2457" s="4">
        <f t="shared" si="230"/>
        <v>0.5</v>
      </c>
      <c r="F2457" s="5">
        <f t="shared" si="231"/>
        <v>70.475997924804702</v>
      </c>
      <c r="G2457" s="5">
        <f t="shared" si="232"/>
        <v>23.621000289916999</v>
      </c>
      <c r="H2457" s="3">
        <v>1.895451</v>
      </c>
      <c r="I2457" s="3">
        <v>72.167792000000006</v>
      </c>
      <c r="J2457" s="3">
        <v>1.1763813750000001</v>
      </c>
      <c r="K2457" s="3">
        <v>4.25</v>
      </c>
      <c r="L2457" s="3">
        <v>4.25</v>
      </c>
      <c r="M2457" s="3">
        <v>4.25</v>
      </c>
      <c r="N2457" s="3">
        <v>4.6300001144409197</v>
      </c>
      <c r="O2457" s="3">
        <f t="shared" si="233"/>
        <v>334.13688521894852</v>
      </c>
      <c r="P2457" s="3">
        <v>-4.9477281570434597</v>
      </c>
      <c r="Q2457" s="3">
        <v>70.475997924804702</v>
      </c>
      <c r="R2457" s="3">
        <v>23.621000289916999</v>
      </c>
    </row>
    <row r="2458" spans="1:18" x14ac:dyDescent="0.25">
      <c r="A2458" s="7" t="s">
        <v>6018</v>
      </c>
      <c r="B2458" s="7" t="s">
        <v>6019</v>
      </c>
      <c r="C2458" s="3">
        <f t="shared" si="228"/>
        <v>3.3130543131815604</v>
      </c>
      <c r="D2458" s="3">
        <f t="shared" si="229"/>
        <v>3.239457833101699</v>
      </c>
      <c r="E2458" s="4">
        <f t="shared" si="230"/>
        <v>7.5494050596749433E-3</v>
      </c>
      <c r="F2458" s="5">
        <f t="shared" si="231"/>
        <v>58.7700004577637</v>
      </c>
      <c r="G2458" s="5">
        <f t="shared" si="232"/>
        <v>5.51300001144409</v>
      </c>
      <c r="H2458" s="3">
        <v>1.8881509999999999</v>
      </c>
      <c r="I2458" s="3">
        <v>56.991247999999999</v>
      </c>
      <c r="J2458" s="3">
        <v>0.58286018750000002</v>
      </c>
      <c r="K2458" s="3">
        <v>11</v>
      </c>
      <c r="L2458" s="3">
        <v>10</v>
      </c>
      <c r="M2458" s="3">
        <v>12</v>
      </c>
      <c r="N2458" s="3">
        <v>8.5699996948242205</v>
      </c>
      <c r="O2458" s="3">
        <f t="shared" si="233"/>
        <v>488.41497796765145</v>
      </c>
      <c r="P2458" s="3">
        <v>-1.58599901199341</v>
      </c>
      <c r="Q2458" s="3">
        <v>58.7700004577637</v>
      </c>
      <c r="R2458" s="3">
        <v>5.51300001144409</v>
      </c>
    </row>
    <row r="2459" spans="1:18" x14ac:dyDescent="0.25">
      <c r="A2459" s="7" t="s">
        <v>6020</v>
      </c>
      <c r="B2459" s="7" t="s">
        <v>6021</v>
      </c>
      <c r="C2459" s="3">
        <f t="shared" si="228"/>
        <v>4.0785180757545403</v>
      </c>
      <c r="D2459" s="3">
        <f t="shared" si="229"/>
        <v>10.696552196909217</v>
      </c>
      <c r="E2459" s="4">
        <f t="shared" si="230"/>
        <v>1.1228040134830129E-3</v>
      </c>
      <c r="F2459" s="5">
        <f t="shared" si="231"/>
        <v>53.370998382568402</v>
      </c>
      <c r="G2459" s="5">
        <f t="shared" si="232"/>
        <v>9.8549995422363299</v>
      </c>
      <c r="H2459" s="3">
        <v>1.88706</v>
      </c>
      <c r="I2459" s="3">
        <v>46.268276</v>
      </c>
      <c r="J2459" s="3">
        <v>0.17641759374999999</v>
      </c>
      <c r="K2459" s="3">
        <v>14.666999816894499</v>
      </c>
      <c r="L2459" s="3">
        <v>12</v>
      </c>
      <c r="M2459" s="3">
        <v>18</v>
      </c>
      <c r="N2459" s="3">
        <v>5.5</v>
      </c>
      <c r="O2459" s="3">
        <f t="shared" si="233"/>
        <v>254.47551799999999</v>
      </c>
      <c r="P2459" s="3">
        <v>-31.213645935058601</v>
      </c>
      <c r="Q2459" s="3">
        <v>53.370998382568402</v>
      </c>
      <c r="R2459" s="3">
        <v>9.8549995422363299</v>
      </c>
    </row>
    <row r="2460" spans="1:18" x14ac:dyDescent="0.25">
      <c r="A2460" s="7" t="s">
        <v>6022</v>
      </c>
      <c r="B2460" s="7" t="s">
        <v>6023</v>
      </c>
      <c r="C2460" s="3">
        <f t="shared" si="228"/>
        <v>3.8806847658357375</v>
      </c>
      <c r="D2460" s="3">
        <f t="shared" si="229"/>
        <v>9.1160618449820898</v>
      </c>
      <c r="E2460" s="4">
        <f t="shared" si="230"/>
        <v>2.7010591212192472E-2</v>
      </c>
      <c r="F2460" s="5">
        <f t="shared" si="231"/>
        <v>47.534999847412102</v>
      </c>
      <c r="G2460" s="5">
        <f t="shared" si="232"/>
        <v>3.2390000820159899</v>
      </c>
      <c r="H2460" s="3">
        <v>1.8745639999999999</v>
      </c>
      <c r="I2460" s="3">
        <v>48.30498</v>
      </c>
      <c r="J2460" s="3">
        <v>0.20563309375</v>
      </c>
      <c r="K2460" s="3">
        <v>17</v>
      </c>
      <c r="L2460" s="3">
        <v>13</v>
      </c>
      <c r="M2460" s="3">
        <v>22</v>
      </c>
      <c r="N2460" s="3">
        <v>8.3299999237060494</v>
      </c>
      <c r="O2460" s="3">
        <f t="shared" si="233"/>
        <v>402.38047971462225</v>
      </c>
      <c r="P2460" s="3">
        <v>-45.473663330078097</v>
      </c>
      <c r="Q2460" s="3">
        <v>47.534999847412102</v>
      </c>
      <c r="R2460" s="3">
        <v>3.2390000820159899</v>
      </c>
    </row>
    <row r="2461" spans="1:18" x14ac:dyDescent="0.25">
      <c r="A2461" s="7" t="s">
        <v>6024</v>
      </c>
      <c r="B2461" s="7" t="s">
        <v>6025</v>
      </c>
      <c r="C2461" s="3">
        <f t="shared" si="228"/>
        <v>4.1898036382596731</v>
      </c>
      <c r="D2461" s="3">
        <f t="shared" si="229"/>
        <v>8.2391360558095297</v>
      </c>
      <c r="E2461" s="4">
        <f t="shared" si="230"/>
        <v>0.29001760737387411</v>
      </c>
      <c r="F2461" s="5">
        <f t="shared" si="231"/>
        <v>47.786998748779297</v>
      </c>
      <c r="G2461" s="5">
        <f t="shared" si="232"/>
        <v>25.327999114990199</v>
      </c>
      <c r="H2461" s="3">
        <v>1.8590990000000001</v>
      </c>
      <c r="I2461" s="3">
        <v>44.371983999999998</v>
      </c>
      <c r="J2461" s="3">
        <v>0.22564246874999999</v>
      </c>
      <c r="K2461" s="3">
        <v>9.6000003814697301</v>
      </c>
      <c r="L2461" s="3">
        <v>8</v>
      </c>
      <c r="M2461" s="3">
        <v>11</v>
      </c>
      <c r="N2461" s="3">
        <v>8.7700004577636701</v>
      </c>
      <c r="O2461" s="3">
        <f t="shared" si="233"/>
        <v>389.14231999188223</v>
      </c>
      <c r="P2461" s="3">
        <v>-5.5677871704101598</v>
      </c>
      <c r="Q2461" s="3">
        <v>47.786998748779297</v>
      </c>
      <c r="R2461" s="3">
        <v>25.327999114990199</v>
      </c>
    </row>
    <row r="2462" spans="1:18" x14ac:dyDescent="0.25">
      <c r="A2462" s="7" t="s">
        <v>6026</v>
      </c>
      <c r="B2462" s="7" t="s">
        <v>6027</v>
      </c>
      <c r="C2462" s="3">
        <f t="shared" si="228"/>
        <v>3.0233110198644506</v>
      </c>
      <c r="D2462" s="3">
        <f t="shared" si="229"/>
        <v>3.3679085594704432</v>
      </c>
      <c r="E2462" s="4">
        <f t="shared" si="230"/>
        <v>1.1792271971322337E-6</v>
      </c>
      <c r="F2462" s="5">
        <f t="shared" si="231"/>
        <v>59.502998352050803</v>
      </c>
      <c r="G2462" s="5">
        <f t="shared" si="232"/>
        <v>30.912000656127901</v>
      </c>
      <c r="H2462" s="3">
        <v>1.8556170000000001</v>
      </c>
      <c r="I2462" s="3">
        <v>61.376980000000003</v>
      </c>
      <c r="J2462" s="3">
        <v>0.55097012499999998</v>
      </c>
      <c r="K2462" s="3">
        <v>7.75</v>
      </c>
      <c r="L2462" s="3">
        <v>7.5</v>
      </c>
      <c r="M2462" s="3">
        <v>8</v>
      </c>
      <c r="N2462" s="3">
        <v>6.5700001716613796</v>
      </c>
      <c r="O2462" s="3">
        <f t="shared" si="233"/>
        <v>403.24676913605708</v>
      </c>
      <c r="P2462" s="3">
        <v>-6.1659631729126003</v>
      </c>
      <c r="Q2462" s="3">
        <v>59.502998352050803</v>
      </c>
      <c r="R2462" s="3">
        <v>30.912000656127901</v>
      </c>
    </row>
    <row r="2463" spans="1:18" x14ac:dyDescent="0.25">
      <c r="A2463" s="7" t="s">
        <v>6028</v>
      </c>
      <c r="B2463" s="7" t="s">
        <v>6029</v>
      </c>
      <c r="C2463" s="3">
        <f t="shared" si="228"/>
        <v>1.4901152967418336</v>
      </c>
      <c r="D2463" s="3">
        <f t="shared" si="229"/>
        <v>3.3821881737795194</v>
      </c>
      <c r="E2463" s="4">
        <f t="shared" si="230"/>
        <v>0.38573761345340174</v>
      </c>
      <c r="F2463" s="5">
        <f t="shared" si="231"/>
        <v>34.087001800537102</v>
      </c>
      <c r="G2463" s="5">
        <f t="shared" si="232"/>
        <v>13.6840000152588</v>
      </c>
      <c r="H2463" s="3">
        <v>1.8469059999999999</v>
      </c>
      <c r="I2463" s="3">
        <v>123.943832</v>
      </c>
      <c r="J2463" s="3">
        <v>0.54606837500000005</v>
      </c>
      <c r="K2463" s="3">
        <v>3.85800004005432</v>
      </c>
      <c r="L2463" s="3">
        <v>3.4300000667571999</v>
      </c>
      <c r="M2463" s="3">
        <v>5</v>
      </c>
      <c r="N2463" s="3">
        <v>3.6300001144409202</v>
      </c>
      <c r="O2463" s="3">
        <f t="shared" si="233"/>
        <v>449.91612434424621</v>
      </c>
      <c r="P2463" s="3">
        <v>-38.635448455810497</v>
      </c>
      <c r="Q2463" s="3">
        <v>34.087001800537102</v>
      </c>
      <c r="R2463" s="3">
        <v>13.6840000152588</v>
      </c>
    </row>
    <row r="2464" spans="1:18" x14ac:dyDescent="0.25">
      <c r="A2464" s="7" t="s">
        <v>6030</v>
      </c>
      <c r="B2464" s="7" t="s">
        <v>6031</v>
      </c>
      <c r="C2464" s="3">
        <f t="shared" si="228"/>
        <v>3.846047617223801</v>
      </c>
      <c r="D2464" s="3">
        <f t="shared" si="229"/>
        <v>8.8472044344975647</v>
      </c>
      <c r="E2464" s="4">
        <f t="shared" si="230"/>
        <v>0.1473735357689645</v>
      </c>
      <c r="F2464" s="5">
        <f t="shared" si="231"/>
        <v>45.280998229980497</v>
      </c>
      <c r="G2464" s="5">
        <f t="shared" si="232"/>
        <v>33.303001403808601</v>
      </c>
      <c r="H2464" s="3">
        <v>1.8436840000000001</v>
      </c>
      <c r="I2464" s="3">
        <v>47.937108000000002</v>
      </c>
      <c r="J2464" s="3">
        <v>0.20839170312499999</v>
      </c>
      <c r="K2464" s="3">
        <v>16.2859992980957</v>
      </c>
      <c r="L2464" s="3">
        <v>9</v>
      </c>
      <c r="M2464" s="3">
        <v>26</v>
      </c>
      <c r="N2464" s="3">
        <v>7.3800001144409197</v>
      </c>
      <c r="O2464" s="3">
        <f t="shared" si="233"/>
        <v>353.77586252596677</v>
      </c>
      <c r="P2464" s="3">
        <v>-62.311763763427699</v>
      </c>
      <c r="Q2464" s="3">
        <v>45.280998229980497</v>
      </c>
      <c r="R2464" s="3">
        <v>33.303001403808601</v>
      </c>
    </row>
    <row r="2465" spans="1:18" x14ac:dyDescent="0.25">
      <c r="A2465" s="7" t="s">
        <v>2090</v>
      </c>
      <c r="B2465" s="7" t="s">
        <v>2091</v>
      </c>
      <c r="C2465" s="3">
        <f t="shared" si="228"/>
        <v>7.4012835488028532</v>
      </c>
      <c r="D2465" s="3">
        <f t="shared" si="229"/>
        <v>6.2507754391669392</v>
      </c>
      <c r="E2465" s="4">
        <f t="shared" si="230"/>
        <v>5.5095662295787017E-2</v>
      </c>
      <c r="F2465" s="5">
        <f t="shared" si="231"/>
        <v>57.259998321533203</v>
      </c>
      <c r="G2465" s="5">
        <f t="shared" si="232"/>
        <v>33.307998657226598</v>
      </c>
      <c r="H2465" s="3">
        <v>1.833488</v>
      </c>
      <c r="I2465" s="3">
        <v>24.772568</v>
      </c>
      <c r="J2465" s="3">
        <v>0.29332168749999998</v>
      </c>
      <c r="K2465" s="3">
        <v>51.400001525878899</v>
      </c>
      <c r="L2465" s="3">
        <v>45</v>
      </c>
      <c r="M2465" s="3">
        <v>60</v>
      </c>
      <c r="N2465" s="3">
        <v>39.419998168945298</v>
      </c>
      <c r="O2465" s="3">
        <f t="shared" si="233"/>
        <v>976.53458520007291</v>
      </c>
      <c r="P2465" s="3">
        <v>8.4213003516196996E-2</v>
      </c>
      <c r="Q2465" s="3">
        <v>57.259998321533203</v>
      </c>
      <c r="R2465" s="3">
        <v>33.307998657226598</v>
      </c>
    </row>
    <row r="2466" spans="1:18" x14ac:dyDescent="0.25">
      <c r="A2466" s="7" t="s">
        <v>2096</v>
      </c>
      <c r="B2466" s="7" t="s">
        <v>2097</v>
      </c>
      <c r="C2466" s="3">
        <f t="shared" si="228"/>
        <v>5.3764740896152192</v>
      </c>
      <c r="D2466" s="3">
        <f t="shared" si="229"/>
        <v>5.4353204441887089</v>
      </c>
      <c r="E2466" s="4">
        <f t="shared" si="230"/>
        <v>0.5</v>
      </c>
      <c r="F2466" s="5">
        <f t="shared" si="231"/>
        <v>49.492000579833999</v>
      </c>
      <c r="G2466" s="5">
        <f t="shared" si="232"/>
        <v>9.1800003051757795</v>
      </c>
      <c r="H2466" s="3">
        <v>1.8245709999999999</v>
      </c>
      <c r="I2466" s="3">
        <v>33.936199999999999</v>
      </c>
      <c r="J2466" s="3">
        <v>0.33568784374999999</v>
      </c>
      <c r="K2466" s="3">
        <v>8</v>
      </c>
      <c r="L2466" s="3">
        <v>8</v>
      </c>
      <c r="M2466" s="3">
        <v>8</v>
      </c>
      <c r="N2466" s="3">
        <v>7.5500001907348597</v>
      </c>
      <c r="O2466" s="3">
        <f t="shared" si="233"/>
        <v>256.21831647281635</v>
      </c>
      <c r="P2466" s="3">
        <v>0.116806000471115</v>
      </c>
      <c r="Q2466" s="3">
        <v>49.492000579833999</v>
      </c>
      <c r="R2466" s="3">
        <v>9.1800003051757795</v>
      </c>
    </row>
    <row r="2467" spans="1:18" x14ac:dyDescent="0.25">
      <c r="A2467" s="7" t="s">
        <v>2098</v>
      </c>
      <c r="B2467" s="7" t="s">
        <v>2099</v>
      </c>
      <c r="C2467" s="3">
        <f t="shared" si="228"/>
        <v>3.2781387108116253</v>
      </c>
      <c r="D2467" s="3">
        <f t="shared" si="229"/>
        <v>11.959691071334317</v>
      </c>
      <c r="E2467" s="4">
        <f t="shared" si="230"/>
        <v>0.2004541504833883</v>
      </c>
      <c r="F2467" s="5">
        <f t="shared" si="231"/>
        <v>36.2760009765625</v>
      </c>
      <c r="G2467" s="5">
        <f t="shared" si="232"/>
        <v>1.2120000123977701</v>
      </c>
      <c r="H2467" s="3">
        <v>1.8232820000000001</v>
      </c>
      <c r="I2467" s="3">
        <v>55.619427999999999</v>
      </c>
      <c r="J2467" s="3">
        <v>0.152452265625</v>
      </c>
      <c r="K2467" s="3">
        <v>18.75</v>
      </c>
      <c r="L2467" s="3">
        <v>17</v>
      </c>
      <c r="M2467" s="3">
        <v>20</v>
      </c>
      <c r="N2467" s="3">
        <v>17.4899997711182</v>
      </c>
      <c r="O2467" s="3">
        <f t="shared" si="233"/>
        <v>972.78378298972518</v>
      </c>
      <c r="P2467" s="3">
        <v>0.95854800939559903</v>
      </c>
      <c r="Q2467" s="3">
        <v>36.2760009765625</v>
      </c>
      <c r="R2467" s="3">
        <v>1.2120000123977701</v>
      </c>
    </row>
    <row r="2468" spans="1:18" x14ac:dyDescent="0.25">
      <c r="A2468" s="7" t="s">
        <v>6032</v>
      </c>
      <c r="B2468" s="7" t="s">
        <v>6033</v>
      </c>
      <c r="C2468" s="3">
        <f t="shared" si="228"/>
        <v>4.8091316693908954</v>
      </c>
      <c r="D2468" s="3">
        <f t="shared" si="229"/>
        <v>3.2733799377572712</v>
      </c>
      <c r="E2468" s="4">
        <f t="shared" si="230"/>
        <v>0.5</v>
      </c>
      <c r="F2468" s="5">
        <f t="shared" si="231"/>
        <v>73.289001464843807</v>
      </c>
      <c r="G2468" s="5">
        <f t="shared" si="232"/>
        <v>10.6000003814697</v>
      </c>
      <c r="H2468" s="3">
        <v>1.822986</v>
      </c>
      <c r="I2468" s="3">
        <v>37.906759999999998</v>
      </c>
      <c r="J2468" s="3">
        <v>0.55691243749999997</v>
      </c>
      <c r="K2468" s="3">
        <v>20</v>
      </c>
      <c r="L2468" s="3">
        <v>20</v>
      </c>
      <c r="M2468" s="3">
        <v>20</v>
      </c>
      <c r="N2468" s="3">
        <v>15.7700004577637</v>
      </c>
      <c r="O2468" s="3">
        <f t="shared" si="233"/>
        <v>597.78962255233876</v>
      </c>
      <c r="P2468" s="3">
        <v>-16.083072662353501</v>
      </c>
      <c r="Q2468" s="3">
        <v>73.289001464843807</v>
      </c>
      <c r="R2468" s="3">
        <v>10.6000003814697</v>
      </c>
    </row>
    <row r="2469" spans="1:18" x14ac:dyDescent="0.25">
      <c r="A2469" s="7" t="s">
        <v>2104</v>
      </c>
      <c r="B2469" s="7" t="s">
        <v>2105</v>
      </c>
      <c r="C2469" s="3">
        <f t="shared" si="228"/>
        <v>5.7443602709014536</v>
      </c>
      <c r="D2469" s="3">
        <f t="shared" si="229"/>
        <v>13.200966026525604</v>
      </c>
      <c r="E2469" s="4">
        <f t="shared" si="230"/>
        <v>0.65667302121307636</v>
      </c>
      <c r="F2469" s="5">
        <f t="shared" si="231"/>
        <v>64.408996582031193</v>
      </c>
      <c r="G2469" s="5">
        <f t="shared" si="232"/>
        <v>9.2519998550415004</v>
      </c>
      <c r="H2469" s="3">
        <v>1.8196950000000001</v>
      </c>
      <c r="I2469" s="3">
        <v>31.67794</v>
      </c>
      <c r="J2469" s="3">
        <v>0.13784559375</v>
      </c>
      <c r="K2469" s="3">
        <v>23.333000183105501</v>
      </c>
      <c r="L2469" s="3">
        <v>20</v>
      </c>
      <c r="M2469" s="3">
        <v>30</v>
      </c>
      <c r="N2469" s="3">
        <v>25.350000381469702</v>
      </c>
      <c r="O2469" s="3">
        <f t="shared" si="233"/>
        <v>803.03579108417432</v>
      </c>
      <c r="P2469" s="3">
        <v>3.5225360393524201</v>
      </c>
      <c r="Q2469" s="3">
        <v>64.408996582031193</v>
      </c>
      <c r="R2469" s="3">
        <v>9.2519998550415004</v>
      </c>
    </row>
    <row r="2470" spans="1:18" x14ac:dyDescent="0.25">
      <c r="A2470" s="7" t="s">
        <v>2108</v>
      </c>
      <c r="B2470" s="7" t="s">
        <v>2109</v>
      </c>
      <c r="C2470" s="3">
        <f t="shared" si="228"/>
        <v>8.9275166080162087</v>
      </c>
      <c r="D2470" s="3">
        <f t="shared" si="229"/>
        <v>17.508819060369298</v>
      </c>
      <c r="E2470" s="4">
        <f t="shared" si="230"/>
        <v>0.7712157804813885</v>
      </c>
      <c r="F2470" s="5">
        <f t="shared" si="231"/>
        <v>79.648002624511705</v>
      </c>
      <c r="G2470" s="5">
        <f t="shared" si="232"/>
        <v>2.04900002479553</v>
      </c>
      <c r="H2470" s="3">
        <v>1.8160339999999999</v>
      </c>
      <c r="I2470" s="3">
        <v>20.341984</v>
      </c>
      <c r="J2470" s="3">
        <v>0.1037211015625</v>
      </c>
      <c r="K2470" s="3">
        <v>42.400001525878899</v>
      </c>
      <c r="L2470" s="3">
        <v>35</v>
      </c>
      <c r="M2470" s="3">
        <v>49</v>
      </c>
      <c r="N2470" s="3">
        <v>47.599998474121101</v>
      </c>
      <c r="O2470" s="3">
        <f t="shared" si="233"/>
        <v>968.27840736059591</v>
      </c>
      <c r="P2470" s="3">
        <v>8.7121133804321307</v>
      </c>
      <c r="Q2470" s="3">
        <v>79.648002624511705</v>
      </c>
      <c r="R2470" s="3">
        <v>2.04900002479553</v>
      </c>
    </row>
    <row r="2471" spans="1:18" x14ac:dyDescent="0.25">
      <c r="A2471" s="7" t="s">
        <v>6034</v>
      </c>
      <c r="B2471" s="7" t="s">
        <v>6035</v>
      </c>
      <c r="C2471" s="3">
        <f t="shared" si="228"/>
        <v>3.2996400434694388</v>
      </c>
      <c r="D2471" s="3">
        <f t="shared" si="229"/>
        <v>0.17440315821166247</v>
      </c>
      <c r="E2471" s="4">
        <f t="shared" si="230"/>
        <v>0.5</v>
      </c>
      <c r="F2471" s="5">
        <f t="shared" si="231"/>
        <v>16.2439994812012</v>
      </c>
      <c r="G2471" s="5">
        <f t="shared" si="232"/>
        <v>0.77799999713897705</v>
      </c>
      <c r="H2471" s="3">
        <v>1.7991809999999999</v>
      </c>
      <c r="I2471" s="3">
        <v>54.526584</v>
      </c>
      <c r="J2471" s="3">
        <v>10.316217999999999</v>
      </c>
      <c r="K2471" s="3">
        <v>3</v>
      </c>
      <c r="L2471" s="3">
        <v>3</v>
      </c>
      <c r="M2471" s="3">
        <v>3</v>
      </c>
      <c r="N2471" s="3">
        <v>6.5</v>
      </c>
      <c r="O2471" s="3">
        <f t="shared" si="233"/>
        <v>354.42279600000001</v>
      </c>
      <c r="P2471" s="3">
        <v>-34.6588325500488</v>
      </c>
      <c r="Q2471" s="3">
        <v>16.2439994812012</v>
      </c>
      <c r="R2471" s="3">
        <v>0.77799999713897705</v>
      </c>
    </row>
    <row r="2472" spans="1:18" x14ac:dyDescent="0.25">
      <c r="A2472" s="7" t="s">
        <v>6036</v>
      </c>
      <c r="B2472" s="7" t="s">
        <v>6037</v>
      </c>
      <c r="C2472" s="3">
        <f t="shared" si="228"/>
        <v>9.2909679635133955</v>
      </c>
      <c r="D2472" s="3">
        <f t="shared" si="229"/>
        <v>6.5517163229230908</v>
      </c>
      <c r="E2472" s="4">
        <f t="shared" si="230"/>
        <v>1.2264891832528972E-6</v>
      </c>
      <c r="F2472" s="5">
        <f t="shared" si="231"/>
        <v>53.320999145507798</v>
      </c>
      <c r="G2472" s="5">
        <f t="shared" si="232"/>
        <v>32.689998626708999</v>
      </c>
      <c r="H2472" s="3">
        <v>1.7724610000000001</v>
      </c>
      <c r="I2472" s="3">
        <v>19.077248000000001</v>
      </c>
      <c r="J2472" s="3">
        <v>0.27053384375</v>
      </c>
      <c r="K2472" s="3">
        <v>70.713996887207003</v>
      </c>
      <c r="L2472" s="3">
        <v>65</v>
      </c>
      <c r="M2472" s="3">
        <v>79</v>
      </c>
      <c r="N2472" s="3">
        <v>37.7299995422363</v>
      </c>
      <c r="O2472" s="3">
        <f t="shared" si="233"/>
        <v>719.78455830712835</v>
      </c>
      <c r="P2472" s="3">
        <v>-37.446125030517599</v>
      </c>
      <c r="Q2472" s="3">
        <v>53.320999145507798</v>
      </c>
      <c r="R2472" s="3">
        <v>32.689998626708999</v>
      </c>
    </row>
    <row r="2473" spans="1:18" x14ac:dyDescent="0.25">
      <c r="A2473" s="7" t="s">
        <v>2124</v>
      </c>
      <c r="B2473" s="7" t="s">
        <v>2125</v>
      </c>
      <c r="C2473" s="3">
        <f t="shared" si="228"/>
        <v>4.3593364654865132</v>
      </c>
      <c r="D2473" s="3">
        <f t="shared" si="229"/>
        <v>6.3992738664747471</v>
      </c>
      <c r="E2473" s="4">
        <f t="shared" si="230"/>
        <v>8.9043757050898384E-2</v>
      </c>
      <c r="F2473" s="5">
        <f t="shared" si="231"/>
        <v>72.139999389648395</v>
      </c>
      <c r="G2473" s="5">
        <f t="shared" si="232"/>
        <v>9.8710002899169904</v>
      </c>
      <c r="H2473" s="3">
        <v>1.771374</v>
      </c>
      <c r="I2473" s="3">
        <v>40.634028000000001</v>
      </c>
      <c r="J2473" s="3">
        <v>0.27680859375</v>
      </c>
      <c r="K2473" s="3">
        <v>26</v>
      </c>
      <c r="L2473" s="3">
        <v>24</v>
      </c>
      <c r="M2473" s="3">
        <v>27</v>
      </c>
      <c r="N2473" s="3">
        <v>23.9799995422363</v>
      </c>
      <c r="O2473" s="3">
        <f t="shared" si="233"/>
        <v>974.40397283921698</v>
      </c>
      <c r="P2473" s="3">
        <v>0.39329901337623602</v>
      </c>
      <c r="Q2473" s="3">
        <v>72.139999389648395</v>
      </c>
      <c r="R2473" s="3">
        <v>9.8710002899169904</v>
      </c>
    </row>
    <row r="2474" spans="1:18" x14ac:dyDescent="0.25">
      <c r="A2474" s="7" t="s">
        <v>6038</v>
      </c>
      <c r="B2474" s="7" t="s">
        <v>6039</v>
      </c>
      <c r="C2474" s="3">
        <f t="shared" si="228"/>
        <v>8.3132878597966631</v>
      </c>
      <c r="D2474" s="3">
        <f t="shared" si="229"/>
        <v>0.84690276757592509</v>
      </c>
      <c r="E2474" s="4">
        <f t="shared" si="230"/>
        <v>0.27066600327660462</v>
      </c>
      <c r="F2474" s="5">
        <f t="shared" si="231"/>
        <v>42.622001647949197</v>
      </c>
      <c r="G2474" s="5">
        <f t="shared" si="232"/>
        <v>27.343999862670898</v>
      </c>
      <c r="H2474" s="3">
        <v>1.7613220000000001</v>
      </c>
      <c r="I2474" s="3">
        <v>21.186827999999998</v>
      </c>
      <c r="J2474" s="3">
        <v>2.0797216249999999</v>
      </c>
      <c r="K2474" s="3">
        <v>7.1669998168945304</v>
      </c>
      <c r="L2474" s="3">
        <v>5</v>
      </c>
      <c r="M2474" s="3">
        <v>10</v>
      </c>
      <c r="N2474" s="3">
        <v>5.6399998664856001</v>
      </c>
      <c r="O2474" s="3">
        <f t="shared" si="233"/>
        <v>119.49370709125337</v>
      </c>
      <c r="P2474" s="3">
        <v>-28.111740112304702</v>
      </c>
      <c r="Q2474" s="3">
        <v>42.622001647949197</v>
      </c>
      <c r="R2474" s="3">
        <v>27.343999862670898</v>
      </c>
    </row>
    <row r="2475" spans="1:18" x14ac:dyDescent="0.25">
      <c r="A2475" s="7" t="s">
        <v>2128</v>
      </c>
      <c r="B2475" s="7" t="s">
        <v>2129</v>
      </c>
      <c r="C2475" s="3">
        <f t="shared" si="228"/>
        <v>5.3974919341275731</v>
      </c>
      <c r="D2475" s="3">
        <f t="shared" si="229"/>
        <v>7.9966025817141704</v>
      </c>
      <c r="E2475" s="4">
        <f t="shared" si="230"/>
        <v>0.5</v>
      </c>
      <c r="F2475" s="5">
        <f t="shared" si="231"/>
        <v>32.852001190185497</v>
      </c>
      <c r="G2475" s="5">
        <f t="shared" si="232"/>
        <v>18.170000076293899</v>
      </c>
      <c r="H2475" s="3">
        <v>1.7600009999999999</v>
      </c>
      <c r="I2475" s="3">
        <v>32.607756000000002</v>
      </c>
      <c r="J2475" s="3">
        <v>0.22009359375000001</v>
      </c>
      <c r="K2475" s="3">
        <v>35</v>
      </c>
      <c r="L2475" s="3">
        <v>35</v>
      </c>
      <c r="M2475" s="3">
        <v>35</v>
      </c>
      <c r="N2475" s="3">
        <v>29.9899997711182</v>
      </c>
      <c r="O2475" s="3">
        <f t="shared" si="233"/>
        <v>977.90659497667821</v>
      </c>
      <c r="P2475" s="3">
        <v>1.3907730579376201</v>
      </c>
      <c r="Q2475" s="3">
        <v>32.852001190185497</v>
      </c>
      <c r="R2475" s="3">
        <v>18.170000076293899</v>
      </c>
    </row>
    <row r="2476" spans="1:18" x14ac:dyDescent="0.25">
      <c r="A2476" s="7" t="s">
        <v>6040</v>
      </c>
      <c r="B2476" s="7" t="s">
        <v>6041</v>
      </c>
      <c r="C2476" s="3">
        <f t="shared" si="228"/>
        <v>1.7510485011206234</v>
      </c>
      <c r="D2476" s="3">
        <f t="shared" si="229"/>
        <v>3.0725924170502146</v>
      </c>
      <c r="E2476" s="4">
        <f t="shared" si="230"/>
        <v>0.5</v>
      </c>
      <c r="F2476" s="5">
        <f t="shared" si="231"/>
        <v>17.6089992523193</v>
      </c>
      <c r="G2476" s="5">
        <f t="shared" si="232"/>
        <v>16.124000549316399</v>
      </c>
      <c r="H2476" s="3">
        <v>1.7568250000000001</v>
      </c>
      <c r="I2476" s="3">
        <v>100.329888</v>
      </c>
      <c r="J2476" s="3">
        <v>0.57177287499999996</v>
      </c>
      <c r="K2476" s="3">
        <v>0.118000000715256</v>
      </c>
      <c r="L2476" s="3">
        <v>0.118000000715256</v>
      </c>
      <c r="M2476" s="3">
        <v>0.118000000715256</v>
      </c>
      <c r="N2476" s="3">
        <v>0.27200001478195202</v>
      </c>
      <c r="O2476" s="3">
        <f t="shared" si="233"/>
        <v>27.289731019071588</v>
      </c>
      <c r="P2476" s="3">
        <v>-28.569774627685501</v>
      </c>
      <c r="Q2476" s="3">
        <v>17.6089992523193</v>
      </c>
      <c r="R2476" s="3">
        <v>16.124000549316399</v>
      </c>
    </row>
    <row r="2477" spans="1:18" x14ac:dyDescent="0.25">
      <c r="A2477" s="7" t="s">
        <v>2132</v>
      </c>
      <c r="B2477" s="7" t="s">
        <v>2133</v>
      </c>
      <c r="C2477" s="3">
        <f t="shared" si="228"/>
        <v>7.9141105958411853</v>
      </c>
      <c r="D2477" s="3">
        <f t="shared" si="229"/>
        <v>3.541698008971585</v>
      </c>
      <c r="E2477" s="4">
        <f t="shared" si="230"/>
        <v>0.76947269934425511</v>
      </c>
      <c r="F2477" s="5">
        <f t="shared" si="231"/>
        <v>81.412002563476605</v>
      </c>
      <c r="G2477" s="5">
        <f t="shared" si="232"/>
        <v>9.7270002365112305</v>
      </c>
      <c r="H2477" s="3">
        <v>1.7507729999999999</v>
      </c>
      <c r="I2477" s="3">
        <v>22.122170000000001</v>
      </c>
      <c r="J2477" s="3">
        <v>0.49433153125000001</v>
      </c>
      <c r="K2477" s="3">
        <v>41.833000183105497</v>
      </c>
      <c r="L2477" s="3">
        <v>37</v>
      </c>
      <c r="M2477" s="3">
        <v>46</v>
      </c>
      <c r="N2477" s="3">
        <v>45.150001525878899</v>
      </c>
      <c r="O2477" s="3">
        <f t="shared" si="233"/>
        <v>998.81600925575242</v>
      </c>
      <c r="P2477" s="3">
        <v>9.5721311569213903</v>
      </c>
      <c r="Q2477" s="3">
        <v>81.412002563476605</v>
      </c>
      <c r="R2477" s="3">
        <v>9.7270002365112305</v>
      </c>
    </row>
    <row r="2478" spans="1:18" x14ac:dyDescent="0.25">
      <c r="A2478" s="7" t="s">
        <v>6042</v>
      </c>
      <c r="B2478" s="7" t="s">
        <v>6043</v>
      </c>
      <c r="C2478" s="3">
        <f t="shared" si="228"/>
        <v>4.2687028422493372</v>
      </c>
      <c r="D2478" s="3">
        <f t="shared" si="229"/>
        <v>0.86499857495931709</v>
      </c>
      <c r="E2478" s="4">
        <f t="shared" si="230"/>
        <v>0.99999999922943328</v>
      </c>
      <c r="F2478" s="5">
        <f t="shared" si="231"/>
        <v>46.298999786377003</v>
      </c>
      <c r="G2478" s="5">
        <f t="shared" si="232"/>
        <v>46.587001800537102</v>
      </c>
      <c r="H2478" s="3">
        <v>1.738294</v>
      </c>
      <c r="I2478" s="3">
        <v>40.721831999999999</v>
      </c>
      <c r="J2478" s="3">
        <v>2.0095917499999998</v>
      </c>
      <c r="K2478" s="3">
        <v>2.75</v>
      </c>
      <c r="L2478" s="3">
        <v>2.5</v>
      </c>
      <c r="M2478" s="3">
        <v>3</v>
      </c>
      <c r="N2478" s="3">
        <v>4.2600002288818404</v>
      </c>
      <c r="O2478" s="3">
        <f t="shared" si="233"/>
        <v>173.47501364048784</v>
      </c>
      <c r="P2478" s="3">
        <v>-14.5935144424438</v>
      </c>
      <c r="Q2478" s="3">
        <v>46.298999786377003</v>
      </c>
      <c r="R2478" s="3">
        <v>46.587001800537102</v>
      </c>
    </row>
    <row r="2479" spans="1:18" x14ac:dyDescent="0.25">
      <c r="A2479" s="7" t="s">
        <v>6044</v>
      </c>
      <c r="B2479" s="7" t="s">
        <v>6045</v>
      </c>
      <c r="C2479" s="3">
        <f t="shared" si="228"/>
        <v>3.1195503940636065</v>
      </c>
      <c r="D2479" s="3">
        <f t="shared" si="229"/>
        <v>0.50384362946709105</v>
      </c>
      <c r="E2479" s="4">
        <f t="shared" si="230"/>
        <v>0.67278594919821566</v>
      </c>
      <c r="F2479" s="5">
        <f t="shared" si="231"/>
        <v>57.861000061035199</v>
      </c>
      <c r="G2479" s="5">
        <f t="shared" si="232"/>
        <v>0.50300002098083496</v>
      </c>
      <c r="H2479" s="3">
        <v>1.7312609999999999</v>
      </c>
      <c r="I2479" s="3">
        <v>55.497132000000001</v>
      </c>
      <c r="J2479" s="3">
        <v>3.4361077500000001</v>
      </c>
      <c r="K2479" s="3">
        <v>9.5</v>
      </c>
      <c r="L2479" s="3">
        <v>4.5</v>
      </c>
      <c r="M2479" s="3">
        <v>15</v>
      </c>
      <c r="N2479" s="3">
        <v>11.8500003814697</v>
      </c>
      <c r="O2479" s="3">
        <f t="shared" si="233"/>
        <v>657.64103537047424</v>
      </c>
      <c r="P2479" s="3">
        <v>-26.720832824706999</v>
      </c>
      <c r="Q2479" s="3">
        <v>57.861000061035199</v>
      </c>
      <c r="R2479" s="3">
        <v>0.50300002098083496</v>
      </c>
    </row>
    <row r="2480" spans="1:18" x14ac:dyDescent="0.25">
      <c r="A2480" s="7" t="s">
        <v>2150</v>
      </c>
      <c r="B2480" s="7" t="s">
        <v>2151</v>
      </c>
      <c r="C2480" s="3">
        <f t="shared" si="228"/>
        <v>10.353189493658091</v>
      </c>
      <c r="D2480" s="3">
        <f t="shared" si="229"/>
        <v>7.7323829147999215</v>
      </c>
      <c r="E2480" s="4">
        <f t="shared" si="230"/>
        <v>0.5</v>
      </c>
      <c r="F2480" s="5">
        <f t="shared" si="231"/>
        <v>74.390998840332003</v>
      </c>
      <c r="G2480" s="5">
        <f t="shared" si="232"/>
        <v>12.9259996414185</v>
      </c>
      <c r="H2480" s="3">
        <v>1.728952</v>
      </c>
      <c r="I2480" s="3">
        <v>16.699704000000001</v>
      </c>
      <c r="J2480" s="3">
        <v>0.22359885937499999</v>
      </c>
      <c r="K2480" s="3">
        <v>36</v>
      </c>
      <c r="L2480" s="3">
        <v>36</v>
      </c>
      <c r="M2480" s="3">
        <v>36</v>
      </c>
      <c r="N2480" s="3">
        <v>33.880001068115199</v>
      </c>
      <c r="O2480" s="3">
        <f t="shared" si="233"/>
        <v>565.78598935720765</v>
      </c>
      <c r="P2480" s="3">
        <v>6.2319631576538104</v>
      </c>
      <c r="Q2480" s="3">
        <v>74.390998840332003</v>
      </c>
      <c r="R2480" s="3">
        <v>12.9259996414185</v>
      </c>
    </row>
    <row r="2481" spans="1:18" x14ac:dyDescent="0.25">
      <c r="A2481" s="7" t="s">
        <v>2164</v>
      </c>
      <c r="B2481" s="7" t="s">
        <v>2165</v>
      </c>
      <c r="C2481" s="3">
        <f t="shared" si="228"/>
        <v>3.3889014457614235</v>
      </c>
      <c r="D2481" s="3">
        <f t="shared" si="229"/>
        <v>2.2176122093407544</v>
      </c>
      <c r="E2481" s="4">
        <f t="shared" si="230"/>
        <v>0.4944149514617821</v>
      </c>
      <c r="F2481" s="5">
        <f t="shared" si="231"/>
        <v>59.770999908447301</v>
      </c>
      <c r="G2481" s="5">
        <f t="shared" si="232"/>
        <v>1.2480000257492101</v>
      </c>
      <c r="H2481" s="3">
        <v>1.7152639999999999</v>
      </c>
      <c r="I2481" s="3">
        <v>50.614159999999998</v>
      </c>
      <c r="J2481" s="3">
        <v>0.77347337500000002</v>
      </c>
      <c r="K2481" s="3">
        <v>3.3210000991821298</v>
      </c>
      <c r="L2481" s="3">
        <v>2</v>
      </c>
      <c r="M2481" s="3">
        <v>5</v>
      </c>
      <c r="N2481" s="3">
        <v>3.2999999523162802</v>
      </c>
      <c r="O2481" s="3">
        <f t="shared" si="233"/>
        <v>167.02672558652856</v>
      </c>
      <c r="P2481" s="3">
        <v>-2.2176210880279501</v>
      </c>
      <c r="Q2481" s="3">
        <v>59.770999908447301</v>
      </c>
      <c r="R2481" s="3">
        <v>1.2480000257492101</v>
      </c>
    </row>
    <row r="2482" spans="1:18" x14ac:dyDescent="0.25">
      <c r="A2482" s="7" t="s">
        <v>6046</v>
      </c>
      <c r="B2482" s="7" t="s">
        <v>6047</v>
      </c>
      <c r="C2482" s="3">
        <f t="shared" si="228"/>
        <v>1.8734835493039586</v>
      </c>
      <c r="D2482" s="3">
        <f t="shared" si="229"/>
        <v>0.58123497270830526</v>
      </c>
      <c r="E2482" s="4">
        <f t="shared" si="230"/>
        <v>1.9883751331468739E-3</v>
      </c>
      <c r="F2482" s="5">
        <f t="shared" si="231"/>
        <v>27.972000122070298</v>
      </c>
      <c r="G2482" s="5">
        <f t="shared" si="232"/>
        <v>48.208000183105497</v>
      </c>
      <c r="H2482" s="3">
        <v>1.7065129999999999</v>
      </c>
      <c r="I2482" s="3">
        <v>91.087695999999994</v>
      </c>
      <c r="J2482" s="3">
        <v>2.9360122500000001</v>
      </c>
      <c r="K2482" s="3">
        <v>15.75</v>
      </c>
      <c r="L2482" s="3">
        <v>14</v>
      </c>
      <c r="M2482" s="3">
        <v>18</v>
      </c>
      <c r="N2482" s="3">
        <v>9.9899997711181605</v>
      </c>
      <c r="O2482" s="3">
        <f t="shared" si="233"/>
        <v>909.96606219168052</v>
      </c>
      <c r="P2482" s="3">
        <v>-70.488189697265597</v>
      </c>
      <c r="Q2482" s="3">
        <v>27.972000122070298</v>
      </c>
      <c r="R2482" s="3">
        <v>48.208000183105497</v>
      </c>
    </row>
    <row r="2483" spans="1:18" x14ac:dyDescent="0.25">
      <c r="A2483" s="7" t="s">
        <v>6048</v>
      </c>
      <c r="B2483" s="7" t="s">
        <v>6049</v>
      </c>
      <c r="C2483" s="3">
        <f t="shared" si="228"/>
        <v>11.970351853405498</v>
      </c>
      <c r="D2483" s="3">
        <f t="shared" si="229"/>
        <v>1.4947229171554981</v>
      </c>
      <c r="E2483" s="4">
        <f t="shared" si="230"/>
        <v>0.5</v>
      </c>
      <c r="F2483" s="5">
        <f t="shared" si="231"/>
        <v>31.503999710083001</v>
      </c>
      <c r="G2483" s="5">
        <f t="shared" si="232"/>
        <v>47.258998870849602</v>
      </c>
      <c r="H2483" s="3">
        <v>1.706445</v>
      </c>
      <c r="I2483" s="3">
        <v>14.255596000000001</v>
      </c>
      <c r="J2483" s="3">
        <v>1.1416463750000001</v>
      </c>
      <c r="K2483" s="3">
        <v>32</v>
      </c>
      <c r="L2483" s="3">
        <v>32</v>
      </c>
      <c r="M2483" s="3">
        <v>32</v>
      </c>
      <c r="N2483" s="3">
        <v>27.090000152587901</v>
      </c>
      <c r="O2483" s="3">
        <f t="shared" si="233"/>
        <v>386.1840978152315</v>
      </c>
      <c r="P2483" s="3">
        <v>-2.2470428943634002</v>
      </c>
      <c r="Q2483" s="3">
        <v>31.503999710083001</v>
      </c>
      <c r="R2483" s="3">
        <v>47.258998870849602</v>
      </c>
    </row>
    <row r="2484" spans="1:18" x14ac:dyDescent="0.25">
      <c r="A2484" s="7" t="s">
        <v>2172</v>
      </c>
      <c r="B2484" s="7" t="s">
        <v>2173</v>
      </c>
      <c r="C2484" s="3">
        <f t="shared" si="228"/>
        <v>7.4803343785331879</v>
      </c>
      <c r="D2484" s="3">
        <f t="shared" si="229"/>
        <v>1.6071581014523189</v>
      </c>
      <c r="E2484" s="4">
        <f t="shared" si="230"/>
        <v>0.5</v>
      </c>
      <c r="F2484" s="5">
        <f t="shared" si="231"/>
        <v>76.200996398925795</v>
      </c>
      <c r="G2484" s="5">
        <f t="shared" si="232"/>
        <v>10.461000442504901</v>
      </c>
      <c r="H2484" s="3">
        <v>1.7047129999999999</v>
      </c>
      <c r="I2484" s="3">
        <v>22.789262000000001</v>
      </c>
      <c r="J2484" s="3">
        <v>1.06070025</v>
      </c>
      <c r="K2484" s="3">
        <v>13</v>
      </c>
      <c r="L2484" s="3">
        <v>13</v>
      </c>
      <c r="M2484" s="3">
        <v>13</v>
      </c>
      <c r="N2484" s="3">
        <v>20.819999694824201</v>
      </c>
      <c r="O2484" s="3">
        <f t="shared" si="233"/>
        <v>474.47242788526876</v>
      </c>
      <c r="P2484" s="3">
        <v>1.7897089719772299</v>
      </c>
      <c r="Q2484" s="3">
        <v>76.200996398925795</v>
      </c>
      <c r="R2484" s="3">
        <v>10.461000442504901</v>
      </c>
    </row>
    <row r="2485" spans="1:18" x14ac:dyDescent="0.25">
      <c r="A2485" s="7" t="s">
        <v>2178</v>
      </c>
      <c r="B2485" s="7" t="s">
        <v>2179</v>
      </c>
      <c r="C2485" s="3">
        <f t="shared" si="228"/>
        <v>6.0562822040078119</v>
      </c>
      <c r="D2485" s="3">
        <f t="shared" si="229"/>
        <v>3.303588646294938</v>
      </c>
      <c r="E2485" s="4">
        <f t="shared" si="230"/>
        <v>0.5</v>
      </c>
      <c r="F2485" s="5">
        <f t="shared" si="231"/>
        <v>76.271003723144503</v>
      </c>
      <c r="G2485" s="5">
        <f t="shared" si="232"/>
        <v>14.4230003356934</v>
      </c>
      <c r="H2485" s="3">
        <v>1.7018949999999999</v>
      </c>
      <c r="I2485" s="3">
        <v>28.101316000000001</v>
      </c>
      <c r="J2485" s="3">
        <v>0.51516553124999998</v>
      </c>
      <c r="K2485" s="3">
        <v>22</v>
      </c>
      <c r="L2485" s="3">
        <v>22</v>
      </c>
      <c r="M2485" s="3">
        <v>22</v>
      </c>
      <c r="N2485" s="3">
        <v>22.540000915527301</v>
      </c>
      <c r="O2485" s="3">
        <f t="shared" si="233"/>
        <v>633.40368836752202</v>
      </c>
      <c r="P2485" s="3">
        <v>7.6120071411132804</v>
      </c>
      <c r="Q2485" s="3">
        <v>76.271003723144503</v>
      </c>
      <c r="R2485" s="3">
        <v>14.4230003356934</v>
      </c>
    </row>
    <row r="2486" spans="1:18" x14ac:dyDescent="0.25">
      <c r="A2486" s="7" t="s">
        <v>6050</v>
      </c>
      <c r="B2486" s="7" t="s">
        <v>6051</v>
      </c>
      <c r="C2486" s="3">
        <f t="shared" si="228"/>
        <v>7.4542202643171809</v>
      </c>
      <c r="D2486" s="3">
        <f t="shared" si="229"/>
        <v>15.919548845543281</v>
      </c>
      <c r="E2486" s="4">
        <f t="shared" si="230"/>
        <v>3.6386636475858075E-2</v>
      </c>
      <c r="F2486" s="5">
        <f t="shared" si="231"/>
        <v>53.198001861572301</v>
      </c>
      <c r="G2486" s="5">
        <f t="shared" si="232"/>
        <v>34.6310005187988</v>
      </c>
      <c r="H2486" s="3">
        <v>1.6921079999999999</v>
      </c>
      <c r="I2486" s="3">
        <v>22.7</v>
      </c>
      <c r="J2486" s="3">
        <v>0.106291203125</v>
      </c>
      <c r="K2486" s="3">
        <v>21.916999816894499</v>
      </c>
      <c r="L2486" s="3">
        <v>16</v>
      </c>
      <c r="M2486" s="3">
        <v>24</v>
      </c>
      <c r="N2486" s="3">
        <v>14.7399997711182</v>
      </c>
      <c r="O2486" s="3">
        <f t="shared" si="233"/>
        <v>334.59799480438312</v>
      </c>
      <c r="P2486" s="3">
        <v>-5.0343527793884304</v>
      </c>
      <c r="Q2486" s="3">
        <v>53.198001861572301</v>
      </c>
      <c r="R2486" s="3">
        <v>34.6310005187988</v>
      </c>
    </row>
    <row r="2487" spans="1:18" x14ac:dyDescent="0.25">
      <c r="A2487" s="7" t="s">
        <v>2182</v>
      </c>
      <c r="B2487" s="7" t="s">
        <v>2183</v>
      </c>
      <c r="C2487" s="3">
        <f t="shared" si="228"/>
        <v>4.5160735493640924</v>
      </c>
      <c r="D2487" s="3">
        <f t="shared" si="229"/>
        <v>3.5379344657057041</v>
      </c>
      <c r="E2487" s="4">
        <f t="shared" si="230"/>
        <v>0.12710148485628175</v>
      </c>
      <c r="F2487" s="5">
        <f t="shared" si="231"/>
        <v>55.5929985046387</v>
      </c>
      <c r="G2487" s="5">
        <f t="shared" si="232"/>
        <v>5.8969998359680202</v>
      </c>
      <c r="H2487" s="3">
        <v>1.6919820000000001</v>
      </c>
      <c r="I2487" s="3">
        <v>37.465775999999998</v>
      </c>
      <c r="J2487" s="3">
        <v>0.47824006250000001</v>
      </c>
      <c r="K2487" s="3">
        <v>14.111000061035201</v>
      </c>
      <c r="L2487" s="3">
        <v>10</v>
      </c>
      <c r="M2487" s="3">
        <v>20</v>
      </c>
      <c r="N2487" s="3">
        <v>8.4099998474121094</v>
      </c>
      <c r="O2487" s="3">
        <f t="shared" si="233"/>
        <v>315.08717044317626</v>
      </c>
      <c r="P2487" s="3">
        <v>12.4128255844116</v>
      </c>
      <c r="Q2487" s="3">
        <v>55.5929985046387</v>
      </c>
      <c r="R2487" s="3">
        <v>5.8969998359680202</v>
      </c>
    </row>
    <row r="2488" spans="1:18" x14ac:dyDescent="0.25">
      <c r="A2488" s="7" t="s">
        <v>6052</v>
      </c>
      <c r="B2488" s="7" t="s">
        <v>6053</v>
      </c>
      <c r="C2488" s="3">
        <f t="shared" si="228"/>
        <v>1.6673507895233759</v>
      </c>
      <c r="D2488" s="3">
        <f t="shared" si="229"/>
        <v>14.256831639145062</v>
      </c>
      <c r="E2488" s="4">
        <f t="shared" si="230"/>
        <v>0.39281107273528931</v>
      </c>
      <c r="F2488" s="5">
        <f t="shared" si="231"/>
        <v>19.993000030517599</v>
      </c>
      <c r="G2488" s="5">
        <f t="shared" si="232"/>
        <v>2.6270000934600799</v>
      </c>
      <c r="H2488" s="3">
        <v>1.686874</v>
      </c>
      <c r="I2488" s="3">
        <v>101.170912</v>
      </c>
      <c r="J2488" s="3">
        <v>0.1183203984375</v>
      </c>
      <c r="K2488" s="3">
        <v>1.63800001144409</v>
      </c>
      <c r="L2488" s="3">
        <v>1.5</v>
      </c>
      <c r="M2488" s="3">
        <v>2</v>
      </c>
      <c r="N2488" s="3">
        <v>1.5700000524520901</v>
      </c>
      <c r="O2488" s="3">
        <f t="shared" si="233"/>
        <v>158.8383371466258</v>
      </c>
      <c r="P2488" s="3">
        <v>-3.1405169963836701</v>
      </c>
      <c r="Q2488" s="3">
        <v>19.993000030517599</v>
      </c>
      <c r="R2488" s="3">
        <v>2.6270000934600799</v>
      </c>
    </row>
    <row r="2489" spans="1:18" x14ac:dyDescent="0.25">
      <c r="A2489" s="7" t="s">
        <v>6054</v>
      </c>
      <c r="B2489" s="7" t="s">
        <v>6055</v>
      </c>
      <c r="C2489" s="3">
        <f t="shared" si="228"/>
        <v>3.2350764239319032</v>
      </c>
      <c r="D2489" s="3">
        <f t="shared" si="229"/>
        <v>5.1689749348994836</v>
      </c>
      <c r="E2489" s="4">
        <f t="shared" si="230"/>
        <v>1.3575751244304142E-2</v>
      </c>
      <c r="F2489" s="5">
        <f t="shared" si="231"/>
        <v>50.311000823974602</v>
      </c>
      <c r="G2489" s="5">
        <f t="shared" si="232"/>
        <v>8.4940004348754901</v>
      </c>
      <c r="H2489" s="3">
        <v>1.6852009999999999</v>
      </c>
      <c r="I2489" s="3">
        <v>52.091535999999998</v>
      </c>
      <c r="J2489" s="3">
        <v>0.32602228124999999</v>
      </c>
      <c r="K2489" s="3">
        <v>8.1669998168945295</v>
      </c>
      <c r="L2489" s="3">
        <v>7.5</v>
      </c>
      <c r="M2489" s="3">
        <v>9</v>
      </c>
      <c r="N2489" s="3">
        <v>6.5100002288818404</v>
      </c>
      <c r="O2489" s="3">
        <f t="shared" si="233"/>
        <v>339.11591128280662</v>
      </c>
      <c r="P2489" s="3">
        <v>-1.1817810535430899</v>
      </c>
      <c r="Q2489" s="3">
        <v>50.311000823974602</v>
      </c>
      <c r="R2489" s="3">
        <v>8.4940004348754901</v>
      </c>
    </row>
    <row r="2490" spans="1:18" x14ac:dyDescent="0.25">
      <c r="A2490" s="7" t="s">
        <v>6056</v>
      </c>
      <c r="B2490" s="7" t="s">
        <v>6057</v>
      </c>
      <c r="C2490" s="3">
        <f t="shared" si="228"/>
        <v>4.9815442068714511</v>
      </c>
      <c r="D2490" s="3">
        <f t="shared" si="229"/>
        <v>1.9254078832006858</v>
      </c>
      <c r="E2490" s="4">
        <f t="shared" si="230"/>
        <v>0.22434524511737539</v>
      </c>
      <c r="F2490" s="5">
        <f t="shared" si="231"/>
        <v>79.611000061035199</v>
      </c>
      <c r="G2490" s="5">
        <f t="shared" si="232"/>
        <v>8.5080003738403303</v>
      </c>
      <c r="H2490" s="3">
        <v>1.674785</v>
      </c>
      <c r="I2490" s="3">
        <v>33.619796000000001</v>
      </c>
      <c r="J2490" s="3">
        <v>0.86983387499999998</v>
      </c>
      <c r="K2490" s="3">
        <v>15</v>
      </c>
      <c r="L2490" s="3">
        <v>7</v>
      </c>
      <c r="M2490" s="3">
        <v>32</v>
      </c>
      <c r="N2490" s="3">
        <v>5.5300002098083496</v>
      </c>
      <c r="O2490" s="3">
        <f t="shared" si="233"/>
        <v>185.91747893371391</v>
      </c>
      <c r="P2490" s="3">
        <v>-96.836990356445298</v>
      </c>
      <c r="Q2490" s="3">
        <v>79.611000061035199</v>
      </c>
      <c r="R2490" s="3">
        <v>8.5080003738403303</v>
      </c>
    </row>
    <row r="2491" spans="1:18" x14ac:dyDescent="0.25">
      <c r="A2491" s="7" t="s">
        <v>6058</v>
      </c>
      <c r="B2491" s="7" t="s">
        <v>6059</v>
      </c>
      <c r="C2491" s="3">
        <f t="shared" si="228"/>
        <v>3.9915074939701789</v>
      </c>
      <c r="D2491" s="3">
        <f t="shared" si="229"/>
        <v>0.30547069688915562</v>
      </c>
      <c r="E2491" s="4">
        <f t="shared" si="230"/>
        <v>0.57193013566111461</v>
      </c>
      <c r="F2491" s="5">
        <f t="shared" si="231"/>
        <v>42.498001098632798</v>
      </c>
      <c r="G2491" s="5">
        <f t="shared" si="232"/>
        <v>19.540000915527301</v>
      </c>
      <c r="H2491" s="3">
        <v>1.6687380000000001</v>
      </c>
      <c r="I2491" s="3">
        <v>41.807212</v>
      </c>
      <c r="J2491" s="3">
        <v>5.4628414999999997</v>
      </c>
      <c r="K2491" s="3">
        <v>17.75</v>
      </c>
      <c r="L2491" s="3">
        <v>4</v>
      </c>
      <c r="M2491" s="3">
        <v>35</v>
      </c>
      <c r="N2491" s="3">
        <v>20.559999465942401</v>
      </c>
      <c r="O2491" s="3">
        <f t="shared" si="233"/>
        <v>859.55625639254072</v>
      </c>
      <c r="P2491" s="3">
        <v>-63.927600860595703</v>
      </c>
      <c r="Q2491" s="3">
        <v>42.498001098632798</v>
      </c>
      <c r="R2491" s="3">
        <v>19.540000915527301</v>
      </c>
    </row>
    <row r="2492" spans="1:18" x14ac:dyDescent="0.25">
      <c r="A2492" s="7" t="s">
        <v>2198</v>
      </c>
      <c r="B2492" s="7" t="s">
        <v>2199</v>
      </c>
      <c r="C2492" s="3">
        <f t="shared" si="228"/>
        <v>10.958923215026411</v>
      </c>
      <c r="D2492" s="3">
        <f t="shared" si="229"/>
        <v>3.0492009206338824</v>
      </c>
      <c r="E2492" s="4">
        <f t="shared" si="230"/>
        <v>0.20270448086653059</v>
      </c>
      <c r="F2492" s="5">
        <f t="shared" si="231"/>
        <v>74.567001342773395</v>
      </c>
      <c r="G2492" s="5">
        <f t="shared" si="232"/>
        <v>21.049999237060501</v>
      </c>
      <c r="H2492" s="3">
        <v>1.6658040000000001</v>
      </c>
      <c r="I2492" s="3">
        <v>15.200435000000001</v>
      </c>
      <c r="J2492" s="3">
        <v>0.54630837499999996</v>
      </c>
      <c r="K2492" s="3">
        <v>13.699999809265099</v>
      </c>
      <c r="L2492" s="3">
        <v>9</v>
      </c>
      <c r="M2492" s="3">
        <v>16.5</v>
      </c>
      <c r="N2492" s="3">
        <v>10.579999923706101</v>
      </c>
      <c r="O2492" s="3">
        <f t="shared" si="233"/>
        <v>160.82060114029954</v>
      </c>
      <c r="P2492" s="3">
        <v>-15.8650016784668</v>
      </c>
      <c r="Q2492" s="3">
        <v>74.567001342773395</v>
      </c>
      <c r="R2492" s="3">
        <v>21.049999237060501</v>
      </c>
    </row>
    <row r="2493" spans="1:18" x14ac:dyDescent="0.25">
      <c r="A2493" s="7" t="s">
        <v>6060</v>
      </c>
      <c r="B2493" s="7" t="s">
        <v>6061</v>
      </c>
      <c r="C2493" s="3">
        <f t="shared" si="228"/>
        <v>6.4289625170042832</v>
      </c>
      <c r="D2493" s="3">
        <f t="shared" si="229"/>
        <v>19.421140551965223</v>
      </c>
      <c r="E2493" s="4">
        <f t="shared" si="230"/>
        <v>1.5483353173513436E-2</v>
      </c>
      <c r="F2493" s="5">
        <f t="shared" si="231"/>
        <v>15.421999931335399</v>
      </c>
      <c r="G2493" s="5">
        <f t="shared" si="232"/>
        <v>18.402999877929702</v>
      </c>
      <c r="H2493" s="3">
        <v>1.6628860000000001</v>
      </c>
      <c r="I2493" s="3">
        <v>25.865542000000001</v>
      </c>
      <c r="J2493" s="3">
        <v>8.562246875E-2</v>
      </c>
      <c r="K2493" s="3">
        <v>20.200000762939499</v>
      </c>
      <c r="L2493" s="3">
        <v>17</v>
      </c>
      <c r="M2493" s="3">
        <v>25</v>
      </c>
      <c r="N2493" s="3">
        <v>11.569999694824199</v>
      </c>
      <c r="O2493" s="3">
        <f t="shared" si="233"/>
        <v>299.26431304646252</v>
      </c>
      <c r="P2493" s="3">
        <v>-47.886672973632798</v>
      </c>
      <c r="Q2493" s="3">
        <v>15.421999931335399</v>
      </c>
      <c r="R2493" s="3">
        <v>18.402999877929702</v>
      </c>
    </row>
    <row r="2494" spans="1:18" x14ac:dyDescent="0.25">
      <c r="A2494" s="7" t="s">
        <v>2208</v>
      </c>
      <c r="B2494" s="7" t="s">
        <v>2209</v>
      </c>
      <c r="C2494" s="3">
        <f t="shared" si="228"/>
        <v>6.5828826968274798</v>
      </c>
      <c r="D2494" s="3">
        <f t="shared" si="229"/>
        <v>5.6109865226508413</v>
      </c>
      <c r="E2494" s="4">
        <f t="shared" si="230"/>
        <v>0.5</v>
      </c>
      <c r="F2494" s="5">
        <f t="shared" si="231"/>
        <v>73.641998291015597</v>
      </c>
      <c r="G2494" s="5">
        <f t="shared" si="232"/>
        <v>8.9119997024536097</v>
      </c>
      <c r="H2494" s="3">
        <v>1.6492150000000001</v>
      </c>
      <c r="I2494" s="3">
        <v>25.053082</v>
      </c>
      <c r="J2494" s="3">
        <v>0.29392603125</v>
      </c>
      <c r="K2494" s="3">
        <v>23</v>
      </c>
      <c r="L2494" s="3">
        <v>23</v>
      </c>
      <c r="M2494" s="3">
        <v>23</v>
      </c>
      <c r="N2494" s="3">
        <v>24.4799995422363</v>
      </c>
      <c r="O2494" s="3">
        <f t="shared" si="233"/>
        <v>613.29943589160848</v>
      </c>
      <c r="P2494" s="3">
        <v>0.64978599548339799</v>
      </c>
      <c r="Q2494" s="3">
        <v>73.641998291015597</v>
      </c>
      <c r="R2494" s="3">
        <v>8.9119997024536097</v>
      </c>
    </row>
    <row r="2495" spans="1:18" x14ac:dyDescent="0.25">
      <c r="A2495" s="7" t="s">
        <v>2210</v>
      </c>
      <c r="B2495" s="7" t="s">
        <v>2211</v>
      </c>
      <c r="C2495" s="3">
        <f t="shared" si="228"/>
        <v>2.5377658905425</v>
      </c>
      <c r="D2495" s="3">
        <f t="shared" si="229"/>
        <v>3.9770031265562964</v>
      </c>
      <c r="E2495" s="4">
        <f t="shared" si="230"/>
        <v>0</v>
      </c>
      <c r="F2495" s="5">
        <f t="shared" si="231"/>
        <v>77.626998901367202</v>
      </c>
      <c r="G2495" s="5">
        <f t="shared" si="232"/>
        <v>13.772000312805201</v>
      </c>
      <c r="H2495" s="3">
        <v>1.6488</v>
      </c>
      <c r="I2495" s="3">
        <v>64.970532000000006</v>
      </c>
      <c r="J2495" s="3">
        <v>0.41458353125000003</v>
      </c>
      <c r="K2495" s="3">
        <v>17.024999618530298</v>
      </c>
      <c r="L2495" s="3">
        <v>17</v>
      </c>
      <c r="M2495" s="3">
        <v>17.049999237060501</v>
      </c>
      <c r="N2495" s="3">
        <v>14.079999923706101</v>
      </c>
      <c r="O2495" s="3">
        <f t="shared" si="233"/>
        <v>914.78508560314492</v>
      </c>
      <c r="P2495" s="3">
        <v>7.7377347946167001</v>
      </c>
      <c r="Q2495" s="3">
        <v>77.626998901367202</v>
      </c>
      <c r="R2495" s="3">
        <v>13.772000312805201</v>
      </c>
    </row>
    <row r="2496" spans="1:18" x14ac:dyDescent="0.25">
      <c r="A2496" s="7" t="s">
        <v>6062</v>
      </c>
      <c r="B2496" s="7" t="s">
        <v>6063</v>
      </c>
      <c r="C2496" s="3">
        <f t="shared" si="228"/>
        <v>2.3567639754500842</v>
      </c>
      <c r="D2496" s="3">
        <f t="shared" si="229"/>
        <v>0.49966092652131877</v>
      </c>
      <c r="E2496" s="4">
        <f t="shared" si="230"/>
        <v>8.0943981304189699E-2</v>
      </c>
      <c r="F2496" s="5">
        <f t="shared" si="231"/>
        <v>46.283000946044901</v>
      </c>
      <c r="G2496" s="5">
        <f t="shared" si="232"/>
        <v>6.6290001869201696</v>
      </c>
      <c r="H2496" s="3">
        <v>1.6445449999999999</v>
      </c>
      <c r="I2496" s="3">
        <v>69.779792</v>
      </c>
      <c r="J2496" s="3">
        <v>3.2913220000000001</v>
      </c>
      <c r="K2496" s="3">
        <v>8</v>
      </c>
      <c r="L2496" s="3">
        <v>4</v>
      </c>
      <c r="M2496" s="3">
        <v>12</v>
      </c>
      <c r="N2496" s="3">
        <v>2.4049999713897701</v>
      </c>
      <c r="O2496" s="3">
        <f t="shared" si="233"/>
        <v>167.82039776358411</v>
      </c>
      <c r="P2496" s="3">
        <v>-178.69599914550801</v>
      </c>
      <c r="Q2496" s="3">
        <v>46.283000946044901</v>
      </c>
      <c r="R2496" s="3">
        <v>6.6290001869201696</v>
      </c>
    </row>
    <row r="2497" spans="1:18" x14ac:dyDescent="0.25">
      <c r="A2497" s="7" t="s">
        <v>6064</v>
      </c>
      <c r="B2497" s="7" t="s">
        <v>6065</v>
      </c>
      <c r="C2497" s="3">
        <f t="shared" si="228"/>
        <v>3.494464537092886</v>
      </c>
      <c r="D2497" s="3">
        <f t="shared" si="229"/>
        <v>4.8718173032152992</v>
      </c>
      <c r="E2497" s="4">
        <f t="shared" si="230"/>
        <v>0.31419292914610836</v>
      </c>
      <c r="F2497" s="5">
        <f t="shared" si="231"/>
        <v>76.782997131347699</v>
      </c>
      <c r="G2497" s="5">
        <f t="shared" si="232"/>
        <v>14.069999694824199</v>
      </c>
      <c r="H2497" s="3">
        <v>1.6414340000000001</v>
      </c>
      <c r="I2497" s="3">
        <v>46.972403999999997</v>
      </c>
      <c r="J2497" s="3">
        <v>0.336924375</v>
      </c>
      <c r="K2497" s="3">
        <v>13.6000003814697</v>
      </c>
      <c r="L2497" s="3">
        <v>11</v>
      </c>
      <c r="M2497" s="3">
        <v>21</v>
      </c>
      <c r="N2497" s="3">
        <v>11.180000305175801</v>
      </c>
      <c r="O2497" s="3">
        <f t="shared" si="233"/>
        <v>525.15149105484102</v>
      </c>
      <c r="P2497" s="3">
        <v>-5.2039761543273899</v>
      </c>
      <c r="Q2497" s="3">
        <v>76.782997131347699</v>
      </c>
      <c r="R2497" s="3">
        <v>14.069999694824199</v>
      </c>
    </row>
    <row r="2498" spans="1:18" x14ac:dyDescent="0.25">
      <c r="A2498" s="7" t="s">
        <v>2220</v>
      </c>
      <c r="B2498" s="7" t="s">
        <v>2221</v>
      </c>
      <c r="C2498" s="3">
        <f t="shared" si="228"/>
        <v>3.7063756613038512</v>
      </c>
      <c r="D2498" s="3">
        <f t="shared" si="229"/>
        <v>3.8337561856732574</v>
      </c>
      <c r="E2498" s="4">
        <f t="shared" si="230"/>
        <v>0.40934467906519156</v>
      </c>
      <c r="F2498" s="5">
        <f t="shared" si="231"/>
        <v>51.410999298095703</v>
      </c>
      <c r="G2498" s="5">
        <f t="shared" si="232"/>
        <v>38.108001708984403</v>
      </c>
      <c r="H2498" s="3">
        <v>1.6385190000000001</v>
      </c>
      <c r="I2498" s="3">
        <v>44.208120000000001</v>
      </c>
      <c r="J2498" s="3">
        <v>0.42739259374999999</v>
      </c>
      <c r="K2498" s="3">
        <v>19.875</v>
      </c>
      <c r="L2498" s="3">
        <v>16.5</v>
      </c>
      <c r="M2498" s="3">
        <v>23</v>
      </c>
      <c r="N2498" s="3">
        <v>19.129999160766602</v>
      </c>
      <c r="O2498" s="3">
        <f t="shared" si="233"/>
        <v>845.70129849906925</v>
      </c>
      <c r="P2498" s="3">
        <v>7.3328871726989702</v>
      </c>
      <c r="Q2498" s="3">
        <v>51.410999298095703</v>
      </c>
      <c r="R2498" s="3">
        <v>38.108001708984403</v>
      </c>
    </row>
    <row r="2499" spans="1:18" x14ac:dyDescent="0.25">
      <c r="A2499" s="7" t="s">
        <v>6066</v>
      </c>
      <c r="B2499" s="7" t="s">
        <v>6067</v>
      </c>
      <c r="C2499" s="3">
        <f t="shared" si="228"/>
        <v>3.6301276642682816</v>
      </c>
      <c r="D2499" s="3">
        <f t="shared" si="229"/>
        <v>6.585070869699396</v>
      </c>
      <c r="E2499" s="4">
        <f t="shared" si="230"/>
        <v>0.5</v>
      </c>
      <c r="F2499" s="5">
        <f t="shared" si="231"/>
        <v>61.735000610351598</v>
      </c>
      <c r="G2499" s="5">
        <f t="shared" si="232"/>
        <v>8.8719997406005895</v>
      </c>
      <c r="H2499" s="3">
        <v>1.6323369999999999</v>
      </c>
      <c r="I2499" s="3">
        <v>44.966380000000001</v>
      </c>
      <c r="J2499" s="3">
        <v>0.24788450000000001</v>
      </c>
      <c r="K2499" s="3">
        <v>5</v>
      </c>
      <c r="L2499" s="3">
        <v>5</v>
      </c>
      <c r="M2499" s="3">
        <v>5</v>
      </c>
      <c r="N2499" s="3">
        <v>5.1199998855590803</v>
      </c>
      <c r="O2499" s="3">
        <f t="shared" si="233"/>
        <v>230.22786045400613</v>
      </c>
      <c r="P2499" s="3">
        <v>-0.77933800220489502</v>
      </c>
      <c r="Q2499" s="3">
        <v>61.735000610351598</v>
      </c>
      <c r="R2499" s="3">
        <v>8.8719997406005895</v>
      </c>
    </row>
    <row r="2500" spans="1:18" x14ac:dyDescent="0.25">
      <c r="A2500" s="7" t="s">
        <v>2224</v>
      </c>
      <c r="B2500" s="7" t="s">
        <v>2225</v>
      </c>
      <c r="C2500" s="3">
        <f t="shared" ref="C2500:C2563" si="234">H2500/I2500*100</f>
        <v>11.483240090622854</v>
      </c>
      <c r="D2500" s="3">
        <f t="shared" ref="D2500:D2563" si="235">H2500/J2500</f>
        <v>13.093463406025659</v>
      </c>
      <c r="E2500" s="4">
        <f t="shared" ref="E2500:E2563" si="236">IFERROR(_xlfn.NORM.DIST(N2500,K2500,(M2500-L2500)/2,1),50%)</f>
        <v>6.2596883228981409E-2</v>
      </c>
      <c r="F2500" s="5">
        <f t="shared" ref="F2500:F2563" si="237">Q2500</f>
        <v>69.306999206542997</v>
      </c>
      <c r="G2500" s="5">
        <f t="shared" ref="G2500:G2563" si="238">R2500</f>
        <v>20.471000671386701</v>
      </c>
      <c r="H2500" s="3">
        <v>1.632287</v>
      </c>
      <c r="I2500" s="3">
        <v>14.214516</v>
      </c>
      <c r="J2500" s="3">
        <v>0.12466426562500001</v>
      </c>
      <c r="K2500" s="3">
        <v>52</v>
      </c>
      <c r="L2500" s="3">
        <v>43</v>
      </c>
      <c r="M2500" s="3">
        <v>61</v>
      </c>
      <c r="N2500" s="3">
        <v>38.200000762939503</v>
      </c>
      <c r="O2500" s="3">
        <f t="shared" ref="O2500:O2563" si="239">I2500*N2500</f>
        <v>542.99452204481577</v>
      </c>
      <c r="P2500" s="3">
        <v>-1.16181600093842</v>
      </c>
      <c r="Q2500" s="3">
        <v>69.306999206542997</v>
      </c>
      <c r="R2500" s="3">
        <v>20.471000671386701</v>
      </c>
    </row>
    <row r="2501" spans="1:18" x14ac:dyDescent="0.25">
      <c r="A2501" s="7" t="s">
        <v>6068</v>
      </c>
      <c r="B2501" s="7" t="s">
        <v>6069</v>
      </c>
      <c r="C2501" s="3">
        <f t="shared" si="234"/>
        <v>3.1605711415471629</v>
      </c>
      <c r="D2501" s="3">
        <f t="shared" si="235"/>
        <v>2.7943618996414199</v>
      </c>
      <c r="E2501" s="4">
        <f t="shared" si="236"/>
        <v>7.2145044828931693E-2</v>
      </c>
      <c r="F2501" s="5">
        <f t="shared" si="237"/>
        <v>9.7910003662109393</v>
      </c>
      <c r="G2501" s="5">
        <f t="shared" si="238"/>
        <v>39.437000274658203</v>
      </c>
      <c r="H2501" s="3">
        <v>1.631969</v>
      </c>
      <c r="I2501" s="3">
        <v>51.635255999999998</v>
      </c>
      <c r="J2501" s="3">
        <v>0.58402206249999999</v>
      </c>
      <c r="K2501" s="3">
        <v>6.5999999046325701</v>
      </c>
      <c r="L2501" s="3">
        <v>4</v>
      </c>
      <c r="M2501" s="3">
        <v>9</v>
      </c>
      <c r="N2501" s="3">
        <v>2.9500000476837198</v>
      </c>
      <c r="O2501" s="3">
        <f t="shared" si="239"/>
        <v>152.32400766216108</v>
      </c>
      <c r="P2501" s="3">
        <v>-46.0283393859863</v>
      </c>
      <c r="Q2501" s="3">
        <v>9.7910003662109393</v>
      </c>
      <c r="R2501" s="3">
        <v>39.437000274658203</v>
      </c>
    </row>
    <row r="2502" spans="1:18" x14ac:dyDescent="0.25">
      <c r="A2502" s="7" t="s">
        <v>6070</v>
      </c>
      <c r="B2502" s="7" t="s">
        <v>6071</v>
      </c>
      <c r="C2502" s="3">
        <f t="shared" si="234"/>
        <v>1.3582535520930989</v>
      </c>
      <c r="D2502" s="3">
        <f t="shared" si="235"/>
        <v>1.8794608950218152</v>
      </c>
      <c r="E2502" s="4">
        <f t="shared" si="236"/>
        <v>0.6938056363850521</v>
      </c>
      <c r="F2502" s="5">
        <f t="shared" si="237"/>
        <v>59.707000732421903</v>
      </c>
      <c r="G2502" s="5">
        <f t="shared" si="238"/>
        <v>16.716999053955099</v>
      </c>
      <c r="H2502" s="3">
        <v>1.6129450000000001</v>
      </c>
      <c r="I2502" s="3">
        <v>118.751392</v>
      </c>
      <c r="J2502" s="3">
        <v>0.85819556249999995</v>
      </c>
      <c r="K2502" s="3">
        <v>1.5</v>
      </c>
      <c r="L2502" s="3">
        <v>1</v>
      </c>
      <c r="M2502" s="3">
        <v>2.5</v>
      </c>
      <c r="N2502" s="3">
        <v>1.87999999523163</v>
      </c>
      <c r="O2502" s="3">
        <f t="shared" si="239"/>
        <v>223.25261639374941</v>
      </c>
      <c r="P2502" s="3">
        <v>-35.072780609130902</v>
      </c>
      <c r="Q2502" s="3">
        <v>59.707000732421903</v>
      </c>
      <c r="R2502" s="3">
        <v>16.716999053955099</v>
      </c>
    </row>
    <row r="2503" spans="1:18" x14ac:dyDescent="0.25">
      <c r="A2503" s="7" t="s">
        <v>6072</v>
      </c>
      <c r="B2503" s="7" t="s">
        <v>6073</v>
      </c>
      <c r="C2503" s="3">
        <f t="shared" si="234"/>
        <v>1.7693900445013158</v>
      </c>
      <c r="D2503" s="3">
        <f t="shared" si="235"/>
        <v>1.9211828881850712</v>
      </c>
      <c r="E2503" s="4">
        <f t="shared" si="236"/>
        <v>0.23208446782617057</v>
      </c>
      <c r="F2503" s="5">
        <f t="shared" si="237"/>
        <v>86.626998901367202</v>
      </c>
      <c r="G2503" s="5">
        <f t="shared" si="238"/>
        <v>5.4809999465942401</v>
      </c>
      <c r="H2503" s="3">
        <v>1.60667</v>
      </c>
      <c r="I2503" s="3">
        <v>90.803607999999997</v>
      </c>
      <c r="J2503" s="3">
        <v>0.83629206249999999</v>
      </c>
      <c r="K2503" s="3">
        <v>2.8329999446868901</v>
      </c>
      <c r="L2503" s="3">
        <v>2.5</v>
      </c>
      <c r="M2503" s="3">
        <v>3</v>
      </c>
      <c r="N2503" s="3">
        <v>2.6500000953674299</v>
      </c>
      <c r="O2503" s="3">
        <f t="shared" si="239"/>
        <v>240.62956985970672</v>
      </c>
      <c r="P2503" s="3">
        <v>-9.7031412124633807</v>
      </c>
      <c r="Q2503" s="3">
        <v>86.626998901367202</v>
      </c>
      <c r="R2503" s="3">
        <v>5.4809999465942401</v>
      </c>
    </row>
    <row r="2504" spans="1:18" x14ac:dyDescent="0.25">
      <c r="A2504" s="7" t="s">
        <v>6074</v>
      </c>
      <c r="B2504" s="7" t="s">
        <v>6075</v>
      </c>
      <c r="C2504" s="3">
        <f t="shared" si="234"/>
        <v>7.3523122433093242</v>
      </c>
      <c r="D2504" s="3">
        <f t="shared" si="235"/>
        <v>0.29367536609748685</v>
      </c>
      <c r="E2504" s="4">
        <f t="shared" si="236"/>
        <v>0.7187494127613081</v>
      </c>
      <c r="F2504" s="5">
        <f t="shared" si="237"/>
        <v>20.229000091552699</v>
      </c>
      <c r="G2504" s="5">
        <f t="shared" si="238"/>
        <v>26.065000534057599</v>
      </c>
      <c r="H2504" s="3">
        <v>1.603955</v>
      </c>
      <c r="I2504" s="3">
        <v>21.815653999999999</v>
      </c>
      <c r="J2504" s="3">
        <v>5.4616600000000002</v>
      </c>
      <c r="K2504" s="3">
        <v>7.125</v>
      </c>
      <c r="L2504" s="3">
        <v>4.25</v>
      </c>
      <c r="M2504" s="3">
        <v>10</v>
      </c>
      <c r="N2504" s="3">
        <v>8.7899999618530291</v>
      </c>
      <c r="O2504" s="3">
        <f t="shared" si="239"/>
        <v>191.75959782779887</v>
      </c>
      <c r="P2504" s="3">
        <v>-26.320863723754901</v>
      </c>
      <c r="Q2504" s="3">
        <v>20.229000091552699</v>
      </c>
      <c r="R2504" s="3">
        <v>26.065000534057599</v>
      </c>
    </row>
    <row r="2505" spans="1:18" x14ac:dyDescent="0.25">
      <c r="A2505" s="7" t="s">
        <v>6076</v>
      </c>
      <c r="B2505" s="7" t="s">
        <v>6077</v>
      </c>
      <c r="C2505" s="3">
        <f t="shared" si="234"/>
        <v>6.6523279913964615</v>
      </c>
      <c r="D2505" s="3">
        <f t="shared" si="235"/>
        <v>0.42066858986356187</v>
      </c>
      <c r="E2505" s="4">
        <f t="shared" si="236"/>
        <v>0.5</v>
      </c>
      <c r="F2505" s="5">
        <f t="shared" si="237"/>
        <v>53.685001373291001</v>
      </c>
      <c r="G2505" s="5">
        <f t="shared" si="238"/>
        <v>19.663999557495099</v>
      </c>
      <c r="H2505" s="3">
        <v>1.5941700000000001</v>
      </c>
      <c r="I2505" s="3">
        <v>23.964092000000001</v>
      </c>
      <c r="J2505" s="3">
        <v>3.78961025</v>
      </c>
      <c r="K2505" s="3">
        <v>24</v>
      </c>
      <c r="L2505" s="3">
        <v>24</v>
      </c>
      <c r="M2505" s="3">
        <v>24</v>
      </c>
      <c r="N2505" s="3">
        <v>26.829999923706101</v>
      </c>
      <c r="O2505" s="3">
        <f t="shared" si="239"/>
        <v>642.95658653168596</v>
      </c>
      <c r="P2505" s="3">
        <v>-102.005424499512</v>
      </c>
      <c r="Q2505" s="3">
        <v>53.685001373291001</v>
      </c>
      <c r="R2505" s="3">
        <v>19.663999557495099</v>
      </c>
    </row>
    <row r="2506" spans="1:18" x14ac:dyDescent="0.25">
      <c r="A2506" s="7" t="s">
        <v>2258</v>
      </c>
      <c r="B2506" s="7" t="s">
        <v>2259</v>
      </c>
      <c r="C2506" s="3">
        <f t="shared" si="234"/>
        <v>2.2261386554621851</v>
      </c>
      <c r="D2506" s="3">
        <f t="shared" si="235"/>
        <v>1.5971019385721907</v>
      </c>
      <c r="E2506" s="4">
        <f t="shared" si="236"/>
        <v>0.5</v>
      </c>
      <c r="F2506" s="5">
        <f t="shared" si="237"/>
        <v>62.438999176025398</v>
      </c>
      <c r="G2506" s="5">
        <f t="shared" si="238"/>
        <v>21.017999649047901</v>
      </c>
      <c r="H2506" s="3">
        <v>1.5894630000000001</v>
      </c>
      <c r="I2506" s="3">
        <v>71.400000000000006</v>
      </c>
      <c r="J2506" s="3">
        <v>0.99521700000000002</v>
      </c>
      <c r="K2506" s="3">
        <v>2</v>
      </c>
      <c r="L2506" s="3">
        <v>2</v>
      </c>
      <c r="M2506" s="3">
        <v>2</v>
      </c>
      <c r="N2506" s="3">
        <v>2.4300000667571999</v>
      </c>
      <c r="O2506" s="3">
        <f t="shared" si="239"/>
        <v>173.5020047664641</v>
      </c>
      <c r="P2506" s="3">
        <v>-4.8533377647399902</v>
      </c>
      <c r="Q2506" s="3">
        <v>62.438999176025398</v>
      </c>
      <c r="R2506" s="3">
        <v>21.017999649047901</v>
      </c>
    </row>
    <row r="2507" spans="1:18" x14ac:dyDescent="0.25">
      <c r="A2507" s="7" t="s">
        <v>6078</v>
      </c>
      <c r="B2507" s="7" t="s">
        <v>6079</v>
      </c>
      <c r="C2507" s="3">
        <f t="shared" si="234"/>
        <v>8.1554630780534882</v>
      </c>
      <c r="D2507" s="3">
        <f t="shared" si="235"/>
        <v>4.5496143453511992</v>
      </c>
      <c r="E2507" s="4">
        <f t="shared" si="236"/>
        <v>3.6928354134018168E-2</v>
      </c>
      <c r="F2507" s="5">
        <f t="shared" si="237"/>
        <v>34.463001251220703</v>
      </c>
      <c r="G2507" s="5">
        <f t="shared" si="238"/>
        <v>7.0549998283386204</v>
      </c>
      <c r="H2507" s="3">
        <v>1.586768</v>
      </c>
      <c r="I2507" s="3">
        <v>19.456503999999999</v>
      </c>
      <c r="J2507" s="3">
        <v>0.34876978125000002</v>
      </c>
      <c r="K2507" s="3">
        <v>13.25</v>
      </c>
      <c r="L2507" s="3">
        <v>9</v>
      </c>
      <c r="M2507" s="3">
        <v>17</v>
      </c>
      <c r="N2507" s="3">
        <v>6.0999999046325701</v>
      </c>
      <c r="O2507" s="3">
        <f t="shared" si="239"/>
        <v>118.68467254448321</v>
      </c>
      <c r="P2507" s="3">
        <v>-120.946830749512</v>
      </c>
      <c r="Q2507" s="3">
        <v>34.463001251220703</v>
      </c>
      <c r="R2507" s="3">
        <v>7.0549998283386204</v>
      </c>
    </row>
    <row r="2508" spans="1:18" x14ac:dyDescent="0.25">
      <c r="A2508" s="7" t="s">
        <v>6080</v>
      </c>
      <c r="B2508" s="7" t="s">
        <v>6081</v>
      </c>
      <c r="C2508" s="3">
        <f t="shared" si="234"/>
        <v>3.5819730037043209</v>
      </c>
      <c r="D2508" s="3">
        <f t="shared" si="235"/>
        <v>3.1470390867777245</v>
      </c>
      <c r="E2508" s="4">
        <f t="shared" si="236"/>
        <v>0.10564977366685525</v>
      </c>
      <c r="F2508" s="5">
        <f t="shared" si="237"/>
        <v>36.780998229980497</v>
      </c>
      <c r="G2508" s="5">
        <f t="shared" si="238"/>
        <v>21.811000823974599</v>
      </c>
      <c r="H2508" s="3">
        <v>1.5738430000000001</v>
      </c>
      <c r="I2508" s="3">
        <v>43.93788</v>
      </c>
      <c r="J2508" s="3">
        <v>0.50010278124999996</v>
      </c>
      <c r="K2508" s="3">
        <v>6.25</v>
      </c>
      <c r="L2508" s="3">
        <v>4</v>
      </c>
      <c r="M2508" s="3">
        <v>10</v>
      </c>
      <c r="N2508" s="3">
        <v>2.5</v>
      </c>
      <c r="O2508" s="3">
        <f t="shared" si="239"/>
        <v>109.8447</v>
      </c>
      <c r="P2508" s="3">
        <v>-88.742134094238295</v>
      </c>
      <c r="Q2508" s="3">
        <v>36.780998229980497</v>
      </c>
      <c r="R2508" s="3">
        <v>21.811000823974599</v>
      </c>
    </row>
    <row r="2509" spans="1:18" x14ac:dyDescent="0.25">
      <c r="A2509" s="7" t="s">
        <v>6082</v>
      </c>
      <c r="B2509" s="7" t="s">
        <v>6083</v>
      </c>
      <c r="C2509" s="3">
        <f t="shared" si="234"/>
        <v>3.6695214245856103</v>
      </c>
      <c r="D2509" s="3">
        <f t="shared" si="235"/>
        <v>10.768169508865142</v>
      </c>
      <c r="E2509" s="4">
        <f t="shared" si="236"/>
        <v>0.22448213205779402</v>
      </c>
      <c r="F2509" s="5">
        <f t="shared" si="237"/>
        <v>81.307998657226605</v>
      </c>
      <c r="G2509" s="5">
        <f t="shared" si="238"/>
        <v>2.1429998874664302</v>
      </c>
      <c r="H2509" s="3">
        <v>1.5679890000000001</v>
      </c>
      <c r="I2509" s="3">
        <v>42.730068000000003</v>
      </c>
      <c r="J2509" s="3">
        <v>0.145613328125</v>
      </c>
      <c r="K2509" s="3">
        <v>9</v>
      </c>
      <c r="L2509" s="3">
        <v>5</v>
      </c>
      <c r="M2509" s="3">
        <v>12</v>
      </c>
      <c r="N2509" s="3">
        <v>6.3499999046325701</v>
      </c>
      <c r="O2509" s="3">
        <f t="shared" si="239"/>
        <v>271.33592772494325</v>
      </c>
      <c r="P2509" s="3">
        <v>-18.261894226074201</v>
      </c>
      <c r="Q2509" s="3">
        <v>81.307998657226605</v>
      </c>
      <c r="R2509" s="3">
        <v>2.1429998874664302</v>
      </c>
    </row>
    <row r="2510" spans="1:18" x14ac:dyDescent="0.25">
      <c r="A2510" s="7" t="s">
        <v>2276</v>
      </c>
      <c r="B2510" s="7" t="s">
        <v>2277</v>
      </c>
      <c r="C2510" s="3">
        <f t="shared" si="234"/>
        <v>4.36512644004645</v>
      </c>
      <c r="D2510" s="3">
        <f t="shared" si="235"/>
        <v>10.308508477178218</v>
      </c>
      <c r="E2510" s="4">
        <f t="shared" si="236"/>
        <v>0.39229853621924604</v>
      </c>
      <c r="F2510" s="5">
        <f t="shared" si="237"/>
        <v>89.394996643066406</v>
      </c>
      <c r="G2510" s="5">
        <f t="shared" si="238"/>
        <v>3.0030000209808301</v>
      </c>
      <c r="H2510" s="3">
        <v>1.5675300000000001</v>
      </c>
      <c r="I2510" s="3">
        <v>35.910299999999999</v>
      </c>
      <c r="J2510" s="3">
        <v>0.15206176562500001</v>
      </c>
      <c r="K2510" s="3">
        <v>25.75</v>
      </c>
      <c r="L2510" s="3">
        <v>22</v>
      </c>
      <c r="M2510" s="3">
        <v>28</v>
      </c>
      <c r="N2510" s="3">
        <v>24.930000305175799</v>
      </c>
      <c r="O2510" s="3">
        <f t="shared" si="239"/>
        <v>895.24378995895449</v>
      </c>
      <c r="P2510" s="3">
        <v>0.65263098478317305</v>
      </c>
      <c r="Q2510" s="3">
        <v>89.394996643066406</v>
      </c>
      <c r="R2510" s="3">
        <v>3.0030000209808301</v>
      </c>
    </row>
    <row r="2511" spans="1:18" x14ac:dyDescent="0.25">
      <c r="A2511" s="7" t="s">
        <v>6084</v>
      </c>
      <c r="B2511" s="7" t="s">
        <v>6085</v>
      </c>
      <c r="C2511" s="3">
        <f t="shared" si="234"/>
        <v>1.8618050114297129</v>
      </c>
      <c r="D2511" s="3">
        <f t="shared" si="235"/>
        <v>0.29138114119591352</v>
      </c>
      <c r="E2511" s="4">
        <f t="shared" si="236"/>
        <v>9.3417506870757172E-2</v>
      </c>
      <c r="F2511" s="5">
        <f t="shared" si="237"/>
        <v>8.7810001373290998</v>
      </c>
      <c r="G2511" s="5">
        <f t="shared" si="238"/>
        <v>5.90100002288818</v>
      </c>
      <c r="H2511" s="3">
        <v>1.5566580000000001</v>
      </c>
      <c r="I2511" s="3">
        <v>83.610151999999999</v>
      </c>
      <c r="J2511" s="3">
        <v>5.3423429999999996</v>
      </c>
      <c r="K2511" s="3">
        <v>4</v>
      </c>
      <c r="L2511" s="3">
        <v>2</v>
      </c>
      <c r="M2511" s="3">
        <v>5</v>
      </c>
      <c r="N2511" s="3">
        <v>2.0199999809265101</v>
      </c>
      <c r="O2511" s="3">
        <f t="shared" si="239"/>
        <v>168.8925054452626</v>
      </c>
      <c r="P2511" s="3">
        <v>-83.276679992675795</v>
      </c>
      <c r="Q2511" s="3">
        <v>8.7810001373290998</v>
      </c>
      <c r="R2511" s="3">
        <v>5.90100002288818</v>
      </c>
    </row>
    <row r="2512" spans="1:18" x14ac:dyDescent="0.25">
      <c r="A2512" s="7" t="s">
        <v>6086</v>
      </c>
      <c r="B2512" s="7" t="s">
        <v>6087</v>
      </c>
      <c r="C2512" s="3">
        <f t="shared" si="234"/>
        <v>6.8998420496547501</v>
      </c>
      <c r="D2512" s="3">
        <f t="shared" si="235"/>
        <v>14.264028287005985</v>
      </c>
      <c r="E2512" s="4">
        <f t="shared" si="236"/>
        <v>0.11781113771019218</v>
      </c>
      <c r="F2512" s="5">
        <f t="shared" si="237"/>
        <v>37.416999816894503</v>
      </c>
      <c r="G2512" s="5">
        <f t="shared" si="238"/>
        <v>13.5</v>
      </c>
      <c r="H2512" s="3">
        <v>1.551642</v>
      </c>
      <c r="I2512" s="3">
        <v>22.48808</v>
      </c>
      <c r="J2512" s="3">
        <v>0.1087800703125</v>
      </c>
      <c r="K2512" s="3">
        <v>50.200000762939503</v>
      </c>
      <c r="L2512" s="3">
        <v>35</v>
      </c>
      <c r="M2512" s="3">
        <v>85</v>
      </c>
      <c r="N2512" s="3">
        <v>20.549999237060501</v>
      </c>
      <c r="O2512" s="3">
        <f t="shared" si="239"/>
        <v>462.13002684295549</v>
      </c>
      <c r="P2512" s="3">
        <v>-108.456405639648</v>
      </c>
      <c r="Q2512" s="3">
        <v>37.416999816894503</v>
      </c>
      <c r="R2512" s="3">
        <v>13.5</v>
      </c>
    </row>
    <row r="2513" spans="1:18" x14ac:dyDescent="0.25">
      <c r="A2513" s="7" t="s">
        <v>2302</v>
      </c>
      <c r="B2513" s="7" t="s">
        <v>2303</v>
      </c>
      <c r="C2513" s="3">
        <f t="shared" si="234"/>
        <v>6.4457815615148339</v>
      </c>
      <c r="D2513" s="3">
        <f t="shared" si="235"/>
        <v>4.7905292692164565</v>
      </c>
      <c r="E2513" s="4">
        <f t="shared" si="236"/>
        <v>0.270931017496569</v>
      </c>
      <c r="F2513" s="5">
        <f t="shared" si="237"/>
        <v>79.0989990234375</v>
      </c>
      <c r="G2513" s="5">
        <f t="shared" si="238"/>
        <v>13.138999938964799</v>
      </c>
      <c r="H2513" s="3">
        <v>1.5423100000000001</v>
      </c>
      <c r="I2513" s="3">
        <v>23.927432</v>
      </c>
      <c r="J2513" s="3">
        <v>0.32194981249999999</v>
      </c>
      <c r="K2513" s="3">
        <v>15</v>
      </c>
      <c r="L2513" s="3">
        <v>14</v>
      </c>
      <c r="M2513" s="3">
        <v>16</v>
      </c>
      <c r="N2513" s="3">
        <v>14.3900003433228</v>
      </c>
      <c r="O2513" s="3">
        <f t="shared" si="239"/>
        <v>344.31575469483295</v>
      </c>
      <c r="P2513" s="3">
        <v>-18.349348068237301</v>
      </c>
      <c r="Q2513" s="3">
        <v>79.0989990234375</v>
      </c>
      <c r="R2513" s="3">
        <v>13.138999938964799</v>
      </c>
    </row>
    <row r="2514" spans="1:18" x14ac:dyDescent="0.25">
      <c r="A2514" s="7" t="s">
        <v>6088</v>
      </c>
      <c r="B2514" s="7" t="s">
        <v>6089</v>
      </c>
      <c r="C2514" s="3">
        <f t="shared" si="234"/>
        <v>2.4776444509673272</v>
      </c>
      <c r="D2514" s="3">
        <f t="shared" si="235"/>
        <v>0.11716966488730746</v>
      </c>
      <c r="E2514" s="4">
        <f t="shared" si="236"/>
        <v>0.5</v>
      </c>
      <c r="F2514" s="5">
        <f t="shared" si="237"/>
        <v>87.777000427246094</v>
      </c>
      <c r="G2514" s="5">
        <f t="shared" si="238"/>
        <v>6.1479997634887704</v>
      </c>
      <c r="H2514" s="3">
        <v>1.5382629999999999</v>
      </c>
      <c r="I2514" s="3">
        <v>62.085704</v>
      </c>
      <c r="J2514" s="3">
        <v>13.128508999999999</v>
      </c>
      <c r="K2514" s="3">
        <v>3</v>
      </c>
      <c r="L2514" s="3">
        <v>3</v>
      </c>
      <c r="M2514" s="3">
        <v>3</v>
      </c>
      <c r="N2514" s="3">
        <v>1.7799999713897701</v>
      </c>
      <c r="O2514" s="3">
        <f t="shared" si="239"/>
        <v>110.51255134371374</v>
      </c>
      <c r="P2514" s="3">
        <v>-55.433025360107401</v>
      </c>
      <c r="Q2514" s="3">
        <v>87.777000427246094</v>
      </c>
      <c r="R2514" s="3">
        <v>6.1479997634887704</v>
      </c>
    </row>
    <row r="2515" spans="1:18" x14ac:dyDescent="0.25">
      <c r="A2515" s="7" t="s">
        <v>6090</v>
      </c>
      <c r="B2515" s="7" t="s">
        <v>6091</v>
      </c>
      <c r="C2515" s="3">
        <f t="shared" si="234"/>
        <v>3.7102687651331721</v>
      </c>
      <c r="D2515" s="3">
        <f t="shared" si="235"/>
        <v>2.5913871617053861</v>
      </c>
      <c r="E2515" s="4">
        <f t="shared" si="236"/>
        <v>0.48290776792785245</v>
      </c>
      <c r="F2515" s="5">
        <f t="shared" si="237"/>
        <v>74.793998718261705</v>
      </c>
      <c r="G2515" s="5">
        <f t="shared" si="238"/>
        <v>13.8649997711182</v>
      </c>
      <c r="H2515" s="3">
        <v>1.532341</v>
      </c>
      <c r="I2515" s="3">
        <v>41.3</v>
      </c>
      <c r="J2515" s="3">
        <v>0.59132074999999995</v>
      </c>
      <c r="K2515" s="3">
        <v>11.3999996185303</v>
      </c>
      <c r="L2515" s="3">
        <v>6.5999999046325701</v>
      </c>
      <c r="M2515" s="3">
        <v>15</v>
      </c>
      <c r="N2515" s="3">
        <v>11.2200002670288</v>
      </c>
      <c r="O2515" s="3">
        <f t="shared" si="239"/>
        <v>463.38601102828937</v>
      </c>
      <c r="P2515" s="3">
        <v>-0.38850298523902899</v>
      </c>
      <c r="Q2515" s="3">
        <v>74.793998718261705</v>
      </c>
      <c r="R2515" s="3">
        <v>13.8649997711182</v>
      </c>
    </row>
    <row r="2516" spans="1:18" x14ac:dyDescent="0.25">
      <c r="A2516" s="7" t="s">
        <v>6092</v>
      </c>
      <c r="B2516" s="7" t="s">
        <v>6093</v>
      </c>
      <c r="C2516" s="3">
        <f t="shared" si="234"/>
        <v>1.108025578108742</v>
      </c>
      <c r="D2516" s="3">
        <f t="shared" si="235"/>
        <v>2.5682149865161228</v>
      </c>
      <c r="E2516" s="4">
        <f t="shared" si="236"/>
        <v>0.5</v>
      </c>
      <c r="F2516" s="5">
        <f t="shared" si="237"/>
        <v>25.975000381469702</v>
      </c>
      <c r="G2516" s="5">
        <f t="shared" si="238"/>
        <v>0</v>
      </c>
      <c r="H2516" s="3">
        <v>1.529677</v>
      </c>
      <c r="I2516" s="3">
        <v>138.054304</v>
      </c>
      <c r="J2516" s="3">
        <v>0.59561874999999997</v>
      </c>
      <c r="K2516" s="3">
        <v>9.9999997764830002E-3</v>
      </c>
      <c r="L2516" s="3">
        <v>9.9999997764830002E-3</v>
      </c>
      <c r="M2516" s="3">
        <v>9.9999997764830002E-3</v>
      </c>
      <c r="N2516" s="3">
        <v>0.17990000545978499</v>
      </c>
      <c r="O2516" s="3">
        <f t="shared" si="239"/>
        <v>24.835970043346816</v>
      </c>
      <c r="P2516" s="3">
        <v>-21.509996414184599</v>
      </c>
      <c r="Q2516" s="3">
        <v>25.975000381469702</v>
      </c>
      <c r="R2516" s="3">
        <v>0</v>
      </c>
    </row>
    <row r="2517" spans="1:18" x14ac:dyDescent="0.25">
      <c r="A2517" s="7" t="s">
        <v>6094</v>
      </c>
      <c r="B2517" s="7" t="s">
        <v>6095</v>
      </c>
      <c r="C2517" s="3">
        <f t="shared" si="234"/>
        <v>5.5375986365590357</v>
      </c>
      <c r="D2517" s="3">
        <f t="shared" si="235"/>
        <v>2.7707760473318936</v>
      </c>
      <c r="E2517" s="4">
        <f t="shared" si="236"/>
        <v>0.99996832875816688</v>
      </c>
      <c r="F2517" s="5">
        <f t="shared" si="237"/>
        <v>56.633998870849602</v>
      </c>
      <c r="G2517" s="5">
        <f t="shared" si="238"/>
        <v>26.705999374389599</v>
      </c>
      <c r="H2517" s="3">
        <v>1.5285489999999999</v>
      </c>
      <c r="I2517" s="3">
        <v>27.603102</v>
      </c>
      <c r="J2517" s="3">
        <v>0.55166818750000002</v>
      </c>
      <c r="K2517" s="3">
        <v>18.5</v>
      </c>
      <c r="L2517" s="3">
        <v>16</v>
      </c>
      <c r="M2517" s="3">
        <v>21</v>
      </c>
      <c r="N2517" s="3">
        <v>28.5</v>
      </c>
      <c r="O2517" s="3">
        <f t="shared" si="239"/>
        <v>786.68840699999998</v>
      </c>
      <c r="P2517" s="3">
        <v>-17.370008468627901</v>
      </c>
      <c r="Q2517" s="3">
        <v>56.633998870849602</v>
      </c>
      <c r="R2517" s="3">
        <v>26.705999374389599</v>
      </c>
    </row>
    <row r="2518" spans="1:18" x14ac:dyDescent="0.25">
      <c r="A2518" s="7" t="s">
        <v>6096</v>
      </c>
      <c r="B2518" s="7" t="s">
        <v>6097</v>
      </c>
      <c r="C2518" s="3">
        <f t="shared" si="234"/>
        <v>1.6238158953177781</v>
      </c>
      <c r="D2518" s="3">
        <f t="shared" si="235"/>
        <v>1.7660934182112766</v>
      </c>
      <c r="E2518" s="4">
        <f t="shared" si="236"/>
        <v>5.8078416649085814E-2</v>
      </c>
      <c r="F2518" s="5">
        <f t="shared" si="237"/>
        <v>34.622001647949197</v>
      </c>
      <c r="G2518" s="5">
        <f t="shared" si="238"/>
        <v>16.271999359130898</v>
      </c>
      <c r="H2518" s="3">
        <v>1.5215620000000001</v>
      </c>
      <c r="I2518" s="3">
        <v>93.702864000000005</v>
      </c>
      <c r="J2518" s="3">
        <v>0.86154106249999995</v>
      </c>
      <c r="K2518" s="3">
        <v>6.875</v>
      </c>
      <c r="L2518" s="3">
        <v>4.5</v>
      </c>
      <c r="M2518" s="3">
        <v>9</v>
      </c>
      <c r="N2518" s="3">
        <v>3.3399999141693102</v>
      </c>
      <c r="O2518" s="3">
        <f t="shared" si="239"/>
        <v>312.96755771741857</v>
      </c>
      <c r="P2518" s="3">
        <v>-21.9233303070068</v>
      </c>
      <c r="Q2518" s="3">
        <v>34.622001647949197</v>
      </c>
      <c r="R2518" s="3">
        <v>16.271999359130898</v>
      </c>
    </row>
    <row r="2519" spans="1:18" x14ac:dyDescent="0.25">
      <c r="A2519" s="7" t="s">
        <v>6098</v>
      </c>
      <c r="B2519" s="7" t="s">
        <v>6099</v>
      </c>
      <c r="C2519" s="3">
        <f t="shared" si="234"/>
        <v>2.8055565784597882</v>
      </c>
      <c r="D2519" s="3">
        <f t="shared" si="235"/>
        <v>6.7507447782676469</v>
      </c>
      <c r="E2519" s="4">
        <f t="shared" si="236"/>
        <v>0.37259051780225272</v>
      </c>
      <c r="F2519" s="5">
        <f t="shared" si="237"/>
        <v>25.774999618530298</v>
      </c>
      <c r="G2519" s="5">
        <f t="shared" si="238"/>
        <v>41.797000885009801</v>
      </c>
      <c r="H2519" s="3">
        <v>1.50241</v>
      </c>
      <c r="I2519" s="3">
        <v>53.551228000000002</v>
      </c>
      <c r="J2519" s="3">
        <v>0.222554703125</v>
      </c>
      <c r="K2519" s="3">
        <v>8</v>
      </c>
      <c r="L2519" s="3">
        <v>6</v>
      </c>
      <c r="M2519" s="3">
        <v>10</v>
      </c>
      <c r="N2519" s="3">
        <v>7.3499999046325701</v>
      </c>
      <c r="O2519" s="3">
        <f t="shared" si="239"/>
        <v>393.60152069295702</v>
      </c>
      <c r="P2519" s="3">
        <v>-14.7929782867432</v>
      </c>
      <c r="Q2519" s="3">
        <v>25.774999618530298</v>
      </c>
      <c r="R2519" s="3">
        <v>41.797000885009801</v>
      </c>
    </row>
    <row r="2520" spans="1:18" x14ac:dyDescent="0.25">
      <c r="A2520" s="7" t="s">
        <v>6100</v>
      </c>
      <c r="B2520" s="7" t="s">
        <v>6101</v>
      </c>
      <c r="C2520" s="3">
        <f t="shared" si="234"/>
        <v>2.9928837927907557</v>
      </c>
      <c r="D2520" s="3">
        <f t="shared" si="235"/>
        <v>0.51895021927561835</v>
      </c>
      <c r="E2520" s="4">
        <f t="shared" si="236"/>
        <v>0.20992926941421944</v>
      </c>
      <c r="F2520" s="5">
        <f t="shared" si="237"/>
        <v>47.422000885009801</v>
      </c>
      <c r="G2520" s="5">
        <f t="shared" si="238"/>
        <v>27.072999954223601</v>
      </c>
      <c r="H2520" s="3">
        <v>1.498804</v>
      </c>
      <c r="I2520" s="3">
        <v>50.078924000000001</v>
      </c>
      <c r="J2520" s="3">
        <v>2.8881459999999999</v>
      </c>
      <c r="K2520" s="3">
        <v>5.8000001907348597</v>
      </c>
      <c r="L2520" s="3">
        <v>1</v>
      </c>
      <c r="M2520" s="3">
        <v>10</v>
      </c>
      <c r="N2520" s="3">
        <v>2.17000007629394</v>
      </c>
      <c r="O2520" s="3">
        <f t="shared" si="239"/>
        <v>108.67126890071842</v>
      </c>
      <c r="P2520" s="3">
        <v>-90.843650817871094</v>
      </c>
      <c r="Q2520" s="3">
        <v>47.422000885009801</v>
      </c>
      <c r="R2520" s="3">
        <v>27.072999954223601</v>
      </c>
    </row>
    <row r="2521" spans="1:18" x14ac:dyDescent="0.25">
      <c r="A2521" s="7" t="s">
        <v>2324</v>
      </c>
      <c r="B2521" s="7" t="s">
        <v>2325</v>
      </c>
      <c r="C2521" s="3">
        <f t="shared" si="234"/>
        <v>3.5009089635846466</v>
      </c>
      <c r="D2521" s="3">
        <f t="shared" si="235"/>
        <v>1.7879638566492697</v>
      </c>
      <c r="E2521" s="4">
        <f t="shared" si="236"/>
        <v>0.42508991787858713</v>
      </c>
      <c r="F2521" s="5">
        <f t="shared" si="237"/>
        <v>76.779998779296903</v>
      </c>
      <c r="G2521" s="5">
        <f t="shared" si="238"/>
        <v>14.548999786376999</v>
      </c>
      <c r="H2521" s="3">
        <v>1.493781</v>
      </c>
      <c r="I2521" s="3">
        <v>42.668376000000002</v>
      </c>
      <c r="J2521" s="3">
        <v>0.835464875</v>
      </c>
      <c r="K2521" s="3">
        <v>18.5</v>
      </c>
      <c r="L2521" s="3">
        <v>16</v>
      </c>
      <c r="M2521" s="3">
        <v>25</v>
      </c>
      <c r="N2521" s="3">
        <v>17.649999618530298</v>
      </c>
      <c r="O2521" s="3">
        <f t="shared" si="239"/>
        <v>753.09682012330734</v>
      </c>
      <c r="P2521" s="3">
        <v>5.1230778694152797</v>
      </c>
      <c r="Q2521" s="3">
        <v>76.779998779296903</v>
      </c>
      <c r="R2521" s="3">
        <v>14.548999786376999</v>
      </c>
    </row>
    <row r="2522" spans="1:18" x14ac:dyDescent="0.25">
      <c r="A2522" s="7" t="s">
        <v>2326</v>
      </c>
      <c r="B2522" s="7" t="s">
        <v>2327</v>
      </c>
      <c r="C2522" s="3">
        <f t="shared" si="234"/>
        <v>11.446109900668681</v>
      </c>
      <c r="D2522" s="3">
        <f t="shared" si="235"/>
        <v>11.261180029329079</v>
      </c>
      <c r="E2522" s="4">
        <f t="shared" si="236"/>
        <v>0.44145828056990932</v>
      </c>
      <c r="F2522" s="5">
        <f t="shared" si="237"/>
        <v>76.402999877929702</v>
      </c>
      <c r="G2522" s="5">
        <f t="shared" si="238"/>
        <v>8.9359998703002894</v>
      </c>
      <c r="H2522" s="3">
        <v>1.4914430000000001</v>
      </c>
      <c r="I2522" s="3">
        <v>13.03013</v>
      </c>
      <c r="J2522" s="3">
        <v>0.13244109374999999</v>
      </c>
      <c r="K2522" s="3">
        <v>50</v>
      </c>
      <c r="L2522" s="3">
        <v>46</v>
      </c>
      <c r="M2522" s="3">
        <v>57</v>
      </c>
      <c r="N2522" s="3">
        <v>49.189998626708999</v>
      </c>
      <c r="O2522" s="3">
        <f t="shared" si="239"/>
        <v>640.95207680583974</v>
      </c>
      <c r="P2522" s="3">
        <v>1.9544769525527901</v>
      </c>
      <c r="Q2522" s="3">
        <v>76.402999877929702</v>
      </c>
      <c r="R2522" s="3">
        <v>8.9359998703002894</v>
      </c>
    </row>
    <row r="2523" spans="1:18" x14ac:dyDescent="0.25">
      <c r="A2523" s="7" t="s">
        <v>6102</v>
      </c>
      <c r="B2523" s="7" t="s">
        <v>6103</v>
      </c>
      <c r="C2523" s="3">
        <f t="shared" si="234"/>
        <v>5.0805410102635511</v>
      </c>
      <c r="D2523" s="3">
        <f t="shared" si="235"/>
        <v>7.0021336955735167</v>
      </c>
      <c r="E2523" s="4">
        <f t="shared" si="236"/>
        <v>0.99999999326527489</v>
      </c>
      <c r="F2523" s="5">
        <f t="shared" si="237"/>
        <v>65.064002990722699</v>
      </c>
      <c r="G2523" s="5">
        <f t="shared" si="238"/>
        <v>5.6739997863769496</v>
      </c>
      <c r="H2523" s="3">
        <v>1.489222</v>
      </c>
      <c r="I2523" s="3">
        <v>29.312272</v>
      </c>
      <c r="J2523" s="3">
        <v>0.21268117187499999</v>
      </c>
      <c r="K2523" s="3">
        <v>8</v>
      </c>
      <c r="L2523" s="3">
        <v>7.5</v>
      </c>
      <c r="M2523" s="3">
        <v>8.5</v>
      </c>
      <c r="N2523" s="3">
        <v>10.8400001525879</v>
      </c>
      <c r="O2523" s="3">
        <f t="shared" si="239"/>
        <v>317.74503295269801</v>
      </c>
      <c r="P2523" s="3">
        <v>0.94402301311492898</v>
      </c>
      <c r="Q2523" s="3">
        <v>65.064002990722699</v>
      </c>
      <c r="R2523" s="3">
        <v>5.6739997863769496</v>
      </c>
    </row>
    <row r="2524" spans="1:18" x14ac:dyDescent="0.25">
      <c r="A2524" s="7" t="s">
        <v>6104</v>
      </c>
      <c r="B2524" s="7" t="s">
        <v>6105</v>
      </c>
      <c r="C2524" s="3">
        <f t="shared" si="234"/>
        <v>0.88554395678618758</v>
      </c>
      <c r="D2524" s="3">
        <f t="shared" si="235"/>
        <v>3.3279347110915731</v>
      </c>
      <c r="E2524" s="4">
        <f t="shared" si="236"/>
        <v>0.22064994928905257</v>
      </c>
      <c r="F2524" s="5">
        <f t="shared" si="237"/>
        <v>29.399999618530298</v>
      </c>
      <c r="G2524" s="5">
        <f t="shared" si="238"/>
        <v>12.3090000152588</v>
      </c>
      <c r="H2524" s="3">
        <v>1.4830939999999999</v>
      </c>
      <c r="I2524" s="3">
        <v>167.47830400000001</v>
      </c>
      <c r="J2524" s="3">
        <v>0.44564996875000001</v>
      </c>
      <c r="K2524" s="3">
        <v>2.0820000171661399</v>
      </c>
      <c r="L2524" s="3">
        <v>1.29999995231628</v>
      </c>
      <c r="M2524" s="3">
        <v>2.5</v>
      </c>
      <c r="N2524" s="3">
        <v>1.62000000476837</v>
      </c>
      <c r="O2524" s="3">
        <f t="shared" si="239"/>
        <v>271.31485327859855</v>
      </c>
      <c r="P2524" s="3">
        <v>-34.7073783874512</v>
      </c>
      <c r="Q2524" s="3">
        <v>29.399999618530298</v>
      </c>
      <c r="R2524" s="3">
        <v>12.3090000152588</v>
      </c>
    </row>
    <row r="2525" spans="1:18" x14ac:dyDescent="0.25">
      <c r="A2525" s="7" t="s">
        <v>6106</v>
      </c>
      <c r="B2525" s="7" t="s">
        <v>6107</v>
      </c>
      <c r="C2525" s="3">
        <f t="shared" si="234"/>
        <v>4.5550505027528239</v>
      </c>
      <c r="D2525" s="3">
        <f t="shared" si="235"/>
        <v>2.9978147351060156</v>
      </c>
      <c r="E2525" s="4">
        <f t="shared" si="236"/>
        <v>5.81042318684808E-2</v>
      </c>
      <c r="F2525" s="5">
        <f t="shared" si="237"/>
        <v>62.141998291015597</v>
      </c>
      <c r="G2525" s="5">
        <f t="shared" si="238"/>
        <v>29.552000045776399</v>
      </c>
      <c r="H2525" s="3">
        <v>1.481835</v>
      </c>
      <c r="I2525" s="3">
        <v>32.531692</v>
      </c>
      <c r="J2525" s="3">
        <v>0.4943050625</v>
      </c>
      <c r="K2525" s="3">
        <v>31.666999816894499</v>
      </c>
      <c r="L2525" s="3">
        <v>22</v>
      </c>
      <c r="M2525" s="3">
        <v>49</v>
      </c>
      <c r="N2525" s="3">
        <v>10.460000038146999</v>
      </c>
      <c r="O2525" s="3">
        <f t="shared" si="239"/>
        <v>340.28149956098645</v>
      </c>
      <c r="P2525" s="3">
        <v>-48.460227966308601</v>
      </c>
      <c r="Q2525" s="3">
        <v>62.141998291015597</v>
      </c>
      <c r="R2525" s="3">
        <v>29.552000045776399</v>
      </c>
    </row>
    <row r="2526" spans="1:18" x14ac:dyDescent="0.25">
      <c r="A2526" s="7" t="s">
        <v>6108</v>
      </c>
      <c r="B2526" s="7" t="s">
        <v>6109</v>
      </c>
      <c r="C2526" s="3">
        <f t="shared" si="234"/>
        <v>2.1830059130388615</v>
      </c>
      <c r="D2526" s="3">
        <f t="shared" si="235"/>
        <v>0.76383178176810129</v>
      </c>
      <c r="E2526" s="4">
        <f t="shared" si="236"/>
        <v>0.99931286160735522</v>
      </c>
      <c r="F2526" s="5">
        <f t="shared" si="237"/>
        <v>23.510999679565401</v>
      </c>
      <c r="G2526" s="5">
        <f t="shared" si="238"/>
        <v>28.235000610351602</v>
      </c>
      <c r="H2526" s="3">
        <v>1.4604520000000001</v>
      </c>
      <c r="I2526" s="3">
        <v>66.900964000000002</v>
      </c>
      <c r="J2526" s="3">
        <v>1.912007375</v>
      </c>
      <c r="K2526" s="3">
        <v>0.75</v>
      </c>
      <c r="L2526" s="3">
        <v>0.5</v>
      </c>
      <c r="M2526" s="3">
        <v>1</v>
      </c>
      <c r="N2526" s="3">
        <v>1.54999995231628</v>
      </c>
      <c r="O2526" s="3">
        <f t="shared" si="239"/>
        <v>103.69649100991316</v>
      </c>
      <c r="P2526" s="3">
        <v>-79.178718566894503</v>
      </c>
      <c r="Q2526" s="3">
        <v>23.510999679565401</v>
      </c>
      <c r="R2526" s="3">
        <v>28.235000610351602</v>
      </c>
    </row>
    <row r="2527" spans="1:18" x14ac:dyDescent="0.25">
      <c r="A2527" s="7" t="s">
        <v>6110</v>
      </c>
      <c r="B2527" s="7" t="s">
        <v>6111</v>
      </c>
      <c r="C2527" s="3">
        <f t="shared" si="234"/>
        <v>4.3951853619237689</v>
      </c>
      <c r="D2527" s="3">
        <f t="shared" si="235"/>
        <v>5.9149596730758232</v>
      </c>
      <c r="E2527" s="4">
        <f t="shared" si="236"/>
        <v>9.6284143512938405E-5</v>
      </c>
      <c r="F2527" s="5">
        <f t="shared" si="237"/>
        <v>61.5460014343262</v>
      </c>
      <c r="G2527" s="5">
        <f t="shared" si="238"/>
        <v>6.9539999961853001</v>
      </c>
      <c r="H2527" s="3">
        <v>1.455992</v>
      </c>
      <c r="I2527" s="3">
        <v>33.126975999999999</v>
      </c>
      <c r="J2527" s="3">
        <v>0.24615417187499999</v>
      </c>
      <c r="K2527" s="3">
        <v>11.125</v>
      </c>
      <c r="L2527" s="3">
        <v>10</v>
      </c>
      <c r="M2527" s="3">
        <v>13.5</v>
      </c>
      <c r="N2527" s="3">
        <v>4.5999999046325701</v>
      </c>
      <c r="O2527" s="3">
        <f t="shared" si="239"/>
        <v>152.38408644076543</v>
      </c>
      <c r="P2527" s="3">
        <v>-10.248994827270501</v>
      </c>
      <c r="Q2527" s="3">
        <v>61.5460014343262</v>
      </c>
      <c r="R2527" s="3">
        <v>6.9539999961853001</v>
      </c>
    </row>
    <row r="2528" spans="1:18" x14ac:dyDescent="0.25">
      <c r="A2528" s="7" t="s">
        <v>2352</v>
      </c>
      <c r="B2528" s="7" t="s">
        <v>2353</v>
      </c>
      <c r="C2528" s="3">
        <f t="shared" si="234"/>
        <v>1.188786947667636</v>
      </c>
      <c r="D2528" s="3">
        <f t="shared" si="235"/>
        <v>2.4038784489370468</v>
      </c>
      <c r="E2528" s="4">
        <f t="shared" si="236"/>
        <v>0.15276029498519167</v>
      </c>
      <c r="F2528" s="5">
        <f t="shared" si="237"/>
        <v>22.6049995422363</v>
      </c>
      <c r="G2528" s="5">
        <f t="shared" si="238"/>
        <v>5.6440000534057599</v>
      </c>
      <c r="H2528" s="3">
        <v>1.4425319999999999</v>
      </c>
      <c r="I2528" s="3">
        <v>121.344872</v>
      </c>
      <c r="J2528" s="3">
        <v>0.60008525000000001</v>
      </c>
      <c r="K2528" s="3">
        <v>9.6669998168945295</v>
      </c>
      <c r="L2528" s="3">
        <v>8</v>
      </c>
      <c r="M2528" s="3">
        <v>11</v>
      </c>
      <c r="N2528" s="3">
        <v>8.1300001144409197</v>
      </c>
      <c r="O2528" s="3">
        <f t="shared" si="239"/>
        <v>986.53382324681877</v>
      </c>
      <c r="P2528" s="3">
        <v>0.58513700962066695</v>
      </c>
      <c r="Q2528" s="3">
        <v>22.6049995422363</v>
      </c>
      <c r="R2528" s="3">
        <v>5.6440000534057599</v>
      </c>
    </row>
    <row r="2529" spans="1:18" x14ac:dyDescent="0.25">
      <c r="A2529" s="7" t="s">
        <v>6112</v>
      </c>
      <c r="B2529" s="7" t="s">
        <v>6113</v>
      </c>
      <c r="C2529" s="3">
        <f t="shared" si="234"/>
        <v>4.3783993647107815</v>
      </c>
      <c r="D2529" s="3">
        <f t="shared" si="235"/>
        <v>8.8345906617639507</v>
      </c>
      <c r="E2529" s="4">
        <f t="shared" si="236"/>
        <v>2.5494119534287617E-2</v>
      </c>
      <c r="F2529" s="5">
        <f t="shared" si="237"/>
        <v>46.2369995117188</v>
      </c>
      <c r="G2529" s="5">
        <f t="shared" si="238"/>
        <v>23.238000869751001</v>
      </c>
      <c r="H2529" s="3">
        <v>1.4414709999999999</v>
      </c>
      <c r="I2529" s="3">
        <v>32.922328</v>
      </c>
      <c r="J2529" s="3">
        <v>0.16316217187500001</v>
      </c>
      <c r="K2529" s="3">
        <v>33.599998474121101</v>
      </c>
      <c r="L2529" s="3">
        <v>23</v>
      </c>
      <c r="M2529" s="3">
        <v>42</v>
      </c>
      <c r="N2529" s="3">
        <v>15.060000419616699</v>
      </c>
      <c r="O2529" s="3">
        <f t="shared" si="239"/>
        <v>495.81027349475863</v>
      </c>
      <c r="P2529" s="3">
        <v>-38.923534393310497</v>
      </c>
      <c r="Q2529" s="3">
        <v>46.2369995117188</v>
      </c>
      <c r="R2529" s="3">
        <v>23.238000869751001</v>
      </c>
    </row>
    <row r="2530" spans="1:18" x14ac:dyDescent="0.25">
      <c r="A2530" s="7" t="s">
        <v>2360</v>
      </c>
      <c r="B2530" s="7" t="s">
        <v>2361</v>
      </c>
      <c r="C2530" s="3">
        <f t="shared" si="234"/>
        <v>1.7705797186629075</v>
      </c>
      <c r="D2530" s="3">
        <f t="shared" si="235"/>
        <v>2.5949126081742309</v>
      </c>
      <c r="E2530" s="4">
        <f t="shared" si="236"/>
        <v>7.3436330232558716E-3</v>
      </c>
      <c r="F2530" s="5">
        <f t="shared" si="237"/>
        <v>69.855003356933594</v>
      </c>
      <c r="G2530" s="5">
        <f t="shared" si="238"/>
        <v>12.911999702453601</v>
      </c>
      <c r="H2530" s="3">
        <v>1.4411890000000001</v>
      </c>
      <c r="I2530" s="3">
        <v>81.396448000000007</v>
      </c>
      <c r="J2530" s="3">
        <v>0.55539018750000002</v>
      </c>
      <c r="K2530" s="3">
        <v>5.5999999046325701</v>
      </c>
      <c r="L2530" s="3">
        <v>5</v>
      </c>
      <c r="M2530" s="3">
        <v>8</v>
      </c>
      <c r="N2530" s="3">
        <v>1.9400000572204601</v>
      </c>
      <c r="O2530" s="3">
        <f t="shared" si="239"/>
        <v>157.90911377754222</v>
      </c>
      <c r="P2530" s="3">
        <v>-34.967430114746101</v>
      </c>
      <c r="Q2530" s="3">
        <v>69.855003356933594</v>
      </c>
      <c r="R2530" s="3">
        <v>12.911999702453601</v>
      </c>
    </row>
    <row r="2531" spans="1:18" x14ac:dyDescent="0.25">
      <c r="A2531" s="7" t="s">
        <v>6114</v>
      </c>
      <c r="B2531" s="7" t="s">
        <v>6115</v>
      </c>
      <c r="C2531" s="3">
        <f t="shared" si="234"/>
        <v>8.682855040470935</v>
      </c>
      <c r="D2531" s="3">
        <f t="shared" si="235"/>
        <v>5.7431901639325869</v>
      </c>
      <c r="E2531" s="4">
        <f t="shared" si="236"/>
        <v>0.5</v>
      </c>
      <c r="F2531" s="5">
        <f t="shared" si="237"/>
        <v>82.138000488281193</v>
      </c>
      <c r="G2531" s="5">
        <f t="shared" si="238"/>
        <v>7.7420001029968297</v>
      </c>
      <c r="H2531" s="3">
        <v>1.440072</v>
      </c>
      <c r="I2531" s="3">
        <v>16.585235999999998</v>
      </c>
      <c r="J2531" s="3">
        <v>0.25074426562500002</v>
      </c>
      <c r="K2531" s="3">
        <v>20</v>
      </c>
      <c r="L2531" s="3">
        <v>20</v>
      </c>
      <c r="M2531" s="3">
        <v>20</v>
      </c>
      <c r="N2531" s="3">
        <v>21.069999694824201</v>
      </c>
      <c r="O2531" s="3">
        <f t="shared" si="239"/>
        <v>349.4509174585873</v>
      </c>
      <c r="P2531" s="3">
        <v>-17.6282634735107</v>
      </c>
      <c r="Q2531" s="3">
        <v>82.138000488281193</v>
      </c>
      <c r="R2531" s="3">
        <v>7.7420001029968297</v>
      </c>
    </row>
    <row r="2532" spans="1:18" x14ac:dyDescent="0.25">
      <c r="A2532" s="7" t="s">
        <v>6116</v>
      </c>
      <c r="B2532" s="7" t="s">
        <v>6117</v>
      </c>
      <c r="C2532" s="3">
        <f t="shared" si="234"/>
        <v>5.949557913402475</v>
      </c>
      <c r="D2532" s="3">
        <f t="shared" si="235"/>
        <v>10.600012660335805</v>
      </c>
      <c r="E2532" s="4">
        <f t="shared" si="236"/>
        <v>1.1301177782529092E-4</v>
      </c>
      <c r="F2532" s="5">
        <f t="shared" si="237"/>
        <v>19.408000946044901</v>
      </c>
      <c r="G2532" s="5">
        <f t="shared" si="238"/>
        <v>30.0060005187988</v>
      </c>
      <c r="H2532" s="3">
        <v>1.4311940000000001</v>
      </c>
      <c r="I2532" s="3">
        <v>24.055468000000001</v>
      </c>
      <c r="J2532" s="3">
        <v>0.135018140625</v>
      </c>
      <c r="K2532" s="3">
        <v>22</v>
      </c>
      <c r="L2532" s="3">
        <v>20</v>
      </c>
      <c r="M2532" s="3">
        <v>25</v>
      </c>
      <c r="N2532" s="3">
        <v>12.7799997329712</v>
      </c>
      <c r="O2532" s="3">
        <f t="shared" si="239"/>
        <v>307.4288746164973</v>
      </c>
      <c r="P2532" s="3">
        <v>-29.9248142242432</v>
      </c>
      <c r="Q2532" s="3">
        <v>19.408000946044901</v>
      </c>
      <c r="R2532" s="3">
        <v>30.0060005187988</v>
      </c>
    </row>
    <row r="2533" spans="1:18" x14ac:dyDescent="0.25">
      <c r="A2533" s="7" t="s">
        <v>6118</v>
      </c>
      <c r="B2533" s="7" t="s">
        <v>6119</v>
      </c>
      <c r="C2533" s="3">
        <f t="shared" si="234"/>
        <v>5.7587191520341694</v>
      </c>
      <c r="D2533" s="3">
        <f t="shared" si="235"/>
        <v>0.51303426225274096</v>
      </c>
      <c r="E2533" s="4">
        <f t="shared" si="236"/>
        <v>0.5</v>
      </c>
      <c r="F2533" s="5">
        <f t="shared" si="237"/>
        <v>24.528999328613299</v>
      </c>
      <c r="G2533" s="5">
        <f t="shared" si="238"/>
        <v>24.208000183105501</v>
      </c>
      <c r="H2533" s="3">
        <v>1.425699</v>
      </c>
      <c r="I2533" s="3">
        <v>24.757224000000001</v>
      </c>
      <c r="J2533" s="3">
        <v>2.77895475</v>
      </c>
      <c r="K2533" s="3">
        <v>2.5</v>
      </c>
      <c r="L2533" s="3">
        <v>2.5</v>
      </c>
      <c r="M2533" s="3">
        <v>2.5</v>
      </c>
      <c r="N2533" s="3">
        <v>2.4000000953674299</v>
      </c>
      <c r="O2533" s="3">
        <f t="shared" si="239"/>
        <v>59.417339961032823</v>
      </c>
      <c r="P2533" s="3">
        <v>-49.7841186523438</v>
      </c>
      <c r="Q2533" s="3">
        <v>24.528999328613299</v>
      </c>
      <c r="R2533" s="3">
        <v>24.208000183105501</v>
      </c>
    </row>
    <row r="2534" spans="1:18" x14ac:dyDescent="0.25">
      <c r="A2534" s="7" t="s">
        <v>6120</v>
      </c>
      <c r="B2534" s="7" t="s">
        <v>6121</v>
      </c>
      <c r="C2534" s="3">
        <f t="shared" si="234"/>
        <v>2.8563676818165238</v>
      </c>
      <c r="D2534" s="3">
        <f t="shared" si="235"/>
        <v>0.25760754762311783</v>
      </c>
      <c r="E2534" s="4">
        <f t="shared" si="236"/>
        <v>9.0196886157905548E-5</v>
      </c>
      <c r="F2534" s="5">
        <f t="shared" si="237"/>
        <v>45.268001556396499</v>
      </c>
      <c r="G2534" s="5">
        <f t="shared" si="238"/>
        <v>32.715000152587898</v>
      </c>
      <c r="H2534" s="3">
        <v>1.3939079999999999</v>
      </c>
      <c r="I2534" s="3">
        <v>48.800020000000004</v>
      </c>
      <c r="J2534" s="3">
        <v>5.4109749999999996</v>
      </c>
      <c r="K2534" s="3">
        <v>9</v>
      </c>
      <c r="L2534" s="3">
        <v>7</v>
      </c>
      <c r="M2534" s="3">
        <v>11</v>
      </c>
      <c r="N2534" s="3">
        <v>1.5099999904632599</v>
      </c>
      <c r="O2534" s="3">
        <f t="shared" si="239"/>
        <v>73.6880297346069</v>
      </c>
      <c r="P2534" s="3">
        <v>-136.23731994628901</v>
      </c>
      <c r="Q2534" s="3">
        <v>45.268001556396499</v>
      </c>
      <c r="R2534" s="3">
        <v>32.715000152587898</v>
      </c>
    </row>
    <row r="2535" spans="1:18" x14ac:dyDescent="0.25">
      <c r="A2535" s="7" t="s">
        <v>2384</v>
      </c>
      <c r="B2535" s="7" t="s">
        <v>2385</v>
      </c>
      <c r="C2535" s="3">
        <f t="shared" si="234"/>
        <v>4.94239946187946</v>
      </c>
      <c r="D2535" s="3">
        <f t="shared" si="235"/>
        <v>9.1905611044818851</v>
      </c>
      <c r="E2535" s="4">
        <f t="shared" si="236"/>
        <v>0.26340941547476537</v>
      </c>
      <c r="F2535" s="5">
        <f t="shared" si="237"/>
        <v>74.780998229980497</v>
      </c>
      <c r="G2535" s="5">
        <f t="shared" si="238"/>
        <v>20.530000686645501</v>
      </c>
      <c r="H2535" s="3">
        <v>1.383121</v>
      </c>
      <c r="I2535" s="3">
        <v>27.984808000000001</v>
      </c>
      <c r="J2535" s="3">
        <v>0.15049364062500001</v>
      </c>
      <c r="K2535" s="3">
        <v>24.3880004882812</v>
      </c>
      <c r="L2535" s="3">
        <v>12</v>
      </c>
      <c r="M2535" s="3">
        <v>35</v>
      </c>
      <c r="N2535" s="3">
        <v>17.110000610351602</v>
      </c>
      <c r="O2535" s="3">
        <f t="shared" si="239"/>
        <v>478.8200819605724</v>
      </c>
      <c r="P2535" s="3">
        <v>7.1874589920043999</v>
      </c>
      <c r="Q2535" s="3">
        <v>74.780998229980497</v>
      </c>
      <c r="R2535" s="3">
        <v>20.530000686645501</v>
      </c>
    </row>
    <row r="2536" spans="1:18" x14ac:dyDescent="0.25">
      <c r="A2536" s="7" t="s">
        <v>6122</v>
      </c>
      <c r="B2536" s="7" t="s">
        <v>6123</v>
      </c>
      <c r="C2536" s="3">
        <f t="shared" si="234"/>
        <v>9.0193418332591939</v>
      </c>
      <c r="D2536" s="3">
        <f t="shared" si="235"/>
        <v>8.6427722939147262</v>
      </c>
      <c r="E2536" s="4">
        <f t="shared" si="236"/>
        <v>0.5</v>
      </c>
      <c r="F2536" s="5">
        <f t="shared" si="237"/>
        <v>58.006999969482401</v>
      </c>
      <c r="G2536" s="5">
        <f t="shared" si="238"/>
        <v>33.561000823974602</v>
      </c>
      <c r="H2536" s="3">
        <v>1.381372</v>
      </c>
      <c r="I2536" s="3">
        <v>15.315663000000001</v>
      </c>
      <c r="J2536" s="3">
        <v>0.159829734375</v>
      </c>
      <c r="K2536" s="3">
        <v>23</v>
      </c>
      <c r="L2536" s="3">
        <v>23</v>
      </c>
      <c r="M2536" s="3">
        <v>23</v>
      </c>
      <c r="N2536" s="3">
        <v>39.240001678466797</v>
      </c>
      <c r="O2536" s="3">
        <f t="shared" si="239"/>
        <v>600.98664182683183</v>
      </c>
      <c r="P2536" s="3">
        <v>-46.045585632324197</v>
      </c>
      <c r="Q2536" s="3">
        <v>58.006999969482401</v>
      </c>
      <c r="R2536" s="3">
        <v>33.561000823974602</v>
      </c>
    </row>
    <row r="2537" spans="1:18" x14ac:dyDescent="0.25">
      <c r="A2537" s="7" t="s">
        <v>6124</v>
      </c>
      <c r="B2537" s="7" t="s">
        <v>6125</v>
      </c>
      <c r="C2537" s="3">
        <f t="shared" si="234"/>
        <v>2.9319981507762622</v>
      </c>
      <c r="D2537" s="3">
        <f t="shared" si="235"/>
        <v>0.39991355023365471</v>
      </c>
      <c r="E2537" s="4">
        <f t="shared" si="236"/>
        <v>3.5930304054379407E-2</v>
      </c>
      <c r="F2537" s="5">
        <f t="shared" si="237"/>
        <v>22.597999572753899</v>
      </c>
      <c r="G2537" s="5">
        <f t="shared" si="238"/>
        <v>29.905000686645501</v>
      </c>
      <c r="H2537" s="3">
        <v>1.381313</v>
      </c>
      <c r="I2537" s="3">
        <v>47.111660000000001</v>
      </c>
      <c r="J2537" s="3">
        <v>3.4540289999999998</v>
      </c>
      <c r="K2537" s="3">
        <v>1.75</v>
      </c>
      <c r="L2537" s="3">
        <v>1.5</v>
      </c>
      <c r="M2537" s="3">
        <v>2</v>
      </c>
      <c r="N2537" s="3">
        <v>1.29999995231628</v>
      </c>
      <c r="O2537" s="3">
        <f t="shared" si="239"/>
        <v>61.245155753540793</v>
      </c>
      <c r="P2537" s="3">
        <v>-8.4788446426391602</v>
      </c>
      <c r="Q2537" s="3">
        <v>22.597999572753899</v>
      </c>
      <c r="R2537" s="3">
        <v>29.905000686645501</v>
      </c>
    </row>
    <row r="2538" spans="1:18" x14ac:dyDescent="0.25">
      <c r="A2538" s="7" t="s">
        <v>6126</v>
      </c>
      <c r="B2538" s="7" t="s">
        <v>6127</v>
      </c>
      <c r="C2538" s="3">
        <f t="shared" si="234"/>
        <v>2.7645343007456136</v>
      </c>
      <c r="D2538" s="3">
        <f t="shared" si="235"/>
        <v>3.8797195458502896</v>
      </c>
      <c r="E2538" s="4">
        <f t="shared" si="236"/>
        <v>7.7384187796426751E-2</v>
      </c>
      <c r="F2538" s="5">
        <f t="shared" si="237"/>
        <v>39.622001647949197</v>
      </c>
      <c r="G2538" s="5">
        <f t="shared" si="238"/>
        <v>29.368000030517599</v>
      </c>
      <c r="H2538" s="3">
        <v>1.381278</v>
      </c>
      <c r="I2538" s="3">
        <v>49.964219999999997</v>
      </c>
      <c r="J2538" s="3">
        <v>0.35602521874999998</v>
      </c>
      <c r="K2538" s="3">
        <v>17.833000183105501</v>
      </c>
      <c r="L2538" s="3">
        <v>13</v>
      </c>
      <c r="M2538" s="3">
        <v>22</v>
      </c>
      <c r="N2538" s="3">
        <v>11.430000305175801</v>
      </c>
      <c r="O2538" s="3">
        <f t="shared" si="239"/>
        <v>571.09104984787086</v>
      </c>
      <c r="P2538" s="3">
        <v>-70.353736877441406</v>
      </c>
      <c r="Q2538" s="3">
        <v>39.622001647949197</v>
      </c>
      <c r="R2538" s="3">
        <v>29.368000030517599</v>
      </c>
    </row>
    <row r="2539" spans="1:18" x14ac:dyDescent="0.25">
      <c r="A2539" s="7" t="s">
        <v>2394</v>
      </c>
      <c r="B2539" s="7" t="s">
        <v>2395</v>
      </c>
      <c r="C2539" s="3">
        <f t="shared" si="234"/>
        <v>4.6862714776632304</v>
      </c>
      <c r="D2539" s="3">
        <f t="shared" si="235"/>
        <v>2.9463966992246142</v>
      </c>
      <c r="E2539" s="4">
        <f t="shared" si="236"/>
        <v>6.3101251404622791E-2</v>
      </c>
      <c r="F2539" s="5">
        <f t="shared" si="237"/>
        <v>52.384998321533203</v>
      </c>
      <c r="G2539" s="5">
        <f t="shared" si="238"/>
        <v>12.1499996185303</v>
      </c>
      <c r="H2539" s="3">
        <v>1.3637049999999999</v>
      </c>
      <c r="I2539" s="3">
        <v>29.1</v>
      </c>
      <c r="J2539" s="3">
        <v>0.46283821874999997</v>
      </c>
      <c r="K2539" s="3">
        <v>16.666999816894499</v>
      </c>
      <c r="L2539" s="3">
        <v>12</v>
      </c>
      <c r="M2539" s="3">
        <v>20</v>
      </c>
      <c r="N2539" s="3">
        <v>10.550000190734901</v>
      </c>
      <c r="O2539" s="3">
        <f t="shared" si="239"/>
        <v>307.00500555038565</v>
      </c>
      <c r="P2539" s="3">
        <v>10.958706855773899</v>
      </c>
      <c r="Q2539" s="3">
        <v>52.384998321533203</v>
      </c>
      <c r="R2539" s="3">
        <v>12.1499996185303</v>
      </c>
    </row>
    <row r="2540" spans="1:18" x14ac:dyDescent="0.25">
      <c r="A2540" s="7" t="s">
        <v>6128</v>
      </c>
      <c r="B2540" s="7" t="s">
        <v>6129</v>
      </c>
      <c r="C2540" s="3">
        <f t="shared" si="234"/>
        <v>3.1392330333381575</v>
      </c>
      <c r="D2540" s="3">
        <f t="shared" si="235"/>
        <v>1.166497657904042</v>
      </c>
      <c r="E2540" s="4">
        <f t="shared" si="236"/>
        <v>2.221559493410839E-2</v>
      </c>
      <c r="F2540" s="5">
        <f t="shared" si="237"/>
        <v>17.402999877929702</v>
      </c>
      <c r="G2540" s="5">
        <f t="shared" si="238"/>
        <v>21.1609992980957</v>
      </c>
      <c r="H2540" s="3">
        <v>1.360412</v>
      </c>
      <c r="I2540" s="3">
        <v>43.335808</v>
      </c>
      <c r="J2540" s="3">
        <v>1.166236375</v>
      </c>
      <c r="K2540" s="3">
        <v>5</v>
      </c>
      <c r="L2540" s="3">
        <v>4</v>
      </c>
      <c r="M2540" s="3">
        <v>6</v>
      </c>
      <c r="N2540" s="3">
        <v>2.9900000095367401</v>
      </c>
      <c r="O2540" s="3">
        <f t="shared" si="239"/>
        <v>129.57406633328233</v>
      </c>
      <c r="P2540" s="3">
        <v>-81.156311035156193</v>
      </c>
      <c r="Q2540" s="3">
        <v>17.402999877929702</v>
      </c>
      <c r="R2540" s="3">
        <v>21.1609992980957</v>
      </c>
    </row>
    <row r="2541" spans="1:18" x14ac:dyDescent="0.25">
      <c r="A2541" s="7" t="s">
        <v>6130</v>
      </c>
      <c r="B2541" s="7" t="s">
        <v>6131</v>
      </c>
      <c r="C2541" s="3">
        <f t="shared" si="234"/>
        <v>2.933950742028903</v>
      </c>
      <c r="D2541" s="3">
        <f t="shared" si="235"/>
        <v>4.1861405635908802E-2</v>
      </c>
      <c r="E2541" s="4">
        <f t="shared" si="236"/>
        <v>0.5</v>
      </c>
      <c r="F2541" s="5">
        <f t="shared" si="237"/>
        <v>2.8059999942779501</v>
      </c>
      <c r="G2541" s="5">
        <f t="shared" si="238"/>
        <v>24.495000839233398</v>
      </c>
      <c r="H2541" s="3">
        <v>1.356587</v>
      </c>
      <c r="I2541" s="3">
        <v>46.237552000000001</v>
      </c>
      <c r="J2541" s="3">
        <v>32.406627999999998</v>
      </c>
      <c r="K2541" s="3">
        <v>1.5</v>
      </c>
      <c r="L2541" s="3">
        <v>1.5</v>
      </c>
      <c r="M2541" s="3">
        <v>1.5</v>
      </c>
      <c r="N2541" s="3">
        <v>1.79999995231628</v>
      </c>
      <c r="O2541" s="3">
        <f t="shared" si="239"/>
        <v>83.227591395221523</v>
      </c>
      <c r="P2541" s="3">
        <v>-76.300544738769503</v>
      </c>
      <c r="Q2541" s="3">
        <v>2.8059999942779501</v>
      </c>
      <c r="R2541" s="3">
        <v>24.495000839233398</v>
      </c>
    </row>
    <row r="2542" spans="1:18" x14ac:dyDescent="0.25">
      <c r="A2542" s="7" t="s">
        <v>2402</v>
      </c>
      <c r="B2542" s="7" t="s">
        <v>2403</v>
      </c>
      <c r="C2542" s="3">
        <f t="shared" si="234"/>
        <v>6.7995649698925726</v>
      </c>
      <c r="D2542" s="3">
        <f t="shared" si="235"/>
        <v>3.9907581973290283</v>
      </c>
      <c r="E2542" s="4">
        <f t="shared" si="236"/>
        <v>0.14603314803731768</v>
      </c>
      <c r="F2542" s="5">
        <f t="shared" si="237"/>
        <v>35.250999450683601</v>
      </c>
      <c r="G2542" s="5">
        <f t="shared" si="238"/>
        <v>7.6589999198913601</v>
      </c>
      <c r="H2542" s="3">
        <v>1.3540669999999999</v>
      </c>
      <c r="I2542" s="3">
        <v>19.914024000000001</v>
      </c>
      <c r="J2542" s="3">
        <v>0.33930068749999998</v>
      </c>
      <c r="K2542" s="3">
        <v>16.166999816894499</v>
      </c>
      <c r="L2542" s="3">
        <v>15</v>
      </c>
      <c r="M2542" s="3">
        <v>17.5</v>
      </c>
      <c r="N2542" s="3">
        <v>14.8500003814697</v>
      </c>
      <c r="O2542" s="3">
        <f t="shared" si="239"/>
        <v>295.72326399659676</v>
      </c>
      <c r="P2542" s="3">
        <v>4.4464278221130398</v>
      </c>
      <c r="Q2542" s="3">
        <v>35.250999450683601</v>
      </c>
      <c r="R2542" s="3">
        <v>7.6589999198913601</v>
      </c>
    </row>
    <row r="2543" spans="1:18" x14ac:dyDescent="0.25">
      <c r="A2543" s="7" t="s">
        <v>6132</v>
      </c>
      <c r="B2543" s="7" t="s">
        <v>6133</v>
      </c>
      <c r="C2543" s="3">
        <f t="shared" si="234"/>
        <v>2.7935240379165074</v>
      </c>
      <c r="D2543" s="3">
        <f t="shared" si="235"/>
        <v>4.3588856209097431</v>
      </c>
      <c r="E2543" s="4">
        <f t="shared" si="236"/>
        <v>9.9221528509739504E-2</v>
      </c>
      <c r="F2543" s="5">
        <f t="shared" si="237"/>
        <v>27.313999176025401</v>
      </c>
      <c r="G2543" s="5">
        <f t="shared" si="238"/>
        <v>0.799000024795532</v>
      </c>
      <c r="H2543" s="3">
        <v>1.346414</v>
      </c>
      <c r="I2543" s="3">
        <v>48.197687999999999</v>
      </c>
      <c r="J2543" s="3">
        <v>0.30888949999999998</v>
      </c>
      <c r="K2543" s="3">
        <v>7.6620001792907697</v>
      </c>
      <c r="L2543" s="3">
        <v>6</v>
      </c>
      <c r="M2543" s="3">
        <v>10</v>
      </c>
      <c r="N2543" s="3">
        <v>5.0900001525878897</v>
      </c>
      <c r="O2543" s="3">
        <f t="shared" si="239"/>
        <v>245.32623927438351</v>
      </c>
      <c r="P2543" s="3">
        <v>-75.293640136718807</v>
      </c>
      <c r="Q2543" s="3">
        <v>27.313999176025401</v>
      </c>
      <c r="R2543" s="3">
        <v>0.799000024795532</v>
      </c>
    </row>
    <row r="2544" spans="1:18" x14ac:dyDescent="0.25">
      <c r="A2544" s="7" t="s">
        <v>6134</v>
      </c>
      <c r="B2544" s="7" t="s">
        <v>6135</v>
      </c>
      <c r="C2544" s="3">
        <f t="shared" si="234"/>
        <v>3.5273072013902942</v>
      </c>
      <c r="D2544" s="3">
        <f t="shared" si="235"/>
        <v>2.1293291960915002</v>
      </c>
      <c r="E2544" s="4">
        <f t="shared" si="236"/>
        <v>2.340583907993293E-2</v>
      </c>
      <c r="F2544" s="5">
        <f t="shared" si="237"/>
        <v>76.964996337890597</v>
      </c>
      <c r="G2544" s="5">
        <f t="shared" si="238"/>
        <v>19.549999237060501</v>
      </c>
      <c r="H2544" s="3">
        <v>1.3421829999999999</v>
      </c>
      <c r="I2544" s="3">
        <v>38.051208000000003</v>
      </c>
      <c r="J2544" s="3">
        <v>0.63033137500000003</v>
      </c>
      <c r="K2544" s="3">
        <v>32</v>
      </c>
      <c r="L2544" s="3">
        <v>27</v>
      </c>
      <c r="M2544" s="3">
        <v>37</v>
      </c>
      <c r="N2544" s="3">
        <v>22.059999465942401</v>
      </c>
      <c r="O2544" s="3">
        <f t="shared" si="239"/>
        <v>839.40962815846331</v>
      </c>
      <c r="P2544" s="3">
        <v>-82.498512268066406</v>
      </c>
      <c r="Q2544" s="3">
        <v>76.964996337890597</v>
      </c>
      <c r="R2544" s="3">
        <v>19.549999237060501</v>
      </c>
    </row>
    <row r="2545" spans="1:18" x14ac:dyDescent="0.25">
      <c r="A2545" s="7" t="s">
        <v>6136</v>
      </c>
      <c r="B2545" s="7" t="s">
        <v>6137</v>
      </c>
      <c r="C2545" s="3">
        <f t="shared" si="234"/>
        <v>2.7647359325508498</v>
      </c>
      <c r="D2545" s="3">
        <f t="shared" si="235"/>
        <v>0.41093221807979396</v>
      </c>
      <c r="E2545" s="4">
        <f t="shared" si="236"/>
        <v>2.6984387010306723E-23</v>
      </c>
      <c r="F2545" s="5">
        <f t="shared" si="237"/>
        <v>15.6579999923706</v>
      </c>
      <c r="G2545" s="5">
        <f t="shared" si="238"/>
        <v>22.511999130248999</v>
      </c>
      <c r="H2545" s="3">
        <v>1.3400099999999999</v>
      </c>
      <c r="I2545" s="3">
        <v>48.467919999999999</v>
      </c>
      <c r="J2545" s="3">
        <v>3.2609027500000001</v>
      </c>
      <c r="K2545" s="3">
        <v>7.6669998168945304</v>
      </c>
      <c r="L2545" s="3">
        <v>7</v>
      </c>
      <c r="M2545" s="3">
        <v>8</v>
      </c>
      <c r="N2545" s="3">
        <v>2.7300000190734899</v>
      </c>
      <c r="O2545" s="3">
        <f t="shared" si="239"/>
        <v>132.31742252445238</v>
      </c>
      <c r="P2545" s="3">
        <v>-63.227130889892599</v>
      </c>
      <c r="Q2545" s="3">
        <v>15.6579999923706</v>
      </c>
      <c r="R2545" s="3">
        <v>22.511999130248999</v>
      </c>
    </row>
    <row r="2546" spans="1:18" x14ac:dyDescent="0.25">
      <c r="A2546" s="7" t="s">
        <v>6138</v>
      </c>
      <c r="B2546" s="7" t="s">
        <v>6139</v>
      </c>
      <c r="C2546" s="3">
        <f t="shared" si="234"/>
        <v>6.1057057413376743</v>
      </c>
      <c r="D2546" s="3">
        <f t="shared" si="235"/>
        <v>1.5379017852124075</v>
      </c>
      <c r="E2546" s="4">
        <f t="shared" si="236"/>
        <v>0.57685614859124601</v>
      </c>
      <c r="F2546" s="5">
        <f t="shared" si="237"/>
        <v>11.2399997711182</v>
      </c>
      <c r="G2546" s="5">
        <f t="shared" si="238"/>
        <v>9.3310003280639595</v>
      </c>
      <c r="H2546" s="3">
        <v>1.333788</v>
      </c>
      <c r="I2546" s="3">
        <v>21.844944000000002</v>
      </c>
      <c r="J2546" s="3">
        <v>0.86727774999999996</v>
      </c>
      <c r="K2546" s="3">
        <v>23.333000183105501</v>
      </c>
      <c r="L2546" s="3">
        <v>16</v>
      </c>
      <c r="M2546" s="3">
        <v>30</v>
      </c>
      <c r="N2546" s="3">
        <v>24.690000534057599</v>
      </c>
      <c r="O2546" s="3">
        <f t="shared" si="239"/>
        <v>539.35167902645844</v>
      </c>
      <c r="P2546" s="3">
        <v>-88.784347534179702</v>
      </c>
      <c r="Q2546" s="3">
        <v>11.2399997711182</v>
      </c>
      <c r="R2546" s="3">
        <v>9.3310003280639595</v>
      </c>
    </row>
    <row r="2547" spans="1:18" x14ac:dyDescent="0.25">
      <c r="A2547" s="7" t="s">
        <v>2414</v>
      </c>
      <c r="B2547" s="7" t="s">
        <v>2415</v>
      </c>
      <c r="C2547" s="3">
        <f t="shared" si="234"/>
        <v>1.3830296682670868</v>
      </c>
      <c r="D2547" s="3">
        <f t="shared" si="235"/>
        <v>2.7072207707652178</v>
      </c>
      <c r="E2547" s="4">
        <f t="shared" si="236"/>
        <v>0.5</v>
      </c>
      <c r="F2547" s="5">
        <f t="shared" si="237"/>
        <v>81.543998718261705</v>
      </c>
      <c r="G2547" s="5">
        <f t="shared" si="238"/>
        <v>4.52699995040894</v>
      </c>
      <c r="H2547" s="3">
        <v>1.3336969999999999</v>
      </c>
      <c r="I2547" s="3">
        <v>96.433000000000007</v>
      </c>
      <c r="J2547" s="3">
        <v>0.49264434374999999</v>
      </c>
      <c r="K2547" s="3">
        <v>8</v>
      </c>
      <c r="L2547" s="3">
        <v>8</v>
      </c>
      <c r="M2547" s="3">
        <v>8</v>
      </c>
      <c r="N2547" s="3">
        <v>6.5599999427795401</v>
      </c>
      <c r="O2547" s="3">
        <f t="shared" si="239"/>
        <v>632.60047448205944</v>
      </c>
      <c r="P2547" s="3">
        <v>0.94311702251434304</v>
      </c>
      <c r="Q2547" s="3">
        <v>81.543998718261705</v>
      </c>
      <c r="R2547" s="3">
        <v>4.52699995040894</v>
      </c>
    </row>
    <row r="2548" spans="1:18" x14ac:dyDescent="0.25">
      <c r="A2548" s="7" t="s">
        <v>6140</v>
      </c>
      <c r="B2548" s="7" t="s">
        <v>6141</v>
      </c>
      <c r="C2548" s="3">
        <f t="shared" si="234"/>
        <v>7.1738846222685924</v>
      </c>
      <c r="D2548" s="3">
        <f t="shared" si="235"/>
        <v>7.956863805614641</v>
      </c>
      <c r="E2548" s="4">
        <f t="shared" si="236"/>
        <v>0.12641555822531703</v>
      </c>
      <c r="F2548" s="5">
        <f t="shared" si="237"/>
        <v>60.705001831054702</v>
      </c>
      <c r="G2548" s="5">
        <f t="shared" si="238"/>
        <v>17.163999557495099</v>
      </c>
      <c r="H2548" s="3">
        <v>1.3323020000000001</v>
      </c>
      <c r="I2548" s="3">
        <v>18.571556000000001</v>
      </c>
      <c r="J2548" s="3">
        <v>0.16744059375000001</v>
      </c>
      <c r="K2548" s="3">
        <v>10.666999816894499</v>
      </c>
      <c r="L2548" s="3">
        <v>9</v>
      </c>
      <c r="M2548" s="3">
        <v>13</v>
      </c>
      <c r="N2548" s="3">
        <v>8.3800001144409197</v>
      </c>
      <c r="O2548" s="3">
        <f t="shared" si="239"/>
        <v>155.62964140534595</v>
      </c>
      <c r="P2548" s="3">
        <v>8.6840114593505895</v>
      </c>
      <c r="Q2548" s="3">
        <v>60.705001831054702</v>
      </c>
      <c r="R2548" s="3">
        <v>17.163999557495099</v>
      </c>
    </row>
    <row r="2549" spans="1:18" x14ac:dyDescent="0.25">
      <c r="A2549" s="7" t="s">
        <v>6142</v>
      </c>
      <c r="B2549" s="7" t="s">
        <v>6143</v>
      </c>
      <c r="C2549" s="3">
        <f t="shared" si="234"/>
        <v>1.4217505171995459</v>
      </c>
      <c r="D2549" s="3">
        <f t="shared" si="235"/>
        <v>0.80383265140210169</v>
      </c>
      <c r="E2549" s="4">
        <f t="shared" si="236"/>
        <v>0.5</v>
      </c>
      <c r="F2549" s="5">
        <f t="shared" si="237"/>
        <v>78.762001037597699</v>
      </c>
      <c r="G2549" s="5">
        <f t="shared" si="238"/>
        <v>8.9809999465942401</v>
      </c>
      <c r="H2549" s="3">
        <v>1.3303769999999999</v>
      </c>
      <c r="I2549" s="3">
        <v>93.573167999999995</v>
      </c>
      <c r="J2549" s="3">
        <v>1.6550422499999999</v>
      </c>
      <c r="K2549" s="3">
        <v>5</v>
      </c>
      <c r="L2549" s="3">
        <v>5</v>
      </c>
      <c r="M2549" s="3">
        <v>5</v>
      </c>
      <c r="N2549" s="3">
        <v>1.4299999475479099</v>
      </c>
      <c r="O2549" s="3">
        <f t="shared" si="239"/>
        <v>133.80962533189177</v>
      </c>
      <c r="P2549" s="3">
        <v>-44.296443939208999</v>
      </c>
      <c r="Q2549" s="3">
        <v>78.762001037597699</v>
      </c>
      <c r="R2549" s="3">
        <v>8.9809999465942401</v>
      </c>
    </row>
    <row r="2550" spans="1:18" x14ac:dyDescent="0.25">
      <c r="A2550" s="7" t="s">
        <v>2418</v>
      </c>
      <c r="B2550" s="7" t="s">
        <v>2419</v>
      </c>
      <c r="C2550" s="3">
        <f t="shared" si="234"/>
        <v>6.7352519321118489</v>
      </c>
      <c r="D2550" s="3">
        <f t="shared" si="235"/>
        <v>9.9823081606577997</v>
      </c>
      <c r="E2550" s="4">
        <f t="shared" si="236"/>
        <v>0.67535546937766311</v>
      </c>
      <c r="F2550" s="5">
        <f t="shared" si="237"/>
        <v>86.922996520996094</v>
      </c>
      <c r="G2550" s="5">
        <f t="shared" si="238"/>
        <v>7.7300000190734899</v>
      </c>
      <c r="H2550" s="3">
        <v>1.3264750000000001</v>
      </c>
      <c r="I2550" s="3">
        <v>19.694512</v>
      </c>
      <c r="J2550" s="3">
        <v>0.13288259375</v>
      </c>
      <c r="K2550" s="3">
        <v>31.8120002746582</v>
      </c>
      <c r="L2550" s="3">
        <v>24</v>
      </c>
      <c r="M2550" s="3">
        <v>40</v>
      </c>
      <c r="N2550" s="3">
        <v>35.450000762939503</v>
      </c>
      <c r="O2550" s="3">
        <f t="shared" si="239"/>
        <v>698.1704654257212</v>
      </c>
      <c r="P2550" s="3">
        <v>-1.3901400566101101</v>
      </c>
      <c r="Q2550" s="3">
        <v>86.922996520996094</v>
      </c>
      <c r="R2550" s="3">
        <v>7.7300000190734899</v>
      </c>
    </row>
    <row r="2551" spans="1:18" x14ac:dyDescent="0.25">
      <c r="A2551" s="7" t="s">
        <v>6144</v>
      </c>
      <c r="B2551" s="7" t="s">
        <v>6145</v>
      </c>
      <c r="C2551" s="3">
        <f t="shared" si="234"/>
        <v>2.7531089814835279</v>
      </c>
      <c r="D2551" s="3">
        <f t="shared" si="235"/>
        <v>4.5893594325378295</v>
      </c>
      <c r="E2551" s="4">
        <f t="shared" si="236"/>
        <v>0.78474910025487721</v>
      </c>
      <c r="F2551" s="5">
        <f t="shared" si="237"/>
        <v>79.4219970703125</v>
      </c>
      <c r="G2551" s="5">
        <f t="shared" si="238"/>
        <v>14.4259996414185</v>
      </c>
      <c r="H2551" s="3">
        <v>1.320287</v>
      </c>
      <c r="I2551" s="3">
        <v>47.956220000000002</v>
      </c>
      <c r="J2551" s="3">
        <v>0.28768437499999999</v>
      </c>
      <c r="K2551" s="3">
        <v>15.125</v>
      </c>
      <c r="L2551" s="3">
        <v>12</v>
      </c>
      <c r="M2551" s="3">
        <v>18</v>
      </c>
      <c r="N2551" s="3">
        <v>17.4899997711182</v>
      </c>
      <c r="O2551" s="3">
        <f t="shared" si="239"/>
        <v>838.75427682369411</v>
      </c>
      <c r="P2551" s="3">
        <v>-2.76435494422913</v>
      </c>
      <c r="Q2551" s="3">
        <v>79.4219970703125</v>
      </c>
      <c r="R2551" s="3">
        <v>14.4259996414185</v>
      </c>
    </row>
    <row r="2552" spans="1:18" x14ac:dyDescent="0.25">
      <c r="A2552" s="7" t="s">
        <v>6146</v>
      </c>
      <c r="B2552" s="7" t="s">
        <v>6147</v>
      </c>
      <c r="C2552" s="3">
        <f t="shared" si="234"/>
        <v>2.4636691272377456</v>
      </c>
      <c r="D2552" s="3">
        <f t="shared" si="235"/>
        <v>1.2291369247816537</v>
      </c>
      <c r="E2552" s="4">
        <f t="shared" si="236"/>
        <v>0.25033734983742356</v>
      </c>
      <c r="F2552" s="5">
        <f t="shared" si="237"/>
        <v>66.397003173828097</v>
      </c>
      <c r="G2552" s="5">
        <f t="shared" si="238"/>
        <v>12.2760000228882</v>
      </c>
      <c r="H2552" s="3">
        <v>1.3126640000000001</v>
      </c>
      <c r="I2552" s="3">
        <v>53.280856</v>
      </c>
      <c r="J2552" s="3">
        <v>1.067955875</v>
      </c>
      <c r="K2552" s="3">
        <v>7.6669998168945304</v>
      </c>
      <c r="L2552" s="3">
        <v>5</v>
      </c>
      <c r="M2552" s="3">
        <v>12</v>
      </c>
      <c r="N2552" s="3">
        <v>5.3099999427795401</v>
      </c>
      <c r="O2552" s="3">
        <f t="shared" si="239"/>
        <v>282.92134231124493</v>
      </c>
      <c r="P2552" s="3">
        <v>-2.4891939163207999</v>
      </c>
      <c r="Q2552" s="3">
        <v>66.397003173828097</v>
      </c>
      <c r="R2552" s="3">
        <v>12.2760000228882</v>
      </c>
    </row>
    <row r="2553" spans="1:18" x14ac:dyDescent="0.25">
      <c r="A2553" s="7" t="s">
        <v>2440</v>
      </c>
      <c r="B2553" s="7" t="s">
        <v>2441</v>
      </c>
      <c r="C2553" s="3">
        <f t="shared" si="234"/>
        <v>5.6080367062632215</v>
      </c>
      <c r="D2553" s="3">
        <f t="shared" si="235"/>
        <v>4.0924343086679729</v>
      </c>
      <c r="E2553" s="4">
        <f t="shared" si="236"/>
        <v>0.65542230354575493</v>
      </c>
      <c r="F2553" s="5">
        <f t="shared" si="237"/>
        <v>76.133003234863295</v>
      </c>
      <c r="G2553" s="5">
        <f t="shared" si="238"/>
        <v>10.057000160217299</v>
      </c>
      <c r="H2553" s="3">
        <v>1.2979579999999999</v>
      </c>
      <c r="I2553" s="3">
        <v>23.144606</v>
      </c>
      <c r="J2553" s="3">
        <v>0.31716037499999999</v>
      </c>
      <c r="K2553" s="3">
        <v>18.399999618530298</v>
      </c>
      <c r="L2553" s="3">
        <v>18</v>
      </c>
      <c r="M2553" s="3">
        <v>19</v>
      </c>
      <c r="N2553" s="3">
        <v>18.600000381469702</v>
      </c>
      <c r="O2553" s="3">
        <f t="shared" si="239"/>
        <v>430.48968042896593</v>
      </c>
      <c r="P2553" s="3">
        <v>4.4175891876220703</v>
      </c>
      <c r="Q2553" s="3">
        <v>76.133003234863295</v>
      </c>
      <c r="R2553" s="3">
        <v>10.057000160217299</v>
      </c>
    </row>
    <row r="2554" spans="1:18" x14ac:dyDescent="0.25">
      <c r="A2554" s="7" t="s">
        <v>6148</v>
      </c>
      <c r="B2554" s="7" t="s">
        <v>6149</v>
      </c>
      <c r="C2554" s="3">
        <f t="shared" si="234"/>
        <v>1.9354750631500253</v>
      </c>
      <c r="D2554" s="3">
        <f t="shared" si="235"/>
        <v>0.1310098171843638</v>
      </c>
      <c r="E2554" s="4">
        <f t="shared" si="236"/>
        <v>0.5</v>
      </c>
      <c r="F2554" s="5">
        <f t="shared" si="237"/>
        <v>31.1420001983643</v>
      </c>
      <c r="G2554" s="5">
        <f t="shared" si="238"/>
        <v>7.8470001220703098</v>
      </c>
      <c r="H2554" s="3">
        <v>1.2929520000000001</v>
      </c>
      <c r="I2554" s="3">
        <v>66.802824000000001</v>
      </c>
      <c r="J2554" s="3">
        <v>9.8691230000000001</v>
      </c>
      <c r="K2554" s="3">
        <v>3</v>
      </c>
      <c r="L2554" s="3">
        <v>3</v>
      </c>
      <c r="M2554" s="3">
        <v>3</v>
      </c>
      <c r="N2554" s="3">
        <v>0.99580001831054699</v>
      </c>
      <c r="O2554" s="3">
        <f t="shared" si="239"/>
        <v>66.522253362396242</v>
      </c>
      <c r="P2554" s="3">
        <v>-92.384757995605497</v>
      </c>
      <c r="Q2554" s="3">
        <v>31.1420001983643</v>
      </c>
      <c r="R2554" s="3">
        <v>7.8470001220703098</v>
      </c>
    </row>
    <row r="2555" spans="1:18" x14ac:dyDescent="0.25">
      <c r="A2555" s="7" t="s">
        <v>6150</v>
      </c>
      <c r="B2555" s="7" t="s">
        <v>6151</v>
      </c>
      <c r="C2555" s="3">
        <f t="shared" si="234"/>
        <v>3.6894600556248198</v>
      </c>
      <c r="D2555" s="3">
        <f t="shared" si="235"/>
        <v>4.3467610948014084</v>
      </c>
      <c r="E2555" s="4">
        <f t="shared" si="236"/>
        <v>0.40387365109205248</v>
      </c>
      <c r="F2555" s="5">
        <f t="shared" si="237"/>
        <v>77.305000305175795</v>
      </c>
      <c r="G2555" s="5">
        <f t="shared" si="238"/>
        <v>11.2159996032715</v>
      </c>
      <c r="H2555" s="3">
        <v>1.292592</v>
      </c>
      <c r="I2555" s="3">
        <v>35.03472</v>
      </c>
      <c r="J2555" s="3">
        <v>0.29736899999999999</v>
      </c>
      <c r="K2555" s="3">
        <v>12</v>
      </c>
      <c r="L2555" s="3">
        <v>8</v>
      </c>
      <c r="M2555" s="3">
        <v>14</v>
      </c>
      <c r="N2555" s="3">
        <v>11.2700004577637</v>
      </c>
      <c r="O2555" s="3">
        <f t="shared" si="239"/>
        <v>394.84131043762306</v>
      </c>
      <c r="P2555" s="3">
        <v>-20.594203948974599</v>
      </c>
      <c r="Q2555" s="3">
        <v>77.305000305175795</v>
      </c>
      <c r="R2555" s="3">
        <v>11.2159996032715</v>
      </c>
    </row>
    <row r="2556" spans="1:18" x14ac:dyDescent="0.25">
      <c r="A2556" s="7" t="s">
        <v>6152</v>
      </c>
      <c r="B2556" s="7" t="s">
        <v>6153</v>
      </c>
      <c r="C2556" s="3">
        <f t="shared" si="234"/>
        <v>6.4399741621301354</v>
      </c>
      <c r="D2556" s="3">
        <f t="shared" si="235"/>
        <v>6.4909341455825293</v>
      </c>
      <c r="E2556" s="4">
        <f t="shared" si="236"/>
        <v>9.9687674472744153E-2</v>
      </c>
      <c r="F2556" s="5">
        <f t="shared" si="237"/>
        <v>61.234001159667997</v>
      </c>
      <c r="G2556" s="5">
        <f t="shared" si="238"/>
        <v>7.0609998703002903</v>
      </c>
      <c r="H2556" s="3">
        <v>1.2890980000000001</v>
      </c>
      <c r="I2556" s="3">
        <v>20.017130000000002</v>
      </c>
      <c r="J2556" s="3">
        <v>0.19859976562500001</v>
      </c>
      <c r="K2556" s="3">
        <v>34.875</v>
      </c>
      <c r="L2556" s="3">
        <v>31</v>
      </c>
      <c r="M2556" s="3">
        <v>40</v>
      </c>
      <c r="N2556" s="3">
        <v>29.100000381469702</v>
      </c>
      <c r="O2556" s="3">
        <f t="shared" si="239"/>
        <v>582.49849063592865</v>
      </c>
      <c r="P2556" s="3">
        <v>-0.111313998699188</v>
      </c>
      <c r="Q2556" s="3">
        <v>61.234001159667997</v>
      </c>
      <c r="R2556" s="3">
        <v>7.0609998703002903</v>
      </c>
    </row>
    <row r="2557" spans="1:18" x14ac:dyDescent="0.25">
      <c r="A2557" s="7" t="s">
        <v>2456</v>
      </c>
      <c r="B2557" s="7" t="s">
        <v>2457</v>
      </c>
      <c r="C2557" s="3">
        <f t="shared" si="234"/>
        <v>2.5221981783487104</v>
      </c>
      <c r="D2557" s="3">
        <f t="shared" si="235"/>
        <v>3.6394320009488115</v>
      </c>
      <c r="E2557" s="4">
        <f t="shared" si="236"/>
        <v>0.71614541690132372</v>
      </c>
      <c r="F2557" s="5">
        <f t="shared" si="237"/>
        <v>84.835998535156193</v>
      </c>
      <c r="G2557" s="5">
        <f t="shared" si="238"/>
        <v>5.59299993515015</v>
      </c>
      <c r="H2557" s="3">
        <v>1.2821089999999999</v>
      </c>
      <c r="I2557" s="3">
        <v>50.832999999999998</v>
      </c>
      <c r="J2557" s="3">
        <v>0.35228271875</v>
      </c>
      <c r="K2557" s="3">
        <v>16</v>
      </c>
      <c r="L2557" s="3">
        <v>12</v>
      </c>
      <c r="M2557" s="3">
        <v>19</v>
      </c>
      <c r="N2557" s="3">
        <v>18</v>
      </c>
      <c r="O2557" s="3">
        <f t="shared" si="239"/>
        <v>914.99399999999991</v>
      </c>
      <c r="P2557" s="3">
        <v>-4.09163522720337</v>
      </c>
      <c r="Q2557" s="3">
        <v>84.835998535156193</v>
      </c>
      <c r="R2557" s="3">
        <v>5.59299993515015</v>
      </c>
    </row>
    <row r="2558" spans="1:18" x14ac:dyDescent="0.25">
      <c r="A2558" s="7" t="s">
        <v>2460</v>
      </c>
      <c r="B2558" s="7" t="s">
        <v>2461</v>
      </c>
      <c r="C2558" s="3">
        <f t="shared" si="234"/>
        <v>2.4543231237715482</v>
      </c>
      <c r="D2558" s="3">
        <f t="shared" si="235"/>
        <v>9.063949363203859</v>
      </c>
      <c r="E2558" s="4">
        <f t="shared" si="236"/>
        <v>0.45620463451442206</v>
      </c>
      <c r="F2558" s="5">
        <f t="shared" si="237"/>
        <v>63.9140014648438</v>
      </c>
      <c r="G2558" s="5">
        <f t="shared" si="238"/>
        <v>5.4140000343322798</v>
      </c>
      <c r="H2558" s="3">
        <v>1.281053</v>
      </c>
      <c r="I2558" s="3">
        <v>52.195776000000002</v>
      </c>
      <c r="J2558" s="3">
        <v>0.14133496875000001</v>
      </c>
      <c r="K2558" s="3">
        <v>12</v>
      </c>
      <c r="L2558" s="3">
        <v>10</v>
      </c>
      <c r="M2558" s="3">
        <v>14</v>
      </c>
      <c r="N2558" s="3">
        <v>11.7799997329712</v>
      </c>
      <c r="O2558" s="3">
        <f t="shared" si="239"/>
        <v>614.86622734222465</v>
      </c>
      <c r="P2558" s="3">
        <v>7.4963003396987998E-2</v>
      </c>
      <c r="Q2558" s="3">
        <v>63.9140014648438</v>
      </c>
      <c r="R2558" s="3">
        <v>5.4140000343322798</v>
      </c>
    </row>
    <row r="2559" spans="1:18" x14ac:dyDescent="0.25">
      <c r="A2559" s="7" t="s">
        <v>6154</v>
      </c>
      <c r="B2559" s="7" t="s">
        <v>6155</v>
      </c>
      <c r="C2559" s="3">
        <f t="shared" si="234"/>
        <v>1.7843853040385893</v>
      </c>
      <c r="D2559" s="3">
        <f t="shared" si="235"/>
        <v>3.3758511321329561</v>
      </c>
      <c r="E2559" s="4">
        <f t="shared" si="236"/>
        <v>0.18141125321531396</v>
      </c>
      <c r="F2559" s="5">
        <f t="shared" si="237"/>
        <v>19.378999710083001</v>
      </c>
      <c r="G2559" s="5">
        <f t="shared" si="238"/>
        <v>14.647000312805201</v>
      </c>
      <c r="H2559" s="3">
        <v>1.280141</v>
      </c>
      <c r="I2559" s="3">
        <v>71.741287999999997</v>
      </c>
      <c r="J2559" s="3">
        <v>0.37920540624999999</v>
      </c>
      <c r="K2559" s="3">
        <v>12.25</v>
      </c>
      <c r="L2559" s="3">
        <v>5</v>
      </c>
      <c r="M2559" s="3">
        <v>17</v>
      </c>
      <c r="N2559" s="3">
        <v>6.78999996185303</v>
      </c>
      <c r="O2559" s="3">
        <f t="shared" si="239"/>
        <v>487.12334278328723</v>
      </c>
      <c r="P2559" s="3">
        <v>-21.633369445800799</v>
      </c>
      <c r="Q2559" s="3">
        <v>19.378999710083001</v>
      </c>
      <c r="R2559" s="3">
        <v>14.647000312805201</v>
      </c>
    </row>
    <row r="2560" spans="1:18" x14ac:dyDescent="0.25">
      <c r="A2560" s="7" t="s">
        <v>6156</v>
      </c>
      <c r="B2560" s="7" t="s">
        <v>6157</v>
      </c>
      <c r="C2560" s="3">
        <f t="shared" si="234"/>
        <v>5.8981891864684464</v>
      </c>
      <c r="D2560" s="3">
        <f t="shared" si="235"/>
        <v>22.573977477225895</v>
      </c>
      <c r="E2560" s="4">
        <f t="shared" si="236"/>
        <v>0.2509737396171231</v>
      </c>
      <c r="F2560" s="5">
        <f t="shared" si="237"/>
        <v>57.734001159667997</v>
      </c>
      <c r="G2560" s="5">
        <f t="shared" si="238"/>
        <v>13.958000183105501</v>
      </c>
      <c r="H2560" s="3">
        <v>1.27728</v>
      </c>
      <c r="I2560" s="3">
        <v>21.655460000000001</v>
      </c>
      <c r="J2560" s="3">
        <v>5.6581964843749999E-2</v>
      </c>
      <c r="K2560" s="3">
        <v>10.5</v>
      </c>
      <c r="L2560" s="3">
        <v>8</v>
      </c>
      <c r="M2560" s="3">
        <v>15</v>
      </c>
      <c r="N2560" s="3">
        <v>8.1499996185302699</v>
      </c>
      <c r="O2560" s="3">
        <f t="shared" si="239"/>
        <v>176.49199073909753</v>
      </c>
      <c r="P2560" s="3">
        <v>0.15310800075531</v>
      </c>
      <c r="Q2560" s="3">
        <v>57.734001159667997</v>
      </c>
      <c r="R2560" s="3">
        <v>13.958000183105501</v>
      </c>
    </row>
    <row r="2561" spans="1:18" x14ac:dyDescent="0.25">
      <c r="A2561" s="7" t="s">
        <v>2464</v>
      </c>
      <c r="B2561" s="7" t="s">
        <v>2465</v>
      </c>
      <c r="C2561" s="3">
        <f t="shared" si="234"/>
        <v>2.1314349591457815</v>
      </c>
      <c r="D2561" s="3">
        <f t="shared" si="235"/>
        <v>5.0434569260332065</v>
      </c>
      <c r="E2561" s="4">
        <f t="shared" si="236"/>
        <v>0.3707000098832483</v>
      </c>
      <c r="F2561" s="5">
        <f t="shared" si="237"/>
        <v>83.281997680664105</v>
      </c>
      <c r="G2561" s="5">
        <f t="shared" si="238"/>
        <v>6.3829998970031703</v>
      </c>
      <c r="H2561" s="3">
        <v>1.2770490000000001</v>
      </c>
      <c r="I2561" s="3">
        <v>59.914988000000001</v>
      </c>
      <c r="J2561" s="3">
        <v>0.25320906250000003</v>
      </c>
      <c r="K2561" s="3">
        <v>9.6999998092651403</v>
      </c>
      <c r="L2561" s="3">
        <v>9</v>
      </c>
      <c r="M2561" s="3">
        <v>10</v>
      </c>
      <c r="N2561" s="3">
        <v>9.5349998474121094</v>
      </c>
      <c r="O2561" s="3">
        <f t="shared" si="239"/>
        <v>571.28940143769842</v>
      </c>
      <c r="P2561" s="3">
        <v>0.75388497114181496</v>
      </c>
      <c r="Q2561" s="3">
        <v>83.281997680664105</v>
      </c>
      <c r="R2561" s="3">
        <v>6.3829998970031703</v>
      </c>
    </row>
    <row r="2562" spans="1:18" x14ac:dyDescent="0.25">
      <c r="A2562" s="7" t="s">
        <v>2472</v>
      </c>
      <c r="B2562" s="7" t="s">
        <v>2473</v>
      </c>
      <c r="C2562" s="3">
        <f t="shared" si="234"/>
        <v>3.8514388644413318</v>
      </c>
      <c r="D2562" s="3">
        <f t="shared" si="235"/>
        <v>9.4076050404641354</v>
      </c>
      <c r="E2562" s="4">
        <f t="shared" si="236"/>
        <v>0.47528130663911705</v>
      </c>
      <c r="F2562" s="5">
        <f t="shared" si="237"/>
        <v>73.111000061035199</v>
      </c>
      <c r="G2562" s="5">
        <f t="shared" si="238"/>
        <v>7.0159997940063503</v>
      </c>
      <c r="H2562" s="3">
        <v>1.272896</v>
      </c>
      <c r="I2562" s="3">
        <v>33.049881999999997</v>
      </c>
      <c r="J2562" s="3">
        <v>0.13530500000000001</v>
      </c>
      <c r="K2562" s="3">
        <v>18.833000183105501</v>
      </c>
      <c r="L2562" s="3">
        <v>17</v>
      </c>
      <c r="M2562" s="3">
        <v>20</v>
      </c>
      <c r="N2562" s="3">
        <v>18.7399997711182</v>
      </c>
      <c r="O2562" s="3">
        <f t="shared" si="239"/>
        <v>619.35478111548343</v>
      </c>
      <c r="P2562" s="3">
        <v>0.677223980426788</v>
      </c>
      <c r="Q2562" s="3">
        <v>73.111000061035199</v>
      </c>
      <c r="R2562" s="3">
        <v>7.0159997940063503</v>
      </c>
    </row>
    <row r="2563" spans="1:18" x14ac:dyDescent="0.25">
      <c r="A2563" s="7" t="s">
        <v>6158</v>
      </c>
      <c r="B2563" s="7" t="s">
        <v>6159</v>
      </c>
      <c r="C2563" s="3">
        <f t="shared" si="234"/>
        <v>2.542641007847688</v>
      </c>
      <c r="D2563" s="3">
        <f t="shared" si="235"/>
        <v>2.6874236575207706</v>
      </c>
      <c r="E2563" s="4">
        <f t="shared" si="236"/>
        <v>0.34785761353063166</v>
      </c>
      <c r="F2563" s="5">
        <f t="shared" si="237"/>
        <v>84.492996215820298</v>
      </c>
      <c r="G2563" s="5">
        <f t="shared" si="238"/>
        <v>2.5840001106262198</v>
      </c>
      <c r="H2563" s="3">
        <v>1.2687919999999999</v>
      </c>
      <c r="I2563" s="3">
        <v>49.900556000000002</v>
      </c>
      <c r="J2563" s="3">
        <v>0.47212206249999999</v>
      </c>
      <c r="K2563" s="3">
        <v>8.3999996185302699</v>
      </c>
      <c r="L2563" s="3">
        <v>6.5</v>
      </c>
      <c r="M2563" s="3">
        <v>11</v>
      </c>
      <c r="N2563" s="3">
        <v>7.5199999809265101</v>
      </c>
      <c r="O2563" s="3">
        <f t="shared" si="239"/>
        <v>375.25218016822225</v>
      </c>
      <c r="P2563" s="3">
        <v>-3.9374680519103999</v>
      </c>
      <c r="Q2563" s="3">
        <v>84.492996215820298</v>
      </c>
      <c r="R2563" s="3">
        <v>2.5840001106262198</v>
      </c>
    </row>
    <row r="2564" spans="1:18" x14ac:dyDescent="0.25">
      <c r="A2564" s="7" t="s">
        <v>6160</v>
      </c>
      <c r="B2564" s="7" t="s">
        <v>6161</v>
      </c>
      <c r="C2564" s="3">
        <f t="shared" ref="C2564:C2627" si="240">H2564/I2564*100</f>
        <v>0.3455260728517025</v>
      </c>
      <c r="D2564" s="3">
        <f t="shared" ref="D2564:D2627" si="241">H2564/J2564</f>
        <v>0.14519438783122454</v>
      </c>
      <c r="E2564" s="4">
        <f t="shared" ref="E2564:E2627" si="242">IFERROR(_xlfn.NORM.DIST(N2564,K2564,(M2564-L2564)/2,1),50%)</f>
        <v>0.34882697986374739</v>
      </c>
      <c r="F2564" s="5">
        <f t="shared" ref="F2564:F2627" si="243">Q2564</f>
        <v>43.873001098632798</v>
      </c>
      <c r="G2564" s="5">
        <f t="shared" ref="G2564:G2627" si="244">R2564</f>
        <v>50.305999755859403</v>
      </c>
      <c r="H2564" s="3">
        <v>1.2680169999999999</v>
      </c>
      <c r="I2564" s="3">
        <v>366.98156799999998</v>
      </c>
      <c r="J2564" s="3">
        <v>8.7332370000000008</v>
      </c>
      <c r="K2564" s="3">
        <v>0.52700001001357999</v>
      </c>
      <c r="L2564" s="3">
        <v>0.39100000262260398</v>
      </c>
      <c r="M2564" s="3">
        <v>0.66900002956390403</v>
      </c>
      <c r="N2564" s="3">
        <v>0.47299998998642001</v>
      </c>
      <c r="O2564" s="3">
        <f t="shared" ref="O2564:O2627" si="245">I2564*N2564</f>
        <v>173.58227798920072</v>
      </c>
      <c r="P2564" s="3">
        <v>-44.341102600097699</v>
      </c>
      <c r="Q2564" s="3">
        <v>43.873001098632798</v>
      </c>
      <c r="R2564" s="3">
        <v>50.305999755859403</v>
      </c>
    </row>
    <row r="2565" spans="1:18" x14ac:dyDescent="0.25">
      <c r="A2565" s="7" t="s">
        <v>6162</v>
      </c>
      <c r="B2565" s="7" t="s">
        <v>6163</v>
      </c>
      <c r="C2565" s="3">
        <f t="shared" si="240"/>
        <v>4.1185852445368836</v>
      </c>
      <c r="D2565" s="3">
        <f t="shared" si="241"/>
        <v>1.2228352247947418</v>
      </c>
      <c r="E2565" s="4">
        <f t="shared" si="242"/>
        <v>0.5</v>
      </c>
      <c r="F2565" s="5">
        <f t="shared" si="243"/>
        <v>65.097999572753906</v>
      </c>
      <c r="G2565" s="5">
        <f t="shared" si="244"/>
        <v>19.1340007781982</v>
      </c>
      <c r="H2565" s="3">
        <v>1.254027</v>
      </c>
      <c r="I2565" s="3">
        <v>30.448004000000001</v>
      </c>
      <c r="J2565" s="3">
        <v>1.0255077500000001</v>
      </c>
      <c r="K2565" s="3">
        <v>4.4499998092651403</v>
      </c>
      <c r="L2565" s="3">
        <v>4.4499998092651403</v>
      </c>
      <c r="M2565" s="3">
        <v>4.4499998092651403</v>
      </c>
      <c r="N2565" s="3">
        <v>4.25</v>
      </c>
      <c r="O2565" s="3">
        <f t="shared" si="245"/>
        <v>129.40401700000001</v>
      </c>
      <c r="P2565" s="3">
        <v>-12.209668159484901</v>
      </c>
      <c r="Q2565" s="3">
        <v>65.097999572753906</v>
      </c>
      <c r="R2565" s="3">
        <v>19.1340007781982</v>
      </c>
    </row>
    <row r="2566" spans="1:18" x14ac:dyDescent="0.25">
      <c r="A2566" s="7" t="s">
        <v>2486</v>
      </c>
      <c r="B2566" s="7" t="s">
        <v>2487</v>
      </c>
      <c r="C2566" s="3">
        <f t="shared" si="240"/>
        <v>4.0115037472544159</v>
      </c>
      <c r="D2566" s="3">
        <f t="shared" si="241"/>
        <v>2.9102086757869312</v>
      </c>
      <c r="E2566" s="4">
        <f t="shared" si="242"/>
        <v>0.56243378309236092</v>
      </c>
      <c r="F2566" s="5">
        <f t="shared" si="243"/>
        <v>85.633003234863295</v>
      </c>
      <c r="G2566" s="5">
        <f t="shared" si="244"/>
        <v>5.7049999237060502</v>
      </c>
      <c r="H2566" s="3">
        <v>1.2537480000000001</v>
      </c>
      <c r="I2566" s="3">
        <v>31.253816</v>
      </c>
      <c r="J2566" s="3">
        <v>0.43081034374999999</v>
      </c>
      <c r="K2566" s="3">
        <v>18.5</v>
      </c>
      <c r="L2566" s="3">
        <v>15</v>
      </c>
      <c r="M2566" s="3">
        <v>22</v>
      </c>
      <c r="N2566" s="3">
        <v>19.049999237060501</v>
      </c>
      <c r="O2566" s="3">
        <f t="shared" si="245"/>
        <v>595.38517095522923</v>
      </c>
      <c r="P2566" s="3">
        <v>2.6342680454254199</v>
      </c>
      <c r="Q2566" s="3">
        <v>85.633003234863295</v>
      </c>
      <c r="R2566" s="3">
        <v>5.7049999237060502</v>
      </c>
    </row>
    <row r="2567" spans="1:18" x14ac:dyDescent="0.25">
      <c r="A2567" s="7" t="s">
        <v>6164</v>
      </c>
      <c r="B2567" s="7" t="s">
        <v>6165</v>
      </c>
      <c r="C2567" s="3">
        <f t="shared" si="240"/>
        <v>4.3827882521076056</v>
      </c>
      <c r="D2567" s="3">
        <f t="shared" si="241"/>
        <v>5.5305473297870833</v>
      </c>
      <c r="E2567" s="4">
        <f t="shared" si="242"/>
        <v>0.24674476687960312</v>
      </c>
      <c r="F2567" s="5">
        <f t="shared" si="243"/>
        <v>80.947998046875</v>
      </c>
      <c r="G2567" s="5">
        <f t="shared" si="244"/>
        <v>13.2980003356934</v>
      </c>
      <c r="H2567" s="3">
        <v>1.249994</v>
      </c>
      <c r="I2567" s="3">
        <v>28.520520000000001</v>
      </c>
      <c r="J2567" s="3">
        <v>0.226016328125</v>
      </c>
      <c r="K2567" s="3">
        <v>10.0710000991821</v>
      </c>
      <c r="L2567" s="3">
        <v>6</v>
      </c>
      <c r="M2567" s="3">
        <v>19</v>
      </c>
      <c r="N2567" s="3">
        <v>5.6199998855590803</v>
      </c>
      <c r="O2567" s="3">
        <f t="shared" si="245"/>
        <v>160.28531913608546</v>
      </c>
      <c r="P2567" s="3">
        <v>-39.717151641845703</v>
      </c>
      <c r="Q2567" s="3">
        <v>80.947998046875</v>
      </c>
      <c r="R2567" s="3">
        <v>13.2980003356934</v>
      </c>
    </row>
    <row r="2568" spans="1:18" x14ac:dyDescent="0.25">
      <c r="A2568" s="7" t="s">
        <v>6166</v>
      </c>
      <c r="B2568" s="7" t="s">
        <v>6167</v>
      </c>
      <c r="C2568" s="3">
        <f t="shared" si="240"/>
        <v>1.6937223256767344</v>
      </c>
      <c r="D2568" s="3">
        <f t="shared" si="241"/>
        <v>6.0723662508563194</v>
      </c>
      <c r="E2568" s="4">
        <f t="shared" si="242"/>
        <v>4.1934360629729384E-2</v>
      </c>
      <c r="F2568" s="5">
        <f t="shared" si="243"/>
        <v>24.7409992218018</v>
      </c>
      <c r="G2568" s="5">
        <f t="shared" si="244"/>
        <v>53.035999298095703</v>
      </c>
      <c r="H2568" s="3">
        <v>1.24803</v>
      </c>
      <c r="I2568" s="3">
        <v>73.685631999999998</v>
      </c>
      <c r="J2568" s="3">
        <v>0.20552614062499999</v>
      </c>
      <c r="K2568" s="3">
        <v>7.3330001831054696</v>
      </c>
      <c r="L2568" s="3">
        <v>6</v>
      </c>
      <c r="M2568" s="3">
        <v>9</v>
      </c>
      <c r="N2568" s="3">
        <v>4.7399997711181596</v>
      </c>
      <c r="O2568" s="3">
        <f t="shared" si="245"/>
        <v>349.26987881469694</v>
      </c>
      <c r="P2568" s="3">
        <v>-13.043051719665501</v>
      </c>
      <c r="Q2568" s="3">
        <v>24.7409992218018</v>
      </c>
      <c r="R2568" s="3">
        <v>53.035999298095703</v>
      </c>
    </row>
    <row r="2569" spans="1:18" x14ac:dyDescent="0.25">
      <c r="A2569" s="7" t="s">
        <v>6168</v>
      </c>
      <c r="B2569" s="7" t="s">
        <v>6169</v>
      </c>
      <c r="C2569" s="3">
        <f t="shared" si="240"/>
        <v>3.7651979168233547</v>
      </c>
      <c r="D2569" s="3">
        <f t="shared" si="241"/>
        <v>1.6486731635682292</v>
      </c>
      <c r="E2569" s="4">
        <f t="shared" si="242"/>
        <v>0.5</v>
      </c>
      <c r="F2569" s="5">
        <f t="shared" si="243"/>
        <v>27.9640007019043</v>
      </c>
      <c r="G2569" s="5">
        <f t="shared" si="244"/>
        <v>9.6560001373290998</v>
      </c>
      <c r="H2569" s="3">
        <v>1.241546</v>
      </c>
      <c r="I2569" s="3">
        <v>32.974255999999997</v>
      </c>
      <c r="J2569" s="3">
        <v>0.75305768750000002</v>
      </c>
      <c r="K2569" s="3">
        <v>14</v>
      </c>
      <c r="L2569" s="3">
        <v>14</v>
      </c>
      <c r="M2569" s="3">
        <v>14</v>
      </c>
      <c r="N2569" s="3">
        <v>13.3999996185303</v>
      </c>
      <c r="O2569" s="3">
        <f t="shared" si="245"/>
        <v>441.85501782132042</v>
      </c>
      <c r="P2569" s="3">
        <v>-42.060104370117202</v>
      </c>
      <c r="Q2569" s="3">
        <v>27.9640007019043</v>
      </c>
      <c r="R2569" s="3">
        <v>9.6560001373290998</v>
      </c>
    </row>
    <row r="2570" spans="1:18" x14ac:dyDescent="0.25">
      <c r="A2570" s="7" t="s">
        <v>2494</v>
      </c>
      <c r="B2570" s="7" t="s">
        <v>2495</v>
      </c>
      <c r="C2570" s="3">
        <f t="shared" si="240"/>
        <v>4.7430792045310879</v>
      </c>
      <c r="D2570" s="3">
        <f t="shared" si="241"/>
        <v>3.9977780057611834</v>
      </c>
      <c r="E2570" s="4">
        <f t="shared" si="242"/>
        <v>0.46811858937192907</v>
      </c>
      <c r="F2570" s="5">
        <f t="shared" si="243"/>
        <v>85.771003723144503</v>
      </c>
      <c r="G2570" s="5">
        <f t="shared" si="244"/>
        <v>5.5580000877380398</v>
      </c>
      <c r="H2570" s="3">
        <v>1.2335659999999999</v>
      </c>
      <c r="I2570" s="3">
        <v>26.007704</v>
      </c>
      <c r="J2570" s="3">
        <v>0.30856290624999999</v>
      </c>
      <c r="K2570" s="3">
        <v>37.799999237060497</v>
      </c>
      <c r="L2570" s="3">
        <v>28</v>
      </c>
      <c r="M2570" s="3">
        <v>50</v>
      </c>
      <c r="N2570" s="3">
        <v>36.919998168945298</v>
      </c>
      <c r="O2570" s="3">
        <f t="shared" si="245"/>
        <v>960.20438405847131</v>
      </c>
      <c r="P2570" s="3">
        <v>6.2407951354980504</v>
      </c>
      <c r="Q2570" s="3">
        <v>85.771003723144503</v>
      </c>
      <c r="R2570" s="3">
        <v>5.5580000877380398</v>
      </c>
    </row>
    <row r="2571" spans="1:18" x14ac:dyDescent="0.25">
      <c r="A2571" s="7" t="s">
        <v>6170</v>
      </c>
      <c r="B2571" s="7" t="s">
        <v>6171</v>
      </c>
      <c r="C2571" s="3">
        <f t="shared" si="240"/>
        <v>1.9290950746784794</v>
      </c>
      <c r="D2571" s="3">
        <f t="shared" si="241"/>
        <v>3.2876189185404345</v>
      </c>
      <c r="E2571" s="4">
        <f t="shared" si="242"/>
        <v>0.86324163580038471</v>
      </c>
      <c r="F2571" s="5">
        <f t="shared" si="243"/>
        <v>39.516998291015597</v>
      </c>
      <c r="G2571" s="5">
        <f t="shared" si="244"/>
        <v>1.87100005149841</v>
      </c>
      <c r="H2571" s="3">
        <v>1.2310449999999999</v>
      </c>
      <c r="I2571" s="3">
        <v>63.814636</v>
      </c>
      <c r="J2571" s="3">
        <v>0.37444881250000001</v>
      </c>
      <c r="K2571" s="3">
        <v>9</v>
      </c>
      <c r="L2571" s="3">
        <v>6</v>
      </c>
      <c r="M2571" s="3">
        <v>10</v>
      </c>
      <c r="N2571" s="3">
        <v>11.189999580383301</v>
      </c>
      <c r="O2571" s="3">
        <f t="shared" si="245"/>
        <v>714.08575006231308</v>
      </c>
      <c r="P2571" s="3">
        <v>-2.2937500476837198</v>
      </c>
      <c r="Q2571" s="3">
        <v>39.516998291015597</v>
      </c>
      <c r="R2571" s="3">
        <v>1.87100005149841</v>
      </c>
    </row>
    <row r="2572" spans="1:18" x14ac:dyDescent="0.25">
      <c r="A2572" s="7" t="s">
        <v>6172</v>
      </c>
      <c r="B2572" s="7" t="s">
        <v>6173</v>
      </c>
      <c r="C2572" s="3">
        <f t="shared" si="240"/>
        <v>1.9619360496797422</v>
      </c>
      <c r="D2572" s="3">
        <f t="shared" si="241"/>
        <v>1.7516177427590414</v>
      </c>
      <c r="E2572" s="4">
        <f t="shared" si="242"/>
        <v>0.1600418929805982</v>
      </c>
      <c r="F2572" s="5">
        <f t="shared" si="243"/>
        <v>12.364000320434601</v>
      </c>
      <c r="G2572" s="5">
        <f t="shared" si="244"/>
        <v>7.3720002174377397</v>
      </c>
      <c r="H2572" s="3">
        <v>1.227894</v>
      </c>
      <c r="I2572" s="3">
        <v>62.585832000000003</v>
      </c>
      <c r="J2572" s="3">
        <v>0.70100568750000003</v>
      </c>
      <c r="K2572" s="3">
        <v>8</v>
      </c>
      <c r="L2572" s="3">
        <v>5</v>
      </c>
      <c r="M2572" s="3">
        <v>12</v>
      </c>
      <c r="N2572" s="3">
        <v>4.5199999809265101</v>
      </c>
      <c r="O2572" s="3">
        <f t="shared" si="245"/>
        <v>282.8879594462698</v>
      </c>
      <c r="P2572" s="3">
        <v>-11.146935462951699</v>
      </c>
      <c r="Q2572" s="3">
        <v>12.364000320434601</v>
      </c>
      <c r="R2572" s="3">
        <v>7.3720002174377397</v>
      </c>
    </row>
    <row r="2573" spans="1:18" x14ac:dyDescent="0.25">
      <c r="A2573" s="7" t="s">
        <v>6174</v>
      </c>
      <c r="B2573" s="7" t="s">
        <v>6175</v>
      </c>
      <c r="C2573" s="3">
        <f t="shared" si="240"/>
        <v>0.87055213477440119</v>
      </c>
      <c r="D2573" s="3">
        <f t="shared" si="241"/>
        <v>2.6212071836506703</v>
      </c>
      <c r="E2573" s="4">
        <f t="shared" si="242"/>
        <v>0.15943074283719041</v>
      </c>
      <c r="F2573" s="5">
        <f t="shared" si="243"/>
        <v>67.788002014160199</v>
      </c>
      <c r="G2573" s="5">
        <f t="shared" si="244"/>
        <v>8.6809997558593803</v>
      </c>
      <c r="H2573" s="3">
        <v>1.227136</v>
      </c>
      <c r="I2573" s="3">
        <v>140.960656</v>
      </c>
      <c r="J2573" s="3">
        <v>0.46815681250000002</v>
      </c>
      <c r="K2573" s="3">
        <v>6.3930001258850098</v>
      </c>
      <c r="L2573" s="3">
        <v>5.75</v>
      </c>
      <c r="M2573" s="3">
        <v>7</v>
      </c>
      <c r="N2573" s="3">
        <v>5.7699999809265101</v>
      </c>
      <c r="O2573" s="3">
        <f t="shared" si="245"/>
        <v>813.34298243138835</v>
      </c>
      <c r="P2573" s="3">
        <v>2.5129489898681601</v>
      </c>
      <c r="Q2573" s="3">
        <v>67.788002014160199</v>
      </c>
      <c r="R2573" s="3">
        <v>8.6809997558593803</v>
      </c>
    </row>
    <row r="2574" spans="1:18" x14ac:dyDescent="0.25">
      <c r="A2574" s="7" t="s">
        <v>6176</v>
      </c>
      <c r="B2574" s="7" t="s">
        <v>6177</v>
      </c>
      <c r="C2574" s="3">
        <f t="shared" si="240"/>
        <v>4.2724191875817388</v>
      </c>
      <c r="D2574" s="3">
        <f t="shared" si="241"/>
        <v>5.9613859849990716</v>
      </c>
      <c r="E2574" s="4">
        <f t="shared" si="242"/>
        <v>0.11855878212358614</v>
      </c>
      <c r="F2574" s="5">
        <f t="shared" si="243"/>
        <v>18.5459995269775</v>
      </c>
      <c r="G2574" s="5">
        <f t="shared" si="244"/>
        <v>15.5050001144409</v>
      </c>
      <c r="H2574" s="3">
        <v>1.198922</v>
      </c>
      <c r="I2574" s="3">
        <v>28.061900000000001</v>
      </c>
      <c r="J2574" s="3">
        <v>0.20111464062500001</v>
      </c>
      <c r="K2574" s="3">
        <v>9.1999998092651403</v>
      </c>
      <c r="L2574" s="3">
        <v>6</v>
      </c>
      <c r="M2574" s="3">
        <v>15</v>
      </c>
      <c r="N2574" s="3">
        <v>3.8800001144409202</v>
      </c>
      <c r="O2574" s="3">
        <f t="shared" si="245"/>
        <v>108.88017521142966</v>
      </c>
      <c r="P2574" s="3">
        <v>-59.850875854492202</v>
      </c>
      <c r="Q2574" s="3">
        <v>18.5459995269775</v>
      </c>
      <c r="R2574" s="3">
        <v>15.5050001144409</v>
      </c>
    </row>
    <row r="2575" spans="1:18" x14ac:dyDescent="0.25">
      <c r="A2575" s="7" t="s">
        <v>6178</v>
      </c>
      <c r="B2575" s="7" t="s">
        <v>6179</v>
      </c>
      <c r="C2575" s="3">
        <f t="shared" si="240"/>
        <v>6.8526760196265819</v>
      </c>
      <c r="D2575" s="3">
        <f t="shared" si="241"/>
        <v>4.1111507498199371</v>
      </c>
      <c r="E2575" s="4">
        <f t="shared" si="242"/>
        <v>0.24635656932269906</v>
      </c>
      <c r="F2575" s="5">
        <f t="shared" si="243"/>
        <v>44.318000793457003</v>
      </c>
      <c r="G2575" s="5">
        <f t="shared" si="244"/>
        <v>49.765998840332003</v>
      </c>
      <c r="H2575" s="3">
        <v>1.1988509999999999</v>
      </c>
      <c r="I2575" s="3">
        <v>17.49464</v>
      </c>
      <c r="J2575" s="3">
        <v>0.29160959375000001</v>
      </c>
      <c r="K2575" s="3">
        <v>65</v>
      </c>
      <c r="L2575" s="3">
        <v>30</v>
      </c>
      <c r="M2575" s="3">
        <v>100</v>
      </c>
      <c r="N2575" s="3">
        <v>40.990001678466797</v>
      </c>
      <c r="O2575" s="3">
        <f t="shared" si="245"/>
        <v>717.10532296417239</v>
      </c>
      <c r="P2575" s="3">
        <v>-19.6248683929443</v>
      </c>
      <c r="Q2575" s="3">
        <v>44.318000793457003</v>
      </c>
      <c r="R2575" s="3">
        <v>49.765998840332003</v>
      </c>
    </row>
    <row r="2576" spans="1:18" x14ac:dyDescent="0.25">
      <c r="A2576" s="7" t="s">
        <v>6180</v>
      </c>
      <c r="B2576" s="7" t="s">
        <v>6181</v>
      </c>
      <c r="C2576" s="3">
        <f t="shared" si="240"/>
        <v>2.5679775939028406</v>
      </c>
      <c r="D2576" s="3">
        <f t="shared" si="241"/>
        <v>2.2704090623991897</v>
      </c>
      <c r="E2576" s="4">
        <f t="shared" si="242"/>
        <v>1.3209390928313112E-2</v>
      </c>
      <c r="F2576" s="5">
        <f t="shared" si="243"/>
        <v>53.639999389648402</v>
      </c>
      <c r="G2576" s="5">
        <f t="shared" si="244"/>
        <v>14.1079998016357</v>
      </c>
      <c r="H2576" s="3">
        <v>1.192501</v>
      </c>
      <c r="I2576" s="3">
        <v>46.437359999999998</v>
      </c>
      <c r="J2576" s="3">
        <v>0.52523618750000001</v>
      </c>
      <c r="K2576" s="3">
        <v>4.5</v>
      </c>
      <c r="L2576" s="3">
        <v>4</v>
      </c>
      <c r="M2576" s="3">
        <v>5</v>
      </c>
      <c r="N2576" s="3">
        <v>3.3900001049041699</v>
      </c>
      <c r="O2576" s="3">
        <f t="shared" si="245"/>
        <v>157.42265527147271</v>
      </c>
      <c r="P2576" s="3">
        <v>-37.994258880615199</v>
      </c>
      <c r="Q2576" s="3">
        <v>53.639999389648402</v>
      </c>
      <c r="R2576" s="3">
        <v>14.1079998016357</v>
      </c>
    </row>
    <row r="2577" spans="1:18" x14ac:dyDescent="0.25">
      <c r="A2577" s="7" t="s">
        <v>2538</v>
      </c>
      <c r="B2577" s="7" t="s">
        <v>2539</v>
      </c>
      <c r="C2577" s="3">
        <f t="shared" si="240"/>
        <v>17.313060924168923</v>
      </c>
      <c r="D2577" s="3">
        <f t="shared" si="241"/>
        <v>14.363511297852087</v>
      </c>
      <c r="E2577" s="4">
        <f t="shared" si="242"/>
        <v>0.98353422273506075</v>
      </c>
      <c r="F2577" s="5">
        <f t="shared" si="243"/>
        <v>86.938003540039105</v>
      </c>
      <c r="G2577" s="5">
        <f t="shared" si="244"/>
        <v>5.8579998016357404</v>
      </c>
      <c r="H2577" s="3">
        <v>1.189913</v>
      </c>
      <c r="I2577" s="3">
        <v>6.8729209999999998</v>
      </c>
      <c r="J2577" s="3">
        <v>8.2842765624999995E-2</v>
      </c>
      <c r="K2577" s="3">
        <v>74</v>
      </c>
      <c r="L2577" s="3">
        <v>48</v>
      </c>
      <c r="M2577" s="3">
        <v>96</v>
      </c>
      <c r="N2577" s="3">
        <v>125.19000244140599</v>
      </c>
      <c r="O2577" s="3">
        <f t="shared" si="245"/>
        <v>860.42099676959049</v>
      </c>
      <c r="P2577" s="3">
        <v>6.1625189781189</v>
      </c>
      <c r="Q2577" s="3">
        <v>86.938003540039105</v>
      </c>
      <c r="R2577" s="3">
        <v>5.8579998016357404</v>
      </c>
    </row>
    <row r="2578" spans="1:18" x14ac:dyDescent="0.25">
      <c r="A2578" s="7" t="s">
        <v>2546</v>
      </c>
      <c r="B2578" s="7" t="s">
        <v>2547</v>
      </c>
      <c r="C2578" s="3">
        <f t="shared" si="240"/>
        <v>2.4656352617461543</v>
      </c>
      <c r="D2578" s="3">
        <f t="shared" si="241"/>
        <v>3.1396521362740826</v>
      </c>
      <c r="E2578" s="4">
        <f t="shared" si="242"/>
        <v>0.38973873293298977</v>
      </c>
      <c r="F2578" s="5">
        <f t="shared" si="243"/>
        <v>80.777999877929702</v>
      </c>
      <c r="G2578" s="5">
        <f t="shared" si="244"/>
        <v>10.1599998474121</v>
      </c>
      <c r="H2578" s="3">
        <v>1.1845829999999999</v>
      </c>
      <c r="I2578" s="3">
        <v>48.043723999999997</v>
      </c>
      <c r="J2578" s="3">
        <v>0.37729753124999998</v>
      </c>
      <c r="K2578" s="3">
        <v>17.5</v>
      </c>
      <c r="L2578" s="3">
        <v>16</v>
      </c>
      <c r="M2578" s="3">
        <v>19</v>
      </c>
      <c r="N2578" s="3">
        <v>17.079999923706101</v>
      </c>
      <c r="O2578" s="3">
        <f t="shared" si="245"/>
        <v>820.58680225455691</v>
      </c>
      <c r="P2578" s="3">
        <v>-24.768264770507798</v>
      </c>
      <c r="Q2578" s="3">
        <v>80.777999877929702</v>
      </c>
      <c r="R2578" s="3">
        <v>10.1599998474121</v>
      </c>
    </row>
    <row r="2579" spans="1:18" x14ac:dyDescent="0.25">
      <c r="A2579" s="7" t="s">
        <v>6182</v>
      </c>
      <c r="B2579" s="7" t="s">
        <v>6183</v>
      </c>
      <c r="C2579" s="3">
        <f t="shared" si="240"/>
        <v>4.0055671230119518</v>
      </c>
      <c r="D2579" s="3">
        <f t="shared" si="241"/>
        <v>10.384522130165973</v>
      </c>
      <c r="E2579" s="4">
        <f t="shared" si="242"/>
        <v>3.325284190233227E-2</v>
      </c>
      <c r="F2579" s="5">
        <f t="shared" si="243"/>
        <v>35.062999725341797</v>
      </c>
      <c r="G2579" s="5">
        <f t="shared" si="244"/>
        <v>9.6230001449584996</v>
      </c>
      <c r="H2579" s="3">
        <v>1.1845049999999999</v>
      </c>
      <c r="I2579" s="3">
        <v>29.571467999999999</v>
      </c>
      <c r="J2579" s="3">
        <v>0.11406446874999999</v>
      </c>
      <c r="K2579" s="3">
        <v>23</v>
      </c>
      <c r="L2579" s="3">
        <v>16</v>
      </c>
      <c r="M2579" s="3">
        <v>28</v>
      </c>
      <c r="N2579" s="3">
        <v>11.9899997711182</v>
      </c>
      <c r="O2579" s="3">
        <f t="shared" si="245"/>
        <v>354.56189455162917</v>
      </c>
      <c r="P2579" s="3">
        <v>-30.625408172607401</v>
      </c>
      <c r="Q2579" s="3">
        <v>35.062999725341797</v>
      </c>
      <c r="R2579" s="3">
        <v>9.6230001449584996</v>
      </c>
    </row>
    <row r="2580" spans="1:18" x14ac:dyDescent="0.25">
      <c r="A2580" s="7" t="s">
        <v>2548</v>
      </c>
      <c r="B2580" s="7" t="s">
        <v>2549</v>
      </c>
      <c r="C2580" s="3">
        <f t="shared" si="240"/>
        <v>8.4023768430297636</v>
      </c>
      <c r="D2580" s="3">
        <f t="shared" si="241"/>
        <v>13.625350044080042</v>
      </c>
      <c r="E2580" s="4">
        <f t="shared" si="242"/>
        <v>0.48119013421057411</v>
      </c>
      <c r="F2580" s="5">
        <f t="shared" si="243"/>
        <v>51.721000671386697</v>
      </c>
      <c r="G2580" s="5">
        <f t="shared" si="244"/>
        <v>35.158000946044901</v>
      </c>
      <c r="H2580" s="3">
        <v>1.1797899999999999</v>
      </c>
      <c r="I2580" s="3">
        <v>14.041145999999999</v>
      </c>
      <c r="J2580" s="3">
        <v>8.6587867187500001E-2</v>
      </c>
      <c r="K2580" s="3">
        <v>31.333000183105501</v>
      </c>
      <c r="L2580" s="3">
        <v>26</v>
      </c>
      <c r="M2580" s="3">
        <v>38</v>
      </c>
      <c r="N2580" s="3">
        <v>31.049999237060501</v>
      </c>
      <c r="O2580" s="3">
        <f t="shared" si="245"/>
        <v>435.97757258745509</v>
      </c>
      <c r="P2580" s="3">
        <v>8.1557130813598597</v>
      </c>
      <c r="Q2580" s="3">
        <v>51.721000671386697</v>
      </c>
      <c r="R2580" s="3">
        <v>35.158000946044901</v>
      </c>
    </row>
    <row r="2581" spans="1:18" x14ac:dyDescent="0.25">
      <c r="A2581" s="7" t="s">
        <v>2550</v>
      </c>
      <c r="B2581" s="7" t="s">
        <v>2551</v>
      </c>
      <c r="C2581" s="3">
        <f t="shared" si="240"/>
        <v>2.3202631969202825</v>
      </c>
      <c r="D2581" s="3">
        <f t="shared" si="241"/>
        <v>4.989608116736596</v>
      </c>
      <c r="E2581" s="4">
        <f t="shared" si="242"/>
        <v>0.98898936821180894</v>
      </c>
      <c r="F2581" s="5">
        <f t="shared" si="243"/>
        <v>85.839996337890597</v>
      </c>
      <c r="G2581" s="5">
        <f t="shared" si="244"/>
        <v>1.14300000667572</v>
      </c>
      <c r="H2581" s="3">
        <v>1.1759569999999999</v>
      </c>
      <c r="I2581" s="3">
        <v>50.682051999999999</v>
      </c>
      <c r="J2581" s="3">
        <v>0.23568123437499999</v>
      </c>
      <c r="K2581" s="3">
        <v>14</v>
      </c>
      <c r="L2581" s="3">
        <v>13</v>
      </c>
      <c r="M2581" s="3">
        <v>15</v>
      </c>
      <c r="N2581" s="3">
        <v>16.290000915527301</v>
      </c>
      <c r="O2581" s="3">
        <f t="shared" si="245"/>
        <v>825.61067348080223</v>
      </c>
      <c r="P2581" s="3">
        <v>1.35568499565125</v>
      </c>
      <c r="Q2581" s="3">
        <v>85.839996337890597</v>
      </c>
      <c r="R2581" s="3">
        <v>1.14300000667572</v>
      </c>
    </row>
    <row r="2582" spans="1:18" x14ac:dyDescent="0.25">
      <c r="A2582" s="7" t="s">
        <v>6184</v>
      </c>
      <c r="B2582" s="7" t="s">
        <v>6185</v>
      </c>
      <c r="C2582" s="3">
        <f t="shared" si="240"/>
        <v>1.3513248298906035</v>
      </c>
      <c r="D2582" s="3">
        <f t="shared" si="241"/>
        <v>2.672246012004627</v>
      </c>
      <c r="E2582" s="4">
        <f t="shared" si="242"/>
        <v>0.4173743102960768</v>
      </c>
      <c r="F2582" s="5">
        <f t="shared" si="243"/>
        <v>79.254997253417997</v>
      </c>
      <c r="G2582" s="5">
        <f t="shared" si="244"/>
        <v>5.6300001144409197</v>
      </c>
      <c r="H2582" s="3">
        <v>1.173276</v>
      </c>
      <c r="I2582" s="3">
        <v>86.824128000000002</v>
      </c>
      <c r="J2582" s="3">
        <v>0.43905987499999999</v>
      </c>
      <c r="K2582" s="3">
        <v>5.7789998054504403</v>
      </c>
      <c r="L2582" s="3">
        <v>4</v>
      </c>
      <c r="M2582" s="3">
        <v>7.25</v>
      </c>
      <c r="N2582" s="3">
        <v>5.4400000572204599</v>
      </c>
      <c r="O2582" s="3">
        <f t="shared" si="245"/>
        <v>472.32326128811656</v>
      </c>
      <c r="P2582" s="3">
        <v>-29.291912078857401</v>
      </c>
      <c r="Q2582" s="3">
        <v>79.254997253417997</v>
      </c>
      <c r="R2582" s="3">
        <v>5.6300001144409197</v>
      </c>
    </row>
    <row r="2583" spans="1:18" x14ac:dyDescent="0.25">
      <c r="A2583" s="7" t="s">
        <v>6186</v>
      </c>
      <c r="B2583" s="7" t="s">
        <v>6187</v>
      </c>
      <c r="C2583" s="3">
        <f t="shared" si="240"/>
        <v>6.1085582324733458</v>
      </c>
      <c r="D2583" s="3">
        <f t="shared" si="241"/>
        <v>1.2262255969633085</v>
      </c>
      <c r="E2583" s="4">
        <f t="shared" si="242"/>
        <v>0.99823798313319267</v>
      </c>
      <c r="F2583" s="5">
        <f t="shared" si="243"/>
        <v>53.709999084472699</v>
      </c>
      <c r="G2583" s="5">
        <f t="shared" si="244"/>
        <v>5.0669999122619602</v>
      </c>
      <c r="H2583" s="3">
        <v>1.1720790000000001</v>
      </c>
      <c r="I2583" s="3">
        <v>19.18749</v>
      </c>
      <c r="J2583" s="3">
        <v>0.95584287499999998</v>
      </c>
      <c r="K2583" s="3">
        <v>14.699999809265099</v>
      </c>
      <c r="L2583" s="3">
        <v>10.5</v>
      </c>
      <c r="M2583" s="3">
        <v>20</v>
      </c>
      <c r="N2583" s="3">
        <v>28.559999465942401</v>
      </c>
      <c r="O2583" s="3">
        <f t="shared" si="245"/>
        <v>547.99470415277517</v>
      </c>
      <c r="P2583" s="3">
        <v>-15.1898441314697</v>
      </c>
      <c r="Q2583" s="3">
        <v>53.709999084472699</v>
      </c>
      <c r="R2583" s="3">
        <v>5.0669999122619602</v>
      </c>
    </row>
    <row r="2584" spans="1:18" x14ac:dyDescent="0.25">
      <c r="A2584" s="7" t="s">
        <v>2556</v>
      </c>
      <c r="B2584" s="7" t="s">
        <v>2557</v>
      </c>
      <c r="C2584" s="3">
        <f t="shared" si="240"/>
        <v>5.7461577219632076</v>
      </c>
      <c r="D2584" s="3">
        <f t="shared" si="241"/>
        <v>8.4200344054052803</v>
      </c>
      <c r="E2584" s="4">
        <f t="shared" si="242"/>
        <v>0.66882338208979275</v>
      </c>
      <c r="F2584" s="5">
        <f t="shared" si="243"/>
        <v>87.099998474121094</v>
      </c>
      <c r="G2584" s="5">
        <f t="shared" si="244"/>
        <v>8.0719995498657209</v>
      </c>
      <c r="H2584" s="3">
        <v>1.165756</v>
      </c>
      <c r="I2584" s="3">
        <v>20.287573999999999</v>
      </c>
      <c r="J2584" s="3">
        <v>0.13845026562500001</v>
      </c>
      <c r="K2584" s="3">
        <v>20</v>
      </c>
      <c r="L2584" s="3">
        <v>17</v>
      </c>
      <c r="M2584" s="3">
        <v>23</v>
      </c>
      <c r="N2584" s="3">
        <v>21.309999465942401</v>
      </c>
      <c r="O2584" s="3">
        <f t="shared" si="245"/>
        <v>432.32819110526691</v>
      </c>
      <c r="P2584" s="3">
        <v>5.4640569686889604</v>
      </c>
      <c r="Q2584" s="3">
        <v>87.099998474121094</v>
      </c>
      <c r="R2584" s="3">
        <v>8.0719995498657209</v>
      </c>
    </row>
    <row r="2585" spans="1:18" x14ac:dyDescent="0.25">
      <c r="A2585" s="7" t="s">
        <v>6188</v>
      </c>
      <c r="B2585" s="7" t="s">
        <v>6189</v>
      </c>
      <c r="C2585" s="3">
        <f t="shared" si="240"/>
        <v>4.7600666778941028</v>
      </c>
      <c r="D2585" s="3">
        <f t="shared" si="241"/>
        <v>0.88817820889765031</v>
      </c>
      <c r="E2585" s="4">
        <f t="shared" si="242"/>
        <v>0.22646885643184203</v>
      </c>
      <c r="F2585" s="5">
        <f t="shared" si="243"/>
        <v>35.409999847412102</v>
      </c>
      <c r="G2585" s="5">
        <f t="shared" si="244"/>
        <v>28.556999206543001</v>
      </c>
      <c r="H2585" s="3">
        <v>1.1644969999999999</v>
      </c>
      <c r="I2585" s="3">
        <v>24.46388</v>
      </c>
      <c r="J2585" s="3">
        <v>1.311107375</v>
      </c>
      <c r="K2585" s="3">
        <v>47</v>
      </c>
      <c r="L2585" s="3">
        <v>34</v>
      </c>
      <c r="M2585" s="3">
        <v>53</v>
      </c>
      <c r="N2585" s="3">
        <v>39.869998931884801</v>
      </c>
      <c r="O2585" s="3">
        <f t="shared" si="245"/>
        <v>975.37486946975798</v>
      </c>
      <c r="P2585" s="3">
        <v>-76.335899353027301</v>
      </c>
      <c r="Q2585" s="3">
        <v>35.409999847412102</v>
      </c>
      <c r="R2585" s="3">
        <v>28.556999206543001</v>
      </c>
    </row>
    <row r="2586" spans="1:18" x14ac:dyDescent="0.25">
      <c r="A2586" s="7" t="s">
        <v>2564</v>
      </c>
      <c r="B2586" s="7" t="s">
        <v>2565</v>
      </c>
      <c r="C2586" s="3">
        <f t="shared" si="240"/>
        <v>10.127461137541577</v>
      </c>
      <c r="D2586" s="3">
        <f t="shared" si="241"/>
        <v>18.370815526128208</v>
      </c>
      <c r="E2586" s="4">
        <f t="shared" si="242"/>
        <v>0.9842026027271118</v>
      </c>
      <c r="F2586" s="5">
        <f t="shared" si="243"/>
        <v>57.014999389648402</v>
      </c>
      <c r="G2586" s="5">
        <f t="shared" si="244"/>
        <v>7.6079998016357404</v>
      </c>
      <c r="H2586" s="3">
        <v>1.15876</v>
      </c>
      <c r="I2586" s="3">
        <v>11.441762000000001</v>
      </c>
      <c r="J2586" s="3">
        <v>6.3076132812500005E-2</v>
      </c>
      <c r="K2586" s="3">
        <v>36.833000183105497</v>
      </c>
      <c r="L2586" s="3">
        <v>29</v>
      </c>
      <c r="M2586" s="3">
        <v>41</v>
      </c>
      <c r="N2586" s="3">
        <v>49.7299995422363</v>
      </c>
      <c r="O2586" s="3">
        <f t="shared" si="245"/>
        <v>568.99881902237667</v>
      </c>
      <c r="P2586" s="3">
        <v>4.9440407752990696</v>
      </c>
      <c r="Q2586" s="3">
        <v>57.014999389648402</v>
      </c>
      <c r="R2586" s="3">
        <v>7.6079998016357404</v>
      </c>
    </row>
    <row r="2587" spans="1:18" x14ac:dyDescent="0.25">
      <c r="A2587" s="7" t="s">
        <v>6190</v>
      </c>
      <c r="B2587" s="7" t="s">
        <v>6191</v>
      </c>
      <c r="C2587" s="3">
        <f t="shared" si="240"/>
        <v>3.5392753583589038</v>
      </c>
      <c r="D2587" s="3">
        <f t="shared" si="241"/>
        <v>4.1714193729223954</v>
      </c>
      <c r="E2587" s="4">
        <f t="shared" si="242"/>
        <v>0.45303381685137534</v>
      </c>
      <c r="F2587" s="5">
        <f t="shared" si="243"/>
        <v>68.420997619628906</v>
      </c>
      <c r="G2587" s="5">
        <f t="shared" si="244"/>
        <v>21.666999816894499</v>
      </c>
      <c r="H2587" s="3">
        <v>1.1580159999999999</v>
      </c>
      <c r="I2587" s="3">
        <v>32.719014000000001</v>
      </c>
      <c r="J2587" s="3">
        <v>0.27760718750000002</v>
      </c>
      <c r="K2587" s="3">
        <v>26.166999816894499</v>
      </c>
      <c r="L2587" s="3">
        <v>19</v>
      </c>
      <c r="M2587" s="3">
        <v>32</v>
      </c>
      <c r="N2587" s="3">
        <v>25.399999618530298</v>
      </c>
      <c r="O2587" s="3">
        <f t="shared" si="245"/>
        <v>831.06294311868749</v>
      </c>
      <c r="P2587" s="3">
        <v>-39.601341247558601</v>
      </c>
      <c r="Q2587" s="3">
        <v>68.420997619628906</v>
      </c>
      <c r="R2587" s="3">
        <v>21.666999816894499</v>
      </c>
    </row>
    <row r="2588" spans="1:18" x14ac:dyDescent="0.25">
      <c r="A2588" s="7" t="s">
        <v>6192</v>
      </c>
      <c r="B2588" s="7" t="s">
        <v>6193</v>
      </c>
      <c r="C2588" s="3">
        <f t="shared" si="240"/>
        <v>2.3998170976584285</v>
      </c>
      <c r="D2588" s="3">
        <f t="shared" si="241"/>
        <v>2.054823042176201</v>
      </c>
      <c r="E2588" s="4">
        <f t="shared" si="242"/>
        <v>7.1052087879936929E-2</v>
      </c>
      <c r="F2588" s="5">
        <f t="shared" si="243"/>
        <v>7.8080000877380398</v>
      </c>
      <c r="G2588" s="5">
        <f t="shared" si="244"/>
        <v>3.53600001335144</v>
      </c>
      <c r="H2588" s="3">
        <v>1.1564110000000001</v>
      </c>
      <c r="I2588" s="3">
        <v>48.187463999999999</v>
      </c>
      <c r="J2588" s="3">
        <v>0.56277887500000001</v>
      </c>
      <c r="K2588" s="3">
        <v>4.1880002021789604</v>
      </c>
      <c r="L2588" s="3">
        <v>3</v>
      </c>
      <c r="M2588" s="3">
        <v>5</v>
      </c>
      <c r="N2588" s="3">
        <v>2.7200000286102299</v>
      </c>
      <c r="O2588" s="3">
        <f t="shared" si="245"/>
        <v>131.06990345865441</v>
      </c>
      <c r="P2588" s="3">
        <v>-44.939659118652301</v>
      </c>
      <c r="Q2588" s="3">
        <v>7.8080000877380398</v>
      </c>
      <c r="R2588" s="3">
        <v>3.53600001335144</v>
      </c>
    </row>
    <row r="2589" spans="1:18" x14ac:dyDescent="0.25">
      <c r="A2589" s="7" t="s">
        <v>6194</v>
      </c>
      <c r="B2589" s="7" t="s">
        <v>6195</v>
      </c>
      <c r="C2589" s="3">
        <f t="shared" si="240"/>
        <v>3.6868770361216927</v>
      </c>
      <c r="D2589" s="3">
        <f t="shared" si="241"/>
        <v>5.431704753502463</v>
      </c>
      <c r="E2589" s="4">
        <f t="shared" si="242"/>
        <v>0.5</v>
      </c>
      <c r="F2589" s="5">
        <f t="shared" si="243"/>
        <v>75.714996337890597</v>
      </c>
      <c r="G2589" s="5">
        <f t="shared" si="244"/>
        <v>7.56599998474121</v>
      </c>
      <c r="H2589" s="3">
        <v>1.155249</v>
      </c>
      <c r="I2589" s="3">
        <v>31.33408</v>
      </c>
      <c r="J2589" s="3">
        <v>0.21268626562500001</v>
      </c>
      <c r="K2589" s="3">
        <v>15</v>
      </c>
      <c r="L2589" s="3">
        <v>15</v>
      </c>
      <c r="M2589" s="3">
        <v>15</v>
      </c>
      <c r="N2589" s="3">
        <v>15.819999694824199</v>
      </c>
      <c r="O2589" s="3">
        <f t="shared" si="245"/>
        <v>495.70513603759707</v>
      </c>
      <c r="P2589" s="3">
        <v>-0.73685497045517001</v>
      </c>
      <c r="Q2589" s="3">
        <v>75.714996337890597</v>
      </c>
      <c r="R2589" s="3">
        <v>7.56599998474121</v>
      </c>
    </row>
    <row r="2590" spans="1:18" x14ac:dyDescent="0.25">
      <c r="A2590" s="7" t="s">
        <v>6196</v>
      </c>
      <c r="B2590" s="7" t="s">
        <v>6197</v>
      </c>
      <c r="C2590" s="3">
        <f t="shared" si="240"/>
        <v>2.8594185164881307</v>
      </c>
      <c r="D2590" s="3">
        <f t="shared" si="241"/>
        <v>2.9132780663047346</v>
      </c>
      <c r="E2590" s="4">
        <f t="shared" si="242"/>
        <v>0.31088853741634676</v>
      </c>
      <c r="F2590" s="5">
        <f t="shared" si="243"/>
        <v>18.568000793456999</v>
      </c>
      <c r="G2590" s="5">
        <f t="shared" si="244"/>
        <v>0.317999988794327</v>
      </c>
      <c r="H2590" s="3">
        <v>1.148139</v>
      </c>
      <c r="I2590" s="3">
        <v>40.152884</v>
      </c>
      <c r="J2590" s="3">
        <v>0.39410553124999997</v>
      </c>
      <c r="K2590" s="3">
        <v>4.5</v>
      </c>
      <c r="L2590" s="3">
        <v>3</v>
      </c>
      <c r="M2590" s="3">
        <v>6</v>
      </c>
      <c r="N2590" s="3">
        <v>3.7599999904632599</v>
      </c>
      <c r="O2590" s="3">
        <f t="shared" si="245"/>
        <v>150.97484345707238</v>
      </c>
      <c r="P2590" s="3">
        <v>-79.373062133789105</v>
      </c>
      <c r="Q2590" s="3">
        <v>18.568000793456999</v>
      </c>
      <c r="R2590" s="3">
        <v>0.317999988794327</v>
      </c>
    </row>
    <row r="2591" spans="1:18" x14ac:dyDescent="0.25">
      <c r="A2591" s="7" t="s">
        <v>2574</v>
      </c>
      <c r="B2591" s="7" t="s">
        <v>2575</v>
      </c>
      <c r="C2591" s="3">
        <f t="shared" si="240"/>
        <v>3.0982032328585518</v>
      </c>
      <c r="D2591" s="3">
        <f t="shared" si="241"/>
        <v>4.0141515633224341</v>
      </c>
      <c r="E2591" s="4">
        <f t="shared" si="242"/>
        <v>0.5</v>
      </c>
      <c r="F2591" s="5">
        <f t="shared" si="243"/>
        <v>75.746002197265597</v>
      </c>
      <c r="G2591" s="5">
        <f t="shared" si="244"/>
        <v>16.8719997406006</v>
      </c>
      <c r="H2591" s="3">
        <v>1.1396520000000001</v>
      </c>
      <c r="I2591" s="3">
        <v>36.784287999999997</v>
      </c>
      <c r="J2591" s="3">
        <v>0.28390856250000002</v>
      </c>
      <c r="K2591" s="3">
        <v>14</v>
      </c>
      <c r="L2591" s="3">
        <v>14</v>
      </c>
      <c r="M2591" s="3">
        <v>14</v>
      </c>
      <c r="N2591" s="3">
        <v>12.4799995422363</v>
      </c>
      <c r="O2591" s="3">
        <f t="shared" si="245"/>
        <v>459.06789740148815</v>
      </c>
      <c r="P2591" s="3">
        <v>9.2195367813110405</v>
      </c>
      <c r="Q2591" s="3">
        <v>75.746002197265597</v>
      </c>
      <c r="R2591" s="3">
        <v>16.8719997406006</v>
      </c>
    </row>
    <row r="2592" spans="1:18" x14ac:dyDescent="0.25">
      <c r="A2592" s="7" t="s">
        <v>6198</v>
      </c>
      <c r="B2592" s="7" t="s">
        <v>6199</v>
      </c>
      <c r="C2592" s="3">
        <f t="shared" si="240"/>
        <v>2.2885500987043823</v>
      </c>
      <c r="D2592" s="3">
        <f t="shared" si="241"/>
        <v>0.26472091119121688</v>
      </c>
      <c r="E2592" s="4">
        <f t="shared" si="242"/>
        <v>0.5</v>
      </c>
      <c r="F2592" s="5">
        <f t="shared" si="243"/>
        <v>56.331001281738303</v>
      </c>
      <c r="G2592" s="5">
        <f t="shared" si="244"/>
        <v>31.363000869751001</v>
      </c>
      <c r="H2592" s="3">
        <v>1.138706</v>
      </c>
      <c r="I2592" s="3">
        <v>49.756656</v>
      </c>
      <c r="J2592" s="3">
        <v>4.3015340000000002</v>
      </c>
      <c r="K2592" s="3">
        <v>1</v>
      </c>
      <c r="L2592" s="3">
        <v>1</v>
      </c>
      <c r="M2592" s="3">
        <v>1</v>
      </c>
      <c r="N2592" s="3">
        <v>0.93339997529983498</v>
      </c>
      <c r="O2592" s="3">
        <f t="shared" si="245"/>
        <v>46.442861481402389</v>
      </c>
      <c r="P2592" s="3">
        <v>-27.961032867431602</v>
      </c>
      <c r="Q2592" s="3">
        <v>56.331001281738303</v>
      </c>
      <c r="R2592" s="3">
        <v>31.363000869751001</v>
      </c>
    </row>
    <row r="2593" spans="1:18" x14ac:dyDescent="0.25">
      <c r="A2593" s="7" t="s">
        <v>6200</v>
      </c>
      <c r="B2593" s="7" t="s">
        <v>6201</v>
      </c>
      <c r="C2593" s="3">
        <f t="shared" si="240"/>
        <v>3.2523410500326677</v>
      </c>
      <c r="D2593" s="3">
        <f t="shared" si="241"/>
        <v>6.3994250089996036</v>
      </c>
      <c r="E2593" s="4">
        <f t="shared" si="242"/>
        <v>1.5769881089742767E-8</v>
      </c>
      <c r="F2593" s="5">
        <f t="shared" si="243"/>
        <v>34.442001342773402</v>
      </c>
      <c r="G2593" s="5">
        <f t="shared" si="244"/>
        <v>41.804000854492202</v>
      </c>
      <c r="H2593" s="3">
        <v>1.1385590000000001</v>
      </c>
      <c r="I2593" s="3">
        <v>35.007368</v>
      </c>
      <c r="J2593" s="3">
        <v>0.17791582812500001</v>
      </c>
      <c r="K2593" s="3">
        <v>23.429000854492202</v>
      </c>
      <c r="L2593" s="3">
        <v>22</v>
      </c>
      <c r="M2593" s="3">
        <v>25</v>
      </c>
      <c r="N2593" s="3">
        <v>15.1300001144409</v>
      </c>
      <c r="O2593" s="3">
        <f t="shared" si="245"/>
        <v>529.66148184627468</v>
      </c>
      <c r="P2593" s="3">
        <v>-18.716110229492202</v>
      </c>
      <c r="Q2593" s="3">
        <v>34.442001342773402</v>
      </c>
      <c r="R2593" s="3">
        <v>41.804000854492202</v>
      </c>
    </row>
    <row r="2594" spans="1:18" x14ac:dyDescent="0.25">
      <c r="A2594" s="7" t="s">
        <v>6202</v>
      </c>
      <c r="B2594" s="7" t="s">
        <v>6203</v>
      </c>
      <c r="C2594" s="3">
        <f t="shared" si="240"/>
        <v>2.0689984612203389</v>
      </c>
      <c r="D2594" s="3">
        <f t="shared" si="241"/>
        <v>0.13803992068519588</v>
      </c>
      <c r="E2594" s="4">
        <f t="shared" si="242"/>
        <v>0.25551008162382693</v>
      </c>
      <c r="F2594" s="5">
        <f t="shared" si="243"/>
        <v>23.791000366210898</v>
      </c>
      <c r="G2594" s="5">
        <f t="shared" si="244"/>
        <v>10.416999816894499</v>
      </c>
      <c r="H2594" s="3">
        <v>1.13826</v>
      </c>
      <c r="I2594" s="3">
        <v>55.015023999999997</v>
      </c>
      <c r="J2594" s="3">
        <v>8.2458755000000004</v>
      </c>
      <c r="K2594" s="3">
        <v>11.6870002746582</v>
      </c>
      <c r="L2594" s="3">
        <v>4</v>
      </c>
      <c r="M2594" s="3">
        <v>28</v>
      </c>
      <c r="N2594" s="3">
        <v>3.7999999523162802</v>
      </c>
      <c r="O2594" s="3">
        <f t="shared" si="245"/>
        <v>209.05708857667901</v>
      </c>
      <c r="P2594" s="3">
        <v>-80.174514770507798</v>
      </c>
      <c r="Q2594" s="3">
        <v>23.791000366210898</v>
      </c>
      <c r="R2594" s="3">
        <v>10.416999816894499</v>
      </c>
    </row>
    <row r="2595" spans="1:18" x14ac:dyDescent="0.25">
      <c r="A2595" s="7" t="s">
        <v>2578</v>
      </c>
      <c r="B2595" s="7" t="s">
        <v>2579</v>
      </c>
      <c r="C2595" s="3">
        <f t="shared" si="240"/>
        <v>2.651820471645006</v>
      </c>
      <c r="D2595" s="3">
        <f t="shared" si="241"/>
        <v>3.1963609917912517</v>
      </c>
      <c r="E2595" s="4">
        <f t="shared" si="242"/>
        <v>0.2357625134373762</v>
      </c>
      <c r="F2595" s="5">
        <f t="shared" si="243"/>
        <v>55.2630004882812</v>
      </c>
      <c r="G2595" s="5">
        <f t="shared" si="244"/>
        <v>0.15099999308586101</v>
      </c>
      <c r="H2595" s="3">
        <v>1.1379159999999999</v>
      </c>
      <c r="I2595" s="3">
        <v>42.910747999999998</v>
      </c>
      <c r="J2595" s="3">
        <v>0.35600359375000001</v>
      </c>
      <c r="K2595" s="3">
        <v>7.5</v>
      </c>
      <c r="L2595" s="3">
        <v>4.5</v>
      </c>
      <c r="M2595" s="3">
        <v>10.5</v>
      </c>
      <c r="N2595" s="3">
        <v>5.3400001525878897</v>
      </c>
      <c r="O2595" s="3">
        <f t="shared" si="245"/>
        <v>229.14340086766046</v>
      </c>
      <c r="P2595" s="3">
        <v>-0.72278302907943703</v>
      </c>
      <c r="Q2595" s="3">
        <v>55.2630004882812</v>
      </c>
      <c r="R2595" s="3">
        <v>0.15099999308586101</v>
      </c>
    </row>
    <row r="2596" spans="1:18" x14ac:dyDescent="0.25">
      <c r="A2596" s="7" t="s">
        <v>6204</v>
      </c>
      <c r="B2596" s="7" t="s">
        <v>6205</v>
      </c>
      <c r="C2596" s="3">
        <f t="shared" si="240"/>
        <v>1.4818785993572423</v>
      </c>
      <c r="D2596" s="3">
        <f t="shared" si="241"/>
        <v>2.8576175957825694</v>
      </c>
      <c r="E2596" s="4">
        <f t="shared" si="242"/>
        <v>0.41683382163102051</v>
      </c>
      <c r="F2596" s="5">
        <f t="shared" si="243"/>
        <v>43.436000823974602</v>
      </c>
      <c r="G2596" s="5">
        <f t="shared" si="244"/>
        <v>11.4090003967285</v>
      </c>
      <c r="H2596" s="3">
        <v>1.1374420000000001</v>
      </c>
      <c r="I2596" s="3">
        <v>76.75676</v>
      </c>
      <c r="J2596" s="3">
        <v>0.39803856250000003</v>
      </c>
      <c r="K2596" s="3">
        <v>11.1000003814697</v>
      </c>
      <c r="L2596" s="3">
        <v>9</v>
      </c>
      <c r="M2596" s="3">
        <v>13</v>
      </c>
      <c r="N2596" s="3">
        <v>10.680000305175801</v>
      </c>
      <c r="O2596" s="3">
        <f t="shared" si="245"/>
        <v>819.76222022430568</v>
      </c>
      <c r="P2596" s="3">
        <v>-2.1516389846801798</v>
      </c>
      <c r="Q2596" s="3">
        <v>43.436000823974602</v>
      </c>
      <c r="R2596" s="3">
        <v>11.4090003967285</v>
      </c>
    </row>
    <row r="2597" spans="1:18" x14ac:dyDescent="0.25">
      <c r="A2597" s="7" t="s">
        <v>6206</v>
      </c>
      <c r="B2597" s="7" t="s">
        <v>6207</v>
      </c>
      <c r="C2597" s="3">
        <f t="shared" si="240"/>
        <v>8.2920943387919923</v>
      </c>
      <c r="D2597" s="3">
        <f t="shared" si="241"/>
        <v>2.8780098458325236</v>
      </c>
      <c r="E2597" s="4">
        <f t="shared" si="242"/>
        <v>0.99999999999985612</v>
      </c>
      <c r="F2597" s="5">
        <f t="shared" si="243"/>
        <v>78.969001770019503</v>
      </c>
      <c r="G2597" s="5">
        <f t="shared" si="244"/>
        <v>16.347000122070298</v>
      </c>
      <c r="H2597" s="3">
        <v>1.1319969999999999</v>
      </c>
      <c r="I2597" s="3">
        <v>13.651521000000001</v>
      </c>
      <c r="J2597" s="3">
        <v>0.3933263125</v>
      </c>
      <c r="K2597" s="3">
        <v>4.5</v>
      </c>
      <c r="L2597" s="3">
        <v>4</v>
      </c>
      <c r="M2597" s="3">
        <v>5</v>
      </c>
      <c r="N2597" s="3">
        <v>8.1499996185302699</v>
      </c>
      <c r="O2597" s="3">
        <f t="shared" si="245"/>
        <v>111.25989094235797</v>
      </c>
      <c r="P2597" s="3">
        <v>-62.125453948974602</v>
      </c>
      <c r="Q2597" s="3">
        <v>78.969001770019503</v>
      </c>
      <c r="R2597" s="3">
        <v>16.347000122070298</v>
      </c>
    </row>
    <row r="2598" spans="1:18" x14ac:dyDescent="0.25">
      <c r="A2598" s="7" t="s">
        <v>6208</v>
      </c>
      <c r="B2598" s="7" t="s">
        <v>6209</v>
      </c>
      <c r="C2598" s="3">
        <f t="shared" si="240"/>
        <v>1.327526362990638</v>
      </c>
      <c r="D2598" s="3">
        <f t="shared" si="241"/>
        <v>2.8323320942750845E-2</v>
      </c>
      <c r="E2598" s="4">
        <f t="shared" si="242"/>
        <v>0.5</v>
      </c>
      <c r="F2598" s="5">
        <f t="shared" si="243"/>
        <v>91.164001464843807</v>
      </c>
      <c r="G2598" s="5">
        <f t="shared" si="244"/>
        <v>2.99600005149841</v>
      </c>
      <c r="H2598" s="3">
        <v>1.1273629999999999</v>
      </c>
      <c r="I2598" s="3">
        <v>84.922079999999994</v>
      </c>
      <c r="J2598" s="3">
        <v>39.803348</v>
      </c>
      <c r="K2598" s="3">
        <v>2.5</v>
      </c>
      <c r="L2598" s="3">
        <v>2.5</v>
      </c>
      <c r="M2598" s="3">
        <v>2.5</v>
      </c>
      <c r="N2598" s="3">
        <v>1.9099999666214</v>
      </c>
      <c r="O2598" s="3">
        <f t="shared" si="245"/>
        <v>162.20116996541987</v>
      </c>
      <c r="P2598" s="3">
        <v>-60.0341796875</v>
      </c>
      <c r="Q2598" s="3">
        <v>91.164001464843807</v>
      </c>
      <c r="R2598" s="3">
        <v>2.99600005149841</v>
      </c>
    </row>
    <row r="2599" spans="1:18" x14ac:dyDescent="0.25">
      <c r="A2599" s="7" t="s">
        <v>6210</v>
      </c>
      <c r="B2599" s="7" t="s">
        <v>6211</v>
      </c>
      <c r="C2599" s="3">
        <f t="shared" si="240"/>
        <v>4.8292117662611362</v>
      </c>
      <c r="D2599" s="3">
        <f t="shared" si="241"/>
        <v>2.9315720381373871</v>
      </c>
      <c r="E2599" s="4">
        <f t="shared" si="242"/>
        <v>6.911111981161181E-6</v>
      </c>
      <c r="F2599" s="5">
        <f t="shared" si="243"/>
        <v>30.069999694824201</v>
      </c>
      <c r="G2599" s="5">
        <f t="shared" si="244"/>
        <v>22.795000076293899</v>
      </c>
      <c r="H2599" s="3">
        <v>1.1192949999999999</v>
      </c>
      <c r="I2599" s="3">
        <v>23.177592000000001</v>
      </c>
      <c r="J2599" s="3">
        <v>0.38180709374999999</v>
      </c>
      <c r="K2599" s="3">
        <v>16.399999618530298</v>
      </c>
      <c r="L2599" s="3">
        <v>15</v>
      </c>
      <c r="M2599" s="3">
        <v>18</v>
      </c>
      <c r="N2599" s="3">
        <v>9.8800001144409197</v>
      </c>
      <c r="O2599" s="3">
        <f t="shared" si="245"/>
        <v>228.99461161246495</v>
      </c>
      <c r="P2599" s="3">
        <v>-74.014984130859403</v>
      </c>
      <c r="Q2599" s="3">
        <v>30.069999694824201</v>
      </c>
      <c r="R2599" s="3">
        <v>22.795000076293899</v>
      </c>
    </row>
    <row r="2600" spans="1:18" x14ac:dyDescent="0.25">
      <c r="A2600" s="7" t="s">
        <v>6212</v>
      </c>
      <c r="B2600" s="7" t="s">
        <v>6213</v>
      </c>
      <c r="C2600" s="3">
        <f t="shared" si="240"/>
        <v>4.3603587683438771</v>
      </c>
      <c r="D2600" s="3">
        <f t="shared" si="241"/>
        <v>2.9983275750462615</v>
      </c>
      <c r="E2600" s="4">
        <f t="shared" si="242"/>
        <v>0.5</v>
      </c>
      <c r="F2600" s="5">
        <f t="shared" si="243"/>
        <v>53.655998229980497</v>
      </c>
      <c r="G2600" s="5">
        <f t="shared" si="244"/>
        <v>32.773998260497997</v>
      </c>
      <c r="H2600" s="3">
        <v>1.1103609999999999</v>
      </c>
      <c r="I2600" s="3">
        <v>25.4649</v>
      </c>
      <c r="J2600" s="3">
        <v>0.37032678125000001</v>
      </c>
      <c r="K2600" s="3">
        <v>3.5</v>
      </c>
      <c r="L2600" s="3">
        <v>3.5</v>
      </c>
      <c r="M2600" s="3">
        <v>3.5</v>
      </c>
      <c r="N2600" s="3">
        <v>3.42000007629394</v>
      </c>
      <c r="O2600" s="3">
        <f t="shared" si="245"/>
        <v>87.089959942817558</v>
      </c>
      <c r="P2600" s="3">
        <v>-10.524579048156699</v>
      </c>
      <c r="Q2600" s="3">
        <v>53.655998229980497</v>
      </c>
      <c r="R2600" s="3">
        <v>32.773998260497997</v>
      </c>
    </row>
    <row r="2601" spans="1:18" x14ac:dyDescent="0.25">
      <c r="A2601" s="7" t="s">
        <v>2602</v>
      </c>
      <c r="B2601" s="7" t="s">
        <v>2603</v>
      </c>
      <c r="C2601" s="3">
        <f t="shared" si="240"/>
        <v>3.4789615277359092</v>
      </c>
      <c r="D2601" s="3">
        <f t="shared" si="241"/>
        <v>3.8203364876651804</v>
      </c>
      <c r="E2601" s="4">
        <f t="shared" si="242"/>
        <v>0.41850704090489976</v>
      </c>
      <c r="F2601" s="5">
        <f t="shared" si="243"/>
        <v>83.123001098632798</v>
      </c>
      <c r="G2601" s="5">
        <f t="shared" si="244"/>
        <v>6.9130001068115199</v>
      </c>
      <c r="H2601" s="3">
        <v>1.108811</v>
      </c>
      <c r="I2601" s="3">
        <v>31.871896</v>
      </c>
      <c r="J2601" s="3">
        <v>0.29023909375000001</v>
      </c>
      <c r="K2601" s="3">
        <v>33</v>
      </c>
      <c r="L2601" s="3">
        <v>15</v>
      </c>
      <c r="M2601" s="3">
        <v>50</v>
      </c>
      <c r="N2601" s="3">
        <v>29.399999618530298</v>
      </c>
      <c r="O2601" s="3">
        <f t="shared" si="245"/>
        <v>937.03373024183736</v>
      </c>
      <c r="P2601" s="3">
        <v>-8.4333372116088903</v>
      </c>
      <c r="Q2601" s="3">
        <v>83.123001098632798</v>
      </c>
      <c r="R2601" s="3">
        <v>6.9130001068115199</v>
      </c>
    </row>
    <row r="2602" spans="1:18" x14ac:dyDescent="0.25">
      <c r="A2602" s="7" t="s">
        <v>2604</v>
      </c>
      <c r="B2602" s="7" t="s">
        <v>2605</v>
      </c>
      <c r="C2602" s="3">
        <f t="shared" si="240"/>
        <v>4.1657377476267659</v>
      </c>
      <c r="D2602" s="3">
        <f t="shared" si="241"/>
        <v>6.6098502015600031</v>
      </c>
      <c r="E2602" s="4">
        <f t="shared" si="242"/>
        <v>0.44591079506334297</v>
      </c>
      <c r="F2602" s="5">
        <f t="shared" si="243"/>
        <v>80.519996643066406</v>
      </c>
      <c r="G2602" s="5">
        <f t="shared" si="244"/>
        <v>11.555000305175801</v>
      </c>
      <c r="H2602" s="3">
        <v>1.108419</v>
      </c>
      <c r="I2602" s="3">
        <v>26.607987999999999</v>
      </c>
      <c r="J2602" s="3">
        <v>0.16769200000000001</v>
      </c>
      <c r="K2602" s="3">
        <v>32.037998199462898</v>
      </c>
      <c r="L2602" s="3">
        <v>23.5</v>
      </c>
      <c r="M2602" s="3">
        <v>37</v>
      </c>
      <c r="N2602" s="3">
        <v>31.120000839233398</v>
      </c>
      <c r="O2602" s="3">
        <f t="shared" si="245"/>
        <v>828.04060889031211</v>
      </c>
      <c r="P2602" s="3">
        <v>0.69270998239517201</v>
      </c>
      <c r="Q2602" s="3">
        <v>80.519996643066406</v>
      </c>
      <c r="R2602" s="3">
        <v>11.555000305175801</v>
      </c>
    </row>
    <row r="2603" spans="1:18" x14ac:dyDescent="0.25">
      <c r="A2603" s="7" t="s">
        <v>6214</v>
      </c>
      <c r="B2603" s="7" t="s">
        <v>6215</v>
      </c>
      <c r="C2603" s="3">
        <f t="shared" si="240"/>
        <v>4.2417020173472073</v>
      </c>
      <c r="D2603" s="3">
        <f t="shared" si="241"/>
        <v>1.7373760418911284</v>
      </c>
      <c r="E2603" s="4">
        <f t="shared" si="242"/>
        <v>0.5</v>
      </c>
      <c r="F2603" s="5">
        <f t="shared" si="243"/>
        <v>55.655998229980497</v>
      </c>
      <c r="G2603" s="5">
        <f t="shared" si="244"/>
        <v>1.32500004768372</v>
      </c>
      <c r="H2603" s="3">
        <v>1.106101</v>
      </c>
      <c r="I2603" s="3">
        <v>26.076820000000001</v>
      </c>
      <c r="J2603" s="3">
        <v>0.63665031250000004</v>
      </c>
      <c r="K2603" s="3">
        <v>9</v>
      </c>
      <c r="L2603" s="3">
        <v>9</v>
      </c>
      <c r="M2603" s="3">
        <v>9</v>
      </c>
      <c r="N2603" s="3">
        <v>3.9300000667571999</v>
      </c>
      <c r="O2603" s="3">
        <f t="shared" si="245"/>
        <v>102.48190434081549</v>
      </c>
      <c r="P2603" s="3">
        <v>-127.244216918945</v>
      </c>
      <c r="Q2603" s="3">
        <v>55.655998229980497</v>
      </c>
      <c r="R2603" s="3">
        <v>1.32500004768372</v>
      </c>
    </row>
    <row r="2604" spans="1:18" x14ac:dyDescent="0.25">
      <c r="A2604" s="7" t="s">
        <v>6216</v>
      </c>
      <c r="B2604" s="7" t="s">
        <v>6217</v>
      </c>
      <c r="C2604" s="3">
        <f t="shared" si="240"/>
        <v>3.7157506491251242</v>
      </c>
      <c r="D2604" s="3">
        <f t="shared" si="241"/>
        <v>3.7704316187399427</v>
      </c>
      <c r="E2604" s="4">
        <f t="shared" si="242"/>
        <v>2.2556756125775841E-3</v>
      </c>
      <c r="F2604" s="5">
        <f t="shared" si="243"/>
        <v>73.722000122070298</v>
      </c>
      <c r="G2604" s="5">
        <f t="shared" si="244"/>
        <v>12.6879997253418</v>
      </c>
      <c r="H2604" s="3">
        <v>1.0989690000000001</v>
      </c>
      <c r="I2604" s="3">
        <v>29.575962000000001</v>
      </c>
      <c r="J2604" s="3">
        <v>0.29147034375000003</v>
      </c>
      <c r="K2604" s="3">
        <v>10</v>
      </c>
      <c r="L2604" s="3">
        <v>9</v>
      </c>
      <c r="M2604" s="3">
        <v>11</v>
      </c>
      <c r="N2604" s="3">
        <v>7.1599998474121103</v>
      </c>
      <c r="O2604" s="3">
        <f t="shared" si="245"/>
        <v>211.76388340706637</v>
      </c>
      <c r="P2604" s="3">
        <v>-14.798743247985801</v>
      </c>
      <c r="Q2604" s="3">
        <v>73.722000122070298</v>
      </c>
      <c r="R2604" s="3">
        <v>12.6879997253418</v>
      </c>
    </row>
    <row r="2605" spans="1:18" x14ac:dyDescent="0.25">
      <c r="A2605" s="7" t="s">
        <v>2616</v>
      </c>
      <c r="B2605" s="7" t="s">
        <v>2617</v>
      </c>
      <c r="C2605" s="3">
        <f t="shared" si="240"/>
        <v>3.5383196555941123</v>
      </c>
      <c r="D2605" s="3">
        <f t="shared" si="241"/>
        <v>2.4032503732363701</v>
      </c>
      <c r="E2605" s="4">
        <f t="shared" si="242"/>
        <v>4.3020058585577024E-2</v>
      </c>
      <c r="F2605" s="5">
        <f t="shared" si="243"/>
        <v>47.201999664306598</v>
      </c>
      <c r="G2605" s="5">
        <f t="shared" si="244"/>
        <v>10.197999954223601</v>
      </c>
      <c r="H2605" s="3">
        <v>1.0943700000000001</v>
      </c>
      <c r="I2605" s="3">
        <v>30.929088</v>
      </c>
      <c r="J2605" s="3">
        <v>0.45537078125000002</v>
      </c>
      <c r="K2605" s="3">
        <v>17</v>
      </c>
      <c r="L2605" s="3">
        <v>15</v>
      </c>
      <c r="M2605" s="3">
        <v>21</v>
      </c>
      <c r="N2605" s="3">
        <v>11.8500003814697</v>
      </c>
      <c r="O2605" s="3">
        <f t="shared" si="245"/>
        <v>366.50970459850993</v>
      </c>
      <c r="P2605" s="3">
        <v>9.3583116531372106</v>
      </c>
      <c r="Q2605" s="3">
        <v>47.201999664306598</v>
      </c>
      <c r="R2605" s="3">
        <v>10.197999954223601</v>
      </c>
    </row>
    <row r="2606" spans="1:18" x14ac:dyDescent="0.25">
      <c r="A2606" s="7" t="s">
        <v>6218</v>
      </c>
      <c r="B2606" s="7" t="s">
        <v>6219</v>
      </c>
      <c r="C2606" s="3">
        <f t="shared" si="240"/>
        <v>3.1657322540306025</v>
      </c>
      <c r="D2606" s="3">
        <f t="shared" si="241"/>
        <v>3.2685804576565509</v>
      </c>
      <c r="E2606" s="4">
        <f t="shared" si="242"/>
        <v>0.48619932398214716</v>
      </c>
      <c r="F2606" s="5">
        <f t="shared" si="243"/>
        <v>79.825996398925795</v>
      </c>
      <c r="G2606" s="5">
        <f t="shared" si="244"/>
        <v>12.8109998703003</v>
      </c>
      <c r="H2606" s="3">
        <v>1.094033</v>
      </c>
      <c r="I2606" s="3">
        <v>34.558608</v>
      </c>
      <c r="J2606" s="3">
        <v>0.33471196874999998</v>
      </c>
      <c r="K2606" s="3">
        <v>13.833000183105501</v>
      </c>
      <c r="L2606" s="3">
        <v>10</v>
      </c>
      <c r="M2606" s="3">
        <v>20</v>
      </c>
      <c r="N2606" s="3">
        <v>13.6599998474121</v>
      </c>
      <c r="O2606" s="3">
        <f t="shared" si="245"/>
        <v>472.07058000677461</v>
      </c>
      <c r="P2606" s="3">
        <v>-0.73547899723053001</v>
      </c>
      <c r="Q2606" s="3">
        <v>79.825996398925795</v>
      </c>
      <c r="R2606" s="3">
        <v>12.8109998703003</v>
      </c>
    </row>
    <row r="2607" spans="1:18" x14ac:dyDescent="0.25">
      <c r="A2607" s="7" t="s">
        <v>2622</v>
      </c>
      <c r="B2607" s="7" t="s">
        <v>2623</v>
      </c>
      <c r="C2607" s="3">
        <f t="shared" si="240"/>
        <v>5.2382239627601006</v>
      </c>
      <c r="D2607" s="3">
        <f t="shared" si="241"/>
        <v>3.0066629290715565</v>
      </c>
      <c r="E2607" s="4">
        <f t="shared" si="242"/>
        <v>0.12307530638521624</v>
      </c>
      <c r="F2607" s="5">
        <f t="shared" si="243"/>
        <v>82.510002136230497</v>
      </c>
      <c r="G2607" s="5">
        <f t="shared" si="244"/>
        <v>11.6020002365112</v>
      </c>
      <c r="H2607" s="3">
        <v>1.0913539999999999</v>
      </c>
      <c r="I2607" s="3">
        <v>20.834427999999999</v>
      </c>
      <c r="J2607" s="3">
        <v>0.36297849999999998</v>
      </c>
      <c r="K2607" s="3">
        <v>34.166999816894503</v>
      </c>
      <c r="L2607" s="3">
        <v>25</v>
      </c>
      <c r="M2607" s="3">
        <v>49</v>
      </c>
      <c r="N2607" s="3">
        <v>20.25</v>
      </c>
      <c r="O2607" s="3">
        <f t="shared" si="245"/>
        <v>421.89716699999997</v>
      </c>
      <c r="P2607" s="3">
        <v>3.4102358818054199</v>
      </c>
      <c r="Q2607" s="3">
        <v>82.510002136230497</v>
      </c>
      <c r="R2607" s="3">
        <v>11.6020002365112</v>
      </c>
    </row>
    <row r="2608" spans="1:18" x14ac:dyDescent="0.25">
      <c r="A2608" s="7" t="s">
        <v>6220</v>
      </c>
      <c r="B2608" s="7" t="s">
        <v>6221</v>
      </c>
      <c r="C2608" s="3">
        <f t="shared" si="240"/>
        <v>2.7125508756711194</v>
      </c>
      <c r="D2608" s="3">
        <f t="shared" si="241"/>
        <v>4.9102559285856628</v>
      </c>
      <c r="E2608" s="4">
        <f t="shared" si="242"/>
        <v>1.8993276224382016E-2</v>
      </c>
      <c r="F2608" s="5">
        <f t="shared" si="243"/>
        <v>56.277000427246101</v>
      </c>
      <c r="G2608" s="5">
        <f t="shared" si="244"/>
        <v>26.728000640869102</v>
      </c>
      <c r="H2608" s="3">
        <v>1.0884450000000001</v>
      </c>
      <c r="I2608" s="3">
        <v>40.126252000000001</v>
      </c>
      <c r="J2608" s="3">
        <v>0.221667671875</v>
      </c>
      <c r="K2608" s="3">
        <v>22.5</v>
      </c>
      <c r="L2608" s="3">
        <v>20</v>
      </c>
      <c r="M2608" s="3">
        <v>24</v>
      </c>
      <c r="N2608" s="3">
        <v>18.350000381469702</v>
      </c>
      <c r="O2608" s="3">
        <f t="shared" si="245"/>
        <v>736.31673950694938</v>
      </c>
      <c r="P2608" s="3">
        <v>-14.2556352615356</v>
      </c>
      <c r="Q2608" s="3">
        <v>56.277000427246101</v>
      </c>
      <c r="R2608" s="3">
        <v>26.728000640869102</v>
      </c>
    </row>
    <row r="2609" spans="1:18" x14ac:dyDescent="0.25">
      <c r="A2609" s="7" t="s">
        <v>6222</v>
      </c>
      <c r="B2609" s="7" t="s">
        <v>6223</v>
      </c>
      <c r="C2609" s="3">
        <f t="shared" si="240"/>
        <v>1.2408455466845592</v>
      </c>
      <c r="D2609" s="3">
        <f t="shared" si="241"/>
        <v>1.6779639355930585</v>
      </c>
      <c r="E2609" s="4">
        <f t="shared" si="242"/>
        <v>9.7372952436916058E-2</v>
      </c>
      <c r="F2609" s="5">
        <f t="shared" si="243"/>
        <v>29.9370002746582</v>
      </c>
      <c r="G2609" s="5">
        <f t="shared" si="244"/>
        <v>26.993000030517599</v>
      </c>
      <c r="H2609" s="3">
        <v>1.0823719999999999</v>
      </c>
      <c r="I2609" s="3">
        <v>87.228583999999998</v>
      </c>
      <c r="J2609" s="3">
        <v>0.64505081249999996</v>
      </c>
      <c r="K2609" s="3">
        <v>10</v>
      </c>
      <c r="L2609" s="3">
        <v>6</v>
      </c>
      <c r="M2609" s="3">
        <v>18</v>
      </c>
      <c r="N2609" s="3">
        <v>2.2200000286102299</v>
      </c>
      <c r="O2609" s="3">
        <f t="shared" si="245"/>
        <v>193.64745897562983</v>
      </c>
      <c r="P2609" s="3">
        <v>-23.733831405639599</v>
      </c>
      <c r="Q2609" s="3">
        <v>29.9370002746582</v>
      </c>
      <c r="R2609" s="3">
        <v>26.993000030517599</v>
      </c>
    </row>
    <row r="2610" spans="1:18" x14ac:dyDescent="0.25">
      <c r="A2610" s="7" t="s">
        <v>6224</v>
      </c>
      <c r="B2610" s="7" t="s">
        <v>6225</v>
      </c>
      <c r="C2610" s="3">
        <f t="shared" si="240"/>
        <v>1.802222021670816</v>
      </c>
      <c r="D2610" s="3">
        <f t="shared" si="241"/>
        <v>1.0415331145803639</v>
      </c>
      <c r="E2610" s="4">
        <f t="shared" si="242"/>
        <v>5.5917398757560931E-2</v>
      </c>
      <c r="F2610" s="5">
        <f t="shared" si="243"/>
        <v>31.0170001983643</v>
      </c>
      <c r="G2610" s="5">
        <f t="shared" si="244"/>
        <v>29.565000534057599</v>
      </c>
      <c r="H2610" s="3">
        <v>1.0751649999999999</v>
      </c>
      <c r="I2610" s="3">
        <v>59.657744000000001</v>
      </c>
      <c r="J2610" s="3">
        <v>1.03229075</v>
      </c>
      <c r="K2610" s="3">
        <v>5.75</v>
      </c>
      <c r="L2610" s="3">
        <v>4</v>
      </c>
      <c r="M2610" s="3">
        <v>8</v>
      </c>
      <c r="N2610" s="3">
        <v>2.5699999332428001</v>
      </c>
      <c r="O2610" s="3">
        <f t="shared" si="245"/>
        <v>153.32039809741605</v>
      </c>
      <c r="P2610" s="3">
        <v>-77.123916625976605</v>
      </c>
      <c r="Q2610" s="3">
        <v>31.0170001983643</v>
      </c>
      <c r="R2610" s="3">
        <v>29.565000534057599</v>
      </c>
    </row>
    <row r="2611" spans="1:18" x14ac:dyDescent="0.25">
      <c r="A2611" s="7" t="s">
        <v>6226</v>
      </c>
      <c r="B2611" s="7" t="s">
        <v>6227</v>
      </c>
      <c r="C2611" s="3">
        <f t="shared" si="240"/>
        <v>3.0098926909046861</v>
      </c>
      <c r="D2611" s="3">
        <f t="shared" si="241"/>
        <v>1.5498953774608397</v>
      </c>
      <c r="E2611" s="4">
        <f t="shared" si="242"/>
        <v>0.12575973489331338</v>
      </c>
      <c r="F2611" s="5">
        <f t="shared" si="243"/>
        <v>52.280998229980497</v>
      </c>
      <c r="G2611" s="5">
        <f t="shared" si="244"/>
        <v>14.998999595642101</v>
      </c>
      <c r="H2611" s="3">
        <v>1.0694900000000001</v>
      </c>
      <c r="I2611" s="3">
        <v>35.532496000000002</v>
      </c>
      <c r="J2611" s="3">
        <v>0.690040125</v>
      </c>
      <c r="K2611" s="3">
        <v>8.25</v>
      </c>
      <c r="L2611" s="3">
        <v>7</v>
      </c>
      <c r="M2611" s="3">
        <v>10</v>
      </c>
      <c r="N2611" s="3">
        <v>6.5300002098083496</v>
      </c>
      <c r="O2611" s="3">
        <f t="shared" si="245"/>
        <v>232.02720633501434</v>
      </c>
      <c r="P2611" s="3">
        <v>1.85954105854034</v>
      </c>
      <c r="Q2611" s="3">
        <v>52.280998229980497</v>
      </c>
      <c r="R2611" s="3">
        <v>14.998999595642101</v>
      </c>
    </row>
    <row r="2612" spans="1:18" x14ac:dyDescent="0.25">
      <c r="A2612" s="7" t="s">
        <v>6228</v>
      </c>
      <c r="B2612" s="7" t="s">
        <v>6229</v>
      </c>
      <c r="C2612" s="3">
        <f t="shared" si="240"/>
        <v>4.1273252944886334</v>
      </c>
      <c r="D2612" s="3">
        <f t="shared" si="241"/>
        <v>4.7867002134681922</v>
      </c>
      <c r="E2612" s="4">
        <f t="shared" si="242"/>
        <v>0.12053513548203425</v>
      </c>
      <c r="F2612" s="5">
        <f t="shared" si="243"/>
        <v>44.152000427246101</v>
      </c>
      <c r="G2612" s="5">
        <f t="shared" si="244"/>
        <v>24.2590007781982</v>
      </c>
      <c r="H2612" s="3">
        <v>1.068549</v>
      </c>
      <c r="I2612" s="3">
        <v>25.889624000000001</v>
      </c>
      <c r="J2612" s="3">
        <v>0.22323290625</v>
      </c>
      <c r="K2612" s="3">
        <v>15.8570003509521</v>
      </c>
      <c r="L2612" s="3">
        <v>11</v>
      </c>
      <c r="M2612" s="3">
        <v>30</v>
      </c>
      <c r="N2612" s="3">
        <v>4.7199997901916504</v>
      </c>
      <c r="O2612" s="3">
        <f t="shared" si="245"/>
        <v>122.19901984814072</v>
      </c>
      <c r="P2612" s="3">
        <v>-58.382282257080099</v>
      </c>
      <c r="Q2612" s="3">
        <v>44.152000427246101</v>
      </c>
      <c r="R2612" s="3">
        <v>24.2590007781982</v>
      </c>
    </row>
    <row r="2613" spans="1:18" x14ac:dyDescent="0.25">
      <c r="A2613" s="7" t="s">
        <v>6230</v>
      </c>
      <c r="B2613" s="7" t="s">
        <v>6231</v>
      </c>
      <c r="C2613" s="3">
        <f t="shared" si="240"/>
        <v>2.6701470229107698</v>
      </c>
      <c r="D2613" s="3">
        <f t="shared" si="241"/>
        <v>1.757727559314765</v>
      </c>
      <c r="E2613" s="4">
        <f t="shared" si="242"/>
        <v>0.6612179983206119</v>
      </c>
      <c r="F2613" s="5">
        <f t="shared" si="243"/>
        <v>29.118000030517599</v>
      </c>
      <c r="G2613" s="5">
        <f t="shared" si="244"/>
        <v>5.4850001335143999</v>
      </c>
      <c r="H2613" s="3">
        <v>1.064093</v>
      </c>
      <c r="I2613" s="3">
        <v>39.851475999999998</v>
      </c>
      <c r="J2613" s="3">
        <v>0.60537993749999996</v>
      </c>
      <c r="K2613" s="3">
        <v>9.875</v>
      </c>
      <c r="L2613" s="3">
        <v>5.5</v>
      </c>
      <c r="M2613" s="3">
        <v>15</v>
      </c>
      <c r="N2613" s="3">
        <v>11.8500003814697</v>
      </c>
      <c r="O2613" s="3">
        <f t="shared" si="245"/>
        <v>472.24000580213055</v>
      </c>
      <c r="P2613" s="3">
        <v>-56.942245483398402</v>
      </c>
      <c r="Q2613" s="3">
        <v>29.118000030517599</v>
      </c>
      <c r="R2613" s="3">
        <v>5.4850001335143999</v>
      </c>
    </row>
    <row r="2614" spans="1:18" x14ac:dyDescent="0.25">
      <c r="A2614" s="7" t="s">
        <v>6232</v>
      </c>
      <c r="B2614" s="7" t="s">
        <v>6233</v>
      </c>
      <c r="C2614" s="3">
        <f t="shared" si="240"/>
        <v>2.1626133466471957</v>
      </c>
      <c r="D2614" s="3">
        <f t="shared" si="241"/>
        <v>1.9220680413575664</v>
      </c>
      <c r="E2614" s="4">
        <f t="shared" si="242"/>
        <v>0.30153162801976979</v>
      </c>
      <c r="F2614" s="5">
        <f t="shared" si="243"/>
        <v>59.284999847412102</v>
      </c>
      <c r="G2614" s="5">
        <f t="shared" si="244"/>
        <v>7.0609998703002903</v>
      </c>
      <c r="H2614" s="3">
        <v>1.0610569999999999</v>
      </c>
      <c r="I2614" s="3">
        <v>49.063648000000001</v>
      </c>
      <c r="J2614" s="3">
        <v>0.55203924999999998</v>
      </c>
      <c r="K2614" s="3">
        <v>5.5</v>
      </c>
      <c r="L2614" s="3">
        <v>5</v>
      </c>
      <c r="M2614" s="3">
        <v>6</v>
      </c>
      <c r="N2614" s="3">
        <v>5.2399997711181596</v>
      </c>
      <c r="O2614" s="3">
        <f t="shared" si="245"/>
        <v>257.09350429022197</v>
      </c>
      <c r="P2614" s="3">
        <v>-6.0631642341613796</v>
      </c>
      <c r="Q2614" s="3">
        <v>59.284999847412102</v>
      </c>
      <c r="R2614" s="3">
        <v>7.0609998703002903</v>
      </c>
    </row>
    <row r="2615" spans="1:18" x14ac:dyDescent="0.25">
      <c r="A2615" s="7" t="s">
        <v>6234</v>
      </c>
      <c r="B2615" s="7" t="s">
        <v>6235</v>
      </c>
      <c r="C2615" s="3">
        <f t="shared" si="240"/>
        <v>7.8043870673332583</v>
      </c>
      <c r="D2615" s="3">
        <f t="shared" si="241"/>
        <v>1.7264536594454984</v>
      </c>
      <c r="E2615" s="4">
        <f t="shared" si="242"/>
        <v>6.3442696885711664E-2</v>
      </c>
      <c r="F2615" s="5">
        <f t="shared" si="243"/>
        <v>38.520999908447301</v>
      </c>
      <c r="G2615" s="5">
        <f t="shared" si="244"/>
        <v>59.979000091552699</v>
      </c>
      <c r="H2615" s="3">
        <v>1.0603450000000001</v>
      </c>
      <c r="I2615" s="3">
        <v>13.586525</v>
      </c>
      <c r="J2615" s="3">
        <v>0.6141751875</v>
      </c>
      <c r="K2615" s="3">
        <v>38.75</v>
      </c>
      <c r="L2615" s="3">
        <v>25</v>
      </c>
      <c r="M2615" s="3">
        <v>65</v>
      </c>
      <c r="N2615" s="3">
        <v>8.2200002670288104</v>
      </c>
      <c r="O2615" s="3">
        <f t="shared" si="245"/>
        <v>111.68123912799361</v>
      </c>
      <c r="P2615" s="3">
        <v>-61.148933410644503</v>
      </c>
      <c r="Q2615" s="3">
        <v>38.520999908447301</v>
      </c>
      <c r="R2615" s="3">
        <v>59.979000091552699</v>
      </c>
    </row>
    <row r="2616" spans="1:18" x14ac:dyDescent="0.25">
      <c r="A2616" s="7" t="s">
        <v>6236</v>
      </c>
      <c r="B2616" s="7" t="s">
        <v>6237</v>
      </c>
      <c r="C2616" s="3">
        <f t="shared" si="240"/>
        <v>2.6797197441952241</v>
      </c>
      <c r="D2616" s="3">
        <f t="shared" si="241"/>
        <v>2.525751922349206</v>
      </c>
      <c r="E2616" s="4">
        <f t="shared" si="242"/>
        <v>1.8332053159241397E-4</v>
      </c>
      <c r="F2616" s="5">
        <f t="shared" si="243"/>
        <v>44.745998382568402</v>
      </c>
      <c r="G2616" s="5">
        <f t="shared" si="244"/>
        <v>14.423999786376999</v>
      </c>
      <c r="H2616" s="3">
        <v>1.0522910000000001</v>
      </c>
      <c r="I2616" s="3">
        <v>39.268695999999998</v>
      </c>
      <c r="J2616" s="3">
        <v>0.41662484374999997</v>
      </c>
      <c r="K2616" s="3">
        <v>23.322999954223601</v>
      </c>
      <c r="L2616" s="3">
        <v>22</v>
      </c>
      <c r="M2616" s="3">
        <v>24</v>
      </c>
      <c r="N2616" s="3">
        <v>19.7600002288818</v>
      </c>
      <c r="O2616" s="3">
        <f t="shared" si="245"/>
        <v>775.9494419478898</v>
      </c>
      <c r="P2616" s="3">
        <v>-5.63993120193481</v>
      </c>
      <c r="Q2616" s="3">
        <v>44.745998382568402</v>
      </c>
      <c r="R2616" s="3">
        <v>14.423999786376999</v>
      </c>
    </row>
    <row r="2617" spans="1:18" x14ac:dyDescent="0.25">
      <c r="A2617" s="7" t="s">
        <v>2658</v>
      </c>
      <c r="B2617" s="7" t="s">
        <v>2659</v>
      </c>
      <c r="C2617" s="3">
        <f t="shared" si="240"/>
        <v>2.0436086164700638</v>
      </c>
      <c r="D2617" s="3">
        <f t="shared" si="241"/>
        <v>1.4338160196063334</v>
      </c>
      <c r="E2617" s="4">
        <f t="shared" si="242"/>
        <v>9.8063170655843038E-2</v>
      </c>
      <c r="F2617" s="5">
        <f t="shared" si="243"/>
        <v>81.512001037597699</v>
      </c>
      <c r="G2617" s="5">
        <f t="shared" si="244"/>
        <v>9.5900001525878906</v>
      </c>
      <c r="H2617" s="3">
        <v>1.052198</v>
      </c>
      <c r="I2617" s="3">
        <v>51.487256000000002</v>
      </c>
      <c r="J2617" s="3">
        <v>0.73384450000000001</v>
      </c>
      <c r="K2617" s="3">
        <v>12.149000167846699</v>
      </c>
      <c r="L2617" s="3">
        <v>11</v>
      </c>
      <c r="M2617" s="3">
        <v>14</v>
      </c>
      <c r="N2617" s="3">
        <v>10.210000038146999</v>
      </c>
      <c r="O2617" s="3">
        <f t="shared" si="245"/>
        <v>525.68488572408432</v>
      </c>
      <c r="P2617" s="3">
        <v>9.8032169342040998</v>
      </c>
      <c r="Q2617" s="3">
        <v>81.512001037597699</v>
      </c>
      <c r="R2617" s="3">
        <v>9.5900001525878906</v>
      </c>
    </row>
    <row r="2618" spans="1:18" x14ac:dyDescent="0.25">
      <c r="A2618" s="7" t="s">
        <v>2660</v>
      </c>
      <c r="B2618" s="7" t="s">
        <v>2661</v>
      </c>
      <c r="C2618" s="3">
        <f t="shared" si="240"/>
        <v>2.0630178036035565</v>
      </c>
      <c r="D2618" s="3">
        <f t="shared" si="241"/>
        <v>4.2189537802318826</v>
      </c>
      <c r="E2618" s="4">
        <f t="shared" si="242"/>
        <v>0.1197248230883886</v>
      </c>
      <c r="F2618" s="5">
        <f t="shared" si="243"/>
        <v>65.025001525878906</v>
      </c>
      <c r="G2618" s="5">
        <f t="shared" si="244"/>
        <v>2.8210000991821298</v>
      </c>
      <c r="H2618" s="3">
        <v>1.051064</v>
      </c>
      <c r="I2618" s="3">
        <v>50.947887999999999</v>
      </c>
      <c r="J2618" s="3">
        <v>0.2491290625</v>
      </c>
      <c r="K2618" s="3">
        <v>25.5</v>
      </c>
      <c r="L2618" s="3">
        <v>20</v>
      </c>
      <c r="M2618" s="3">
        <v>31</v>
      </c>
      <c r="N2618" s="3">
        <v>19.030000686645501</v>
      </c>
      <c r="O2618" s="3">
        <f t="shared" si="245"/>
        <v>969.53834362313808</v>
      </c>
      <c r="P2618" s="3">
        <v>1.0875389575958201</v>
      </c>
      <c r="Q2618" s="3">
        <v>65.025001525878906</v>
      </c>
      <c r="R2618" s="3">
        <v>2.8210000991821298</v>
      </c>
    </row>
    <row r="2619" spans="1:18" x14ac:dyDescent="0.25">
      <c r="A2619" s="7" t="s">
        <v>6238</v>
      </c>
      <c r="B2619" s="7" t="s">
        <v>6239</v>
      </c>
      <c r="C2619" s="3">
        <f t="shared" si="240"/>
        <v>3.4279516944723767</v>
      </c>
      <c r="D2619" s="3">
        <f t="shared" si="241"/>
        <v>5.4525498194862942</v>
      </c>
      <c r="E2619" s="4">
        <f t="shared" si="242"/>
        <v>0.52332474430896614</v>
      </c>
      <c r="F2619" s="5">
        <f t="shared" si="243"/>
        <v>82.458999633789105</v>
      </c>
      <c r="G2619" s="5">
        <f t="shared" si="244"/>
        <v>9.7670001983642596</v>
      </c>
      <c r="H2619" s="3">
        <v>1.049909</v>
      </c>
      <c r="I2619" s="3">
        <v>30.627882</v>
      </c>
      <c r="J2619" s="3">
        <v>0.19255376562500001</v>
      </c>
      <c r="K2619" s="3">
        <v>11.333000183105501</v>
      </c>
      <c r="L2619" s="3">
        <v>9</v>
      </c>
      <c r="M2619" s="3">
        <v>13</v>
      </c>
      <c r="N2619" s="3">
        <v>11.449999809265099</v>
      </c>
      <c r="O2619" s="3">
        <f t="shared" si="245"/>
        <v>350.68924305819399</v>
      </c>
      <c r="P2619" s="3">
        <v>-25.9643955230713</v>
      </c>
      <c r="Q2619" s="3">
        <v>82.458999633789105</v>
      </c>
      <c r="R2619" s="3">
        <v>9.7670001983642596</v>
      </c>
    </row>
    <row r="2620" spans="1:18" x14ac:dyDescent="0.25">
      <c r="A2620" s="7" t="s">
        <v>2664</v>
      </c>
      <c r="B2620" s="7" t="s">
        <v>2665</v>
      </c>
      <c r="C2620" s="3">
        <f t="shared" si="240"/>
        <v>13.085169788453339</v>
      </c>
      <c r="D2620" s="3">
        <f t="shared" si="241"/>
        <v>2.5420344438111968</v>
      </c>
      <c r="E2620" s="4">
        <f t="shared" si="242"/>
        <v>0.10643462151934155</v>
      </c>
      <c r="F2620" s="5">
        <f t="shared" si="243"/>
        <v>63.955001831054702</v>
      </c>
      <c r="G2620" s="5">
        <f t="shared" si="244"/>
        <v>18.57200050354</v>
      </c>
      <c r="H2620" s="3">
        <v>1.049428</v>
      </c>
      <c r="I2620" s="3">
        <v>8.0199800000000003</v>
      </c>
      <c r="J2620" s="3">
        <v>0.41282996875</v>
      </c>
      <c r="K2620" s="3">
        <v>31.5</v>
      </c>
      <c r="L2620" s="3">
        <v>28</v>
      </c>
      <c r="M2620" s="3">
        <v>35</v>
      </c>
      <c r="N2620" s="3">
        <v>27.139999389648398</v>
      </c>
      <c r="O2620" s="3">
        <f t="shared" si="245"/>
        <v>217.66225230499236</v>
      </c>
      <c r="P2620" s="3">
        <v>24.587215423583999</v>
      </c>
      <c r="Q2620" s="3">
        <v>63.955001831054702</v>
      </c>
      <c r="R2620" s="3">
        <v>18.57200050354</v>
      </c>
    </row>
    <row r="2621" spans="1:18" x14ac:dyDescent="0.25">
      <c r="A2621" s="7" t="s">
        <v>6240</v>
      </c>
      <c r="B2621" s="7" t="s">
        <v>6241</v>
      </c>
      <c r="C2621" s="3">
        <f t="shared" si="240"/>
        <v>2.5762277562377043</v>
      </c>
      <c r="D2621" s="3">
        <f t="shared" si="241"/>
        <v>4.2751667358701608</v>
      </c>
      <c r="E2621" s="4">
        <f t="shared" si="242"/>
        <v>0.99999999913980475</v>
      </c>
      <c r="F2621" s="5">
        <f t="shared" si="243"/>
        <v>74.870002746582003</v>
      </c>
      <c r="G2621" s="5">
        <f t="shared" si="244"/>
        <v>8.5069999694824201</v>
      </c>
      <c r="H2621" s="3">
        <v>1.0445739999999999</v>
      </c>
      <c r="I2621" s="3">
        <v>40.546647999999998</v>
      </c>
      <c r="J2621" s="3">
        <v>0.24433526562499999</v>
      </c>
      <c r="K2621" s="3">
        <v>7.6999998092651403</v>
      </c>
      <c r="L2621" s="3">
        <v>7.0999999046325701</v>
      </c>
      <c r="M2621" s="3">
        <v>8</v>
      </c>
      <c r="N2621" s="3">
        <v>10.4099998474121</v>
      </c>
      <c r="O2621" s="3">
        <f t="shared" si="245"/>
        <v>422.09059949307215</v>
      </c>
      <c r="P2621" s="3">
        <v>-14.6127519607544</v>
      </c>
      <c r="Q2621" s="3">
        <v>74.870002746582003</v>
      </c>
      <c r="R2621" s="3">
        <v>8.5069999694824201</v>
      </c>
    </row>
    <row r="2622" spans="1:18" x14ac:dyDescent="0.25">
      <c r="A2622" s="7" t="s">
        <v>6242</v>
      </c>
      <c r="B2622" s="7" t="s">
        <v>6243</v>
      </c>
      <c r="C2622" s="3">
        <f t="shared" si="240"/>
        <v>6.9498170967360231</v>
      </c>
      <c r="D2622" s="3">
        <f t="shared" si="241"/>
        <v>4.4065202985514116</v>
      </c>
      <c r="E2622" s="4">
        <f t="shared" si="242"/>
        <v>0.55127737662975673</v>
      </c>
      <c r="F2622" s="5">
        <f t="shared" si="243"/>
        <v>80.291999816894503</v>
      </c>
      <c r="G2622" s="5">
        <f t="shared" si="244"/>
        <v>7.0910000801086399</v>
      </c>
      <c r="H2622" s="3">
        <v>1.041922</v>
      </c>
      <c r="I2622" s="3">
        <v>14.992077999999999</v>
      </c>
      <c r="J2622" s="3">
        <v>0.2364500625</v>
      </c>
      <c r="K2622" s="3">
        <v>38.25</v>
      </c>
      <c r="L2622" s="3">
        <v>34</v>
      </c>
      <c r="M2622" s="3">
        <v>43</v>
      </c>
      <c r="N2622" s="3">
        <v>38.830001831054702</v>
      </c>
      <c r="O2622" s="3">
        <f t="shared" si="245"/>
        <v>582.14241619131485</v>
      </c>
      <c r="P2622" s="3">
        <v>-6.6697931289672896</v>
      </c>
      <c r="Q2622" s="3">
        <v>80.291999816894503</v>
      </c>
      <c r="R2622" s="3">
        <v>7.0910000801086399</v>
      </c>
    </row>
    <row r="2623" spans="1:18" x14ac:dyDescent="0.25">
      <c r="A2623" s="7" t="s">
        <v>2682</v>
      </c>
      <c r="B2623" s="7" t="s">
        <v>2683</v>
      </c>
      <c r="C2623" s="3">
        <f t="shared" si="240"/>
        <v>1.7803413308015239</v>
      </c>
      <c r="D2623" s="3">
        <f t="shared" si="241"/>
        <v>5.4618830263654976</v>
      </c>
      <c r="E2623" s="4">
        <f t="shared" si="242"/>
        <v>0.26434725467828646</v>
      </c>
      <c r="F2623" s="5">
        <f t="shared" si="243"/>
        <v>39.189998626708999</v>
      </c>
      <c r="G2623" s="5">
        <f t="shared" si="244"/>
        <v>5.7680001258850098</v>
      </c>
      <c r="H2623" s="3">
        <v>1.0386949999999999</v>
      </c>
      <c r="I2623" s="3">
        <v>58.342464</v>
      </c>
      <c r="J2623" s="3">
        <v>0.19017159375000001</v>
      </c>
      <c r="K2623" s="3">
        <v>11.5</v>
      </c>
      <c r="L2623" s="3">
        <v>10</v>
      </c>
      <c r="M2623" s="3">
        <v>12</v>
      </c>
      <c r="N2623" s="3">
        <v>10.8699998855591</v>
      </c>
      <c r="O2623" s="3">
        <f t="shared" si="245"/>
        <v>634.18257700323591</v>
      </c>
      <c r="P2623" s="3">
        <v>0.75200498104095503</v>
      </c>
      <c r="Q2623" s="3">
        <v>39.189998626708999</v>
      </c>
      <c r="R2623" s="3">
        <v>5.7680001258850098</v>
      </c>
    </row>
    <row r="2624" spans="1:18" x14ac:dyDescent="0.25">
      <c r="A2624" s="7" t="s">
        <v>6244</v>
      </c>
      <c r="B2624" s="7" t="s">
        <v>6245</v>
      </c>
      <c r="C2624" s="3">
        <f t="shared" si="240"/>
        <v>4.0291318625114423</v>
      </c>
      <c r="D2624" s="3">
        <f t="shared" si="241"/>
        <v>4.0534139713436552</v>
      </c>
      <c r="E2624" s="4">
        <f t="shared" si="242"/>
        <v>4.8522504082523737E-22</v>
      </c>
      <c r="F2624" s="5">
        <f t="shared" si="243"/>
        <v>63.997001647949197</v>
      </c>
      <c r="G2624" s="5">
        <f t="shared" si="244"/>
        <v>21.110000610351602</v>
      </c>
      <c r="H2624" s="3">
        <v>1.037339</v>
      </c>
      <c r="I2624" s="3">
        <v>25.745968000000001</v>
      </c>
      <c r="J2624" s="3">
        <v>0.25591735937499999</v>
      </c>
      <c r="K2624" s="3">
        <v>13.5</v>
      </c>
      <c r="L2624" s="3">
        <v>13</v>
      </c>
      <c r="M2624" s="3">
        <v>14</v>
      </c>
      <c r="N2624" s="3">
        <v>8.7100000381469709</v>
      </c>
      <c r="O2624" s="3">
        <f t="shared" si="245"/>
        <v>224.24738226213071</v>
      </c>
      <c r="P2624" s="3">
        <v>-3.23908591270447</v>
      </c>
      <c r="Q2624" s="3">
        <v>63.997001647949197</v>
      </c>
      <c r="R2624" s="3">
        <v>21.110000610351602</v>
      </c>
    </row>
    <row r="2625" spans="1:18" x14ac:dyDescent="0.25">
      <c r="A2625" s="7" t="s">
        <v>2688</v>
      </c>
      <c r="B2625" s="7" t="s">
        <v>2689</v>
      </c>
      <c r="C2625" s="3">
        <f t="shared" si="240"/>
        <v>5.0590121095117659</v>
      </c>
      <c r="D2625" s="3">
        <f t="shared" si="241"/>
        <v>1.5041747748820171</v>
      </c>
      <c r="E2625" s="4">
        <f t="shared" si="242"/>
        <v>0.99976233387211233</v>
      </c>
      <c r="F2625" s="5">
        <f t="shared" si="243"/>
        <v>20.326000213623001</v>
      </c>
      <c r="G2625" s="5">
        <f t="shared" si="244"/>
        <v>9.5100002288818395</v>
      </c>
      <c r="H2625" s="3">
        <v>1.03457</v>
      </c>
      <c r="I2625" s="3">
        <v>20.450040000000001</v>
      </c>
      <c r="J2625" s="3">
        <v>0.6877990625</v>
      </c>
      <c r="K2625" s="3">
        <v>14.5</v>
      </c>
      <c r="L2625" s="3">
        <v>11</v>
      </c>
      <c r="M2625" s="3">
        <v>18</v>
      </c>
      <c r="N2625" s="3">
        <v>26.7299995422363</v>
      </c>
      <c r="O2625" s="3">
        <f t="shared" si="245"/>
        <v>546.62955983871404</v>
      </c>
      <c r="P2625" s="3">
        <v>5.4066729545593297</v>
      </c>
      <c r="Q2625" s="3">
        <v>20.326000213623001</v>
      </c>
      <c r="R2625" s="3">
        <v>9.5100002288818395</v>
      </c>
    </row>
    <row r="2626" spans="1:18" x14ac:dyDescent="0.25">
      <c r="A2626" s="7" t="s">
        <v>6246</v>
      </c>
      <c r="B2626" s="7" t="s">
        <v>6247</v>
      </c>
      <c r="C2626" s="3">
        <f t="shared" si="240"/>
        <v>2.1418775932628331</v>
      </c>
      <c r="D2626" s="3">
        <f t="shared" si="241"/>
        <v>2.5066233853067366</v>
      </c>
      <c r="E2626" s="4">
        <f t="shared" si="242"/>
        <v>7.1428145189481179E-3</v>
      </c>
      <c r="F2626" s="5">
        <f t="shared" si="243"/>
        <v>79.510002136230497</v>
      </c>
      <c r="G2626" s="5">
        <f t="shared" si="244"/>
        <v>3.5550000667571999</v>
      </c>
      <c r="H2626" s="3">
        <v>1.032135</v>
      </c>
      <c r="I2626" s="3">
        <v>48.188327999999998</v>
      </c>
      <c r="J2626" s="3">
        <v>0.41176309374999998</v>
      </c>
      <c r="K2626" s="3">
        <v>15.5</v>
      </c>
      <c r="L2626" s="3">
        <v>15</v>
      </c>
      <c r="M2626" s="3">
        <v>17</v>
      </c>
      <c r="N2626" s="3">
        <v>13.050000190734901</v>
      </c>
      <c r="O2626" s="3">
        <f t="shared" si="245"/>
        <v>628.85768959119594</v>
      </c>
      <c r="P2626" s="3">
        <v>-0.334190994501114</v>
      </c>
      <c r="Q2626" s="3">
        <v>79.510002136230497</v>
      </c>
      <c r="R2626" s="3">
        <v>3.5550000667571999</v>
      </c>
    </row>
    <row r="2627" spans="1:18" x14ac:dyDescent="0.25">
      <c r="A2627" s="7" t="s">
        <v>6248</v>
      </c>
      <c r="B2627" s="7" t="s">
        <v>6249</v>
      </c>
      <c r="C2627" s="3">
        <f t="shared" si="240"/>
        <v>3.4111362385771282</v>
      </c>
      <c r="D2627" s="3">
        <f t="shared" si="241"/>
        <v>10.526875904005491</v>
      </c>
      <c r="E2627" s="4">
        <f t="shared" si="242"/>
        <v>0.2945984823917327</v>
      </c>
      <c r="F2627" s="5">
        <f t="shared" si="243"/>
        <v>51.702999114990199</v>
      </c>
      <c r="G2627" s="5">
        <f t="shared" si="244"/>
        <v>16.256999969482401</v>
      </c>
      <c r="H2627" s="3">
        <v>1.0239720000000001</v>
      </c>
      <c r="I2627" s="3">
        <v>30.018502000000002</v>
      </c>
      <c r="J2627" s="3">
        <v>9.7272164062499999E-2</v>
      </c>
      <c r="K2627" s="3">
        <v>12</v>
      </c>
      <c r="L2627" s="3">
        <v>9</v>
      </c>
      <c r="M2627" s="3">
        <v>16</v>
      </c>
      <c r="N2627" s="3">
        <v>10.1099996566772</v>
      </c>
      <c r="O2627" s="3">
        <f t="shared" si="245"/>
        <v>303.48704491396387</v>
      </c>
      <c r="P2627" s="3">
        <v>-5.1620922088623002</v>
      </c>
      <c r="Q2627" s="3">
        <v>51.702999114990199</v>
      </c>
      <c r="R2627" s="3">
        <v>16.256999969482401</v>
      </c>
    </row>
    <row r="2628" spans="1:18" x14ac:dyDescent="0.25">
      <c r="A2628" s="7" t="s">
        <v>6250</v>
      </c>
      <c r="B2628" s="7" t="s">
        <v>6251</v>
      </c>
      <c r="C2628" s="3">
        <f t="shared" ref="C2628:C2691" si="246">H2628/I2628*100</f>
        <v>2.4505736648551943</v>
      </c>
      <c r="D2628" s="3">
        <f t="shared" ref="D2628:D2691" si="247">H2628/J2628</f>
        <v>0.27785574289647164</v>
      </c>
      <c r="E2628" s="4">
        <f t="shared" ref="E2628:E2691" si="248">IFERROR(_xlfn.NORM.DIST(N2628,K2628,(M2628-L2628)/2,1),50%)</f>
        <v>3.5037264917250385E-2</v>
      </c>
      <c r="F2628" s="5">
        <f t="shared" ref="F2628:F2691" si="249">Q2628</f>
        <v>18.777000427246101</v>
      </c>
      <c r="G2628" s="5">
        <f t="shared" ref="G2628:G2691" si="250">R2628</f>
        <v>4.6420001983642596</v>
      </c>
      <c r="H2628" s="3">
        <v>1.0239130000000001</v>
      </c>
      <c r="I2628" s="3">
        <v>41.782584</v>
      </c>
      <c r="J2628" s="3">
        <v>3.6850524999999998</v>
      </c>
      <c r="K2628" s="3">
        <v>2.625</v>
      </c>
      <c r="L2628" s="3">
        <v>1.75</v>
      </c>
      <c r="M2628" s="3">
        <v>3.5</v>
      </c>
      <c r="N2628" s="3">
        <v>1.03999996185303</v>
      </c>
      <c r="O2628" s="3">
        <f t="shared" ref="O2628:O2691" si="251">I2628*N2628</f>
        <v>43.453885766121019</v>
      </c>
      <c r="P2628" s="3">
        <v>-75.562568664550795</v>
      </c>
      <c r="Q2628" s="3">
        <v>18.777000427246101</v>
      </c>
      <c r="R2628" s="3">
        <v>4.6420001983642596</v>
      </c>
    </row>
    <row r="2629" spans="1:18" x14ac:dyDescent="0.25">
      <c r="A2629" s="7" t="s">
        <v>6252</v>
      </c>
      <c r="B2629" s="7" t="s">
        <v>6253</v>
      </c>
      <c r="C2629" s="3">
        <f t="shared" si="246"/>
        <v>1.0172996774837042</v>
      </c>
      <c r="D2629" s="3">
        <f t="shared" si="247"/>
        <v>1.004960911004106</v>
      </c>
      <c r="E2629" s="4">
        <f t="shared" si="248"/>
        <v>0.1906358813806103</v>
      </c>
      <c r="F2629" s="5">
        <f t="shared" si="249"/>
        <v>0.20499999821186099</v>
      </c>
      <c r="G2629" s="5">
        <f t="shared" si="250"/>
        <v>0</v>
      </c>
      <c r="H2629" s="3">
        <v>1.0174879999999999</v>
      </c>
      <c r="I2629" s="3">
        <v>100.018512</v>
      </c>
      <c r="J2629" s="3">
        <v>1.01246525</v>
      </c>
      <c r="K2629" s="3">
        <v>0.81199997663497903</v>
      </c>
      <c r="L2629" s="3">
        <v>0.55000001192092896</v>
      </c>
      <c r="M2629" s="3">
        <v>1</v>
      </c>
      <c r="N2629" s="3">
        <v>0.61500000953674305</v>
      </c>
      <c r="O2629" s="3">
        <f t="shared" si="251"/>
        <v>61.511385833850852</v>
      </c>
      <c r="P2629" s="3">
        <v>-41.448028564453097</v>
      </c>
      <c r="Q2629" s="3">
        <v>0.20499999821186099</v>
      </c>
      <c r="R2629" s="3">
        <v>0</v>
      </c>
    </row>
    <row r="2630" spans="1:18" x14ac:dyDescent="0.25">
      <c r="A2630" s="7" t="s">
        <v>6254</v>
      </c>
      <c r="B2630" s="7" t="s">
        <v>6255</v>
      </c>
      <c r="C2630" s="3">
        <f t="shared" si="246"/>
        <v>3.4781476044381026</v>
      </c>
      <c r="D2630" s="3">
        <f t="shared" si="247"/>
        <v>3.2086526421298878</v>
      </c>
      <c r="E2630" s="4">
        <f t="shared" si="248"/>
        <v>0.10060221412950224</v>
      </c>
      <c r="F2630" s="5">
        <f t="shared" si="249"/>
        <v>26.8190002441406</v>
      </c>
      <c r="G2630" s="5">
        <f t="shared" si="250"/>
        <v>22.590000152587901</v>
      </c>
      <c r="H2630" s="3">
        <v>1.0173700000000001</v>
      </c>
      <c r="I2630" s="3">
        <v>29.250340000000001</v>
      </c>
      <c r="J2630" s="3">
        <v>0.31707078124999999</v>
      </c>
      <c r="K2630" s="3">
        <v>49.285999298095703</v>
      </c>
      <c r="L2630" s="3">
        <v>30</v>
      </c>
      <c r="M2630" s="3">
        <v>77</v>
      </c>
      <c r="N2630" s="3">
        <v>19.25</v>
      </c>
      <c r="O2630" s="3">
        <f t="shared" si="251"/>
        <v>563.06904500000007</v>
      </c>
      <c r="P2630" s="3">
        <v>-55.986911773681598</v>
      </c>
      <c r="Q2630" s="3">
        <v>26.8190002441406</v>
      </c>
      <c r="R2630" s="3">
        <v>22.590000152587901</v>
      </c>
    </row>
    <row r="2631" spans="1:18" x14ac:dyDescent="0.25">
      <c r="A2631" s="7" t="s">
        <v>2704</v>
      </c>
      <c r="B2631" s="7" t="s">
        <v>2705</v>
      </c>
      <c r="C2631" s="3">
        <f t="shared" si="246"/>
        <v>5.303886228819751</v>
      </c>
      <c r="D2631" s="3">
        <f t="shared" si="247"/>
        <v>7.2625267325530043</v>
      </c>
      <c r="E2631" s="4">
        <f t="shared" si="248"/>
        <v>0.21418039149951096</v>
      </c>
      <c r="F2631" s="5">
        <f t="shared" si="249"/>
        <v>45.345001220703097</v>
      </c>
      <c r="G2631" s="5">
        <f t="shared" si="250"/>
        <v>49.612998962402301</v>
      </c>
      <c r="H2631" s="3">
        <v>1.0164409999999999</v>
      </c>
      <c r="I2631" s="3">
        <v>19.164079999999998</v>
      </c>
      <c r="J2631" s="3">
        <v>0.13995693749999999</v>
      </c>
      <c r="K2631" s="3">
        <v>52</v>
      </c>
      <c r="L2631" s="3">
        <v>45</v>
      </c>
      <c r="M2631" s="3">
        <v>60</v>
      </c>
      <c r="N2631" s="3">
        <v>46.060001373291001</v>
      </c>
      <c r="O2631" s="3">
        <f t="shared" si="251"/>
        <v>882.69755111785855</v>
      </c>
      <c r="P2631" s="3">
        <v>1.72107601165772</v>
      </c>
      <c r="Q2631" s="3">
        <v>45.345001220703097</v>
      </c>
      <c r="R2631" s="3">
        <v>49.612998962402301</v>
      </c>
    </row>
    <row r="2632" spans="1:18" x14ac:dyDescent="0.25">
      <c r="A2632" s="7" t="s">
        <v>6256</v>
      </c>
      <c r="B2632" s="7" t="s">
        <v>6257</v>
      </c>
      <c r="C2632" s="3">
        <f t="shared" si="246"/>
        <v>5.604630859485539</v>
      </c>
      <c r="D2632" s="3">
        <f t="shared" si="247"/>
        <v>0.96310358906146687</v>
      </c>
      <c r="E2632" s="4">
        <f t="shared" si="248"/>
        <v>0.5</v>
      </c>
      <c r="F2632" s="5">
        <f t="shared" si="249"/>
        <v>28.569999694824201</v>
      </c>
      <c r="G2632" s="5">
        <f t="shared" si="250"/>
        <v>42.448001861572301</v>
      </c>
      <c r="H2632" s="3">
        <v>1.014049</v>
      </c>
      <c r="I2632" s="3">
        <v>18.093056000000001</v>
      </c>
      <c r="J2632" s="3">
        <v>1.0528971250000001</v>
      </c>
      <c r="K2632" s="3">
        <v>1.5</v>
      </c>
      <c r="L2632" s="3">
        <v>1.5</v>
      </c>
      <c r="M2632" s="3">
        <v>1.5</v>
      </c>
      <c r="N2632" s="3">
        <v>2.7699999809265101</v>
      </c>
      <c r="O2632" s="3">
        <f t="shared" si="251"/>
        <v>50.117764774902284</v>
      </c>
      <c r="P2632" s="3">
        <v>-63.437820434570298</v>
      </c>
      <c r="Q2632" s="3">
        <v>28.569999694824201</v>
      </c>
      <c r="R2632" s="3">
        <v>42.448001861572301</v>
      </c>
    </row>
    <row r="2633" spans="1:18" x14ac:dyDescent="0.25">
      <c r="A2633" s="7" t="s">
        <v>6258</v>
      </c>
      <c r="B2633" s="7" t="s">
        <v>6259</v>
      </c>
      <c r="C2633" s="3">
        <f t="shared" si="246"/>
        <v>2.0756848243684427</v>
      </c>
      <c r="D2633" s="3">
        <f t="shared" si="247"/>
        <v>3.9179886506340806</v>
      </c>
      <c r="E2633" s="4">
        <f t="shared" si="248"/>
        <v>3.0054052825043708E-2</v>
      </c>
      <c r="F2633" s="5">
        <f t="shared" si="249"/>
        <v>81.084999084472699</v>
      </c>
      <c r="G2633" s="5">
        <f t="shared" si="250"/>
        <v>9.7600002288818395</v>
      </c>
      <c r="H2633" s="3">
        <v>1.0122180000000001</v>
      </c>
      <c r="I2633" s="3">
        <v>48.765495999999999</v>
      </c>
      <c r="J2633" s="3">
        <v>0.2583514375</v>
      </c>
      <c r="K2633" s="3">
        <v>10.8999996185303</v>
      </c>
      <c r="L2633" s="3">
        <v>10</v>
      </c>
      <c r="M2633" s="3">
        <v>11.5</v>
      </c>
      <c r="N2633" s="3">
        <v>9.4899997711181605</v>
      </c>
      <c r="O2633" s="3">
        <f t="shared" si="251"/>
        <v>462.78454587846358</v>
      </c>
      <c r="P2633" s="3">
        <v>-4.0544590950012198</v>
      </c>
      <c r="Q2633" s="3">
        <v>81.084999084472699</v>
      </c>
      <c r="R2633" s="3">
        <v>9.7600002288818395</v>
      </c>
    </row>
    <row r="2634" spans="1:18" x14ac:dyDescent="0.25">
      <c r="A2634" s="7" t="s">
        <v>6260</v>
      </c>
      <c r="B2634" s="7" t="s">
        <v>6261</v>
      </c>
      <c r="C2634" s="3">
        <f t="shared" si="246"/>
        <v>2.0222747146211439</v>
      </c>
      <c r="D2634" s="3">
        <f t="shared" si="247"/>
        <v>4.7269839037746424</v>
      </c>
      <c r="E2634" s="4">
        <f t="shared" si="248"/>
        <v>0.19412376489629951</v>
      </c>
      <c r="F2634" s="5">
        <f t="shared" si="249"/>
        <v>82.908996582031193</v>
      </c>
      <c r="G2634" s="5">
        <f t="shared" si="250"/>
        <v>6.6729998588562003</v>
      </c>
      <c r="H2634" s="3">
        <v>1.0063439999999999</v>
      </c>
      <c r="I2634" s="3">
        <v>49.762971999999998</v>
      </c>
      <c r="J2634" s="3">
        <v>0.21289346875000001</v>
      </c>
      <c r="K2634" s="3">
        <v>19.916999816894499</v>
      </c>
      <c r="L2634" s="3">
        <v>17</v>
      </c>
      <c r="M2634" s="3">
        <v>22</v>
      </c>
      <c r="N2634" s="3">
        <v>17.7600002288818</v>
      </c>
      <c r="O2634" s="3">
        <f t="shared" si="251"/>
        <v>883.79039410983853</v>
      </c>
      <c r="P2634" s="3">
        <v>0.16011999547481501</v>
      </c>
      <c r="Q2634" s="3">
        <v>82.908996582031193</v>
      </c>
      <c r="R2634" s="3">
        <v>6.6729998588562003</v>
      </c>
    </row>
    <row r="2635" spans="1:18" x14ac:dyDescent="0.25">
      <c r="A2635" s="7" t="s">
        <v>6262</v>
      </c>
      <c r="B2635" s="7" t="s">
        <v>6263</v>
      </c>
      <c r="C2635" s="3">
        <f t="shared" si="246"/>
        <v>3.3899106031330395</v>
      </c>
      <c r="D2635" s="3">
        <f t="shared" si="247"/>
        <v>3.3510339483323319</v>
      </c>
      <c r="E2635" s="4">
        <f t="shared" si="248"/>
        <v>0.34376028825623628</v>
      </c>
      <c r="F2635" s="5">
        <f t="shared" si="249"/>
        <v>73.213996887207003</v>
      </c>
      <c r="G2635" s="5">
        <f t="shared" si="250"/>
        <v>17.724000930786101</v>
      </c>
      <c r="H2635" s="3">
        <v>1.0050110000000001</v>
      </c>
      <c r="I2635" s="3">
        <v>29.647124000000002</v>
      </c>
      <c r="J2635" s="3">
        <v>0.29991071875000003</v>
      </c>
      <c r="K2635" s="3">
        <v>10.585000038146999</v>
      </c>
      <c r="L2635" s="3">
        <v>8</v>
      </c>
      <c r="M2635" s="3">
        <v>12.5</v>
      </c>
      <c r="N2635" s="3">
        <v>9.6800003051757795</v>
      </c>
      <c r="O2635" s="3">
        <f t="shared" si="251"/>
        <v>286.98416936758417</v>
      </c>
      <c r="P2635" s="3">
        <v>-2.79179811477661</v>
      </c>
      <c r="Q2635" s="3">
        <v>73.213996887207003</v>
      </c>
      <c r="R2635" s="3">
        <v>17.724000930786101</v>
      </c>
    </row>
    <row r="2636" spans="1:18" x14ac:dyDescent="0.25">
      <c r="A2636" s="7" t="s">
        <v>6264</v>
      </c>
      <c r="B2636" s="7" t="s">
        <v>6265</v>
      </c>
      <c r="C2636" s="3">
        <f t="shared" si="246"/>
        <v>2.5803249348410597</v>
      </c>
      <c r="D2636" s="3">
        <f t="shared" si="247"/>
        <v>2.8135115717855981</v>
      </c>
      <c r="E2636" s="4">
        <f t="shared" si="248"/>
        <v>0.45734488967606735</v>
      </c>
      <c r="F2636" s="5">
        <f t="shared" si="249"/>
        <v>81.948997497558594</v>
      </c>
      <c r="G2636" s="5">
        <f t="shared" si="250"/>
        <v>6.0040001869201696</v>
      </c>
      <c r="H2636" s="3">
        <v>1.0022880000000001</v>
      </c>
      <c r="I2636" s="3">
        <v>38.84348</v>
      </c>
      <c r="J2636" s="3">
        <v>0.35624093750000002</v>
      </c>
      <c r="K2636" s="3">
        <v>8.7270002365112305</v>
      </c>
      <c r="L2636" s="3">
        <v>5</v>
      </c>
      <c r="M2636" s="3">
        <v>21</v>
      </c>
      <c r="N2636" s="3">
        <v>7.8699998855590803</v>
      </c>
      <c r="O2636" s="3">
        <f t="shared" si="251"/>
        <v>305.69818315471645</v>
      </c>
      <c r="P2636" s="3">
        <v>-6.4374618530273402</v>
      </c>
      <c r="Q2636" s="3">
        <v>81.948997497558594</v>
      </c>
      <c r="R2636" s="3">
        <v>6.0040001869201696</v>
      </c>
    </row>
    <row r="2637" spans="1:18" x14ac:dyDescent="0.25">
      <c r="A2637" s="7" t="s">
        <v>2720</v>
      </c>
      <c r="B2637" s="7" t="s">
        <v>2721</v>
      </c>
      <c r="C2637" s="3">
        <f t="shared" si="246"/>
        <v>3.1141217833290407</v>
      </c>
      <c r="D2637" s="3">
        <f t="shared" si="247"/>
        <v>3.8566093758812081</v>
      </c>
      <c r="E2637" s="4">
        <f t="shared" si="248"/>
        <v>0.5</v>
      </c>
      <c r="F2637" s="5">
        <f t="shared" si="249"/>
        <v>50.846000671386697</v>
      </c>
      <c r="G2637" s="5">
        <f t="shared" si="250"/>
        <v>33.676998138427699</v>
      </c>
      <c r="H2637" s="3">
        <v>1.0022359999999999</v>
      </c>
      <c r="I2637" s="3">
        <v>32.183584000000003</v>
      </c>
      <c r="J2637" s="3">
        <v>0.25987490624999998</v>
      </c>
      <c r="K2637" s="3">
        <v>10</v>
      </c>
      <c r="L2637" s="3">
        <v>10</v>
      </c>
      <c r="M2637" s="3">
        <v>10</v>
      </c>
      <c r="N2637" s="3">
        <v>5.6100001335143999</v>
      </c>
      <c r="O2637" s="3">
        <f t="shared" si="251"/>
        <v>180.54991053697191</v>
      </c>
      <c r="P2637" s="3">
        <v>-5.4324030876159703</v>
      </c>
      <c r="Q2637" s="3">
        <v>50.846000671386697</v>
      </c>
      <c r="R2637" s="3">
        <v>33.676998138427699</v>
      </c>
    </row>
    <row r="2638" spans="1:18" x14ac:dyDescent="0.25">
      <c r="A2638" s="7" t="s">
        <v>6266</v>
      </c>
      <c r="B2638" s="7" t="s">
        <v>6267</v>
      </c>
      <c r="C2638" s="3">
        <f t="shared" si="246"/>
        <v>3.0671861156894047</v>
      </c>
      <c r="D2638" s="3">
        <f t="shared" si="247"/>
        <v>5.7698325514243738</v>
      </c>
      <c r="E2638" s="4">
        <f t="shared" si="248"/>
        <v>0.12336402321265615</v>
      </c>
      <c r="F2638" s="5">
        <f t="shared" si="249"/>
        <v>24.5160007476807</v>
      </c>
      <c r="G2638" s="5">
        <f t="shared" si="250"/>
        <v>14.682000160217299</v>
      </c>
      <c r="H2638" s="3">
        <v>1.0019709999999999</v>
      </c>
      <c r="I2638" s="3">
        <v>32.667434</v>
      </c>
      <c r="J2638" s="3">
        <v>0.173656859375</v>
      </c>
      <c r="K2638" s="3">
        <v>19</v>
      </c>
      <c r="L2638" s="3">
        <v>11</v>
      </c>
      <c r="M2638" s="3">
        <v>23</v>
      </c>
      <c r="N2638" s="3">
        <v>12.050000190734901</v>
      </c>
      <c r="O2638" s="3">
        <f t="shared" si="251"/>
        <v>393.64258593081979</v>
      </c>
      <c r="P2638" s="3">
        <v>-84.273994445800795</v>
      </c>
      <c r="Q2638" s="3">
        <v>24.5160007476807</v>
      </c>
      <c r="R2638" s="3">
        <v>14.682000160217299</v>
      </c>
    </row>
    <row r="2639" spans="1:18" x14ac:dyDescent="0.25">
      <c r="A2639" s="7" t="s">
        <v>2726</v>
      </c>
      <c r="B2639" s="7" t="s">
        <v>2727</v>
      </c>
      <c r="C2639" s="3">
        <f t="shared" si="246"/>
        <v>1.983451728508262</v>
      </c>
      <c r="D2639" s="3">
        <f t="shared" si="247"/>
        <v>6.4606407314346939</v>
      </c>
      <c r="E2639" s="4">
        <f t="shared" si="248"/>
        <v>0.11429477157966388</v>
      </c>
      <c r="F2639" s="5">
        <f t="shared" si="249"/>
        <v>72.236999511718807</v>
      </c>
      <c r="G2639" s="5">
        <f t="shared" si="250"/>
        <v>10.414999961853001</v>
      </c>
      <c r="H2639" s="3">
        <v>1.0010250000000001</v>
      </c>
      <c r="I2639" s="3">
        <v>50.468836000000003</v>
      </c>
      <c r="J2639" s="3">
        <v>0.15494206250000001</v>
      </c>
      <c r="K2639" s="3">
        <v>14.875</v>
      </c>
      <c r="L2639" s="3">
        <v>13.5</v>
      </c>
      <c r="M2639" s="3">
        <v>16</v>
      </c>
      <c r="N2639" s="3">
        <v>13.3699998855591</v>
      </c>
      <c r="O2639" s="3">
        <f t="shared" si="251"/>
        <v>674.76833154430096</v>
      </c>
      <c r="P2639" s="3">
        <v>0.818928003311157</v>
      </c>
      <c r="Q2639" s="3">
        <v>72.236999511718807</v>
      </c>
      <c r="R2639" s="3">
        <v>10.414999961853001</v>
      </c>
    </row>
    <row r="2640" spans="1:18" x14ac:dyDescent="0.25">
      <c r="A2640" s="7" t="s">
        <v>2728</v>
      </c>
      <c r="B2640" s="7" t="s">
        <v>2729</v>
      </c>
      <c r="C2640" s="3">
        <f t="shared" si="246"/>
        <v>2.2745933312348519</v>
      </c>
      <c r="D2640" s="3">
        <f t="shared" si="247"/>
        <v>2.4380125847890848</v>
      </c>
      <c r="E2640" s="4">
        <f t="shared" si="248"/>
        <v>0.1746365781439714</v>
      </c>
      <c r="F2640" s="5">
        <f t="shared" si="249"/>
        <v>76.230003356933594</v>
      </c>
      <c r="G2640" s="5">
        <f t="shared" si="250"/>
        <v>10.0839996337891</v>
      </c>
      <c r="H2640" s="3">
        <v>0.99952200000000002</v>
      </c>
      <c r="I2640" s="3">
        <v>43.942888000000004</v>
      </c>
      <c r="J2640" s="3">
        <v>0.40997409374999999</v>
      </c>
      <c r="K2640" s="3">
        <v>5.5</v>
      </c>
      <c r="L2640" s="3">
        <v>4.5</v>
      </c>
      <c r="M2640" s="3">
        <v>7</v>
      </c>
      <c r="N2640" s="3">
        <v>4.3299999237060502</v>
      </c>
      <c r="O2640" s="3">
        <f t="shared" si="251"/>
        <v>190.27270168742353</v>
      </c>
      <c r="P2640" s="3">
        <v>-1.54751896858215</v>
      </c>
      <c r="Q2640" s="3">
        <v>76.230003356933594</v>
      </c>
      <c r="R2640" s="3">
        <v>10.0839996337891</v>
      </c>
    </row>
    <row r="2641" spans="1:18" x14ac:dyDescent="0.25">
      <c r="A2641" s="7" t="s">
        <v>6268</v>
      </c>
      <c r="B2641" s="7" t="s">
        <v>6269</v>
      </c>
      <c r="C2641" s="3">
        <f t="shared" si="246"/>
        <v>1.2488241012174284</v>
      </c>
      <c r="D2641" s="3">
        <f t="shared" si="247"/>
        <v>4.0918104233500925</v>
      </c>
      <c r="E2641" s="4">
        <f t="shared" si="248"/>
        <v>2.7917567404257785E-40</v>
      </c>
      <c r="F2641" s="5">
        <f t="shared" si="249"/>
        <v>15.7299995422363</v>
      </c>
      <c r="G2641" s="5">
        <f t="shared" si="250"/>
        <v>39.535999298095703</v>
      </c>
      <c r="H2641" s="3">
        <v>0.99426000000000003</v>
      </c>
      <c r="I2641" s="3">
        <v>79.615696</v>
      </c>
      <c r="J2641" s="3">
        <v>0.242987796875</v>
      </c>
      <c r="K2641" s="3">
        <v>8.6669998168945295</v>
      </c>
      <c r="L2641" s="3">
        <v>8</v>
      </c>
      <c r="M2641" s="3">
        <v>9</v>
      </c>
      <c r="N2641" s="3">
        <v>2.0499999523162802</v>
      </c>
      <c r="O2641" s="3">
        <f t="shared" si="251"/>
        <v>163.21217300362747</v>
      </c>
      <c r="P2641" s="3">
        <v>-72.4552001953125</v>
      </c>
      <c r="Q2641" s="3">
        <v>15.7299995422363</v>
      </c>
      <c r="R2641" s="3">
        <v>39.535999298095703</v>
      </c>
    </row>
    <row r="2642" spans="1:18" x14ac:dyDescent="0.25">
      <c r="A2642" s="7" t="s">
        <v>6270</v>
      </c>
      <c r="B2642" s="7" t="s">
        <v>6271</v>
      </c>
      <c r="C2642" s="3">
        <f t="shared" si="246"/>
        <v>1.1934450448502458</v>
      </c>
      <c r="D2642" s="3">
        <f t="shared" si="247"/>
        <v>2.0290912493118132</v>
      </c>
      <c r="E2642" s="4">
        <f t="shared" si="248"/>
        <v>5.9774820299417428E-2</v>
      </c>
      <c r="F2642" s="5">
        <f t="shared" si="249"/>
        <v>74.390998840332003</v>
      </c>
      <c r="G2642" s="5">
        <f t="shared" si="250"/>
        <v>12.2200002670288</v>
      </c>
      <c r="H2642" s="3">
        <v>0.99084399999999995</v>
      </c>
      <c r="I2642" s="3">
        <v>83.023848000000001</v>
      </c>
      <c r="J2642" s="3">
        <v>0.48831909374999999</v>
      </c>
      <c r="K2642" s="3">
        <v>7.625</v>
      </c>
      <c r="L2642" s="3">
        <v>6</v>
      </c>
      <c r="M2642" s="3">
        <v>9</v>
      </c>
      <c r="N2642" s="3">
        <v>5.28999996185303</v>
      </c>
      <c r="O2642" s="3">
        <f t="shared" si="251"/>
        <v>439.19615275289175</v>
      </c>
      <c r="P2642" s="3">
        <v>-0.33080801367759699</v>
      </c>
      <c r="Q2642" s="3">
        <v>74.390998840332003</v>
      </c>
      <c r="R2642" s="3">
        <v>12.2200002670288</v>
      </c>
    </row>
    <row r="2643" spans="1:18" x14ac:dyDescent="0.25">
      <c r="A2643" s="7" t="s">
        <v>6272</v>
      </c>
      <c r="B2643" s="7" t="s">
        <v>6273</v>
      </c>
      <c r="C2643" s="3">
        <f t="shared" si="246"/>
        <v>0.7650679896869339</v>
      </c>
      <c r="D2643" s="3">
        <f t="shared" si="247"/>
        <v>0.2104329476457833</v>
      </c>
      <c r="E2643" s="4">
        <f t="shared" si="248"/>
        <v>0.13495436076721462</v>
      </c>
      <c r="F2643" s="5">
        <f t="shared" si="249"/>
        <v>65.488998413085895</v>
      </c>
      <c r="G2643" s="5">
        <f t="shared" si="250"/>
        <v>16.8659992218018</v>
      </c>
      <c r="H2643" s="3">
        <v>0.98953599999999997</v>
      </c>
      <c r="I2643" s="3">
        <v>129.33961600000001</v>
      </c>
      <c r="J2643" s="3">
        <v>4.7023815000000004</v>
      </c>
      <c r="K2643" s="3">
        <v>3.4170000553131099</v>
      </c>
      <c r="L2643" s="3">
        <v>2.25</v>
      </c>
      <c r="M2643" s="3">
        <v>5</v>
      </c>
      <c r="N2643" s="3">
        <v>1.8999999761581401</v>
      </c>
      <c r="O2643" s="3">
        <f t="shared" si="251"/>
        <v>245.745267316303</v>
      </c>
      <c r="P2643" s="3">
        <v>-35.846183776855497</v>
      </c>
      <c r="Q2643" s="3">
        <v>65.488998413085895</v>
      </c>
      <c r="R2643" s="3">
        <v>16.8659992218018</v>
      </c>
    </row>
    <row r="2644" spans="1:18" x14ac:dyDescent="0.25">
      <c r="A2644" s="7" t="s">
        <v>6274</v>
      </c>
      <c r="B2644" s="7" t="s">
        <v>6275</v>
      </c>
      <c r="C2644" s="3">
        <f t="shared" si="246"/>
        <v>2.522850485675014</v>
      </c>
      <c r="D2644" s="3">
        <f t="shared" si="247"/>
        <v>2.7355836006932601</v>
      </c>
      <c r="E2644" s="4">
        <f t="shared" si="248"/>
        <v>1.2437665198343783E-2</v>
      </c>
      <c r="F2644" s="5">
        <f t="shared" si="249"/>
        <v>9.9180002212524396</v>
      </c>
      <c r="G2644" s="5">
        <f t="shared" si="250"/>
        <v>0.75599998235702504</v>
      </c>
      <c r="H2644" s="3">
        <v>0.987479</v>
      </c>
      <c r="I2644" s="3">
        <v>39.141399999999997</v>
      </c>
      <c r="J2644" s="3">
        <v>0.36097562500000002</v>
      </c>
      <c r="K2644" s="3">
        <v>33.25</v>
      </c>
      <c r="L2644" s="3">
        <v>25</v>
      </c>
      <c r="M2644" s="3">
        <v>43</v>
      </c>
      <c r="N2644" s="3">
        <v>13.060000419616699</v>
      </c>
      <c r="O2644" s="3">
        <f t="shared" si="251"/>
        <v>511.18670042438504</v>
      </c>
      <c r="P2644" s="3">
        <v>-147.56480407714801</v>
      </c>
      <c r="Q2644" s="3">
        <v>9.9180002212524396</v>
      </c>
      <c r="R2644" s="3">
        <v>0.75599998235702504</v>
      </c>
    </row>
    <row r="2645" spans="1:18" x14ac:dyDescent="0.25">
      <c r="A2645" s="7" t="s">
        <v>6276</v>
      </c>
      <c r="B2645" s="7" t="s">
        <v>6277</v>
      </c>
      <c r="C2645" s="3">
        <f t="shared" si="246"/>
        <v>0.80164535724495856</v>
      </c>
      <c r="D2645" s="3">
        <f t="shared" si="247"/>
        <v>1.0249020615508031</v>
      </c>
      <c r="E2645" s="4">
        <f t="shared" si="248"/>
        <v>3.4532078633525351E-2</v>
      </c>
      <c r="F2645" s="5">
        <f t="shared" si="249"/>
        <v>72.744003295898395</v>
      </c>
      <c r="G2645" s="5">
        <f t="shared" si="250"/>
        <v>7.2989997863769496</v>
      </c>
      <c r="H2645" s="3">
        <v>0.98233000000000004</v>
      </c>
      <c r="I2645" s="3">
        <v>122.539224</v>
      </c>
      <c r="J2645" s="3">
        <v>0.95846231250000002</v>
      </c>
      <c r="K2645" s="3">
        <v>8.6669998168945295</v>
      </c>
      <c r="L2645" s="3">
        <v>8</v>
      </c>
      <c r="M2645" s="3">
        <v>11</v>
      </c>
      <c r="N2645" s="3">
        <v>5.9400000572204599</v>
      </c>
      <c r="O2645" s="3">
        <f t="shared" si="251"/>
        <v>727.88299757175082</v>
      </c>
      <c r="P2645" s="3">
        <v>-4.94091796875</v>
      </c>
      <c r="Q2645" s="3">
        <v>72.744003295898395</v>
      </c>
      <c r="R2645" s="3">
        <v>7.2989997863769496</v>
      </c>
    </row>
    <row r="2646" spans="1:18" x14ac:dyDescent="0.25">
      <c r="A2646" s="7" t="s">
        <v>2756</v>
      </c>
      <c r="B2646" s="7" t="s">
        <v>2757</v>
      </c>
      <c r="C2646" s="3">
        <f t="shared" si="246"/>
        <v>1.0968473758504707</v>
      </c>
      <c r="D2646" s="3">
        <f t="shared" si="247"/>
        <v>2.781992576010881</v>
      </c>
      <c r="E2646" s="4">
        <f t="shared" si="248"/>
        <v>1.4333977292069928E-7</v>
      </c>
      <c r="F2646" s="5">
        <f t="shared" si="249"/>
        <v>67.313003540039105</v>
      </c>
      <c r="G2646" s="5">
        <f t="shared" si="250"/>
        <v>16.127000808715799</v>
      </c>
      <c r="H2646" s="3">
        <v>0.98179300000000003</v>
      </c>
      <c r="I2646" s="3">
        <v>89.510447999999997</v>
      </c>
      <c r="J2646" s="3">
        <v>0.35291</v>
      </c>
      <c r="K2646" s="3">
        <v>11.833000183105501</v>
      </c>
      <c r="L2646" s="3">
        <v>11.5</v>
      </c>
      <c r="M2646" s="3">
        <v>12</v>
      </c>
      <c r="N2646" s="3">
        <v>10.550000190734901</v>
      </c>
      <c r="O2646" s="3">
        <f t="shared" si="251"/>
        <v>944.33524347276636</v>
      </c>
      <c r="P2646" s="3">
        <v>0.64473199844360396</v>
      </c>
      <c r="Q2646" s="3">
        <v>67.313003540039105</v>
      </c>
      <c r="R2646" s="3">
        <v>16.127000808715799</v>
      </c>
    </row>
    <row r="2647" spans="1:18" x14ac:dyDescent="0.25">
      <c r="A2647" s="7" t="s">
        <v>2760</v>
      </c>
      <c r="B2647" s="7" t="s">
        <v>2761</v>
      </c>
      <c r="C2647" s="3">
        <f t="shared" si="246"/>
        <v>2.9352724713501952</v>
      </c>
      <c r="D2647" s="3">
        <f t="shared" si="247"/>
        <v>3.0438035606345291</v>
      </c>
      <c r="E2647" s="4">
        <f t="shared" si="248"/>
        <v>0.34131058926782565</v>
      </c>
      <c r="F2647" s="5">
        <f t="shared" si="249"/>
        <v>61.019001007080099</v>
      </c>
      <c r="G2647" s="5">
        <f t="shared" si="250"/>
        <v>10.5530004501343</v>
      </c>
      <c r="H2647" s="3">
        <v>0.98161200000000004</v>
      </c>
      <c r="I2647" s="3">
        <v>33.441938</v>
      </c>
      <c r="J2647" s="3">
        <v>0.3224951875</v>
      </c>
      <c r="K2647" s="3">
        <v>12.1499996185303</v>
      </c>
      <c r="L2647" s="3">
        <v>11</v>
      </c>
      <c r="M2647" s="3">
        <v>13.25</v>
      </c>
      <c r="N2647" s="3">
        <v>11.689999580383301</v>
      </c>
      <c r="O2647" s="3">
        <f t="shared" si="251"/>
        <v>390.93624118720436</v>
      </c>
      <c r="P2647" s="3">
        <v>0.94338601827621504</v>
      </c>
      <c r="Q2647" s="3">
        <v>61.019001007080099</v>
      </c>
      <c r="R2647" s="3">
        <v>10.5530004501343</v>
      </c>
    </row>
    <row r="2648" spans="1:18" x14ac:dyDescent="0.25">
      <c r="A2648" s="7" t="s">
        <v>6278</v>
      </c>
      <c r="B2648" s="7" t="s">
        <v>6279</v>
      </c>
      <c r="C2648" s="3">
        <f t="shared" si="246"/>
        <v>3.0181462120861666</v>
      </c>
      <c r="D2648" s="3">
        <f t="shared" si="247"/>
        <v>3.0142845826435716</v>
      </c>
      <c r="E2648" s="4">
        <f t="shared" si="248"/>
        <v>0.29459852936946118</v>
      </c>
      <c r="F2648" s="5">
        <f t="shared" si="249"/>
        <v>54.034000396728501</v>
      </c>
      <c r="G2648" s="5">
        <f t="shared" si="250"/>
        <v>28.180000305175799</v>
      </c>
      <c r="H2648" s="3">
        <v>0.97864899999999999</v>
      </c>
      <c r="I2648" s="3">
        <v>32.4255</v>
      </c>
      <c r="J2648" s="3">
        <v>0.32467040624999999</v>
      </c>
      <c r="K2648" s="3">
        <v>10</v>
      </c>
      <c r="L2648" s="3">
        <v>8</v>
      </c>
      <c r="M2648" s="3">
        <v>14</v>
      </c>
      <c r="N2648" s="3">
        <v>8.3800001144409197</v>
      </c>
      <c r="O2648" s="3">
        <f t="shared" si="251"/>
        <v>271.72569371080402</v>
      </c>
      <c r="P2648" s="3">
        <v>-9.0025463104247994</v>
      </c>
      <c r="Q2648" s="3">
        <v>54.034000396728501</v>
      </c>
      <c r="R2648" s="3">
        <v>28.180000305175799</v>
      </c>
    </row>
    <row r="2649" spans="1:18" x14ac:dyDescent="0.25">
      <c r="A2649" s="7" t="s">
        <v>6280</v>
      </c>
      <c r="B2649" s="7" t="s">
        <v>6281</v>
      </c>
      <c r="C2649" s="3">
        <f t="shared" si="246"/>
        <v>7.0860804772504808</v>
      </c>
      <c r="D2649" s="3">
        <f t="shared" si="247"/>
        <v>17.279106739015234</v>
      </c>
      <c r="E2649" s="4">
        <f t="shared" si="248"/>
        <v>4.6393675062297692E-6</v>
      </c>
      <c r="F2649" s="5">
        <f t="shared" si="249"/>
        <v>60.165000915527301</v>
      </c>
      <c r="G2649" s="5">
        <f t="shared" si="250"/>
        <v>19.982000350952099</v>
      </c>
      <c r="H2649" s="3">
        <v>0.97667099999999996</v>
      </c>
      <c r="I2649" s="3">
        <v>13.782951000000001</v>
      </c>
      <c r="J2649" s="3">
        <v>5.6523234375000002E-2</v>
      </c>
      <c r="K2649" s="3">
        <v>16.25</v>
      </c>
      <c r="L2649" s="3">
        <v>15</v>
      </c>
      <c r="M2649" s="3">
        <v>18</v>
      </c>
      <c r="N2649" s="3">
        <v>9.6000003814697301</v>
      </c>
      <c r="O2649" s="3">
        <f t="shared" si="251"/>
        <v>132.3163348577786</v>
      </c>
      <c r="P2649" s="3">
        <v>-2.4410140514373802</v>
      </c>
      <c r="Q2649" s="3">
        <v>60.165000915527301</v>
      </c>
      <c r="R2649" s="3">
        <v>19.982000350952099</v>
      </c>
    </row>
    <row r="2650" spans="1:18" x14ac:dyDescent="0.25">
      <c r="A2650" s="7" t="s">
        <v>6282</v>
      </c>
      <c r="B2650" s="7" t="s">
        <v>6283</v>
      </c>
      <c r="C2650" s="3">
        <f t="shared" si="246"/>
        <v>4.1255918045161373</v>
      </c>
      <c r="D2650" s="3">
        <f t="shared" si="247"/>
        <v>0.50090024515962983</v>
      </c>
      <c r="E2650" s="4">
        <f t="shared" si="248"/>
        <v>8.5398981209894617E-6</v>
      </c>
      <c r="F2650" s="5">
        <f t="shared" si="249"/>
        <v>41.020999908447301</v>
      </c>
      <c r="G2650" s="5">
        <f t="shared" si="250"/>
        <v>38.589000701904297</v>
      </c>
      <c r="H2650" s="3">
        <v>0.97548100000000004</v>
      </c>
      <c r="I2650" s="3">
        <v>23.644632000000001</v>
      </c>
      <c r="J2650" s="3">
        <v>1.9474556249999999</v>
      </c>
      <c r="K2650" s="3">
        <v>5.5</v>
      </c>
      <c r="L2650" s="3">
        <v>5</v>
      </c>
      <c r="M2650" s="3">
        <v>6</v>
      </c>
      <c r="N2650" s="3">
        <v>3.3499999046325701</v>
      </c>
      <c r="O2650" s="3">
        <f t="shared" si="251"/>
        <v>79.209514945072215</v>
      </c>
      <c r="P2650" s="3">
        <v>-18.344890594482401</v>
      </c>
      <c r="Q2650" s="3">
        <v>41.020999908447301</v>
      </c>
      <c r="R2650" s="3">
        <v>38.589000701904297</v>
      </c>
    </row>
    <row r="2651" spans="1:18" x14ac:dyDescent="0.25">
      <c r="A2651" s="7" t="s">
        <v>2766</v>
      </c>
      <c r="B2651" s="7" t="s">
        <v>2767</v>
      </c>
      <c r="C2651" s="3">
        <f t="shared" si="246"/>
        <v>3.1723825612933534</v>
      </c>
      <c r="D2651" s="3">
        <f t="shared" si="247"/>
        <v>2.629139668651971</v>
      </c>
      <c r="E2651" s="4">
        <f t="shared" si="248"/>
        <v>9.310971715886758E-2</v>
      </c>
      <c r="F2651" s="5">
        <f t="shared" si="249"/>
        <v>62.976001739502003</v>
      </c>
      <c r="G2651" s="5">
        <f t="shared" si="250"/>
        <v>13.881999969482401</v>
      </c>
      <c r="H2651" s="3">
        <v>0.97442300000000004</v>
      </c>
      <c r="I2651" s="3">
        <v>30.715810000000001</v>
      </c>
      <c r="J2651" s="3">
        <v>0.37062428125000002</v>
      </c>
      <c r="K2651" s="3">
        <v>12.6879997253418</v>
      </c>
      <c r="L2651" s="3">
        <v>11.75</v>
      </c>
      <c r="M2651" s="3">
        <v>15</v>
      </c>
      <c r="N2651" s="3">
        <v>10.539999961853001</v>
      </c>
      <c r="O2651" s="3">
        <f t="shared" si="251"/>
        <v>323.74463622828404</v>
      </c>
      <c r="P2651" s="3">
        <v>2.0570158958435099</v>
      </c>
      <c r="Q2651" s="3">
        <v>62.976001739502003</v>
      </c>
      <c r="R2651" s="3">
        <v>13.881999969482401</v>
      </c>
    </row>
    <row r="2652" spans="1:18" x14ac:dyDescent="0.25">
      <c r="A2652" s="7" t="s">
        <v>6284</v>
      </c>
      <c r="B2652" s="7" t="s">
        <v>6285</v>
      </c>
      <c r="C2652" s="3">
        <f t="shared" si="246"/>
        <v>2.019610968832354</v>
      </c>
      <c r="D2652" s="3">
        <f t="shared" si="247"/>
        <v>1.4581787437136466</v>
      </c>
      <c r="E2652" s="4">
        <f t="shared" si="248"/>
        <v>6.5222226446537141E-4</v>
      </c>
      <c r="F2652" s="5">
        <f t="shared" si="249"/>
        <v>33.1380004882812</v>
      </c>
      <c r="G2652" s="5">
        <f t="shared" si="250"/>
        <v>40.845001220703097</v>
      </c>
      <c r="H2652" s="3">
        <v>0.97401199999999999</v>
      </c>
      <c r="I2652" s="3">
        <v>48.227704000000003</v>
      </c>
      <c r="J2652" s="3">
        <v>0.66796475</v>
      </c>
      <c r="K2652" s="3">
        <v>10.800000190734901</v>
      </c>
      <c r="L2652" s="3">
        <v>9</v>
      </c>
      <c r="M2652" s="3">
        <v>13</v>
      </c>
      <c r="N2652" s="3">
        <v>4.3699998855590803</v>
      </c>
      <c r="O2652" s="3">
        <f t="shared" si="251"/>
        <v>210.7550609607772</v>
      </c>
      <c r="P2652" s="3">
        <v>-47.5240669250488</v>
      </c>
      <c r="Q2652" s="3">
        <v>33.1380004882812</v>
      </c>
      <c r="R2652" s="3">
        <v>40.845001220703097</v>
      </c>
    </row>
    <row r="2653" spans="1:18" x14ac:dyDescent="0.25">
      <c r="A2653" s="7" t="s">
        <v>6286</v>
      </c>
      <c r="B2653" s="7" t="s">
        <v>6287</v>
      </c>
      <c r="C2653" s="3">
        <f t="shared" si="246"/>
        <v>2.5623965527577903</v>
      </c>
      <c r="D2653" s="3">
        <f t="shared" si="247"/>
        <v>2.7080530265563403</v>
      </c>
      <c r="E2653" s="4">
        <f t="shared" si="248"/>
        <v>0.23473755141817595</v>
      </c>
      <c r="F2653" s="5">
        <f t="shared" si="249"/>
        <v>84.450996398925795</v>
      </c>
      <c r="G2653" s="5">
        <f t="shared" si="250"/>
        <v>7.2509999275207502</v>
      </c>
      <c r="H2653" s="3">
        <v>0.97278299999999995</v>
      </c>
      <c r="I2653" s="3">
        <v>37.963796000000002</v>
      </c>
      <c r="J2653" s="3">
        <v>0.35921859374999998</v>
      </c>
      <c r="K2653" s="3">
        <v>21</v>
      </c>
      <c r="L2653" s="3">
        <v>18</v>
      </c>
      <c r="M2653" s="3">
        <v>24</v>
      </c>
      <c r="N2653" s="3">
        <v>18.829999923706101</v>
      </c>
      <c r="O2653" s="3">
        <f t="shared" si="251"/>
        <v>714.85827578359397</v>
      </c>
      <c r="P2653" s="3">
        <v>-25.934520721435501</v>
      </c>
      <c r="Q2653" s="3">
        <v>84.450996398925795</v>
      </c>
      <c r="R2653" s="3">
        <v>7.2509999275207502</v>
      </c>
    </row>
    <row r="2654" spans="1:18" x14ac:dyDescent="0.25">
      <c r="A2654" s="7" t="s">
        <v>2790</v>
      </c>
      <c r="B2654" s="7" t="s">
        <v>2791</v>
      </c>
      <c r="C2654" s="3">
        <f t="shared" si="246"/>
        <v>3.2499132426145732</v>
      </c>
      <c r="D2654" s="3">
        <f t="shared" si="247"/>
        <v>5.6295281935019794</v>
      </c>
      <c r="E2654" s="4">
        <f t="shared" si="248"/>
        <v>2.7746254237747719E-2</v>
      </c>
      <c r="F2654" s="5">
        <f t="shared" si="249"/>
        <v>81.005996704101605</v>
      </c>
      <c r="G2654" s="5">
        <f t="shared" si="250"/>
        <v>13.4589996337891</v>
      </c>
      <c r="H2654" s="3">
        <v>0.95297699999999996</v>
      </c>
      <c r="I2654" s="3">
        <v>29.323152</v>
      </c>
      <c r="J2654" s="3">
        <v>0.16928185937500001</v>
      </c>
      <c r="K2654" s="3">
        <v>14.800000190734901</v>
      </c>
      <c r="L2654" s="3">
        <v>13</v>
      </c>
      <c r="M2654" s="3">
        <v>17</v>
      </c>
      <c r="N2654" s="3">
        <v>10.9700002670288</v>
      </c>
      <c r="O2654" s="3">
        <f t="shared" si="251"/>
        <v>321.67498527012606</v>
      </c>
      <c r="P2654" s="3">
        <v>-9.6242580413818395</v>
      </c>
      <c r="Q2654" s="3">
        <v>81.005996704101605</v>
      </c>
      <c r="R2654" s="3">
        <v>13.4589996337891</v>
      </c>
    </row>
    <row r="2655" spans="1:18" x14ac:dyDescent="0.25">
      <c r="A2655" s="7" t="s">
        <v>2792</v>
      </c>
      <c r="B2655" s="7" t="s">
        <v>2793</v>
      </c>
      <c r="C2655" s="3">
        <f t="shared" si="246"/>
        <v>2.9021087148614537</v>
      </c>
      <c r="D2655" s="3">
        <f t="shared" si="247"/>
        <v>4.9356207257602014</v>
      </c>
      <c r="E2655" s="4">
        <f t="shared" si="248"/>
        <v>6.5266896334471927E-2</v>
      </c>
      <c r="F2655" s="5">
        <f t="shared" si="249"/>
        <v>84.375</v>
      </c>
      <c r="G2655" s="5">
        <f t="shared" si="250"/>
        <v>7.6209998130798304</v>
      </c>
      <c r="H2655" s="3">
        <v>0.95271399999999995</v>
      </c>
      <c r="I2655" s="3">
        <v>32.828336</v>
      </c>
      <c r="J2655" s="3">
        <v>0.19302820312499999</v>
      </c>
      <c r="K2655" s="3">
        <v>27.75</v>
      </c>
      <c r="L2655" s="3">
        <v>25</v>
      </c>
      <c r="M2655" s="3">
        <v>30</v>
      </c>
      <c r="N2655" s="3">
        <v>23.969999313354499</v>
      </c>
      <c r="O2655" s="3">
        <f t="shared" si="251"/>
        <v>786.89519137857076</v>
      </c>
      <c r="P2655" s="3">
        <v>5.7598781585693404</v>
      </c>
      <c r="Q2655" s="3">
        <v>84.375</v>
      </c>
      <c r="R2655" s="3">
        <v>7.6209998130798304</v>
      </c>
    </row>
    <row r="2656" spans="1:18" x14ac:dyDescent="0.25">
      <c r="A2656" s="7" t="s">
        <v>6288</v>
      </c>
      <c r="B2656" s="7" t="s">
        <v>6289</v>
      </c>
      <c r="C2656" s="3">
        <f t="shared" si="246"/>
        <v>1.4042779512767483</v>
      </c>
      <c r="D2656" s="3">
        <f t="shared" si="247"/>
        <v>0.38840758165180844</v>
      </c>
      <c r="E2656" s="4">
        <f t="shared" si="248"/>
        <v>0.5</v>
      </c>
      <c r="F2656" s="5">
        <f t="shared" si="249"/>
        <v>17.066999435424801</v>
      </c>
      <c r="G2656" s="5">
        <f t="shared" si="250"/>
        <v>20.622999191284201</v>
      </c>
      <c r="H2656" s="3">
        <v>0.947882</v>
      </c>
      <c r="I2656" s="3">
        <v>67.499600000000001</v>
      </c>
      <c r="J2656" s="3">
        <v>2.4404312500000001</v>
      </c>
      <c r="K2656" s="3">
        <v>2</v>
      </c>
      <c r="L2656" s="3">
        <v>2</v>
      </c>
      <c r="M2656" s="3">
        <v>2</v>
      </c>
      <c r="N2656" s="3">
        <v>2.7999999523162802</v>
      </c>
      <c r="O2656" s="3">
        <f t="shared" si="251"/>
        <v>188.99887678136798</v>
      </c>
      <c r="P2656" s="3">
        <v>-24.253166198730501</v>
      </c>
      <c r="Q2656" s="3">
        <v>17.066999435424801</v>
      </c>
      <c r="R2656" s="3">
        <v>20.622999191284201</v>
      </c>
    </row>
    <row r="2657" spans="1:18" x14ac:dyDescent="0.25">
      <c r="A2657" s="7" t="s">
        <v>6290</v>
      </c>
      <c r="B2657" s="7" t="s">
        <v>6291</v>
      </c>
      <c r="C2657" s="3">
        <f t="shared" si="246"/>
        <v>3.5495587488003078</v>
      </c>
      <c r="D2657" s="3">
        <f t="shared" si="247"/>
        <v>1.9173553467844127</v>
      </c>
      <c r="E2657" s="4">
        <f t="shared" si="248"/>
        <v>0.18689092913598043</v>
      </c>
      <c r="F2657" s="5">
        <f t="shared" si="249"/>
        <v>38.557998657226598</v>
      </c>
      <c r="G2657" s="5">
        <f t="shared" si="250"/>
        <v>11.0260000228882</v>
      </c>
      <c r="H2657" s="3">
        <v>0.94634799999999997</v>
      </c>
      <c r="I2657" s="3">
        <v>26.661003999999998</v>
      </c>
      <c r="J2657" s="3">
        <v>0.49356943749999999</v>
      </c>
      <c r="K2657" s="3">
        <v>14.3999996185303</v>
      </c>
      <c r="L2657" s="3">
        <v>6</v>
      </c>
      <c r="M2657" s="3">
        <v>23</v>
      </c>
      <c r="N2657" s="3">
        <v>6.8400001525878897</v>
      </c>
      <c r="O2657" s="3">
        <f t="shared" si="251"/>
        <v>182.36127142814632</v>
      </c>
      <c r="P2657" s="3">
        <v>-40.320053100585902</v>
      </c>
      <c r="Q2657" s="3">
        <v>38.557998657226598</v>
      </c>
      <c r="R2657" s="3">
        <v>11.0260000228882</v>
      </c>
    </row>
    <row r="2658" spans="1:18" x14ac:dyDescent="0.25">
      <c r="A2658" s="7" t="s">
        <v>6292</v>
      </c>
      <c r="B2658" s="7" t="s">
        <v>6293</v>
      </c>
      <c r="C2658" s="3">
        <f t="shared" si="246"/>
        <v>1.9088990681146372</v>
      </c>
      <c r="D2658" s="3">
        <f t="shared" si="247"/>
        <v>1.0625270774229514</v>
      </c>
      <c r="E2658" s="4">
        <f t="shared" si="248"/>
        <v>0.5</v>
      </c>
      <c r="F2658" s="5">
        <f t="shared" si="249"/>
        <v>72.656997680664105</v>
      </c>
      <c r="G2658" s="5">
        <f t="shared" si="250"/>
        <v>17.461999893188501</v>
      </c>
      <c r="H2658" s="3">
        <v>0.94069499999999995</v>
      </c>
      <c r="I2658" s="3">
        <v>49.279451999999999</v>
      </c>
      <c r="J2658" s="3">
        <v>0.88533743750000005</v>
      </c>
      <c r="K2658" s="3">
        <v>7</v>
      </c>
      <c r="L2658" s="3">
        <v>7</v>
      </c>
      <c r="M2658" s="3">
        <v>7</v>
      </c>
      <c r="N2658" s="3">
        <v>5.9499998092651403</v>
      </c>
      <c r="O2658" s="3">
        <f t="shared" si="251"/>
        <v>293.21273000069061</v>
      </c>
      <c r="P2658" s="3">
        <v>11.032447814941399</v>
      </c>
      <c r="Q2658" s="3">
        <v>72.656997680664105</v>
      </c>
      <c r="R2658" s="3">
        <v>17.461999893188501</v>
      </c>
    </row>
    <row r="2659" spans="1:18" x14ac:dyDescent="0.25">
      <c r="A2659" s="7" t="s">
        <v>6294</v>
      </c>
      <c r="B2659" s="7" t="s">
        <v>6295</v>
      </c>
      <c r="C2659" s="3">
        <f t="shared" si="246"/>
        <v>2.6239780312864491</v>
      </c>
      <c r="D2659" s="3">
        <f t="shared" si="247"/>
        <v>2.3427186754018594</v>
      </c>
      <c r="E2659" s="4">
        <f t="shared" si="248"/>
        <v>0.26253003324021373</v>
      </c>
      <c r="F2659" s="5">
        <f t="shared" si="249"/>
        <v>31.094999313354499</v>
      </c>
      <c r="G2659" s="5">
        <f t="shared" si="250"/>
        <v>31.486000061035199</v>
      </c>
      <c r="H2659" s="3">
        <v>0.93848600000000004</v>
      </c>
      <c r="I2659" s="3">
        <v>35.765771999999998</v>
      </c>
      <c r="J2659" s="3">
        <v>0.40059696875</v>
      </c>
      <c r="K2659" s="3">
        <v>6.8889999389648402</v>
      </c>
      <c r="L2659" s="3">
        <v>3.7200000286102299</v>
      </c>
      <c r="M2659" s="3">
        <v>8.5</v>
      </c>
      <c r="N2659" s="3">
        <v>5.3699998855590803</v>
      </c>
      <c r="O2659" s="3">
        <f t="shared" si="251"/>
        <v>192.06219154693216</v>
      </c>
      <c r="P2659" s="3">
        <v>-8.6758451461791992</v>
      </c>
      <c r="Q2659" s="3">
        <v>31.094999313354499</v>
      </c>
      <c r="R2659" s="3">
        <v>31.486000061035199</v>
      </c>
    </row>
    <row r="2660" spans="1:18" x14ac:dyDescent="0.25">
      <c r="A2660" s="7" t="s">
        <v>2804</v>
      </c>
      <c r="B2660" s="7" t="s">
        <v>2805</v>
      </c>
      <c r="C2660" s="3">
        <f t="shared" si="246"/>
        <v>2.152319220263041</v>
      </c>
      <c r="D2660" s="3">
        <f t="shared" si="247"/>
        <v>1.2425504600774822</v>
      </c>
      <c r="E2660" s="4">
        <f t="shared" si="248"/>
        <v>0.5</v>
      </c>
      <c r="F2660" s="5">
        <f t="shared" si="249"/>
        <v>45.008998870849602</v>
      </c>
      <c r="G2660" s="5">
        <f t="shared" si="250"/>
        <v>24.745000839233398</v>
      </c>
      <c r="H2660" s="3">
        <v>0.93644000000000005</v>
      </c>
      <c r="I2660" s="3">
        <v>43.508415999999997</v>
      </c>
      <c r="J2660" s="3">
        <v>0.75364343749999996</v>
      </c>
      <c r="K2660" s="3">
        <v>1.5199999809265099</v>
      </c>
      <c r="L2660" s="3">
        <v>1.5199999809265099</v>
      </c>
      <c r="M2660" s="3">
        <v>1.5199999809265099</v>
      </c>
      <c r="N2660" s="3">
        <v>2.1900000572204599</v>
      </c>
      <c r="O2660" s="3">
        <f t="shared" si="251"/>
        <v>95.283433529571568</v>
      </c>
      <c r="P2660" s="3">
        <v>-6.8881487846374503</v>
      </c>
      <c r="Q2660" s="3">
        <v>45.008998870849602</v>
      </c>
      <c r="R2660" s="3">
        <v>24.745000839233398</v>
      </c>
    </row>
    <row r="2661" spans="1:18" x14ac:dyDescent="0.25">
      <c r="A2661" s="7" t="s">
        <v>6296</v>
      </c>
      <c r="B2661" s="7" t="s">
        <v>6297</v>
      </c>
      <c r="C2661" s="3">
        <f t="shared" si="246"/>
        <v>1.9274315408153049</v>
      </c>
      <c r="D2661" s="3">
        <f t="shared" si="247"/>
        <v>0.63911723034034207</v>
      </c>
      <c r="E2661" s="4">
        <f t="shared" si="248"/>
        <v>7.5078542898112111E-3</v>
      </c>
      <c r="F2661" s="5">
        <f t="shared" si="249"/>
        <v>10.461000442504901</v>
      </c>
      <c r="G2661" s="5">
        <f t="shared" si="250"/>
        <v>13.3190002441406</v>
      </c>
      <c r="H2661" s="3">
        <v>0.93273200000000001</v>
      </c>
      <c r="I2661" s="3">
        <v>48.392484000000003</v>
      </c>
      <c r="J2661" s="3">
        <v>1.4594067500000001</v>
      </c>
      <c r="K2661" s="3">
        <v>3.2999999523162802</v>
      </c>
      <c r="L2661" s="3">
        <v>2.75</v>
      </c>
      <c r="M2661" s="3">
        <v>4</v>
      </c>
      <c r="N2661" s="3">
        <v>1.7799999713897701</v>
      </c>
      <c r="O2661" s="3">
        <f t="shared" si="251"/>
        <v>86.138620135479911</v>
      </c>
      <c r="P2661" s="3">
        <v>-58.965869903564503</v>
      </c>
      <c r="Q2661" s="3">
        <v>10.461000442504901</v>
      </c>
      <c r="R2661" s="3">
        <v>13.3190002441406</v>
      </c>
    </row>
    <row r="2662" spans="1:18" x14ac:dyDescent="0.25">
      <c r="A2662" s="7" t="s">
        <v>2816</v>
      </c>
      <c r="B2662" s="7" t="s">
        <v>2817</v>
      </c>
      <c r="C2662" s="3">
        <f t="shared" si="246"/>
        <v>3.5468432491913156</v>
      </c>
      <c r="D2662" s="3">
        <f t="shared" si="247"/>
        <v>2.1724338087757524</v>
      </c>
      <c r="E2662" s="4">
        <f t="shared" si="248"/>
        <v>0.52993678828995561</v>
      </c>
      <c r="F2662" s="5">
        <f t="shared" si="249"/>
        <v>92.841003417968807</v>
      </c>
      <c r="G2662" s="5">
        <f t="shared" si="250"/>
        <v>4.5050001144409197</v>
      </c>
      <c r="H2662" s="3">
        <v>0.93203499999999995</v>
      </c>
      <c r="I2662" s="3">
        <v>26.277874000000001</v>
      </c>
      <c r="J2662" s="3">
        <v>0.42902803125</v>
      </c>
      <c r="K2662" s="3">
        <v>13.6020002365112</v>
      </c>
      <c r="L2662" s="3">
        <v>8</v>
      </c>
      <c r="M2662" s="3">
        <v>17</v>
      </c>
      <c r="N2662" s="3">
        <v>13.939999580383301</v>
      </c>
      <c r="O2662" s="3">
        <f t="shared" si="251"/>
        <v>366.31355253336528</v>
      </c>
      <c r="P2662" s="3">
        <v>5.72841501235962</v>
      </c>
      <c r="Q2662" s="3">
        <v>92.841003417968807</v>
      </c>
      <c r="R2662" s="3">
        <v>4.5050001144409197</v>
      </c>
    </row>
    <row r="2663" spans="1:18" x14ac:dyDescent="0.25">
      <c r="A2663" s="7" t="s">
        <v>6298</v>
      </c>
      <c r="B2663" s="7" t="s">
        <v>6299</v>
      </c>
      <c r="C2663" s="3">
        <f t="shared" si="246"/>
        <v>4.4967405689838085</v>
      </c>
      <c r="D2663" s="3">
        <f t="shared" si="247"/>
        <v>4.1400583080986157</v>
      </c>
      <c r="E2663" s="4">
        <f t="shared" si="248"/>
        <v>6.2734205287583872E-4</v>
      </c>
      <c r="F2663" s="5">
        <f t="shared" si="249"/>
        <v>40.409000396728501</v>
      </c>
      <c r="G2663" s="5">
        <f t="shared" si="250"/>
        <v>17.534000396728501</v>
      </c>
      <c r="H2663" s="3">
        <v>0.93164999999999998</v>
      </c>
      <c r="I2663" s="3">
        <v>20.718340000000001</v>
      </c>
      <c r="J2663" s="3">
        <v>0.22503306249999999</v>
      </c>
      <c r="K2663" s="3">
        <v>60.833000183105497</v>
      </c>
      <c r="L2663" s="3">
        <v>45</v>
      </c>
      <c r="M2663" s="3">
        <v>72</v>
      </c>
      <c r="N2663" s="3">
        <v>17.280000686645501</v>
      </c>
      <c r="O2663" s="3">
        <f t="shared" si="251"/>
        <v>358.01292942615498</v>
      </c>
      <c r="P2663" s="3">
        <v>-33.897609710693402</v>
      </c>
      <c r="Q2663" s="3">
        <v>40.409000396728501</v>
      </c>
      <c r="R2663" s="3">
        <v>17.534000396728501</v>
      </c>
    </row>
    <row r="2664" spans="1:18" x14ac:dyDescent="0.25">
      <c r="A2664" s="7" t="s">
        <v>6300</v>
      </c>
      <c r="B2664" s="7" t="s">
        <v>6301</v>
      </c>
      <c r="C2664" s="3">
        <f t="shared" si="246"/>
        <v>3.3838465948595879</v>
      </c>
      <c r="D2664" s="3">
        <f t="shared" si="247"/>
        <v>6.3636242718411307</v>
      </c>
      <c r="E2664" s="4">
        <f t="shared" si="248"/>
        <v>1.5074959869117449E-22</v>
      </c>
      <c r="F2664" s="5">
        <f t="shared" si="249"/>
        <v>39.479000091552699</v>
      </c>
      <c r="G2664" s="5">
        <f t="shared" si="250"/>
        <v>5.3850002288818404</v>
      </c>
      <c r="H2664" s="3">
        <v>0.92995399999999995</v>
      </c>
      <c r="I2664" s="3">
        <v>27.482156</v>
      </c>
      <c r="J2664" s="3">
        <v>0.14613590625</v>
      </c>
      <c r="K2664" s="3">
        <v>10.5</v>
      </c>
      <c r="L2664" s="3">
        <v>10</v>
      </c>
      <c r="M2664" s="3">
        <v>11</v>
      </c>
      <c r="N2664" s="3">
        <v>5.6500000953674299</v>
      </c>
      <c r="O2664" s="3">
        <f t="shared" si="251"/>
        <v>155.2741840209026</v>
      </c>
      <c r="P2664" s="3">
        <v>-25.9113655090332</v>
      </c>
      <c r="Q2664" s="3">
        <v>39.479000091552699</v>
      </c>
      <c r="R2664" s="3">
        <v>5.3850002288818404</v>
      </c>
    </row>
    <row r="2665" spans="1:18" x14ac:dyDescent="0.25">
      <c r="A2665" s="7" t="s">
        <v>2820</v>
      </c>
      <c r="B2665" s="7" t="s">
        <v>2821</v>
      </c>
      <c r="C2665" s="3">
        <f t="shared" si="246"/>
        <v>3.4036616228514665</v>
      </c>
      <c r="D2665" s="3">
        <f t="shared" si="247"/>
        <v>3.1516066267474057</v>
      </c>
      <c r="E2665" s="4">
        <f t="shared" si="248"/>
        <v>0.71690926971587543</v>
      </c>
      <c r="F2665" s="5">
        <f t="shared" si="249"/>
        <v>84.216003417968807</v>
      </c>
      <c r="G2665" s="5">
        <f t="shared" si="250"/>
        <v>1.7510000467300399</v>
      </c>
      <c r="H2665" s="3">
        <v>0.927624</v>
      </c>
      <c r="I2665" s="3">
        <v>27.253708</v>
      </c>
      <c r="J2665" s="3">
        <v>0.2943336875</v>
      </c>
      <c r="K2665" s="3">
        <v>24.5</v>
      </c>
      <c r="L2665" s="3">
        <v>15</v>
      </c>
      <c r="M2665" s="3">
        <v>34</v>
      </c>
      <c r="N2665" s="3">
        <v>29.950000762939499</v>
      </c>
      <c r="O2665" s="3">
        <f t="shared" si="251"/>
        <v>816.24857539293032</v>
      </c>
      <c r="P2665" s="3">
        <v>1.3918830156326301</v>
      </c>
      <c r="Q2665" s="3">
        <v>84.216003417968807</v>
      </c>
      <c r="R2665" s="3">
        <v>1.7510000467300399</v>
      </c>
    </row>
    <row r="2666" spans="1:18" x14ac:dyDescent="0.25">
      <c r="A2666" s="7" t="s">
        <v>6302</v>
      </c>
      <c r="B2666" s="7" t="s">
        <v>6303</v>
      </c>
      <c r="C2666" s="3">
        <f t="shared" si="246"/>
        <v>3.3573877454316561</v>
      </c>
      <c r="D2666" s="3">
        <f t="shared" si="247"/>
        <v>2.0089814259442274</v>
      </c>
      <c r="E2666" s="4">
        <f t="shared" si="248"/>
        <v>0.28480146738575218</v>
      </c>
      <c r="F2666" s="5">
        <f t="shared" si="249"/>
        <v>27.163000106811499</v>
      </c>
      <c r="G2666" s="5">
        <f t="shared" si="250"/>
        <v>13.354000091552701</v>
      </c>
      <c r="H2666" s="3">
        <v>0.925064</v>
      </c>
      <c r="I2666" s="3">
        <v>27.553087999999999</v>
      </c>
      <c r="J2666" s="3">
        <v>0.46046418750000001</v>
      </c>
      <c r="K2666" s="3">
        <v>19.375</v>
      </c>
      <c r="L2666" s="3">
        <v>10</v>
      </c>
      <c r="M2666" s="3">
        <v>32</v>
      </c>
      <c r="N2666" s="3">
        <v>13.1199998855591</v>
      </c>
      <c r="O2666" s="3">
        <f t="shared" si="251"/>
        <v>361.49651140679981</v>
      </c>
      <c r="P2666" s="3">
        <v>-12.3057851791382</v>
      </c>
      <c r="Q2666" s="3">
        <v>27.163000106811499</v>
      </c>
      <c r="R2666" s="3">
        <v>13.354000091552701</v>
      </c>
    </row>
    <row r="2667" spans="1:18" x14ac:dyDescent="0.25">
      <c r="A2667" s="7" t="s">
        <v>2828</v>
      </c>
      <c r="B2667" s="7" t="s">
        <v>2829</v>
      </c>
      <c r="C2667" s="3">
        <f t="shared" si="246"/>
        <v>10.349433464943992</v>
      </c>
      <c r="D2667" s="3">
        <f t="shared" si="247"/>
        <v>19.182427574613801</v>
      </c>
      <c r="E2667" s="4">
        <f t="shared" si="248"/>
        <v>8.799052410622812E-43</v>
      </c>
      <c r="F2667" s="5">
        <f t="shared" si="249"/>
        <v>57.833000183105497</v>
      </c>
      <c r="G2667" s="5">
        <f t="shared" si="250"/>
        <v>5.0489997863769496</v>
      </c>
      <c r="H2667" s="3">
        <v>0.92413900000000004</v>
      </c>
      <c r="I2667" s="3">
        <v>8.9293680000000002</v>
      </c>
      <c r="J2667" s="3">
        <v>4.8176332031249998E-2</v>
      </c>
      <c r="K2667" s="3">
        <v>59.5</v>
      </c>
      <c r="L2667" s="3">
        <v>58</v>
      </c>
      <c r="M2667" s="3">
        <v>61</v>
      </c>
      <c r="N2667" s="3">
        <v>39.009998321533203</v>
      </c>
      <c r="O2667" s="3">
        <f t="shared" si="251"/>
        <v>348.33463069235228</v>
      </c>
      <c r="P2667" s="3">
        <v>20.702995300293001</v>
      </c>
      <c r="Q2667" s="3">
        <v>57.833000183105497</v>
      </c>
      <c r="R2667" s="3">
        <v>5.0489997863769496</v>
      </c>
    </row>
    <row r="2668" spans="1:18" x14ac:dyDescent="0.25">
      <c r="A2668" s="7" t="s">
        <v>6304</v>
      </c>
      <c r="B2668" s="7" t="s">
        <v>6305</v>
      </c>
      <c r="C2668" s="3">
        <f t="shared" si="246"/>
        <v>6.1113749041442889</v>
      </c>
      <c r="D2668" s="3">
        <f t="shared" si="247"/>
        <v>5.5011027499302756</v>
      </c>
      <c r="E2668" s="4">
        <f t="shared" si="248"/>
        <v>3.822840997567508E-2</v>
      </c>
      <c r="F2668" s="5">
        <f t="shared" si="249"/>
        <v>53.667999267578097</v>
      </c>
      <c r="G2668" s="5">
        <f t="shared" si="250"/>
        <v>20.791999816894499</v>
      </c>
      <c r="H2668" s="3">
        <v>0.923346</v>
      </c>
      <c r="I2668" s="3">
        <v>15.108646</v>
      </c>
      <c r="J2668" s="3">
        <v>0.1678474375</v>
      </c>
      <c r="K2668" s="3">
        <v>61.333000183105497</v>
      </c>
      <c r="L2668" s="3">
        <v>54</v>
      </c>
      <c r="M2668" s="3">
        <v>70</v>
      </c>
      <c r="N2668" s="3">
        <v>47.159999847412102</v>
      </c>
      <c r="O2668" s="3">
        <f t="shared" si="251"/>
        <v>712.52374305460353</v>
      </c>
      <c r="P2668" s="3">
        <v>-10.702181816101101</v>
      </c>
      <c r="Q2668" s="3">
        <v>53.667999267578097</v>
      </c>
      <c r="R2668" s="3">
        <v>20.791999816894499</v>
      </c>
    </row>
    <row r="2669" spans="1:18" x14ac:dyDescent="0.25">
      <c r="A2669" s="7" t="s">
        <v>6306</v>
      </c>
      <c r="B2669" s="7" t="s">
        <v>6307</v>
      </c>
      <c r="C2669" s="3">
        <f t="shared" si="246"/>
        <v>5.6765478810303911</v>
      </c>
      <c r="D2669" s="3">
        <f t="shared" si="247"/>
        <v>11.381387397386259</v>
      </c>
      <c r="E2669" s="4">
        <f t="shared" si="248"/>
        <v>6.2554723069035326E-2</v>
      </c>
      <c r="F2669" s="5">
        <f t="shared" si="249"/>
        <v>49.293998718261697</v>
      </c>
      <c r="G2669" s="5">
        <f t="shared" si="250"/>
        <v>31.083000183105501</v>
      </c>
      <c r="H2669" s="3">
        <v>0.92195800000000006</v>
      </c>
      <c r="I2669" s="3">
        <v>16.241526</v>
      </c>
      <c r="J2669" s="3">
        <v>8.1005765625000004E-2</v>
      </c>
      <c r="K2669" s="3">
        <v>62.833000183105497</v>
      </c>
      <c r="L2669" s="3">
        <v>38</v>
      </c>
      <c r="M2669" s="3">
        <v>75</v>
      </c>
      <c r="N2669" s="3">
        <v>34.459999084472699</v>
      </c>
      <c r="O2669" s="3">
        <f t="shared" si="251"/>
        <v>559.68297109043954</v>
      </c>
      <c r="P2669" s="3">
        <v>-38.962184906005902</v>
      </c>
      <c r="Q2669" s="3">
        <v>49.293998718261697</v>
      </c>
      <c r="R2669" s="3">
        <v>31.083000183105501</v>
      </c>
    </row>
    <row r="2670" spans="1:18" x14ac:dyDescent="0.25">
      <c r="A2670" s="7" t="s">
        <v>2830</v>
      </c>
      <c r="B2670" s="7" t="s">
        <v>2831</v>
      </c>
      <c r="C2670" s="3">
        <f t="shared" si="246"/>
        <v>2.76895872454759</v>
      </c>
      <c r="D2670" s="3">
        <f t="shared" si="247"/>
        <v>3.3795262514937923</v>
      </c>
      <c r="E2670" s="4">
        <f t="shared" si="248"/>
        <v>0.14609413505645802</v>
      </c>
      <c r="F2670" s="5">
        <f t="shared" si="249"/>
        <v>83.970001220703097</v>
      </c>
      <c r="G2670" s="5">
        <f t="shared" si="250"/>
        <v>11.5030002593994</v>
      </c>
      <c r="H2670" s="3">
        <v>0.921655</v>
      </c>
      <c r="I2670" s="3">
        <v>33.285255999999997</v>
      </c>
      <c r="J2670" s="3">
        <v>0.27271721874999999</v>
      </c>
      <c r="K2670" s="3">
        <v>5</v>
      </c>
      <c r="L2670" s="3">
        <v>3</v>
      </c>
      <c r="M2670" s="3">
        <v>6</v>
      </c>
      <c r="N2670" s="3">
        <v>3.42000007629394</v>
      </c>
      <c r="O2670" s="3">
        <f t="shared" si="251"/>
        <v>113.83557805946332</v>
      </c>
      <c r="P2670" s="3">
        <v>2.0170929431915301</v>
      </c>
      <c r="Q2670" s="3">
        <v>83.970001220703097</v>
      </c>
      <c r="R2670" s="3">
        <v>11.5030002593994</v>
      </c>
    </row>
    <row r="2671" spans="1:18" x14ac:dyDescent="0.25">
      <c r="A2671" s="7" t="s">
        <v>6308</v>
      </c>
      <c r="B2671" s="7" t="s">
        <v>6309</v>
      </c>
      <c r="C2671" s="3">
        <f t="shared" si="246"/>
        <v>1.7796270438704704</v>
      </c>
      <c r="D2671" s="3">
        <f t="shared" si="247"/>
        <v>4.4263974458969502</v>
      </c>
      <c r="E2671" s="4">
        <f t="shared" si="248"/>
        <v>8.9301960861916871E-3</v>
      </c>
      <c r="F2671" s="5">
        <f t="shared" si="249"/>
        <v>71.626998901367202</v>
      </c>
      <c r="G2671" s="5">
        <f t="shared" si="250"/>
        <v>6.9499998092651403</v>
      </c>
      <c r="H2671" s="3">
        <v>0.91893000000000002</v>
      </c>
      <c r="I2671" s="3">
        <v>51.636099999999999</v>
      </c>
      <c r="J2671" s="3">
        <v>0.207602234375</v>
      </c>
      <c r="K2671" s="3">
        <v>23.666999816894499</v>
      </c>
      <c r="L2671" s="3">
        <v>22</v>
      </c>
      <c r="M2671" s="3">
        <v>26</v>
      </c>
      <c r="N2671" s="3">
        <v>18.930000305175799</v>
      </c>
      <c r="O2671" s="3">
        <f t="shared" si="251"/>
        <v>977.4713887580881</v>
      </c>
      <c r="P2671" s="3">
        <v>-0.62348502874374401</v>
      </c>
      <c r="Q2671" s="3">
        <v>71.626998901367202</v>
      </c>
      <c r="R2671" s="3">
        <v>6.9499998092651403</v>
      </c>
    </row>
    <row r="2672" spans="1:18" x14ac:dyDescent="0.25">
      <c r="A2672" s="7" t="s">
        <v>6310</v>
      </c>
      <c r="B2672" s="7" t="s">
        <v>6311</v>
      </c>
      <c r="C2672" s="3">
        <f t="shared" si="246"/>
        <v>1.3116632831041091</v>
      </c>
      <c r="D2672" s="3">
        <f t="shared" si="247"/>
        <v>3.2880840212956213</v>
      </c>
      <c r="E2672" s="4">
        <f t="shared" si="248"/>
        <v>0.3974318598250427</v>
      </c>
      <c r="F2672" s="5">
        <f t="shared" si="249"/>
        <v>46.605998992919901</v>
      </c>
      <c r="G2672" s="5">
        <f t="shared" si="250"/>
        <v>27.684999465942401</v>
      </c>
      <c r="H2672" s="3">
        <v>0.91745600000000005</v>
      </c>
      <c r="I2672" s="3">
        <v>69.945999999999998</v>
      </c>
      <c r="J2672" s="3">
        <v>0.27902450000000001</v>
      </c>
      <c r="K2672" s="3">
        <v>12.5</v>
      </c>
      <c r="L2672" s="3">
        <v>8</v>
      </c>
      <c r="M2672" s="3">
        <v>20</v>
      </c>
      <c r="N2672" s="3">
        <v>10.939999580383301</v>
      </c>
      <c r="O2672" s="3">
        <f t="shared" si="251"/>
        <v>765.20921064949039</v>
      </c>
      <c r="P2672" s="3">
        <v>-17.189224243164102</v>
      </c>
      <c r="Q2672" s="3">
        <v>46.605998992919901</v>
      </c>
      <c r="R2672" s="3">
        <v>27.684999465942401</v>
      </c>
    </row>
    <row r="2673" spans="1:18" x14ac:dyDescent="0.25">
      <c r="A2673" s="7" t="s">
        <v>2834</v>
      </c>
      <c r="B2673" s="7" t="s">
        <v>2835</v>
      </c>
      <c r="C2673" s="3">
        <f t="shared" si="246"/>
        <v>3.6592386234364955</v>
      </c>
      <c r="D2673" s="3">
        <f t="shared" si="247"/>
        <v>3.1993683099921704</v>
      </c>
      <c r="E2673" s="4">
        <f t="shared" si="248"/>
        <v>0.31640421984370826</v>
      </c>
      <c r="F2673" s="5">
        <f t="shared" si="249"/>
        <v>87.529998779296903</v>
      </c>
      <c r="G2673" s="5">
        <f t="shared" si="250"/>
        <v>4.6170001029968297</v>
      </c>
      <c r="H2673" s="3">
        <v>0.91520500000000005</v>
      </c>
      <c r="I2673" s="3">
        <v>25.010804</v>
      </c>
      <c r="J2673" s="3">
        <v>0.28605803125000001</v>
      </c>
      <c r="K2673" s="3">
        <v>25.5</v>
      </c>
      <c r="L2673" s="3">
        <v>21</v>
      </c>
      <c r="M2673" s="3">
        <v>30</v>
      </c>
      <c r="N2673" s="3">
        <v>23.350000381469702</v>
      </c>
      <c r="O2673" s="3">
        <f t="shared" si="251"/>
        <v>584.00228294086389</v>
      </c>
      <c r="P2673" s="3">
        <v>-9.2140016555786097</v>
      </c>
      <c r="Q2673" s="3">
        <v>87.529998779296903</v>
      </c>
      <c r="R2673" s="3">
        <v>4.6170001029968297</v>
      </c>
    </row>
    <row r="2674" spans="1:18" x14ac:dyDescent="0.25">
      <c r="A2674" s="7" t="s">
        <v>6312</v>
      </c>
      <c r="B2674" s="7" t="s">
        <v>6313</v>
      </c>
      <c r="C2674" s="3">
        <f t="shared" si="246"/>
        <v>6.0747669477708959</v>
      </c>
      <c r="D2674" s="3">
        <f t="shared" si="247"/>
        <v>3.0797219436030057</v>
      </c>
      <c r="E2674" s="4">
        <f t="shared" si="248"/>
        <v>0.56355946539557955</v>
      </c>
      <c r="F2674" s="5">
        <f t="shared" si="249"/>
        <v>44.382999420166001</v>
      </c>
      <c r="G2674" s="5">
        <f t="shared" si="250"/>
        <v>12.649000167846699</v>
      </c>
      <c r="H2674" s="3">
        <v>0.91009200000000001</v>
      </c>
      <c r="I2674" s="3">
        <v>14.981513</v>
      </c>
      <c r="J2674" s="3">
        <v>0.29551109375000001</v>
      </c>
      <c r="K2674" s="3">
        <v>2.5</v>
      </c>
      <c r="L2674" s="3">
        <v>1</v>
      </c>
      <c r="M2674" s="3">
        <v>4</v>
      </c>
      <c r="N2674" s="3">
        <v>2.7400000095367401</v>
      </c>
      <c r="O2674" s="3">
        <f t="shared" si="251"/>
        <v>41.049345762874793</v>
      </c>
      <c r="P2674" s="3">
        <v>-16.319168090820298</v>
      </c>
      <c r="Q2674" s="3">
        <v>44.382999420166001</v>
      </c>
      <c r="R2674" s="3">
        <v>12.649000167846699</v>
      </c>
    </row>
    <row r="2675" spans="1:18" x14ac:dyDescent="0.25">
      <c r="A2675" s="7" t="s">
        <v>2838</v>
      </c>
      <c r="B2675" s="7" t="s">
        <v>2839</v>
      </c>
      <c r="C2675" s="3">
        <f t="shared" si="246"/>
        <v>2.0994963877437609</v>
      </c>
      <c r="D2675" s="3">
        <f t="shared" si="247"/>
        <v>1.6949453826418432</v>
      </c>
      <c r="E2675" s="4">
        <f t="shared" si="248"/>
        <v>0.22144176726049816</v>
      </c>
      <c r="F2675" s="5">
        <f t="shared" si="249"/>
        <v>74.698997497558594</v>
      </c>
      <c r="G2675" s="5">
        <f t="shared" si="250"/>
        <v>18.586999893188501</v>
      </c>
      <c r="H2675" s="3">
        <v>0.90941499999999997</v>
      </c>
      <c r="I2675" s="3">
        <v>43.315863999999998</v>
      </c>
      <c r="J2675" s="3">
        <v>0.53654531250000004</v>
      </c>
      <c r="K2675" s="3">
        <v>16.181999206543001</v>
      </c>
      <c r="L2675" s="3">
        <v>14</v>
      </c>
      <c r="M2675" s="3">
        <v>20</v>
      </c>
      <c r="N2675" s="3">
        <v>13.8800001144409</v>
      </c>
      <c r="O2675" s="3">
        <f t="shared" si="251"/>
        <v>601.22419727710644</v>
      </c>
      <c r="P2675" s="3">
        <v>0.18248000741004899</v>
      </c>
      <c r="Q2675" s="3">
        <v>74.698997497558594</v>
      </c>
      <c r="R2675" s="3">
        <v>18.586999893188501</v>
      </c>
    </row>
    <row r="2676" spans="1:18" x14ac:dyDescent="0.25">
      <c r="A2676" s="7" t="s">
        <v>6314</v>
      </c>
      <c r="B2676" s="7" t="s">
        <v>6315</v>
      </c>
      <c r="C2676" s="3">
        <f t="shared" si="246"/>
        <v>3.7346430913094379</v>
      </c>
      <c r="D2676" s="3">
        <f t="shared" si="247"/>
        <v>5.2031503810312563</v>
      </c>
      <c r="E2676" s="4">
        <f t="shared" si="248"/>
        <v>8.4755229724305222E-8</v>
      </c>
      <c r="F2676" s="5">
        <f t="shared" si="249"/>
        <v>44.654998779296903</v>
      </c>
      <c r="G2676" s="5">
        <f t="shared" si="250"/>
        <v>4.8600001335143999</v>
      </c>
      <c r="H2676" s="3">
        <v>0.90428900000000001</v>
      </c>
      <c r="I2676" s="3">
        <v>24.213532000000001</v>
      </c>
      <c r="J2676" s="3">
        <v>0.17379643750000001</v>
      </c>
      <c r="K2676" s="3">
        <v>14</v>
      </c>
      <c r="L2676" s="3">
        <v>13</v>
      </c>
      <c r="M2676" s="3">
        <v>15</v>
      </c>
      <c r="N2676" s="3">
        <v>8.7700004577636701</v>
      </c>
      <c r="O2676" s="3">
        <f t="shared" si="251"/>
        <v>212.35268672407528</v>
      </c>
      <c r="P2676" s="3">
        <v>-184.55545043945301</v>
      </c>
      <c r="Q2676" s="3">
        <v>44.654998779296903</v>
      </c>
      <c r="R2676" s="3">
        <v>4.8600001335143999</v>
      </c>
    </row>
    <row r="2677" spans="1:18" x14ac:dyDescent="0.25">
      <c r="A2677" s="7" t="s">
        <v>2848</v>
      </c>
      <c r="B2677" s="7" t="s">
        <v>2849</v>
      </c>
      <c r="C2677" s="3">
        <f t="shared" si="246"/>
        <v>1.4453711133023834</v>
      </c>
      <c r="D2677" s="3">
        <f t="shared" si="247"/>
        <v>3.6390936215614964</v>
      </c>
      <c r="E2677" s="4">
        <f t="shared" si="248"/>
        <v>0.25750424272312394</v>
      </c>
      <c r="F2677" s="5">
        <f t="shared" si="249"/>
        <v>32.068000793457003</v>
      </c>
      <c r="G2677" s="5">
        <f t="shared" si="250"/>
        <v>0.95200002193450906</v>
      </c>
      <c r="H2677" s="3">
        <v>0.90134099999999995</v>
      </c>
      <c r="I2677" s="3">
        <v>62.360523999999998</v>
      </c>
      <c r="J2677" s="3">
        <v>0.247682828125</v>
      </c>
      <c r="K2677" s="3">
        <v>12.666999816894499</v>
      </c>
      <c r="L2677" s="3">
        <v>8.5</v>
      </c>
      <c r="M2677" s="3">
        <v>17</v>
      </c>
      <c r="N2677" s="3">
        <v>9.8999996185302699</v>
      </c>
      <c r="O2677" s="3">
        <f t="shared" si="251"/>
        <v>617.36916381134768</v>
      </c>
      <c r="P2677" s="3">
        <v>14.979393959045399</v>
      </c>
      <c r="Q2677" s="3">
        <v>32.068000793457003</v>
      </c>
      <c r="R2677" s="3">
        <v>0.95200002193450906</v>
      </c>
    </row>
    <row r="2678" spans="1:18" x14ac:dyDescent="0.25">
      <c r="A2678" s="7" t="s">
        <v>2852</v>
      </c>
      <c r="B2678" s="7" t="s">
        <v>2853</v>
      </c>
      <c r="C2678" s="3">
        <f t="shared" si="246"/>
        <v>1.3005928347743878</v>
      </c>
      <c r="D2678" s="3">
        <f t="shared" si="247"/>
        <v>6.6977658213053246</v>
      </c>
      <c r="E2678" s="4">
        <f t="shared" si="248"/>
        <v>0.26762893114109965</v>
      </c>
      <c r="F2678" s="5">
        <f t="shared" si="249"/>
        <v>21.662000656127901</v>
      </c>
      <c r="G2678" s="5">
        <f t="shared" si="250"/>
        <v>50.312000274658203</v>
      </c>
      <c r="H2678" s="3">
        <v>0.89807599999999999</v>
      </c>
      <c r="I2678" s="3">
        <v>69.051280000000006</v>
      </c>
      <c r="J2678" s="3">
        <v>0.13408590625</v>
      </c>
      <c r="K2678" s="3">
        <v>7</v>
      </c>
      <c r="L2678" s="3">
        <v>6</v>
      </c>
      <c r="M2678" s="3">
        <v>8</v>
      </c>
      <c r="N2678" s="3">
        <v>6.3800001144409197</v>
      </c>
      <c r="O2678" s="3">
        <f t="shared" si="251"/>
        <v>440.54717430229204</v>
      </c>
      <c r="P2678" s="3">
        <v>0.17416900396346999</v>
      </c>
      <c r="Q2678" s="3">
        <v>21.662000656127901</v>
      </c>
      <c r="R2678" s="3">
        <v>50.312000274658203</v>
      </c>
    </row>
    <row r="2679" spans="1:18" x14ac:dyDescent="0.25">
      <c r="A2679" s="7" t="s">
        <v>6316</v>
      </c>
      <c r="B2679" s="7" t="s">
        <v>6317</v>
      </c>
      <c r="C2679" s="3">
        <f t="shared" si="246"/>
        <v>2.4176671603514306</v>
      </c>
      <c r="D2679" s="3">
        <f t="shared" si="247"/>
        <v>6.169168210495643E-2</v>
      </c>
      <c r="E2679" s="4">
        <f t="shared" si="248"/>
        <v>0.5</v>
      </c>
      <c r="F2679" s="5">
        <f t="shared" si="249"/>
        <v>5.4450001716613796</v>
      </c>
      <c r="G2679" s="5">
        <f t="shared" si="250"/>
        <v>18.547000885009801</v>
      </c>
      <c r="H2679" s="3">
        <v>0.89344299999999999</v>
      </c>
      <c r="I2679" s="3">
        <v>36.954756000000003</v>
      </c>
      <c r="J2679" s="3">
        <v>14.482390000000001</v>
      </c>
      <c r="K2679" s="3">
        <v>1</v>
      </c>
      <c r="L2679" s="3">
        <v>1</v>
      </c>
      <c r="M2679" s="3">
        <v>1</v>
      </c>
      <c r="N2679" s="3">
        <v>0.76230001449585005</v>
      </c>
      <c r="O2679" s="3">
        <f t="shared" si="251"/>
        <v>28.170611034490605</v>
      </c>
      <c r="P2679" s="3">
        <v>-67.922584533691406</v>
      </c>
      <c r="Q2679" s="3">
        <v>5.4450001716613796</v>
      </c>
      <c r="R2679" s="3">
        <v>18.547000885009801</v>
      </c>
    </row>
    <row r="2680" spans="1:18" x14ac:dyDescent="0.25">
      <c r="A2680" s="7" t="s">
        <v>6318</v>
      </c>
      <c r="B2680" s="7" t="s">
        <v>6319</v>
      </c>
      <c r="C2680" s="3">
        <f t="shared" si="246"/>
        <v>0.70585179827817091</v>
      </c>
      <c r="D2680" s="3">
        <f t="shared" si="247"/>
        <v>0.60108814306996816</v>
      </c>
      <c r="E2680" s="4">
        <f t="shared" si="248"/>
        <v>0.5</v>
      </c>
      <c r="F2680" s="5">
        <f t="shared" si="249"/>
        <v>60.7820014953613</v>
      </c>
      <c r="G2680" s="5">
        <f t="shared" si="250"/>
        <v>27.152000427246101</v>
      </c>
      <c r="H2680" s="3">
        <v>0.88920900000000003</v>
      </c>
      <c r="I2680" s="3">
        <v>125.97672799999999</v>
      </c>
      <c r="J2680" s="3">
        <v>1.479332125</v>
      </c>
      <c r="K2680" s="3">
        <v>1</v>
      </c>
      <c r="L2680" s="3">
        <v>1</v>
      </c>
      <c r="M2680" s="3">
        <v>1</v>
      </c>
      <c r="N2680" s="3">
        <v>1.3500000238418599</v>
      </c>
      <c r="O2680" s="3">
        <f t="shared" si="251"/>
        <v>170.06858580351948</v>
      </c>
      <c r="P2680" s="3">
        <v>-11.6356258392334</v>
      </c>
      <c r="Q2680" s="3">
        <v>60.7820014953613</v>
      </c>
      <c r="R2680" s="3">
        <v>27.152000427246101</v>
      </c>
    </row>
    <row r="2681" spans="1:18" x14ac:dyDescent="0.25">
      <c r="A2681" s="7" t="s">
        <v>6320</v>
      </c>
      <c r="B2681" s="7" t="s">
        <v>6321</v>
      </c>
      <c r="C2681" s="3">
        <f t="shared" si="246"/>
        <v>12.187910225026958</v>
      </c>
      <c r="D2681" s="3">
        <f t="shared" si="247"/>
        <v>3.1027855205459791</v>
      </c>
      <c r="E2681" s="4">
        <f t="shared" si="248"/>
        <v>0.60177596926292765</v>
      </c>
      <c r="F2681" s="5">
        <f t="shared" si="249"/>
        <v>67.945999145507798</v>
      </c>
      <c r="G2681" s="5">
        <f t="shared" si="250"/>
        <v>11.3879995346069</v>
      </c>
      <c r="H2681" s="3">
        <v>0.888988</v>
      </c>
      <c r="I2681" s="3">
        <v>7.2940149999999999</v>
      </c>
      <c r="J2681" s="3">
        <v>0.286512875</v>
      </c>
      <c r="K2681" s="3">
        <v>47.666999816894503</v>
      </c>
      <c r="L2681" s="3">
        <v>5</v>
      </c>
      <c r="M2681" s="3">
        <v>80</v>
      </c>
      <c r="N2681" s="3">
        <v>57.340000152587898</v>
      </c>
      <c r="O2681" s="3">
        <f t="shared" si="251"/>
        <v>418.23882121297839</v>
      </c>
      <c r="P2681" s="3">
        <v>-14.668128013610801</v>
      </c>
      <c r="Q2681" s="3">
        <v>67.945999145507798</v>
      </c>
      <c r="R2681" s="3">
        <v>11.3879995346069</v>
      </c>
    </row>
    <row r="2682" spans="1:18" x14ac:dyDescent="0.25">
      <c r="A2682" s="7" t="s">
        <v>6322</v>
      </c>
      <c r="B2682" s="7" t="s">
        <v>6323</v>
      </c>
      <c r="C2682" s="3">
        <f t="shared" si="246"/>
        <v>1.1667688557504707</v>
      </c>
      <c r="D2682" s="3">
        <f t="shared" si="247"/>
        <v>0.57569102293745888</v>
      </c>
      <c r="E2682" s="4">
        <f t="shared" si="248"/>
        <v>0.38796938917770385</v>
      </c>
      <c r="F2682" s="5">
        <f t="shared" si="249"/>
        <v>46.215999603271499</v>
      </c>
      <c r="G2682" s="5">
        <f t="shared" si="250"/>
        <v>15.8920001983643</v>
      </c>
      <c r="H2682" s="3">
        <v>0.88860499999999998</v>
      </c>
      <c r="I2682" s="3">
        <v>76.159471999999994</v>
      </c>
      <c r="J2682" s="3">
        <v>1.5435449999999999</v>
      </c>
      <c r="K2682" s="3">
        <v>11</v>
      </c>
      <c r="L2682" s="3">
        <v>3</v>
      </c>
      <c r="M2682" s="3">
        <v>16</v>
      </c>
      <c r="N2682" s="3">
        <v>9.1499996185302699</v>
      </c>
      <c r="O2682" s="3">
        <f t="shared" si="251"/>
        <v>696.85913974746677</v>
      </c>
      <c r="P2682" s="3">
        <v>-31.954080581665</v>
      </c>
      <c r="Q2682" s="3">
        <v>46.215999603271499</v>
      </c>
      <c r="R2682" s="3">
        <v>15.8920001983643</v>
      </c>
    </row>
    <row r="2683" spans="1:18" x14ac:dyDescent="0.25">
      <c r="A2683" s="7" t="s">
        <v>6324</v>
      </c>
      <c r="B2683" s="7" t="s">
        <v>6325</v>
      </c>
      <c r="C2683" s="3">
        <f t="shared" si="246"/>
        <v>18.243337149135357</v>
      </c>
      <c r="D2683" s="3">
        <f t="shared" si="247"/>
        <v>1.137583649285435</v>
      </c>
      <c r="E2683" s="4">
        <f t="shared" si="248"/>
        <v>2.2056358377746696E-6</v>
      </c>
      <c r="F2683" s="5">
        <f t="shared" si="249"/>
        <v>36.942001342773402</v>
      </c>
      <c r="G2683" s="5">
        <f t="shared" si="250"/>
        <v>60.768001556396499</v>
      </c>
      <c r="H2683" s="3">
        <v>0.88735299999999995</v>
      </c>
      <c r="I2683" s="3">
        <v>4.8639840000000003</v>
      </c>
      <c r="J2683" s="3">
        <v>0.78003318749999995</v>
      </c>
      <c r="K2683" s="3">
        <v>21.333000183105501</v>
      </c>
      <c r="L2683" s="3">
        <v>18</v>
      </c>
      <c r="M2683" s="3">
        <v>24</v>
      </c>
      <c r="N2683" s="3">
        <v>7.5599999427795401</v>
      </c>
      <c r="O2683" s="3">
        <f t="shared" si="251"/>
        <v>36.771718761680603</v>
      </c>
      <c r="P2683" s="3">
        <v>-35.877174377441399</v>
      </c>
      <c r="Q2683" s="3">
        <v>36.942001342773402</v>
      </c>
      <c r="R2683" s="3">
        <v>60.768001556396499</v>
      </c>
    </row>
    <row r="2684" spans="1:18" x14ac:dyDescent="0.25">
      <c r="A2684" s="7" t="s">
        <v>6326</v>
      </c>
      <c r="B2684" s="7" t="s">
        <v>6327</v>
      </c>
      <c r="C2684" s="3">
        <f t="shared" si="246"/>
        <v>1.5133688471436444</v>
      </c>
      <c r="D2684" s="3">
        <f t="shared" si="247"/>
        <v>6.3828823587065457</v>
      </c>
      <c r="E2684" s="4">
        <f t="shared" si="248"/>
        <v>0.53188134167434731</v>
      </c>
      <c r="F2684" s="5">
        <f t="shared" si="249"/>
        <v>47.283000946044901</v>
      </c>
      <c r="G2684" s="5">
        <f t="shared" si="250"/>
        <v>10.0329999923706</v>
      </c>
      <c r="H2684" s="3">
        <v>0.88019099999999995</v>
      </c>
      <c r="I2684" s="3">
        <v>58.161036000000003</v>
      </c>
      <c r="J2684" s="3">
        <v>0.13789867187499999</v>
      </c>
      <c r="K2684" s="3">
        <v>7</v>
      </c>
      <c r="L2684" s="3">
        <v>6</v>
      </c>
      <c r="M2684" s="3">
        <v>8</v>
      </c>
      <c r="N2684" s="3">
        <v>7.0799999237060502</v>
      </c>
      <c r="O2684" s="3">
        <f t="shared" si="251"/>
        <v>411.78013044266487</v>
      </c>
      <c r="P2684" s="3">
        <v>-13.793103218078601</v>
      </c>
      <c r="Q2684" s="3">
        <v>47.283000946044901</v>
      </c>
      <c r="R2684" s="3">
        <v>10.0329999923706</v>
      </c>
    </row>
    <row r="2685" spans="1:18" x14ac:dyDescent="0.25">
      <c r="A2685" s="7" t="s">
        <v>2864</v>
      </c>
      <c r="B2685" s="7" t="s">
        <v>2865</v>
      </c>
      <c r="C2685" s="3">
        <f t="shared" si="246"/>
        <v>3.314980894472658</v>
      </c>
      <c r="D2685" s="3">
        <f t="shared" si="247"/>
        <v>2.6454330441513836</v>
      </c>
      <c r="E2685" s="4">
        <f t="shared" si="248"/>
        <v>0.26015840025368331</v>
      </c>
      <c r="F2685" s="5">
        <f t="shared" si="249"/>
        <v>87.378997802734403</v>
      </c>
      <c r="G2685" s="5">
        <f t="shared" si="250"/>
        <v>2.4140000343322701</v>
      </c>
      <c r="H2685" s="3">
        <v>0.87743499999999996</v>
      </c>
      <c r="I2685" s="3">
        <v>26.468779999999999</v>
      </c>
      <c r="J2685" s="3">
        <v>0.33167915625</v>
      </c>
      <c r="K2685" s="3">
        <v>15.5</v>
      </c>
      <c r="L2685" s="3">
        <v>12</v>
      </c>
      <c r="M2685" s="3">
        <v>19</v>
      </c>
      <c r="N2685" s="3">
        <v>13.25</v>
      </c>
      <c r="O2685" s="3">
        <f t="shared" si="251"/>
        <v>350.71133499999996</v>
      </c>
      <c r="P2685" s="3">
        <v>-7.1329231262206996</v>
      </c>
      <c r="Q2685" s="3">
        <v>87.378997802734403</v>
      </c>
      <c r="R2685" s="3">
        <v>2.4140000343322701</v>
      </c>
    </row>
    <row r="2686" spans="1:18" x14ac:dyDescent="0.25">
      <c r="A2686" s="7" t="s">
        <v>6328</v>
      </c>
      <c r="B2686" s="7" t="s">
        <v>6329</v>
      </c>
      <c r="C2686" s="3">
        <f t="shared" si="246"/>
        <v>0.74295338332247307</v>
      </c>
      <c r="D2686" s="3">
        <f t="shared" si="247"/>
        <v>0.77919476773908425</v>
      </c>
      <c r="E2686" s="4">
        <f t="shared" si="248"/>
        <v>0.5</v>
      </c>
      <c r="F2686" s="5">
        <f t="shared" si="249"/>
        <v>59.4679985046387</v>
      </c>
      <c r="G2686" s="5">
        <f t="shared" si="250"/>
        <v>4.47300004959106</v>
      </c>
      <c r="H2686" s="3">
        <v>0.87163599999999997</v>
      </c>
      <c r="I2686" s="3">
        <v>117.32041599999999</v>
      </c>
      <c r="J2686" s="3">
        <v>1.118636875</v>
      </c>
      <c r="K2686" s="3">
        <v>3.4000000953674299</v>
      </c>
      <c r="L2686" s="3">
        <v>3.4000000953674299</v>
      </c>
      <c r="M2686" s="3">
        <v>3.4000000953674299</v>
      </c>
      <c r="N2686" s="3">
        <v>2.4900000095367401</v>
      </c>
      <c r="O2686" s="3">
        <f t="shared" si="251"/>
        <v>292.12783695885429</v>
      </c>
      <c r="P2686" s="3">
        <v>-2.2575759887695299</v>
      </c>
      <c r="Q2686" s="3">
        <v>59.4679985046387</v>
      </c>
      <c r="R2686" s="3">
        <v>4.47300004959106</v>
      </c>
    </row>
    <row r="2687" spans="1:18" x14ac:dyDescent="0.25">
      <c r="A2687" s="7" t="s">
        <v>2868</v>
      </c>
      <c r="B2687" s="7" t="s">
        <v>2869</v>
      </c>
      <c r="C2687" s="3">
        <f t="shared" si="246"/>
        <v>2.2639511705776831</v>
      </c>
      <c r="D2687" s="3">
        <f t="shared" si="247"/>
        <v>1.9667898579460494</v>
      </c>
      <c r="E2687" s="4">
        <f t="shared" si="248"/>
        <v>1.4082215623504968E-7</v>
      </c>
      <c r="F2687" s="5">
        <f t="shared" si="249"/>
        <v>53.533000946044901</v>
      </c>
      <c r="G2687" s="5">
        <f t="shared" si="250"/>
        <v>32.286998748779297</v>
      </c>
      <c r="H2687" s="3">
        <v>0.86996099999999998</v>
      </c>
      <c r="I2687" s="3">
        <v>38.426667999999999</v>
      </c>
      <c r="J2687" s="3">
        <v>0.44232534374999999</v>
      </c>
      <c r="K2687" s="3">
        <v>20.333000183105501</v>
      </c>
      <c r="L2687" s="3">
        <v>19</v>
      </c>
      <c r="M2687" s="3">
        <v>22</v>
      </c>
      <c r="N2687" s="3">
        <v>12.6300001144409</v>
      </c>
      <c r="O2687" s="3">
        <f t="shared" si="251"/>
        <v>485.32882123758247</v>
      </c>
      <c r="P2687" s="3">
        <v>-1.77271103858948</v>
      </c>
      <c r="Q2687" s="3">
        <v>53.533000946044901</v>
      </c>
      <c r="R2687" s="3">
        <v>32.286998748779297</v>
      </c>
    </row>
    <row r="2688" spans="1:18" x14ac:dyDescent="0.25">
      <c r="A2688" s="7" t="s">
        <v>6330</v>
      </c>
      <c r="B2688" s="7" t="s">
        <v>6331</v>
      </c>
      <c r="C2688" s="3">
        <f t="shared" si="246"/>
        <v>2.5991866383340656</v>
      </c>
      <c r="D2688" s="3">
        <f t="shared" si="247"/>
        <v>4.2802327968481952</v>
      </c>
      <c r="E2688" s="4">
        <f t="shared" si="248"/>
        <v>0.5</v>
      </c>
      <c r="F2688" s="5">
        <f t="shared" si="249"/>
        <v>77.653999328613295</v>
      </c>
      <c r="G2688" s="5">
        <f t="shared" si="250"/>
        <v>10.121000289916999</v>
      </c>
      <c r="H2688" s="3">
        <v>0.86884799999999995</v>
      </c>
      <c r="I2688" s="3">
        <v>33.427688000000003</v>
      </c>
      <c r="J2688" s="3">
        <v>0.20299082812499999</v>
      </c>
      <c r="K2688" s="3">
        <v>4</v>
      </c>
      <c r="L2688" s="3">
        <v>4</v>
      </c>
      <c r="M2688" s="3">
        <v>4</v>
      </c>
      <c r="N2688" s="3">
        <v>3.8699998855590798</v>
      </c>
      <c r="O2688" s="3">
        <f t="shared" si="251"/>
        <v>129.36514873450463</v>
      </c>
      <c r="P2688" s="3">
        <v>-2.0522620677947998</v>
      </c>
      <c r="Q2688" s="3">
        <v>77.653999328613295</v>
      </c>
      <c r="R2688" s="3">
        <v>10.121000289916999</v>
      </c>
    </row>
    <row r="2689" spans="1:18" x14ac:dyDescent="0.25">
      <c r="A2689" s="7" t="s">
        <v>6332</v>
      </c>
      <c r="B2689" s="7" t="s">
        <v>6333</v>
      </c>
      <c r="C2689" s="3">
        <f t="shared" si="246"/>
        <v>1.3502148856588347</v>
      </c>
      <c r="D2689" s="3">
        <f t="shared" si="247"/>
        <v>0.29711512374884119</v>
      </c>
      <c r="E2689" s="4">
        <f t="shared" si="248"/>
        <v>0.5</v>
      </c>
      <c r="F2689" s="5">
        <f t="shared" si="249"/>
        <v>38.134998321533203</v>
      </c>
      <c r="G2689" s="5">
        <f t="shared" si="250"/>
        <v>55.669998168945298</v>
      </c>
      <c r="H2689" s="3">
        <v>0.86434599999999995</v>
      </c>
      <c r="I2689" s="3">
        <v>64.015439999999998</v>
      </c>
      <c r="J2689" s="3">
        <v>2.9091282500000002</v>
      </c>
      <c r="K2689" s="3">
        <v>2</v>
      </c>
      <c r="L2689" s="3">
        <v>2</v>
      </c>
      <c r="M2689" s="3">
        <v>2</v>
      </c>
      <c r="N2689" s="3">
        <v>1.2699999809265099</v>
      </c>
      <c r="O2689" s="3">
        <f t="shared" si="251"/>
        <v>81.299607579002142</v>
      </c>
      <c r="P2689" s="3">
        <v>-57.676662445068402</v>
      </c>
      <c r="Q2689" s="3">
        <v>38.134998321533203</v>
      </c>
      <c r="R2689" s="3">
        <v>55.669998168945298</v>
      </c>
    </row>
    <row r="2690" spans="1:18" x14ac:dyDescent="0.25">
      <c r="A2690" s="7" t="s">
        <v>6334</v>
      </c>
      <c r="B2690" s="7" t="s">
        <v>6335</v>
      </c>
      <c r="C2690" s="3">
        <f t="shared" si="246"/>
        <v>2.1184180386690183</v>
      </c>
      <c r="D2690" s="3">
        <f t="shared" si="247"/>
        <v>4.6346798794238016</v>
      </c>
      <c r="E2690" s="4">
        <f t="shared" si="248"/>
        <v>4.8759779193713229E-2</v>
      </c>
      <c r="F2690" s="5">
        <f t="shared" si="249"/>
        <v>85.927001953125</v>
      </c>
      <c r="G2690" s="5">
        <f t="shared" si="250"/>
        <v>3.0160000324249299</v>
      </c>
      <c r="H2690" s="3">
        <v>0.86304800000000004</v>
      </c>
      <c r="I2690" s="3">
        <v>40.740212</v>
      </c>
      <c r="J2690" s="3">
        <v>0.18621523437500001</v>
      </c>
      <c r="K2690" s="3">
        <v>8.6669998168945295</v>
      </c>
      <c r="L2690" s="3">
        <v>8</v>
      </c>
      <c r="M2690" s="3">
        <v>10</v>
      </c>
      <c r="N2690" s="3">
        <v>7.0100002288818404</v>
      </c>
      <c r="O2690" s="3">
        <f t="shared" si="251"/>
        <v>285.58889544469469</v>
      </c>
      <c r="P2690" s="3">
        <v>-8.6963596343994105</v>
      </c>
      <c r="Q2690" s="3">
        <v>85.927001953125</v>
      </c>
      <c r="R2690" s="3">
        <v>3.0160000324249299</v>
      </c>
    </row>
    <row r="2691" spans="1:18" x14ac:dyDescent="0.25">
      <c r="A2691" s="7" t="s">
        <v>6336</v>
      </c>
      <c r="B2691" s="7" t="s">
        <v>6337</v>
      </c>
      <c r="C2691" s="3">
        <f t="shared" si="246"/>
        <v>3.505717308633669</v>
      </c>
      <c r="D2691" s="3">
        <f t="shared" si="247"/>
        <v>3.4339663261619129</v>
      </c>
      <c r="E2691" s="4">
        <f t="shared" si="248"/>
        <v>0.13216522726546617</v>
      </c>
      <c r="F2691" s="5">
        <f t="shared" si="249"/>
        <v>28.841999053955099</v>
      </c>
      <c r="G2691" s="5">
        <f t="shared" si="250"/>
        <v>9.8870000839233398</v>
      </c>
      <c r="H2691" s="3">
        <v>0.86083799999999999</v>
      </c>
      <c r="I2691" s="3">
        <v>24.555260000000001</v>
      </c>
      <c r="J2691" s="3">
        <v>0.25068329687500002</v>
      </c>
      <c r="K2691" s="3">
        <v>36.166999816894503</v>
      </c>
      <c r="L2691" s="3">
        <v>23</v>
      </c>
      <c r="M2691" s="3">
        <v>51</v>
      </c>
      <c r="N2691" s="3">
        <v>20.540000915527301</v>
      </c>
      <c r="O2691" s="3">
        <f t="shared" si="251"/>
        <v>504.36506288101094</v>
      </c>
      <c r="P2691" s="3">
        <v>-55.763492584228501</v>
      </c>
      <c r="Q2691" s="3">
        <v>28.841999053955099</v>
      </c>
      <c r="R2691" s="3">
        <v>9.8870000839233398</v>
      </c>
    </row>
    <row r="2692" spans="1:18" x14ac:dyDescent="0.25">
      <c r="A2692" s="7" t="s">
        <v>2876</v>
      </c>
      <c r="B2692" s="7" t="s">
        <v>2877</v>
      </c>
      <c r="C2692" s="3">
        <f t="shared" ref="C2692:C2755" si="252">H2692/I2692*100</f>
        <v>2.9607915821125061</v>
      </c>
      <c r="D2692" s="3">
        <f t="shared" ref="D2692:D2755" si="253">H2692/J2692</f>
        <v>2.750797994369313</v>
      </c>
      <c r="E2692" s="4">
        <f t="shared" ref="E2692:E2755" si="254">IFERROR(_xlfn.NORM.DIST(N2692,K2692,(M2692-L2692)/2,1),50%)</f>
        <v>0.49447635094109577</v>
      </c>
      <c r="F2692" s="5">
        <f t="shared" ref="F2692:F2755" si="255">Q2692</f>
        <v>69.926002502441406</v>
      </c>
      <c r="G2692" s="5">
        <f t="shared" ref="G2692:G2755" si="256">R2692</f>
        <v>22.270999908447301</v>
      </c>
      <c r="H2692" s="3">
        <v>0.85863400000000001</v>
      </c>
      <c r="I2692" s="3">
        <v>29.000150000000001</v>
      </c>
      <c r="J2692" s="3">
        <v>0.31213996875</v>
      </c>
      <c r="K2692" s="3">
        <v>21.375</v>
      </c>
      <c r="L2692" s="3">
        <v>18</v>
      </c>
      <c r="M2692" s="3">
        <v>24.5</v>
      </c>
      <c r="N2692" s="3">
        <v>21.329999923706101</v>
      </c>
      <c r="O2692" s="3">
        <f t="shared" ref="O2692:O2755" si="257">I2692*N2692</f>
        <v>618.57319728746552</v>
      </c>
      <c r="P2692" s="3">
        <v>11.53297996521</v>
      </c>
      <c r="Q2692" s="3">
        <v>69.926002502441406</v>
      </c>
      <c r="R2692" s="3">
        <v>22.270999908447301</v>
      </c>
    </row>
    <row r="2693" spans="1:18" x14ac:dyDescent="0.25">
      <c r="A2693" s="7" t="s">
        <v>6338</v>
      </c>
      <c r="B2693" s="7" t="s">
        <v>6339</v>
      </c>
      <c r="C2693" s="3">
        <f t="shared" si="252"/>
        <v>3.1311393589942211</v>
      </c>
      <c r="D2693" s="3">
        <f t="shared" si="253"/>
        <v>6.5067562091014137</v>
      </c>
      <c r="E2693" s="4">
        <f t="shared" si="254"/>
        <v>0.81272955047347206</v>
      </c>
      <c r="F2693" s="5">
        <f t="shared" si="255"/>
        <v>55.258998870849602</v>
      </c>
      <c r="G2693" s="5">
        <f t="shared" si="256"/>
        <v>19.7299995422363</v>
      </c>
      <c r="H2693" s="3">
        <v>0.85044299999999995</v>
      </c>
      <c r="I2693" s="3">
        <v>27.160816000000001</v>
      </c>
      <c r="J2693" s="3">
        <v>0.13070153125</v>
      </c>
      <c r="K2693" s="3">
        <v>19.200000762939499</v>
      </c>
      <c r="L2693" s="3">
        <v>15</v>
      </c>
      <c r="M2693" s="3">
        <v>25</v>
      </c>
      <c r="N2693" s="3">
        <v>23.639999389648398</v>
      </c>
      <c r="O2693" s="3">
        <f t="shared" si="257"/>
        <v>642.0816736623525</v>
      </c>
      <c r="P2693" s="3">
        <v>-23.250717163085898</v>
      </c>
      <c r="Q2693" s="3">
        <v>55.258998870849602</v>
      </c>
      <c r="R2693" s="3">
        <v>19.7299995422363</v>
      </c>
    </row>
    <row r="2694" spans="1:18" x14ac:dyDescent="0.25">
      <c r="A2694" s="7" t="s">
        <v>6340</v>
      </c>
      <c r="B2694" s="7" t="s">
        <v>6341</v>
      </c>
      <c r="C2694" s="3">
        <f t="shared" si="252"/>
        <v>3.6944906346259847</v>
      </c>
      <c r="D2694" s="3">
        <f t="shared" si="253"/>
        <v>4.9922661396344576</v>
      </c>
      <c r="E2694" s="4">
        <f t="shared" si="254"/>
        <v>0.24698766410984618</v>
      </c>
      <c r="F2694" s="5">
        <f t="shared" si="255"/>
        <v>50.898998260497997</v>
      </c>
      <c r="G2694" s="5">
        <f t="shared" si="256"/>
        <v>32.2820014953613</v>
      </c>
      <c r="H2694" s="3">
        <v>0.84947799999999996</v>
      </c>
      <c r="I2694" s="3">
        <v>22.993102</v>
      </c>
      <c r="J2694" s="3">
        <v>0.17015879687499999</v>
      </c>
      <c r="K2694" s="3">
        <v>15.916999816894499</v>
      </c>
      <c r="L2694" s="3">
        <v>14.5</v>
      </c>
      <c r="M2694" s="3">
        <v>18</v>
      </c>
      <c r="N2694" s="3">
        <v>14.7200002670288</v>
      </c>
      <c r="O2694" s="3">
        <f t="shared" si="257"/>
        <v>338.45846757982042</v>
      </c>
      <c r="P2694" s="3">
        <v>-36.880996704101598</v>
      </c>
      <c r="Q2694" s="3">
        <v>50.898998260497997</v>
      </c>
      <c r="R2694" s="3">
        <v>32.2820014953613</v>
      </c>
    </row>
    <row r="2695" spans="1:18" x14ac:dyDescent="0.25">
      <c r="A2695" s="7" t="s">
        <v>6342</v>
      </c>
      <c r="B2695" s="7" t="s">
        <v>6343</v>
      </c>
      <c r="C2695" s="3">
        <f t="shared" si="252"/>
        <v>2.6459550137634089</v>
      </c>
      <c r="D2695" s="3">
        <f t="shared" si="253"/>
        <v>2.6300295236123441</v>
      </c>
      <c r="E2695" s="4">
        <f t="shared" si="254"/>
        <v>4.2870244746535953E-2</v>
      </c>
      <c r="F2695" s="5">
        <f t="shared" si="255"/>
        <v>56.0460014343262</v>
      </c>
      <c r="G2695" s="5">
        <f t="shared" si="256"/>
        <v>11.1840000152588</v>
      </c>
      <c r="H2695" s="3">
        <v>0.84753400000000001</v>
      </c>
      <c r="I2695" s="3">
        <v>32.031308000000003</v>
      </c>
      <c r="J2695" s="3">
        <v>0.32225265624999999</v>
      </c>
      <c r="K2695" s="3">
        <v>31.888999938964801</v>
      </c>
      <c r="L2695" s="3">
        <v>25</v>
      </c>
      <c r="M2695" s="3">
        <v>38</v>
      </c>
      <c r="N2695" s="3">
        <v>20.719999313354499</v>
      </c>
      <c r="O2695" s="3">
        <f t="shared" si="257"/>
        <v>663.68867976584659</v>
      </c>
      <c r="P2695" s="3">
        <v>-32.433860778808601</v>
      </c>
      <c r="Q2695" s="3">
        <v>56.0460014343262</v>
      </c>
      <c r="R2695" s="3">
        <v>11.1840000152588</v>
      </c>
    </row>
    <row r="2696" spans="1:18" x14ac:dyDescent="0.25">
      <c r="A2696" s="7" t="s">
        <v>2890</v>
      </c>
      <c r="B2696" s="7" t="s">
        <v>2891</v>
      </c>
      <c r="C2696" s="3">
        <f t="shared" si="252"/>
        <v>2.2163046241839335</v>
      </c>
      <c r="D2696" s="3">
        <f t="shared" si="253"/>
        <v>4.69736655094004</v>
      </c>
      <c r="E2696" s="4">
        <f t="shared" si="254"/>
        <v>0.17826427020800223</v>
      </c>
      <c r="F2696" s="5">
        <f t="shared" si="255"/>
        <v>43.387001037597699</v>
      </c>
      <c r="G2696" s="5">
        <f t="shared" si="256"/>
        <v>28.948999404907202</v>
      </c>
      <c r="H2696" s="3">
        <v>0.84381099999999998</v>
      </c>
      <c r="I2696" s="3">
        <v>38.072879999999998</v>
      </c>
      <c r="J2696" s="3">
        <v>0.17963490625</v>
      </c>
      <c r="K2696" s="3">
        <v>18.166999816894499</v>
      </c>
      <c r="L2696" s="3">
        <v>15</v>
      </c>
      <c r="M2696" s="3">
        <v>22</v>
      </c>
      <c r="N2696" s="3">
        <v>14.939999580383301</v>
      </c>
      <c r="O2696" s="3">
        <f t="shared" si="257"/>
        <v>568.80881122398375</v>
      </c>
      <c r="P2696" s="3">
        <v>11.9180822372437</v>
      </c>
      <c r="Q2696" s="3">
        <v>43.387001037597699</v>
      </c>
      <c r="R2696" s="3">
        <v>28.948999404907202</v>
      </c>
    </row>
    <row r="2697" spans="1:18" x14ac:dyDescent="0.25">
      <c r="A2697" s="7" t="s">
        <v>6344</v>
      </c>
      <c r="B2697" s="7" t="s">
        <v>6345</v>
      </c>
      <c r="C2697" s="3">
        <f t="shared" si="252"/>
        <v>1.9450082550734653</v>
      </c>
      <c r="D2697" s="3">
        <f t="shared" si="253"/>
        <v>0.7893599499206948</v>
      </c>
      <c r="E2697" s="4">
        <f t="shared" si="254"/>
        <v>0.5</v>
      </c>
      <c r="F2697" s="5">
        <f t="shared" si="255"/>
        <v>29.966999053955099</v>
      </c>
      <c r="G2697" s="5">
        <f t="shared" si="256"/>
        <v>25.75</v>
      </c>
      <c r="H2697" s="3">
        <v>0.84311999999999998</v>
      </c>
      <c r="I2697" s="3">
        <v>43.347887999999998</v>
      </c>
      <c r="J2697" s="3">
        <v>1.0681058750000001</v>
      </c>
      <c r="K2697" s="3">
        <v>1.5</v>
      </c>
      <c r="L2697" s="3">
        <v>1.5</v>
      </c>
      <c r="M2697" s="3">
        <v>1.5</v>
      </c>
      <c r="N2697" s="3">
        <v>1.3600000143051101</v>
      </c>
      <c r="O2697" s="3">
        <f t="shared" si="257"/>
        <v>58.953128300096303</v>
      </c>
      <c r="P2697" s="3">
        <v>-6.0387401580810502</v>
      </c>
      <c r="Q2697" s="3">
        <v>29.966999053955099</v>
      </c>
      <c r="R2697" s="3">
        <v>25.75</v>
      </c>
    </row>
    <row r="2698" spans="1:18" x14ac:dyDescent="0.25">
      <c r="A2698" s="7" t="s">
        <v>2892</v>
      </c>
      <c r="B2698" s="7" t="s">
        <v>2893</v>
      </c>
      <c r="C2698" s="3">
        <f t="shared" si="252"/>
        <v>2.0414646181003615</v>
      </c>
      <c r="D2698" s="3">
        <f t="shared" si="253"/>
        <v>1.7586201164353354</v>
      </c>
      <c r="E2698" s="4">
        <f t="shared" si="254"/>
        <v>0.15184052924174807</v>
      </c>
      <c r="F2698" s="5">
        <f t="shared" si="255"/>
        <v>49.5460014343262</v>
      </c>
      <c r="G2698" s="5">
        <f t="shared" si="256"/>
        <v>3.7839999198913601</v>
      </c>
      <c r="H2698" s="3">
        <v>0.84302999999999995</v>
      </c>
      <c r="I2698" s="3">
        <v>41.295352000000001</v>
      </c>
      <c r="J2698" s="3">
        <v>0.47937015625000001</v>
      </c>
      <c r="K2698" s="3">
        <v>8.5</v>
      </c>
      <c r="L2698" s="3">
        <v>7</v>
      </c>
      <c r="M2698" s="3">
        <v>10.5</v>
      </c>
      <c r="N2698" s="3">
        <v>6.6999998092651403</v>
      </c>
      <c r="O2698" s="3">
        <f t="shared" si="257"/>
        <v>276.67885052353682</v>
      </c>
      <c r="P2698" s="3">
        <v>11.3276767730713</v>
      </c>
      <c r="Q2698" s="3">
        <v>49.5460014343262</v>
      </c>
      <c r="R2698" s="3">
        <v>3.7839999198913601</v>
      </c>
    </row>
    <row r="2699" spans="1:18" x14ac:dyDescent="0.25">
      <c r="A2699" s="7" t="s">
        <v>6346</v>
      </c>
      <c r="B2699" s="7" t="s">
        <v>6347</v>
      </c>
      <c r="C2699" s="3">
        <f t="shared" si="252"/>
        <v>3.2453202116694029</v>
      </c>
      <c r="D2699" s="3">
        <f t="shared" si="253"/>
        <v>10.459842233644071</v>
      </c>
      <c r="E2699" s="4">
        <f t="shared" si="254"/>
        <v>4.4077313641153424E-4</v>
      </c>
      <c r="F2699" s="5">
        <f t="shared" si="255"/>
        <v>18.143999099731399</v>
      </c>
      <c r="G2699" s="5">
        <f t="shared" si="256"/>
        <v>11.9689998626709</v>
      </c>
      <c r="H2699" s="3">
        <v>0.83950800000000003</v>
      </c>
      <c r="I2699" s="3">
        <v>25.868264</v>
      </c>
      <c r="J2699" s="3">
        <v>8.0260101562500005E-2</v>
      </c>
      <c r="K2699" s="3">
        <v>60.75</v>
      </c>
      <c r="L2699" s="3">
        <v>47</v>
      </c>
      <c r="M2699" s="3">
        <v>71</v>
      </c>
      <c r="N2699" s="3">
        <v>20.840000152587901</v>
      </c>
      <c r="O2699" s="3">
        <f t="shared" si="257"/>
        <v>539.09462570718415</v>
      </c>
      <c r="P2699" s="3">
        <v>-45.865421295166001</v>
      </c>
      <c r="Q2699" s="3">
        <v>18.143999099731399</v>
      </c>
      <c r="R2699" s="3">
        <v>11.9689998626709</v>
      </c>
    </row>
    <row r="2700" spans="1:18" x14ac:dyDescent="0.25">
      <c r="A2700" s="7" t="s">
        <v>6348</v>
      </c>
      <c r="B2700" s="7" t="s">
        <v>6349</v>
      </c>
      <c r="C2700" s="3">
        <f t="shared" si="252"/>
        <v>2.6039782709596708</v>
      </c>
      <c r="D2700" s="3">
        <f t="shared" si="253"/>
        <v>2.8753510896714625</v>
      </c>
      <c r="E2700" s="4">
        <f t="shared" si="254"/>
        <v>6.9703905458159604E-2</v>
      </c>
      <c r="F2700" s="5">
        <f t="shared" si="255"/>
        <v>13.3780002593994</v>
      </c>
      <c r="G2700" s="5">
        <f t="shared" si="256"/>
        <v>29.559999465942401</v>
      </c>
      <c r="H2700" s="3">
        <v>0.83794999999999997</v>
      </c>
      <c r="I2700" s="3">
        <v>32.179608000000002</v>
      </c>
      <c r="J2700" s="3">
        <v>0.29142528125</v>
      </c>
      <c r="K2700" s="3">
        <v>25</v>
      </c>
      <c r="L2700" s="3">
        <v>20</v>
      </c>
      <c r="M2700" s="3">
        <v>30</v>
      </c>
      <c r="N2700" s="3">
        <v>17.610000610351602</v>
      </c>
      <c r="O2700" s="3">
        <f t="shared" si="257"/>
        <v>566.68291652087532</v>
      </c>
      <c r="P2700" s="3">
        <v>-18.947170257568398</v>
      </c>
      <c r="Q2700" s="3">
        <v>13.3780002593994</v>
      </c>
      <c r="R2700" s="3">
        <v>29.559999465942401</v>
      </c>
    </row>
    <row r="2701" spans="1:18" x14ac:dyDescent="0.25">
      <c r="A2701" s="7" t="s">
        <v>2912</v>
      </c>
      <c r="B2701" s="7" t="s">
        <v>2913</v>
      </c>
      <c r="C2701" s="3">
        <f t="shared" si="252"/>
        <v>4.6896707248881944</v>
      </c>
      <c r="D2701" s="3">
        <f t="shared" si="253"/>
        <v>10.304833327865405</v>
      </c>
      <c r="E2701" s="4">
        <f t="shared" si="254"/>
        <v>0.5</v>
      </c>
      <c r="F2701" s="5">
        <f t="shared" si="255"/>
        <v>74.216003417968807</v>
      </c>
      <c r="G2701" s="5">
        <f t="shared" si="256"/>
        <v>11.8210000991821</v>
      </c>
      <c r="H2701" s="3">
        <v>0.83432600000000001</v>
      </c>
      <c r="I2701" s="3">
        <v>17.790716</v>
      </c>
      <c r="J2701" s="3">
        <v>8.0964531249999999E-2</v>
      </c>
      <c r="K2701" s="3">
        <v>30</v>
      </c>
      <c r="L2701" s="3">
        <v>30</v>
      </c>
      <c r="M2701" s="3">
        <v>30</v>
      </c>
      <c r="N2701" s="3">
        <v>25.450000762939499</v>
      </c>
      <c r="O2701" s="3">
        <f t="shared" si="257"/>
        <v>452.77373577323993</v>
      </c>
      <c r="P2701" s="3">
        <v>-3.2242949008941699</v>
      </c>
      <c r="Q2701" s="3">
        <v>74.216003417968807</v>
      </c>
      <c r="R2701" s="3">
        <v>11.8210000991821</v>
      </c>
    </row>
    <row r="2702" spans="1:18" x14ac:dyDescent="0.25">
      <c r="A2702" s="7" t="s">
        <v>6350</v>
      </c>
      <c r="B2702" s="7" t="s">
        <v>6351</v>
      </c>
      <c r="C2702" s="3">
        <f t="shared" si="252"/>
        <v>1.0220506536877596</v>
      </c>
      <c r="D2702" s="3">
        <f t="shared" si="253"/>
        <v>2.7745679751732042</v>
      </c>
      <c r="E2702" s="4">
        <f t="shared" si="254"/>
        <v>0.56946025814358803</v>
      </c>
      <c r="F2702" s="5">
        <f t="shared" si="255"/>
        <v>90.445999145507798</v>
      </c>
      <c r="G2702" s="5">
        <f t="shared" si="256"/>
        <v>4.0830001831054696</v>
      </c>
      <c r="H2702" s="3">
        <v>0.83331599999999995</v>
      </c>
      <c r="I2702" s="3">
        <v>81.533727999999996</v>
      </c>
      <c r="J2702" s="3">
        <v>0.3003408125</v>
      </c>
      <c r="K2702" s="3">
        <v>7.75</v>
      </c>
      <c r="L2702" s="3">
        <v>5.5</v>
      </c>
      <c r="M2702" s="3">
        <v>9.5</v>
      </c>
      <c r="N2702" s="3">
        <v>8.1000003814697301</v>
      </c>
      <c r="O2702" s="3">
        <f t="shared" si="257"/>
        <v>660.42322790264916</v>
      </c>
      <c r="P2702" s="3">
        <v>-0.24493099749088301</v>
      </c>
      <c r="Q2702" s="3">
        <v>90.445999145507798</v>
      </c>
      <c r="R2702" s="3">
        <v>4.0830001831054696</v>
      </c>
    </row>
    <row r="2703" spans="1:18" x14ac:dyDescent="0.25">
      <c r="A2703" s="7" t="s">
        <v>6352</v>
      </c>
      <c r="B2703" s="7" t="s">
        <v>6353</v>
      </c>
      <c r="C2703" s="3">
        <f t="shared" si="252"/>
        <v>1.5876100178478756</v>
      </c>
      <c r="D2703" s="3">
        <f t="shared" si="253"/>
        <v>0.65905430563635803</v>
      </c>
      <c r="E2703" s="4">
        <f t="shared" si="254"/>
        <v>0.13183094740365689</v>
      </c>
      <c r="F2703" s="5">
        <f t="shared" si="255"/>
        <v>49.4939994812012</v>
      </c>
      <c r="G2703" s="5">
        <f t="shared" si="256"/>
        <v>18.774999618530298</v>
      </c>
      <c r="H2703" s="3">
        <v>0.83248699999999998</v>
      </c>
      <c r="I2703" s="3">
        <v>52.436492000000001</v>
      </c>
      <c r="J2703" s="3">
        <v>1.263153875</v>
      </c>
      <c r="K2703" s="3">
        <v>6.125</v>
      </c>
      <c r="L2703" s="3">
        <v>3.5</v>
      </c>
      <c r="M2703" s="3">
        <v>8</v>
      </c>
      <c r="N2703" s="3">
        <v>3.6099998950958301</v>
      </c>
      <c r="O2703" s="3">
        <f t="shared" si="257"/>
        <v>189.29573061919334</v>
      </c>
      <c r="P2703" s="3">
        <v>-65.603622436523395</v>
      </c>
      <c r="Q2703" s="3">
        <v>49.4939994812012</v>
      </c>
      <c r="R2703" s="3">
        <v>18.774999618530298</v>
      </c>
    </row>
    <row r="2704" spans="1:18" x14ac:dyDescent="0.25">
      <c r="A2704" s="7" t="s">
        <v>6354</v>
      </c>
      <c r="B2704" s="7" t="s">
        <v>6355</v>
      </c>
      <c r="C2704" s="3">
        <f t="shared" si="252"/>
        <v>7.2718268911198773</v>
      </c>
      <c r="D2704" s="3">
        <f t="shared" si="253"/>
        <v>4.1801107953506573</v>
      </c>
      <c r="E2704" s="4">
        <f t="shared" si="254"/>
        <v>0.20014035727775459</v>
      </c>
      <c r="F2704" s="5">
        <f t="shared" si="255"/>
        <v>61.590999603271499</v>
      </c>
      <c r="G2704" s="5">
        <f t="shared" si="256"/>
        <v>0.14599999785423301</v>
      </c>
      <c r="H2704" s="3">
        <v>0.83230800000000005</v>
      </c>
      <c r="I2704" s="3">
        <v>11.445652000000001</v>
      </c>
      <c r="J2704" s="3">
        <v>0.19911146874999999</v>
      </c>
      <c r="K2704" s="3">
        <v>26.7140007019043</v>
      </c>
      <c r="L2704" s="3">
        <v>15</v>
      </c>
      <c r="M2704" s="3">
        <v>40</v>
      </c>
      <c r="N2704" s="3">
        <v>16.200000762939499</v>
      </c>
      <c r="O2704" s="3">
        <f t="shared" si="257"/>
        <v>185.41957113234002</v>
      </c>
      <c r="P2704" s="3">
        <v>-12.005357742309601</v>
      </c>
      <c r="Q2704" s="3">
        <v>61.590999603271499</v>
      </c>
      <c r="R2704" s="3">
        <v>0.14599999785423301</v>
      </c>
    </row>
    <row r="2705" spans="1:18" x14ac:dyDescent="0.25">
      <c r="A2705" s="7" t="s">
        <v>6356</v>
      </c>
      <c r="B2705" s="7" t="s">
        <v>6357</v>
      </c>
      <c r="C2705" s="3">
        <f t="shared" si="252"/>
        <v>3.2442107526653525</v>
      </c>
      <c r="D2705" s="3">
        <f t="shared" si="253"/>
        <v>0.9858918407056303</v>
      </c>
      <c r="E2705" s="4">
        <f t="shared" si="254"/>
        <v>0.27425314952884838</v>
      </c>
      <c r="F2705" s="5">
        <f t="shared" si="255"/>
        <v>26.9799995422363</v>
      </c>
      <c r="G2705" s="5">
        <f t="shared" si="256"/>
        <v>2.5829999446868901</v>
      </c>
      <c r="H2705" s="3">
        <v>0.83160100000000003</v>
      </c>
      <c r="I2705" s="3">
        <v>25.633384</v>
      </c>
      <c r="J2705" s="3">
        <v>0.84350124999999998</v>
      </c>
      <c r="K2705" s="3">
        <v>8.5</v>
      </c>
      <c r="L2705" s="3">
        <v>6</v>
      </c>
      <c r="M2705" s="3">
        <v>10</v>
      </c>
      <c r="N2705" s="3">
        <v>7.3000001907348597</v>
      </c>
      <c r="O2705" s="3">
        <f t="shared" si="257"/>
        <v>187.1237080891799</v>
      </c>
      <c r="P2705" s="3">
        <v>-70.506111145019503</v>
      </c>
      <c r="Q2705" s="3">
        <v>26.9799995422363</v>
      </c>
      <c r="R2705" s="3">
        <v>2.5829999446868901</v>
      </c>
    </row>
    <row r="2706" spans="1:18" x14ac:dyDescent="0.25">
      <c r="A2706" s="7" t="s">
        <v>6358</v>
      </c>
      <c r="B2706" s="7" t="s">
        <v>6359</v>
      </c>
      <c r="C2706" s="3">
        <f t="shared" si="252"/>
        <v>5.1554001481279048</v>
      </c>
      <c r="D2706" s="3">
        <f t="shared" si="253"/>
        <v>2.3693637204622391</v>
      </c>
      <c r="E2706" s="4">
        <f t="shared" si="254"/>
        <v>0.5</v>
      </c>
      <c r="F2706" s="5">
        <f t="shared" si="255"/>
        <v>19.8840007781982</v>
      </c>
      <c r="G2706" s="5">
        <f t="shared" si="256"/>
        <v>1.61699998378754</v>
      </c>
      <c r="H2706" s="3">
        <v>0.82623999999999997</v>
      </c>
      <c r="I2706" s="3">
        <v>16.026689999999999</v>
      </c>
      <c r="J2706" s="3">
        <v>0.34871809375000001</v>
      </c>
      <c r="K2706" s="3">
        <v>4</v>
      </c>
      <c r="L2706" s="3">
        <v>4</v>
      </c>
      <c r="M2706" s="3">
        <v>4</v>
      </c>
      <c r="N2706" s="3">
        <v>3.46000003814697</v>
      </c>
      <c r="O2706" s="3">
        <f t="shared" si="257"/>
        <v>55.452348011369658</v>
      </c>
      <c r="P2706" s="3">
        <v>-65.721061706542997</v>
      </c>
      <c r="Q2706" s="3">
        <v>19.8840007781982</v>
      </c>
      <c r="R2706" s="3">
        <v>1.61699998378754</v>
      </c>
    </row>
    <row r="2707" spans="1:18" x14ac:dyDescent="0.25">
      <c r="A2707" s="7" t="s">
        <v>6360</v>
      </c>
      <c r="B2707" s="7" t="s">
        <v>6361</v>
      </c>
      <c r="C2707" s="3">
        <f t="shared" si="252"/>
        <v>9.6032555822120695</v>
      </c>
      <c r="D2707" s="3">
        <f t="shared" si="253"/>
        <v>0.55547469739590738</v>
      </c>
      <c r="E2707" s="4">
        <f t="shared" si="254"/>
        <v>0.5</v>
      </c>
      <c r="F2707" s="5">
        <f t="shared" si="255"/>
        <v>48.4869995117188</v>
      </c>
      <c r="G2707" s="5">
        <f t="shared" si="256"/>
        <v>0.404000014066696</v>
      </c>
      <c r="H2707" s="3">
        <v>0.82551399999999997</v>
      </c>
      <c r="I2707" s="3">
        <v>8.5961890000000007</v>
      </c>
      <c r="J2707" s="3">
        <v>1.4861415</v>
      </c>
      <c r="K2707" s="3">
        <v>9</v>
      </c>
      <c r="L2707" s="3">
        <v>9</v>
      </c>
      <c r="M2707" s="3">
        <v>9</v>
      </c>
      <c r="N2707" s="3">
        <v>8.1800003051757795</v>
      </c>
      <c r="O2707" s="3">
        <f t="shared" si="257"/>
        <v>70.316828643348686</v>
      </c>
      <c r="P2707" s="3">
        <v>-41.780593872070298</v>
      </c>
      <c r="Q2707" s="3">
        <v>48.4869995117188</v>
      </c>
      <c r="R2707" s="3">
        <v>0.404000014066696</v>
      </c>
    </row>
    <row r="2708" spans="1:18" x14ac:dyDescent="0.25">
      <c r="A2708" s="7" t="s">
        <v>6362</v>
      </c>
      <c r="B2708" s="7" t="s">
        <v>6363</v>
      </c>
      <c r="C2708" s="3">
        <f t="shared" si="252"/>
        <v>0.9432145471367781</v>
      </c>
      <c r="D2708" s="3">
        <f t="shared" si="253"/>
        <v>4.1163840419415079E-2</v>
      </c>
      <c r="E2708" s="4">
        <f t="shared" si="254"/>
        <v>0.99999999467377576</v>
      </c>
      <c r="F2708" s="5">
        <f t="shared" si="255"/>
        <v>75.402000427246094</v>
      </c>
      <c r="G2708" s="5">
        <f t="shared" si="256"/>
        <v>7.6770000457763699</v>
      </c>
      <c r="H2708" s="3">
        <v>0.82272900000000004</v>
      </c>
      <c r="I2708" s="3">
        <v>87.226072000000002</v>
      </c>
      <c r="J2708" s="3">
        <v>19.986692000000001</v>
      </c>
      <c r="K2708" s="3">
        <v>1.375</v>
      </c>
      <c r="L2708" s="3">
        <v>1.25</v>
      </c>
      <c r="M2708" s="3">
        <v>1.5</v>
      </c>
      <c r="N2708" s="3">
        <v>2.0899999141693102</v>
      </c>
      <c r="O2708" s="3">
        <f t="shared" si="257"/>
        <v>182.30248299332607</v>
      </c>
      <c r="P2708" s="3">
        <v>-36.8394966125488</v>
      </c>
      <c r="Q2708" s="3">
        <v>75.402000427246094</v>
      </c>
      <c r="R2708" s="3">
        <v>7.6770000457763699</v>
      </c>
    </row>
    <row r="2709" spans="1:18" x14ac:dyDescent="0.25">
      <c r="A2709" s="7" t="s">
        <v>6364</v>
      </c>
      <c r="B2709" s="7" t="s">
        <v>6365</v>
      </c>
      <c r="C2709" s="3">
        <f t="shared" si="252"/>
        <v>4.0258515967537036</v>
      </c>
      <c r="D2709" s="3">
        <f t="shared" si="253"/>
        <v>5.7493524787567596</v>
      </c>
      <c r="E2709" s="4">
        <f t="shared" si="254"/>
        <v>0.67409533906438535</v>
      </c>
      <c r="F2709" s="5">
        <f t="shared" si="255"/>
        <v>80.367996215820298</v>
      </c>
      <c r="G2709" s="5">
        <f t="shared" si="256"/>
        <v>10.989000320434601</v>
      </c>
      <c r="H2709" s="3">
        <v>0.82241900000000001</v>
      </c>
      <c r="I2709" s="3">
        <v>20.428447999999999</v>
      </c>
      <c r="J2709" s="3">
        <v>0.14304549999999999</v>
      </c>
      <c r="K2709" s="3">
        <v>35</v>
      </c>
      <c r="L2709" s="3">
        <v>27</v>
      </c>
      <c r="M2709" s="3">
        <v>43</v>
      </c>
      <c r="N2709" s="3">
        <v>38.610000610351598</v>
      </c>
      <c r="O2709" s="3">
        <f t="shared" si="257"/>
        <v>788.74238974853586</v>
      </c>
      <c r="P2709" s="3">
        <v>-30.531587600708001</v>
      </c>
      <c r="Q2709" s="3">
        <v>80.367996215820298</v>
      </c>
      <c r="R2709" s="3">
        <v>10.989000320434601</v>
      </c>
    </row>
    <row r="2710" spans="1:18" x14ac:dyDescent="0.25">
      <c r="A2710" s="7" t="s">
        <v>6366</v>
      </c>
      <c r="B2710" s="7" t="s">
        <v>6367</v>
      </c>
      <c r="C2710" s="3">
        <f t="shared" si="252"/>
        <v>0.95763067375369548</v>
      </c>
      <c r="D2710" s="3">
        <f t="shared" si="253"/>
        <v>0.24622957244995772</v>
      </c>
      <c r="E2710" s="4">
        <f t="shared" si="254"/>
        <v>0.77637277596886101</v>
      </c>
      <c r="F2710" s="5">
        <f t="shared" si="255"/>
        <v>23.837999343872099</v>
      </c>
      <c r="G2710" s="5">
        <f t="shared" si="256"/>
        <v>23.083000183105501</v>
      </c>
      <c r="H2710" s="3">
        <v>0.81449400000000005</v>
      </c>
      <c r="I2710" s="3">
        <v>85.053039999999996</v>
      </c>
      <c r="J2710" s="3">
        <v>3.3078642500000002</v>
      </c>
      <c r="K2710" s="3">
        <v>4.5</v>
      </c>
      <c r="L2710" s="3">
        <v>3.5</v>
      </c>
      <c r="M2710" s="3">
        <v>5.5</v>
      </c>
      <c r="N2710" s="3">
        <v>5.2600002288818404</v>
      </c>
      <c r="O2710" s="3">
        <f t="shared" si="257"/>
        <v>447.37900986709633</v>
      </c>
      <c r="P2710" s="3">
        <v>-29.128801345825199</v>
      </c>
      <c r="Q2710" s="3">
        <v>23.837999343872099</v>
      </c>
      <c r="R2710" s="3">
        <v>23.083000183105501</v>
      </c>
    </row>
    <row r="2711" spans="1:18" x14ac:dyDescent="0.25">
      <c r="A2711" s="7" t="s">
        <v>6368</v>
      </c>
      <c r="B2711" s="7" t="s">
        <v>6369</v>
      </c>
      <c r="C2711" s="3">
        <f t="shared" si="252"/>
        <v>2.5707978202696222</v>
      </c>
      <c r="D2711" s="3">
        <f t="shared" si="253"/>
        <v>0.19050500507373958</v>
      </c>
      <c r="E2711" s="4">
        <f t="shared" si="254"/>
        <v>0.1306762637244695</v>
      </c>
      <c r="F2711" s="5">
        <f t="shared" si="255"/>
        <v>56.583000183105497</v>
      </c>
      <c r="G2711" s="5">
        <f t="shared" si="256"/>
        <v>5.1750001907348597</v>
      </c>
      <c r="H2711" s="3">
        <v>0.80942499999999995</v>
      </c>
      <c r="I2711" s="3">
        <v>31.485361999999999</v>
      </c>
      <c r="J2711" s="3">
        <v>4.2488384999999997</v>
      </c>
      <c r="K2711" s="3">
        <v>4.4380002021789604</v>
      </c>
      <c r="L2711" s="3">
        <v>2</v>
      </c>
      <c r="M2711" s="3">
        <v>7</v>
      </c>
      <c r="N2711" s="3">
        <v>1.62999999523163</v>
      </c>
      <c r="O2711" s="3">
        <f t="shared" si="257"/>
        <v>51.32113990986614</v>
      </c>
      <c r="P2711" s="3">
        <v>-139.18995666503901</v>
      </c>
      <c r="Q2711" s="3">
        <v>56.583000183105497</v>
      </c>
      <c r="R2711" s="3">
        <v>5.1750001907348597</v>
      </c>
    </row>
    <row r="2712" spans="1:18" x14ac:dyDescent="0.25">
      <c r="A2712" s="7" t="s">
        <v>2950</v>
      </c>
      <c r="B2712" s="7" t="s">
        <v>2951</v>
      </c>
      <c r="C2712" s="3">
        <f t="shared" si="252"/>
        <v>4.7982079318385642</v>
      </c>
      <c r="D2712" s="3">
        <f t="shared" si="253"/>
        <v>2.3676424516203962</v>
      </c>
      <c r="E2712" s="4">
        <f t="shared" si="254"/>
        <v>0.95336552226845117</v>
      </c>
      <c r="F2712" s="5">
        <f t="shared" si="255"/>
        <v>79.427001953125</v>
      </c>
      <c r="G2712" s="5">
        <f t="shared" si="256"/>
        <v>5.4749999046325701</v>
      </c>
      <c r="H2712" s="3">
        <v>0.80013500000000004</v>
      </c>
      <c r="I2712" s="3">
        <v>16.675705000000001</v>
      </c>
      <c r="J2712" s="3">
        <v>0.33794587500000001</v>
      </c>
      <c r="K2712" s="3">
        <v>36.187999725341797</v>
      </c>
      <c r="L2712" s="3">
        <v>30</v>
      </c>
      <c r="M2712" s="3">
        <v>40</v>
      </c>
      <c r="N2712" s="3">
        <v>44.580001831054702</v>
      </c>
      <c r="O2712" s="3">
        <f t="shared" si="257"/>
        <v>743.40295943412809</v>
      </c>
      <c r="P2712" s="3">
        <v>1.8327399492263801</v>
      </c>
      <c r="Q2712" s="3">
        <v>79.427001953125</v>
      </c>
      <c r="R2712" s="3">
        <v>5.4749999046325701</v>
      </c>
    </row>
    <row r="2713" spans="1:18" x14ac:dyDescent="0.25">
      <c r="A2713" s="7" t="s">
        <v>6370</v>
      </c>
      <c r="B2713" s="7" t="s">
        <v>6371</v>
      </c>
      <c r="C2713" s="3">
        <f t="shared" si="252"/>
        <v>0.76699603730557708</v>
      </c>
      <c r="D2713" s="3">
        <f t="shared" si="253"/>
        <v>3.8341611924415848</v>
      </c>
      <c r="E2713" s="4">
        <f t="shared" si="254"/>
        <v>0.5</v>
      </c>
      <c r="F2713" s="5">
        <f t="shared" si="255"/>
        <v>58.942001342773402</v>
      </c>
      <c r="G2713" s="5">
        <f t="shared" si="256"/>
        <v>24.530000686645501</v>
      </c>
      <c r="H2713" s="3">
        <v>0.79762900000000003</v>
      </c>
      <c r="I2713" s="3">
        <v>103.993888</v>
      </c>
      <c r="J2713" s="3">
        <v>0.20803220312500001</v>
      </c>
      <c r="K2713" s="3">
        <v>4.4000000953674299</v>
      </c>
      <c r="L2713" s="3">
        <v>4.4000000953674299</v>
      </c>
      <c r="M2713" s="3">
        <v>4.4000000953674299</v>
      </c>
      <c r="N2713" s="3">
        <v>3.9400000572204599</v>
      </c>
      <c r="O2713" s="3">
        <f t="shared" si="257"/>
        <v>409.73592467057807</v>
      </c>
      <c r="P2713" s="3">
        <v>-10.4486179351807</v>
      </c>
      <c r="Q2713" s="3">
        <v>58.942001342773402</v>
      </c>
      <c r="R2713" s="3">
        <v>24.530000686645501</v>
      </c>
    </row>
    <row r="2714" spans="1:18" x14ac:dyDescent="0.25">
      <c r="A2714" s="7" t="s">
        <v>6372</v>
      </c>
      <c r="B2714" s="7" t="s">
        <v>6373</v>
      </c>
      <c r="C2714" s="3">
        <f t="shared" si="252"/>
        <v>0.66023281497028774</v>
      </c>
      <c r="D2714" s="3">
        <f t="shared" si="253"/>
        <v>2.9886152695884678</v>
      </c>
      <c r="E2714" s="4">
        <f t="shared" si="254"/>
        <v>0.67003146706093064</v>
      </c>
      <c r="F2714" s="5">
        <f t="shared" si="255"/>
        <v>7.7989997863769496</v>
      </c>
      <c r="G2714" s="5">
        <f t="shared" si="256"/>
        <v>73.321998596191406</v>
      </c>
      <c r="H2714" s="3">
        <v>0.79569500000000004</v>
      </c>
      <c r="I2714" s="3">
        <v>120.517336</v>
      </c>
      <c r="J2714" s="3">
        <v>0.26624203125000001</v>
      </c>
      <c r="K2714" s="3">
        <v>2.5</v>
      </c>
      <c r="L2714" s="3">
        <v>2</v>
      </c>
      <c r="M2714" s="3">
        <v>3</v>
      </c>
      <c r="N2714" s="3">
        <v>2.7200000286102299</v>
      </c>
      <c r="O2714" s="3">
        <f t="shared" si="257"/>
        <v>327.8071573680287</v>
      </c>
      <c r="P2714" s="3">
        <v>-13.841123580932599</v>
      </c>
      <c r="Q2714" s="3">
        <v>7.7989997863769496</v>
      </c>
      <c r="R2714" s="3">
        <v>73.321998596191406</v>
      </c>
    </row>
    <row r="2715" spans="1:18" x14ac:dyDescent="0.25">
      <c r="A2715" s="7" t="s">
        <v>6374</v>
      </c>
      <c r="B2715" s="7" t="s">
        <v>6375</v>
      </c>
      <c r="C2715" s="3">
        <f t="shared" si="252"/>
        <v>2.7485132551880564</v>
      </c>
      <c r="D2715" s="3">
        <f t="shared" si="253"/>
        <v>1.9431438055275818</v>
      </c>
      <c r="E2715" s="4">
        <f t="shared" si="254"/>
        <v>0.16915747801166489</v>
      </c>
      <c r="F2715" s="5">
        <f t="shared" si="255"/>
        <v>39.220001220703097</v>
      </c>
      <c r="G2715" s="5">
        <f t="shared" si="256"/>
        <v>11.706999778747599</v>
      </c>
      <c r="H2715" s="3">
        <v>0.79182600000000003</v>
      </c>
      <c r="I2715" s="3">
        <v>28.809248</v>
      </c>
      <c r="J2715" s="3">
        <v>0.407497375</v>
      </c>
      <c r="K2715" s="3">
        <v>12</v>
      </c>
      <c r="L2715" s="3">
        <v>9</v>
      </c>
      <c r="M2715" s="3">
        <v>17</v>
      </c>
      <c r="N2715" s="3">
        <v>8.1700000762939506</v>
      </c>
      <c r="O2715" s="3">
        <f t="shared" si="257"/>
        <v>235.37155835797134</v>
      </c>
      <c r="P2715" s="3">
        <v>-42.989261627197301</v>
      </c>
      <c r="Q2715" s="3">
        <v>39.220001220703097</v>
      </c>
      <c r="R2715" s="3">
        <v>11.706999778747599</v>
      </c>
    </row>
    <row r="2716" spans="1:18" x14ac:dyDescent="0.25">
      <c r="A2716" s="7" t="s">
        <v>6376</v>
      </c>
      <c r="B2716" s="7" t="s">
        <v>6377</v>
      </c>
      <c r="C2716" s="3">
        <f t="shared" si="252"/>
        <v>2.2313294331157576</v>
      </c>
      <c r="D2716" s="3">
        <f t="shared" si="253"/>
        <v>2.1663080104291801</v>
      </c>
      <c r="E2716" s="4">
        <f t="shared" si="254"/>
        <v>0.18229160837566261</v>
      </c>
      <c r="F2716" s="5">
        <f t="shared" si="255"/>
        <v>3.1349999904632599</v>
      </c>
      <c r="G2716" s="5">
        <f t="shared" si="256"/>
        <v>11.786999702453601</v>
      </c>
      <c r="H2716" s="3">
        <v>0.790022</v>
      </c>
      <c r="I2716" s="3">
        <v>35.405887999999997</v>
      </c>
      <c r="J2716" s="3">
        <v>0.36468590625000002</v>
      </c>
      <c r="K2716" s="3">
        <v>7.5</v>
      </c>
      <c r="L2716" s="3">
        <v>6.5</v>
      </c>
      <c r="M2716" s="3">
        <v>8</v>
      </c>
      <c r="N2716" s="3">
        <v>6.8200001716613796</v>
      </c>
      <c r="O2716" s="3">
        <f t="shared" si="257"/>
        <v>241.46816223782355</v>
      </c>
      <c r="P2716" s="3">
        <v>-159.93542480468801</v>
      </c>
      <c r="Q2716" s="3">
        <v>3.1349999904632599</v>
      </c>
      <c r="R2716" s="3">
        <v>11.786999702453601</v>
      </c>
    </row>
    <row r="2717" spans="1:18" x14ac:dyDescent="0.25">
      <c r="A2717" s="7" t="s">
        <v>6378</v>
      </c>
      <c r="B2717" s="7" t="s">
        <v>6379</v>
      </c>
      <c r="C2717" s="3">
        <f t="shared" si="252"/>
        <v>1.9825657871598095</v>
      </c>
      <c r="D2717" s="3">
        <f t="shared" si="253"/>
        <v>3.0932591153084537</v>
      </c>
      <c r="E2717" s="4">
        <f t="shared" si="254"/>
        <v>7.9762635966669649E-3</v>
      </c>
      <c r="F2717" s="5">
        <f t="shared" si="255"/>
        <v>56.9609985351562</v>
      </c>
      <c r="G2717" s="5">
        <f t="shared" si="256"/>
        <v>38.487998962402301</v>
      </c>
      <c r="H2717" s="3">
        <v>0.78917300000000001</v>
      </c>
      <c r="I2717" s="3">
        <v>39.805639999999997</v>
      </c>
      <c r="J2717" s="3">
        <v>0.25512670312500002</v>
      </c>
      <c r="K2717" s="3">
        <v>22</v>
      </c>
      <c r="L2717" s="3">
        <v>20</v>
      </c>
      <c r="M2717" s="3">
        <v>24</v>
      </c>
      <c r="N2717" s="3">
        <v>17.180000305175799</v>
      </c>
      <c r="O2717" s="3">
        <f t="shared" si="257"/>
        <v>683.8609073477179</v>
      </c>
      <c r="P2717" s="3">
        <v>-8.1564445495605504</v>
      </c>
      <c r="Q2717" s="3">
        <v>56.9609985351562</v>
      </c>
      <c r="R2717" s="3">
        <v>38.487998962402301</v>
      </c>
    </row>
    <row r="2718" spans="1:18" x14ac:dyDescent="0.25">
      <c r="A2718" s="7" t="s">
        <v>6380</v>
      </c>
      <c r="B2718" s="7" t="s">
        <v>6381</v>
      </c>
      <c r="C2718" s="3">
        <f t="shared" si="252"/>
        <v>0.88276673200784095</v>
      </c>
      <c r="D2718" s="3">
        <f t="shared" si="253"/>
        <v>1.3596751817096264</v>
      </c>
      <c r="E2718" s="4">
        <f t="shared" si="254"/>
        <v>0.39320789916610543</v>
      </c>
      <c r="F2718" s="5">
        <f t="shared" si="255"/>
        <v>65.174003601074205</v>
      </c>
      <c r="G2718" s="5">
        <f t="shared" si="256"/>
        <v>4.4829998016357404</v>
      </c>
      <c r="H2718" s="3">
        <v>0.78808999999999996</v>
      </c>
      <c r="I2718" s="3">
        <v>89.275000000000006</v>
      </c>
      <c r="J2718" s="3">
        <v>0.57961637499999996</v>
      </c>
      <c r="K2718" s="3">
        <v>2.5199999809265101</v>
      </c>
      <c r="L2718" s="3">
        <v>1.75</v>
      </c>
      <c r="M2718" s="3">
        <v>3.2999999523162802</v>
      </c>
      <c r="N2718" s="3">
        <v>2.3099999427795401</v>
      </c>
      <c r="O2718" s="3">
        <f t="shared" si="257"/>
        <v>206.22524489164346</v>
      </c>
      <c r="P2718" s="3">
        <v>-14.071852684021</v>
      </c>
      <c r="Q2718" s="3">
        <v>65.174003601074205</v>
      </c>
      <c r="R2718" s="3">
        <v>4.4829998016357404</v>
      </c>
    </row>
    <row r="2719" spans="1:18" x14ac:dyDescent="0.25">
      <c r="A2719" s="7" t="s">
        <v>2960</v>
      </c>
      <c r="B2719" s="7" t="s">
        <v>2961</v>
      </c>
      <c r="C2719" s="3">
        <f t="shared" si="252"/>
        <v>2.5584693937370511</v>
      </c>
      <c r="D2719" s="3">
        <f t="shared" si="253"/>
        <v>7.6201630873306865</v>
      </c>
      <c r="E2719" s="4">
        <f t="shared" si="254"/>
        <v>0.59386561437538865</v>
      </c>
      <c r="F2719" s="5">
        <f t="shared" si="255"/>
        <v>89.323997497558594</v>
      </c>
      <c r="G2719" s="5">
        <f t="shared" si="256"/>
        <v>1.9559999704361</v>
      </c>
      <c r="H2719" s="3">
        <v>0.78731399999999996</v>
      </c>
      <c r="I2719" s="3">
        <v>30.772852</v>
      </c>
      <c r="J2719" s="3">
        <v>0.10331983593749999</v>
      </c>
      <c r="K2719" s="3">
        <v>19</v>
      </c>
      <c r="L2719" s="3">
        <v>16</v>
      </c>
      <c r="M2719" s="3">
        <v>24</v>
      </c>
      <c r="N2719" s="3">
        <v>19.950000762939499</v>
      </c>
      <c r="O2719" s="3">
        <f t="shared" si="257"/>
        <v>613.91842087782436</v>
      </c>
      <c r="P2719" s="3">
        <v>-4.2228679656982404</v>
      </c>
      <c r="Q2719" s="3">
        <v>89.323997497558594</v>
      </c>
      <c r="R2719" s="3">
        <v>1.9559999704361</v>
      </c>
    </row>
    <row r="2720" spans="1:18" x14ac:dyDescent="0.25">
      <c r="A2720" s="7" t="s">
        <v>6382</v>
      </c>
      <c r="B2720" s="7" t="s">
        <v>6383</v>
      </c>
      <c r="C2720" s="3">
        <f t="shared" si="252"/>
        <v>2.564353291800177</v>
      </c>
      <c r="D2720" s="3">
        <f t="shared" si="253"/>
        <v>3.8144403305521903</v>
      </c>
      <c r="E2720" s="4">
        <f t="shared" si="254"/>
        <v>1.276348755375009E-2</v>
      </c>
      <c r="F2720" s="5">
        <f t="shared" si="255"/>
        <v>46.3289985656738</v>
      </c>
      <c r="G2720" s="5">
        <f t="shared" si="256"/>
        <v>27.1909999847412</v>
      </c>
      <c r="H2720" s="3">
        <v>0.78595499999999996</v>
      </c>
      <c r="I2720" s="3">
        <v>30.649248</v>
      </c>
      <c r="J2720" s="3">
        <v>0.206047265625</v>
      </c>
      <c r="K2720" s="3">
        <v>24</v>
      </c>
      <c r="L2720" s="3">
        <v>18</v>
      </c>
      <c r="M2720" s="3">
        <v>30</v>
      </c>
      <c r="N2720" s="3">
        <v>10.6000003814697</v>
      </c>
      <c r="O2720" s="3">
        <f t="shared" si="257"/>
        <v>324.88204049175943</v>
      </c>
      <c r="P2720" s="3">
        <v>-47.727378845214801</v>
      </c>
      <c r="Q2720" s="3">
        <v>46.3289985656738</v>
      </c>
      <c r="R2720" s="3">
        <v>27.1909999847412</v>
      </c>
    </row>
    <row r="2721" spans="1:18" x14ac:dyDescent="0.25">
      <c r="A2721" s="7" t="s">
        <v>6384</v>
      </c>
      <c r="B2721" s="7" t="s">
        <v>6385</v>
      </c>
      <c r="C2721" s="3">
        <f t="shared" si="252"/>
        <v>2.099570170787131</v>
      </c>
      <c r="D2721" s="3">
        <f t="shared" si="253"/>
        <v>2.5101254872960204</v>
      </c>
      <c r="E2721" s="4">
        <f t="shared" si="254"/>
        <v>0.15103606589967372</v>
      </c>
      <c r="F2721" s="5">
        <f t="shared" si="255"/>
        <v>68.052001953125</v>
      </c>
      <c r="G2721" s="5">
        <f t="shared" si="256"/>
        <v>9.0559997558593803</v>
      </c>
      <c r="H2721" s="3">
        <v>0.78365600000000002</v>
      </c>
      <c r="I2721" s="3">
        <v>37.324592000000003</v>
      </c>
      <c r="J2721" s="3">
        <v>0.31219793750000002</v>
      </c>
      <c r="K2721" s="3">
        <v>12.5</v>
      </c>
      <c r="L2721" s="3">
        <v>10</v>
      </c>
      <c r="M2721" s="3">
        <v>15</v>
      </c>
      <c r="N2721" s="3">
        <v>9.9200000762939506</v>
      </c>
      <c r="O2721" s="3">
        <f t="shared" si="257"/>
        <v>370.25995548764058</v>
      </c>
      <c r="P2721" s="3">
        <v>-24.7819938659668</v>
      </c>
      <c r="Q2721" s="3">
        <v>68.052001953125</v>
      </c>
      <c r="R2721" s="3">
        <v>9.0559997558593803</v>
      </c>
    </row>
    <row r="2722" spans="1:18" x14ac:dyDescent="0.25">
      <c r="A2722" s="7" t="s">
        <v>6386</v>
      </c>
      <c r="B2722" s="7" t="s">
        <v>6387</v>
      </c>
      <c r="C2722" s="3">
        <f t="shared" si="252"/>
        <v>2.3697235012171851</v>
      </c>
      <c r="D2722" s="3">
        <f t="shared" si="253"/>
        <v>3.4614633145033351</v>
      </c>
      <c r="E2722" s="4">
        <f t="shared" si="254"/>
        <v>0.5</v>
      </c>
      <c r="F2722" s="5">
        <f t="shared" si="255"/>
        <v>58.366001129150398</v>
      </c>
      <c r="G2722" s="5">
        <f t="shared" si="256"/>
        <v>2.92400002479553</v>
      </c>
      <c r="H2722" s="3">
        <v>0.77359599999999995</v>
      </c>
      <c r="I2722" s="3">
        <v>32.64499</v>
      </c>
      <c r="J2722" s="3">
        <v>0.223488140625</v>
      </c>
      <c r="K2722" s="3">
        <v>26</v>
      </c>
      <c r="L2722" s="3">
        <v>26</v>
      </c>
      <c r="M2722" s="3">
        <v>26</v>
      </c>
      <c r="N2722" s="3">
        <v>26.4799995422363</v>
      </c>
      <c r="O2722" s="3">
        <f t="shared" si="257"/>
        <v>864.43932025630863</v>
      </c>
      <c r="P2722" s="3">
        <v>-2.9478569030761701</v>
      </c>
      <c r="Q2722" s="3">
        <v>58.366001129150398</v>
      </c>
      <c r="R2722" s="3">
        <v>2.92400002479553</v>
      </c>
    </row>
    <row r="2723" spans="1:18" x14ac:dyDescent="0.25">
      <c r="A2723" s="7" t="s">
        <v>2974</v>
      </c>
      <c r="B2723" s="7" t="s">
        <v>2975</v>
      </c>
      <c r="C2723" s="3">
        <f t="shared" si="252"/>
        <v>0.89015470962662957</v>
      </c>
      <c r="D2723" s="3">
        <f t="shared" si="253"/>
        <v>2.0684271573458055</v>
      </c>
      <c r="E2723" s="4">
        <f t="shared" si="254"/>
        <v>0.84365650080070897</v>
      </c>
      <c r="F2723" s="5">
        <f t="shared" si="255"/>
        <v>75.057998657226605</v>
      </c>
      <c r="G2723" s="5">
        <f t="shared" si="256"/>
        <v>12.378999710083001</v>
      </c>
      <c r="H2723" s="3">
        <v>0.77305500000000005</v>
      </c>
      <c r="I2723" s="3">
        <v>86.845016000000001</v>
      </c>
      <c r="J2723" s="3">
        <v>0.37374049999999998</v>
      </c>
      <c r="K2723" s="3">
        <v>7.4439997673034703</v>
      </c>
      <c r="L2723" s="3">
        <v>5.5</v>
      </c>
      <c r="M2723" s="3">
        <v>13</v>
      </c>
      <c r="N2723" s="3">
        <v>11.2299995422363</v>
      </c>
      <c r="O2723" s="3">
        <f t="shared" si="257"/>
        <v>975.2694899255041</v>
      </c>
      <c r="P2723" s="3">
        <v>0.73264497518539395</v>
      </c>
      <c r="Q2723" s="3">
        <v>75.057998657226605</v>
      </c>
      <c r="R2723" s="3">
        <v>12.378999710083001</v>
      </c>
    </row>
    <row r="2724" spans="1:18" x14ac:dyDescent="0.25">
      <c r="A2724" s="7" t="s">
        <v>6388</v>
      </c>
      <c r="B2724" s="7" t="s">
        <v>6389</v>
      </c>
      <c r="C2724" s="3">
        <f t="shared" si="252"/>
        <v>2.6009715749867524</v>
      </c>
      <c r="D2724" s="3">
        <f t="shared" si="253"/>
        <v>2.8600019216663193</v>
      </c>
      <c r="E2724" s="4">
        <f t="shared" si="254"/>
        <v>0.31174532442354785</v>
      </c>
      <c r="F2724" s="5">
        <f t="shared" si="255"/>
        <v>12.6789999008179</v>
      </c>
      <c r="G2724" s="5">
        <f t="shared" si="256"/>
        <v>4.28999996185303</v>
      </c>
      <c r="H2724" s="3">
        <v>0.76275000000000004</v>
      </c>
      <c r="I2724" s="3">
        <v>29.325579999999999</v>
      </c>
      <c r="J2724" s="3">
        <v>0.26669562499999999</v>
      </c>
      <c r="K2724" s="3">
        <v>16.100000381469702</v>
      </c>
      <c r="L2724" s="3">
        <v>12</v>
      </c>
      <c r="M2724" s="3">
        <v>23</v>
      </c>
      <c r="N2724" s="3">
        <v>13.3999996185303</v>
      </c>
      <c r="O2724" s="3">
        <f t="shared" si="257"/>
        <v>392.96276081317978</v>
      </c>
      <c r="P2724" s="3">
        <v>-24.031406402587901</v>
      </c>
      <c r="Q2724" s="3">
        <v>12.6789999008179</v>
      </c>
      <c r="R2724" s="3">
        <v>4.28999996185303</v>
      </c>
    </row>
    <row r="2725" spans="1:18" x14ac:dyDescent="0.25">
      <c r="A2725" s="7" t="s">
        <v>6390</v>
      </c>
      <c r="B2725" s="7" t="s">
        <v>6391</v>
      </c>
      <c r="C2725" s="3">
        <f t="shared" si="252"/>
        <v>1.924494537342827</v>
      </c>
      <c r="D2725" s="3">
        <f t="shared" si="253"/>
        <v>2.4741628041308261</v>
      </c>
      <c r="E2725" s="4">
        <f t="shared" si="254"/>
        <v>3.3968191812602001E-2</v>
      </c>
      <c r="F2725" s="5">
        <f t="shared" si="255"/>
        <v>56.109001159667997</v>
      </c>
      <c r="G2725" s="5">
        <f t="shared" si="256"/>
        <v>34.352001190185497</v>
      </c>
      <c r="H2725" s="3">
        <v>0.76002400000000003</v>
      </c>
      <c r="I2725" s="3">
        <v>39.492136000000002</v>
      </c>
      <c r="J2725" s="3">
        <v>0.3071843125</v>
      </c>
      <c r="K2725" s="3">
        <v>11.1789999008179</v>
      </c>
      <c r="L2725" s="3">
        <v>9</v>
      </c>
      <c r="M2725" s="3">
        <v>16</v>
      </c>
      <c r="N2725" s="3">
        <v>4.78999996185303</v>
      </c>
      <c r="O2725" s="3">
        <f t="shared" si="257"/>
        <v>189.16732993349467</v>
      </c>
      <c r="P2725" s="3">
        <v>-23.170955657958999</v>
      </c>
      <c r="Q2725" s="3">
        <v>56.109001159667997</v>
      </c>
      <c r="R2725" s="3">
        <v>34.352001190185497</v>
      </c>
    </row>
    <row r="2726" spans="1:18" x14ac:dyDescent="0.25">
      <c r="A2726" s="7" t="s">
        <v>2998</v>
      </c>
      <c r="B2726" s="7" t="s">
        <v>2999</v>
      </c>
      <c r="C2726" s="3">
        <f t="shared" si="252"/>
        <v>2.1167505603132084</v>
      </c>
      <c r="D2726" s="3">
        <f t="shared" si="253"/>
        <v>5.6394370911307341</v>
      </c>
      <c r="E2726" s="4">
        <f t="shared" si="254"/>
        <v>1.06885257749344E-5</v>
      </c>
      <c r="F2726" s="5">
        <f t="shared" si="255"/>
        <v>81.597999572753906</v>
      </c>
      <c r="G2726" s="5">
        <f t="shared" si="256"/>
        <v>3.0429999828338601</v>
      </c>
      <c r="H2726" s="3">
        <v>0.75926199999999999</v>
      </c>
      <c r="I2726" s="3">
        <v>35.869224000000003</v>
      </c>
      <c r="J2726" s="3">
        <v>0.13463435937500001</v>
      </c>
      <c r="K2726" s="3">
        <v>25</v>
      </c>
      <c r="L2726" s="3">
        <v>24</v>
      </c>
      <c r="M2726" s="3">
        <v>26</v>
      </c>
      <c r="N2726" s="3">
        <v>20.75</v>
      </c>
      <c r="O2726" s="3">
        <f t="shared" si="257"/>
        <v>744.28639800000008</v>
      </c>
      <c r="P2726" s="3">
        <v>-3.2210350036621098</v>
      </c>
      <c r="Q2726" s="3">
        <v>81.597999572753906</v>
      </c>
      <c r="R2726" s="3">
        <v>3.0429999828338601</v>
      </c>
    </row>
    <row r="2727" spans="1:18" x14ac:dyDescent="0.25">
      <c r="A2727" s="7" t="s">
        <v>3000</v>
      </c>
      <c r="B2727" s="7" t="s">
        <v>3001</v>
      </c>
      <c r="C2727" s="3">
        <f t="shared" si="252"/>
        <v>1.9906512274613277</v>
      </c>
      <c r="D2727" s="3">
        <f t="shared" si="253"/>
        <v>5.1424974476575169</v>
      </c>
      <c r="E2727" s="4">
        <f t="shared" si="254"/>
        <v>0.13741659083103624</v>
      </c>
      <c r="F2727" s="5">
        <f t="shared" si="255"/>
        <v>83.013999938964801</v>
      </c>
      <c r="G2727" s="5">
        <f t="shared" si="256"/>
        <v>8.9390001296997106</v>
      </c>
      <c r="H2727" s="3">
        <v>0.75862499999999999</v>
      </c>
      <c r="I2727" s="3">
        <v>38.109388000000003</v>
      </c>
      <c r="J2727" s="3">
        <v>0.14752073437499999</v>
      </c>
      <c r="K2727" s="3">
        <v>25.5</v>
      </c>
      <c r="L2727" s="3">
        <v>23</v>
      </c>
      <c r="M2727" s="3">
        <v>28</v>
      </c>
      <c r="N2727" s="3">
        <v>22.7700004577637</v>
      </c>
      <c r="O2727" s="3">
        <f t="shared" si="257"/>
        <v>867.75078220509454</v>
      </c>
      <c r="P2727" s="3">
        <v>4.6600718498229998</v>
      </c>
      <c r="Q2727" s="3">
        <v>83.013999938964801</v>
      </c>
      <c r="R2727" s="3">
        <v>8.9390001296997106</v>
      </c>
    </row>
    <row r="2728" spans="1:18" x14ac:dyDescent="0.25">
      <c r="A2728" s="7" t="s">
        <v>6392</v>
      </c>
      <c r="B2728" s="7" t="s">
        <v>6393</v>
      </c>
      <c r="C2728" s="3">
        <f t="shared" si="252"/>
        <v>3.706912100371762</v>
      </c>
      <c r="D2728" s="3">
        <f t="shared" si="253"/>
        <v>0.58951559291457578</v>
      </c>
      <c r="E2728" s="4">
        <f t="shared" si="254"/>
        <v>0.5</v>
      </c>
      <c r="F2728" s="5">
        <f t="shared" si="255"/>
        <v>63.272998809814503</v>
      </c>
      <c r="G2728" s="5">
        <f t="shared" si="256"/>
        <v>1.7029999494552599</v>
      </c>
      <c r="H2728" s="3">
        <v>0.75797099999999995</v>
      </c>
      <c r="I2728" s="3">
        <v>20.447503999999999</v>
      </c>
      <c r="J2728" s="3">
        <v>1.28575225</v>
      </c>
      <c r="K2728" s="3">
        <v>12</v>
      </c>
      <c r="L2728" s="3">
        <v>12</v>
      </c>
      <c r="M2728" s="3">
        <v>12</v>
      </c>
      <c r="N2728" s="3">
        <v>6.3499999046325701</v>
      </c>
      <c r="O2728" s="3">
        <f t="shared" si="257"/>
        <v>129.84164844997409</v>
      </c>
      <c r="P2728" s="3">
        <v>-49.659351348877003</v>
      </c>
      <c r="Q2728" s="3">
        <v>63.272998809814503</v>
      </c>
      <c r="R2728" s="3">
        <v>1.7029999494552599</v>
      </c>
    </row>
    <row r="2729" spans="1:18" x14ac:dyDescent="0.25">
      <c r="A2729" s="7" t="s">
        <v>6394</v>
      </c>
      <c r="B2729" s="7" t="s">
        <v>6395</v>
      </c>
      <c r="C2729" s="3">
        <f t="shared" si="252"/>
        <v>9.6956454258950231</v>
      </c>
      <c r="D2729" s="3">
        <f t="shared" si="253"/>
        <v>0.53455781077746534</v>
      </c>
      <c r="E2729" s="4">
        <f t="shared" si="254"/>
        <v>0.5</v>
      </c>
      <c r="F2729" s="5">
        <f t="shared" si="255"/>
        <v>7.9879999160766602</v>
      </c>
      <c r="G2729" s="5">
        <f t="shared" si="256"/>
        <v>2.4330000877380402</v>
      </c>
      <c r="H2729" s="3">
        <v>0.75588900000000003</v>
      </c>
      <c r="I2729" s="3">
        <v>7.79617</v>
      </c>
      <c r="J2729" s="3">
        <v>1.4140453749999999</v>
      </c>
      <c r="K2729" s="3">
        <v>8.5</v>
      </c>
      <c r="L2729" s="3">
        <v>8.5</v>
      </c>
      <c r="M2729" s="3">
        <v>8.5</v>
      </c>
      <c r="N2729" s="3">
        <v>3.03999996185303</v>
      </c>
      <c r="O2729" s="3">
        <f t="shared" si="257"/>
        <v>23.700356502599735</v>
      </c>
      <c r="P2729" s="3">
        <v>-100.625</v>
      </c>
      <c r="Q2729" s="3">
        <v>7.9879999160766602</v>
      </c>
      <c r="R2729" s="3">
        <v>2.4330000877380402</v>
      </c>
    </row>
    <row r="2730" spans="1:18" x14ac:dyDescent="0.25">
      <c r="A2730" s="7" t="s">
        <v>6396</v>
      </c>
      <c r="B2730" s="7" t="s">
        <v>6397</v>
      </c>
      <c r="C2730" s="3">
        <f t="shared" si="252"/>
        <v>1.5320560642411851</v>
      </c>
      <c r="D2730" s="3">
        <f t="shared" si="253"/>
        <v>2.5164239832204207</v>
      </c>
      <c r="E2730" s="4">
        <f t="shared" si="254"/>
        <v>0.51595380180331885</v>
      </c>
      <c r="F2730" s="5">
        <f t="shared" si="255"/>
        <v>76.621002197265597</v>
      </c>
      <c r="G2730" s="5">
        <f t="shared" si="256"/>
        <v>3.4690001010894802</v>
      </c>
      <c r="H2730" s="3">
        <v>0.75310900000000003</v>
      </c>
      <c r="I2730" s="3">
        <v>49.156751999999997</v>
      </c>
      <c r="J2730" s="3">
        <v>0.29927746875</v>
      </c>
      <c r="K2730" s="3">
        <v>8.25</v>
      </c>
      <c r="L2730" s="3">
        <v>8</v>
      </c>
      <c r="M2730" s="3">
        <v>8.5</v>
      </c>
      <c r="N2730" s="3">
        <v>8.2600002288818395</v>
      </c>
      <c r="O2730" s="3">
        <f t="shared" si="257"/>
        <v>406.03478277108781</v>
      </c>
      <c r="P2730" s="3">
        <v>-1.4373320341110201</v>
      </c>
      <c r="Q2730" s="3">
        <v>76.621002197265597</v>
      </c>
      <c r="R2730" s="3">
        <v>3.4690001010894802</v>
      </c>
    </row>
    <row r="2731" spans="1:18" x14ac:dyDescent="0.25">
      <c r="A2731" s="7" t="s">
        <v>6398</v>
      </c>
      <c r="B2731" s="7" t="s">
        <v>6399</v>
      </c>
      <c r="C2731" s="3">
        <f t="shared" si="252"/>
        <v>6.3824427443337619</v>
      </c>
      <c r="D2731" s="3">
        <f t="shared" si="253"/>
        <v>0.23627131590163475</v>
      </c>
      <c r="E2731" s="4">
        <f t="shared" si="254"/>
        <v>2.0427425291704854E-2</v>
      </c>
      <c r="F2731" s="5">
        <f t="shared" si="255"/>
        <v>82.209999084472699</v>
      </c>
      <c r="G2731" s="5">
        <f t="shared" si="256"/>
        <v>10.295000076293899</v>
      </c>
      <c r="H2731" s="3">
        <v>0.75197800000000004</v>
      </c>
      <c r="I2731" s="3">
        <v>11.781978000000001</v>
      </c>
      <c r="J2731" s="3">
        <v>3.1826884999999998</v>
      </c>
      <c r="K2731" s="3">
        <v>10</v>
      </c>
      <c r="L2731" s="3">
        <v>8</v>
      </c>
      <c r="M2731" s="3">
        <v>12</v>
      </c>
      <c r="N2731" s="3">
        <v>5.9099998474121103</v>
      </c>
      <c r="O2731" s="3">
        <f t="shared" si="257"/>
        <v>69.631488182212848</v>
      </c>
      <c r="P2731" s="3">
        <v>-102.317909240723</v>
      </c>
      <c r="Q2731" s="3">
        <v>82.209999084472699</v>
      </c>
      <c r="R2731" s="3">
        <v>10.295000076293899</v>
      </c>
    </row>
    <row r="2732" spans="1:18" x14ac:dyDescent="0.25">
      <c r="A2732" s="7" t="s">
        <v>3006</v>
      </c>
      <c r="B2732" s="7" t="s">
        <v>3007</v>
      </c>
      <c r="C2732" s="3">
        <f t="shared" si="252"/>
        <v>1.4692818671594623</v>
      </c>
      <c r="D2732" s="3">
        <f t="shared" si="253"/>
        <v>1.9604542222559906</v>
      </c>
      <c r="E2732" s="4">
        <f t="shared" si="254"/>
        <v>3.8721890112702363E-2</v>
      </c>
      <c r="F2732" s="5">
        <f t="shared" si="255"/>
        <v>76.032997131347699</v>
      </c>
      <c r="G2732" s="5">
        <f t="shared" si="256"/>
        <v>14.543000221252401</v>
      </c>
      <c r="H2732" s="3">
        <v>0.75150300000000003</v>
      </c>
      <c r="I2732" s="3">
        <v>51.147640000000003</v>
      </c>
      <c r="J2732" s="3">
        <v>0.38333106249999999</v>
      </c>
      <c r="K2732" s="3">
        <v>16.25</v>
      </c>
      <c r="L2732" s="3">
        <v>14.5</v>
      </c>
      <c r="M2732" s="3">
        <v>18</v>
      </c>
      <c r="N2732" s="3">
        <v>13.1599998474121</v>
      </c>
      <c r="O2732" s="3">
        <f t="shared" si="257"/>
        <v>673.10293459548905</v>
      </c>
      <c r="P2732" s="3">
        <v>-0.357677012681961</v>
      </c>
      <c r="Q2732" s="3">
        <v>76.032997131347699</v>
      </c>
      <c r="R2732" s="3">
        <v>14.543000221252401</v>
      </c>
    </row>
    <row r="2733" spans="1:18" x14ac:dyDescent="0.25">
      <c r="A2733" s="7" t="s">
        <v>3008</v>
      </c>
      <c r="B2733" s="7" t="s">
        <v>3009</v>
      </c>
      <c r="C2733" s="3">
        <f t="shared" si="252"/>
        <v>1.3042813451409454</v>
      </c>
      <c r="D2733" s="3">
        <f t="shared" si="253"/>
        <v>2.1749219015441441</v>
      </c>
      <c r="E2733" s="4">
        <f t="shared" si="254"/>
        <v>0.65647332351556564</v>
      </c>
      <c r="F2733" s="5">
        <f t="shared" si="255"/>
        <v>56.196998596191399</v>
      </c>
      <c r="G2733" s="5">
        <f t="shared" si="256"/>
        <v>22.188999176025401</v>
      </c>
      <c r="H2733" s="3">
        <v>0.75114700000000001</v>
      </c>
      <c r="I2733" s="3">
        <v>57.590871999999997</v>
      </c>
      <c r="J2733" s="3">
        <v>0.34536734375</v>
      </c>
      <c r="K2733" s="3">
        <v>15.5</v>
      </c>
      <c r="L2733" s="3">
        <v>12</v>
      </c>
      <c r="M2733" s="3">
        <v>19</v>
      </c>
      <c r="N2733" s="3">
        <v>16.909999847412099</v>
      </c>
      <c r="O2733" s="3">
        <f t="shared" si="257"/>
        <v>973.86163673232966</v>
      </c>
      <c r="P2733" s="3">
        <v>1.03964400291443</v>
      </c>
      <c r="Q2733" s="3">
        <v>56.196998596191399</v>
      </c>
      <c r="R2733" s="3">
        <v>22.188999176025401</v>
      </c>
    </row>
    <row r="2734" spans="1:18" x14ac:dyDescent="0.25">
      <c r="A2734" s="7" t="s">
        <v>3010</v>
      </c>
      <c r="B2734" s="7" t="s">
        <v>3011</v>
      </c>
      <c r="C2734" s="3">
        <f t="shared" si="252"/>
        <v>3.9331084112155446</v>
      </c>
      <c r="D2734" s="3">
        <f t="shared" si="253"/>
        <v>4.4183981001859083</v>
      </c>
      <c r="E2734" s="4">
        <f t="shared" si="254"/>
        <v>0.4213921018993152</v>
      </c>
      <c r="F2734" s="5">
        <f t="shared" si="255"/>
        <v>76.906997680664105</v>
      </c>
      <c r="G2734" s="5">
        <f t="shared" si="256"/>
        <v>16.586999893188501</v>
      </c>
      <c r="H2734" s="3">
        <v>0.74541599999999997</v>
      </c>
      <c r="I2734" s="3">
        <v>18.952338000000001</v>
      </c>
      <c r="J2734" s="3">
        <v>0.168707296875</v>
      </c>
      <c r="K2734" s="3">
        <v>29.75</v>
      </c>
      <c r="L2734" s="3">
        <v>24</v>
      </c>
      <c r="M2734" s="3">
        <v>36</v>
      </c>
      <c r="N2734" s="3">
        <v>28.559999465942401</v>
      </c>
      <c r="O2734" s="3">
        <f t="shared" si="257"/>
        <v>541.27876315835988</v>
      </c>
      <c r="P2734" s="3">
        <v>-9.8635082244872994</v>
      </c>
      <c r="Q2734" s="3">
        <v>76.906997680664105</v>
      </c>
      <c r="R2734" s="3">
        <v>16.586999893188501</v>
      </c>
    </row>
    <row r="2735" spans="1:18" x14ac:dyDescent="0.25">
      <c r="A2735" s="7" t="s">
        <v>6400</v>
      </c>
      <c r="B2735" s="7" t="s">
        <v>6401</v>
      </c>
      <c r="C2735" s="3">
        <f t="shared" si="252"/>
        <v>1.1521262535802002</v>
      </c>
      <c r="D2735" s="3">
        <f t="shared" si="253"/>
        <v>1.8532610562449807</v>
      </c>
      <c r="E2735" s="4">
        <f t="shared" si="254"/>
        <v>1.1684934865597225E-2</v>
      </c>
      <c r="F2735" s="5">
        <f t="shared" si="255"/>
        <v>14.96399974823</v>
      </c>
      <c r="G2735" s="5">
        <f t="shared" si="256"/>
        <v>36.319999694824197</v>
      </c>
      <c r="H2735" s="3">
        <v>0.74523600000000001</v>
      </c>
      <c r="I2735" s="3">
        <v>64.683536000000004</v>
      </c>
      <c r="J2735" s="3">
        <v>0.40212143750000001</v>
      </c>
      <c r="K2735" s="3">
        <v>20.833000183105501</v>
      </c>
      <c r="L2735" s="3">
        <v>15</v>
      </c>
      <c r="M2735" s="3">
        <v>24</v>
      </c>
      <c r="N2735" s="3">
        <v>10.6300001144409</v>
      </c>
      <c r="O2735" s="3">
        <f t="shared" si="257"/>
        <v>687.58599508244208</v>
      </c>
      <c r="P2735" s="3">
        <v>-61.867774963378899</v>
      </c>
      <c r="Q2735" s="3">
        <v>14.96399974823</v>
      </c>
      <c r="R2735" s="3">
        <v>36.319999694824197</v>
      </c>
    </row>
    <row r="2736" spans="1:18" x14ac:dyDescent="0.25">
      <c r="A2736" s="7" t="s">
        <v>6402</v>
      </c>
      <c r="B2736" s="7" t="s">
        <v>6403</v>
      </c>
      <c r="C2736" s="3">
        <f t="shared" si="252"/>
        <v>1.7842976855164001</v>
      </c>
      <c r="D2736" s="3">
        <f t="shared" si="253"/>
        <v>3.9097733646518797</v>
      </c>
      <c r="E2736" s="4">
        <f t="shared" si="254"/>
        <v>0.1882281974091774</v>
      </c>
      <c r="F2736" s="5">
        <f t="shared" si="255"/>
        <v>78.481002807617202</v>
      </c>
      <c r="G2736" s="5">
        <f t="shared" si="256"/>
        <v>1.0859999656677299</v>
      </c>
      <c r="H2736" s="3">
        <v>0.74422200000000005</v>
      </c>
      <c r="I2736" s="3">
        <v>41.709519999999998</v>
      </c>
      <c r="J2736" s="3">
        <v>0.190349140625</v>
      </c>
      <c r="K2736" s="3">
        <v>17.399999618530298</v>
      </c>
      <c r="L2736" s="3">
        <v>15.5</v>
      </c>
      <c r="M2736" s="3">
        <v>20</v>
      </c>
      <c r="N2736" s="3">
        <v>15.4099998474121</v>
      </c>
      <c r="O2736" s="3">
        <f t="shared" si="257"/>
        <v>642.74369683563191</v>
      </c>
      <c r="P2736" s="3">
        <v>-1.3928480148315401</v>
      </c>
      <c r="Q2736" s="3">
        <v>78.481002807617202</v>
      </c>
      <c r="R2736" s="3">
        <v>1.0859999656677299</v>
      </c>
    </row>
    <row r="2737" spans="1:18" x14ac:dyDescent="0.25">
      <c r="A2737" s="7" t="s">
        <v>6404</v>
      </c>
      <c r="B2737" s="7" t="s">
        <v>6405</v>
      </c>
      <c r="C2737" s="3">
        <f t="shared" si="252"/>
        <v>5.6847181117859158</v>
      </c>
      <c r="D2737" s="3">
        <f t="shared" si="253"/>
        <v>1.2510179577211382</v>
      </c>
      <c r="E2737" s="4">
        <f t="shared" si="254"/>
        <v>0.41878599917905646</v>
      </c>
      <c r="F2737" s="5">
        <f t="shared" si="255"/>
        <v>76.085998535156193</v>
      </c>
      <c r="G2737" s="5">
        <f t="shared" si="256"/>
        <v>10.286999702453601</v>
      </c>
      <c r="H2737" s="3">
        <v>0.74312999999999996</v>
      </c>
      <c r="I2737" s="3">
        <v>13.072416</v>
      </c>
      <c r="J2737" s="3">
        <v>0.59402025000000003</v>
      </c>
      <c r="K2737" s="3">
        <v>5.4000000953674299</v>
      </c>
      <c r="L2737" s="3">
        <v>4</v>
      </c>
      <c r="M2737" s="3">
        <v>8</v>
      </c>
      <c r="N2737" s="3">
        <v>4.9899997711181596</v>
      </c>
      <c r="O2737" s="3">
        <f t="shared" si="257"/>
        <v>65.231352847961375</v>
      </c>
      <c r="P2737" s="3">
        <v>-24.9248371124268</v>
      </c>
      <c r="Q2737" s="3">
        <v>76.085998535156193</v>
      </c>
      <c r="R2737" s="3">
        <v>10.286999702453601</v>
      </c>
    </row>
    <row r="2738" spans="1:18" x14ac:dyDescent="0.25">
      <c r="A2738" s="7" t="s">
        <v>6406</v>
      </c>
      <c r="B2738" s="7" t="s">
        <v>6407</v>
      </c>
      <c r="C2738" s="3">
        <f t="shared" si="252"/>
        <v>3.1241617966032669</v>
      </c>
      <c r="D2738" s="3">
        <f t="shared" si="253"/>
        <v>2.3287832076225508</v>
      </c>
      <c r="E2738" s="4">
        <f t="shared" si="254"/>
        <v>0.66518893987282357</v>
      </c>
      <c r="F2738" s="5">
        <f t="shared" si="255"/>
        <v>82.036003112792997</v>
      </c>
      <c r="G2738" s="5">
        <f t="shared" si="256"/>
        <v>8.3979997634887695</v>
      </c>
      <c r="H2738" s="3">
        <v>0.74264699999999995</v>
      </c>
      <c r="I2738" s="3">
        <v>23.771080000000001</v>
      </c>
      <c r="J2738" s="3">
        <v>0.31889915624999998</v>
      </c>
      <c r="K2738" s="3">
        <v>10</v>
      </c>
      <c r="L2738" s="3">
        <v>8.5</v>
      </c>
      <c r="M2738" s="3">
        <v>13</v>
      </c>
      <c r="N2738" s="3">
        <v>10.960000038146999</v>
      </c>
      <c r="O2738" s="3">
        <f t="shared" si="257"/>
        <v>260.53103770679536</v>
      </c>
      <c r="P2738" s="3">
        <v>1.71023797988892</v>
      </c>
      <c r="Q2738" s="3">
        <v>82.036003112792997</v>
      </c>
      <c r="R2738" s="3">
        <v>8.3979997634887695</v>
      </c>
    </row>
    <row r="2739" spans="1:18" x14ac:dyDescent="0.25">
      <c r="A2739" s="7" t="s">
        <v>6408</v>
      </c>
      <c r="B2739" s="7" t="s">
        <v>6409</v>
      </c>
      <c r="C2739" s="3">
        <f t="shared" si="252"/>
        <v>3.1450517224574206</v>
      </c>
      <c r="D2739" s="3">
        <f t="shared" si="253"/>
        <v>4.9486175248923248</v>
      </c>
      <c r="E2739" s="4">
        <f t="shared" si="254"/>
        <v>0.14587602868719785</v>
      </c>
      <c r="F2739" s="5">
        <f t="shared" si="255"/>
        <v>73.690002441406193</v>
      </c>
      <c r="G2739" s="5">
        <f t="shared" si="256"/>
        <v>11.9340000152588</v>
      </c>
      <c r="H2739" s="3">
        <v>0.74214100000000005</v>
      </c>
      <c r="I2739" s="3">
        <v>23.597100000000001</v>
      </c>
      <c r="J2739" s="3">
        <v>0.149969359375</v>
      </c>
      <c r="K2739" s="3">
        <v>20.399999618530298</v>
      </c>
      <c r="L2739" s="3">
        <v>18</v>
      </c>
      <c r="M2739" s="3">
        <v>25</v>
      </c>
      <c r="N2739" s="3">
        <v>16.709999084472699</v>
      </c>
      <c r="O2739" s="3">
        <f t="shared" si="257"/>
        <v>394.30751939621075</v>
      </c>
      <c r="P2739" s="3">
        <v>-2.6832199096679701</v>
      </c>
      <c r="Q2739" s="3">
        <v>73.690002441406193</v>
      </c>
      <c r="R2739" s="3">
        <v>11.9340000152588</v>
      </c>
    </row>
    <row r="2740" spans="1:18" x14ac:dyDescent="0.25">
      <c r="A2740" s="7" t="s">
        <v>3016</v>
      </c>
      <c r="B2740" s="7" t="s">
        <v>3017</v>
      </c>
      <c r="C2740" s="3">
        <f t="shared" si="252"/>
        <v>0.92660221773892881</v>
      </c>
      <c r="D2740" s="3">
        <f t="shared" si="253"/>
        <v>1.9473532418578259</v>
      </c>
      <c r="E2740" s="4">
        <f t="shared" si="254"/>
        <v>0.24464812021103904</v>
      </c>
      <c r="F2740" s="5">
        <f t="shared" si="255"/>
        <v>55.764999389648402</v>
      </c>
      <c r="G2740" s="5">
        <f t="shared" si="256"/>
        <v>25.0790004730225</v>
      </c>
      <c r="H2740" s="3">
        <v>0.74062700000000004</v>
      </c>
      <c r="I2740" s="3">
        <v>79.929336000000006</v>
      </c>
      <c r="J2740" s="3">
        <v>0.38032493750000002</v>
      </c>
      <c r="K2740" s="3">
        <v>5.3499999046325701</v>
      </c>
      <c r="L2740" s="3">
        <v>3.5</v>
      </c>
      <c r="M2740" s="3">
        <v>7</v>
      </c>
      <c r="N2740" s="3">
        <v>4.1399998664856001</v>
      </c>
      <c r="O2740" s="3">
        <f t="shared" si="257"/>
        <v>330.90744036828272</v>
      </c>
      <c r="P2740" s="3">
        <v>-12.829810142517101</v>
      </c>
      <c r="Q2740" s="3">
        <v>55.764999389648402</v>
      </c>
      <c r="R2740" s="3">
        <v>25.0790004730225</v>
      </c>
    </row>
    <row r="2741" spans="1:18" x14ac:dyDescent="0.25">
      <c r="A2741" s="7" t="s">
        <v>6410</v>
      </c>
      <c r="B2741" s="7" t="s">
        <v>6411</v>
      </c>
      <c r="C2741" s="3">
        <f t="shared" si="252"/>
        <v>0.97971346796596415</v>
      </c>
      <c r="D2741" s="3">
        <f t="shared" si="253"/>
        <v>1.5265034118252825</v>
      </c>
      <c r="E2741" s="4">
        <f t="shared" si="254"/>
        <v>0.16574648201325418</v>
      </c>
      <c r="F2741" s="5">
        <f t="shared" si="255"/>
        <v>29.3320007324219</v>
      </c>
      <c r="G2741" s="5">
        <f t="shared" si="256"/>
        <v>34.125</v>
      </c>
      <c r="H2741" s="3">
        <v>0.73940300000000003</v>
      </c>
      <c r="I2741" s="3">
        <v>75.471351999999996</v>
      </c>
      <c r="J2741" s="3">
        <v>0.48437690625000002</v>
      </c>
      <c r="K2741" s="3">
        <v>7.6999998092651403</v>
      </c>
      <c r="L2741" s="3">
        <v>4</v>
      </c>
      <c r="M2741" s="3">
        <v>13</v>
      </c>
      <c r="N2741" s="3">
        <v>3.32999992370606</v>
      </c>
      <c r="O2741" s="3">
        <f t="shared" si="257"/>
        <v>251.31959640199318</v>
      </c>
      <c r="P2741" s="3">
        <v>-75.015823364257798</v>
      </c>
      <c r="Q2741" s="3">
        <v>29.3320007324219</v>
      </c>
      <c r="R2741" s="3">
        <v>34.125</v>
      </c>
    </row>
    <row r="2742" spans="1:18" x14ac:dyDescent="0.25">
      <c r="A2742" s="7" t="s">
        <v>6412</v>
      </c>
      <c r="B2742" s="7" t="s">
        <v>6413</v>
      </c>
      <c r="C2742" s="3">
        <f t="shared" si="252"/>
        <v>1.7751046416393474</v>
      </c>
      <c r="D2742" s="3">
        <f t="shared" si="253"/>
        <v>0.16224434156881587</v>
      </c>
      <c r="E2742" s="4">
        <f t="shared" si="254"/>
        <v>0.16602323893306922</v>
      </c>
      <c r="F2742" s="5">
        <f t="shared" si="255"/>
        <v>22.132999420166001</v>
      </c>
      <c r="G2742" s="5">
        <f t="shared" si="256"/>
        <v>12.996000289916999</v>
      </c>
      <c r="H2742" s="3">
        <v>0.73837699999999995</v>
      </c>
      <c r="I2742" s="3">
        <v>41.596252</v>
      </c>
      <c r="J2742" s="3">
        <v>4.5510184999999996</v>
      </c>
      <c r="K2742" s="3">
        <v>5.5</v>
      </c>
      <c r="L2742" s="3">
        <v>3</v>
      </c>
      <c r="M2742" s="3">
        <v>9</v>
      </c>
      <c r="N2742" s="3">
        <v>2.5899999141693102</v>
      </c>
      <c r="O2742" s="3">
        <f t="shared" si="257"/>
        <v>107.734289109765</v>
      </c>
      <c r="P2742" s="3">
        <v>-395.46734619140602</v>
      </c>
      <c r="Q2742" s="3">
        <v>22.132999420166001</v>
      </c>
      <c r="R2742" s="3">
        <v>12.996000289916999</v>
      </c>
    </row>
    <row r="2743" spans="1:18" x14ac:dyDescent="0.25">
      <c r="A2743" s="7" t="s">
        <v>6414</v>
      </c>
      <c r="B2743" s="7" t="s">
        <v>6415</v>
      </c>
      <c r="C2743" s="3">
        <f t="shared" si="252"/>
        <v>2.2054171370028368</v>
      </c>
      <c r="D2743" s="3">
        <f t="shared" si="253"/>
        <v>1.777343572123445</v>
      </c>
      <c r="E2743" s="4">
        <f t="shared" si="254"/>
        <v>1</v>
      </c>
      <c r="F2743" s="5">
        <f t="shared" si="255"/>
        <v>48.819000244140597</v>
      </c>
      <c r="G2743" s="5">
        <f t="shared" si="256"/>
        <v>20.011999130248999</v>
      </c>
      <c r="H2743" s="3">
        <v>0.73793500000000001</v>
      </c>
      <c r="I2743" s="3">
        <v>33.46011</v>
      </c>
      <c r="J2743" s="3">
        <v>0.41518984375000001</v>
      </c>
      <c r="K2743" s="3">
        <v>14.5</v>
      </c>
      <c r="L2743" s="3">
        <v>14</v>
      </c>
      <c r="M2743" s="3">
        <v>15</v>
      </c>
      <c r="N2743" s="3">
        <v>19.2399997711182</v>
      </c>
      <c r="O2743" s="3">
        <f t="shared" si="257"/>
        <v>643.77250874158983</v>
      </c>
      <c r="P2743" s="3">
        <v>-1.9660500288009599</v>
      </c>
      <c r="Q2743" s="3">
        <v>48.819000244140597</v>
      </c>
      <c r="R2743" s="3">
        <v>20.011999130248999</v>
      </c>
    </row>
    <row r="2744" spans="1:18" x14ac:dyDescent="0.25">
      <c r="A2744" s="7" t="s">
        <v>3018</v>
      </c>
      <c r="B2744" s="7" t="s">
        <v>3019</v>
      </c>
      <c r="C2744" s="3">
        <f t="shared" si="252"/>
        <v>3.2428987005313403</v>
      </c>
      <c r="D2744" s="3">
        <f t="shared" si="253"/>
        <v>16.026249713414824</v>
      </c>
      <c r="E2744" s="4">
        <f t="shared" si="254"/>
        <v>0.75866071009650871</v>
      </c>
      <c r="F2744" s="5">
        <f t="shared" si="255"/>
        <v>69.612998962402301</v>
      </c>
      <c r="G2744" s="5">
        <f t="shared" si="256"/>
        <v>7.2420001029968297</v>
      </c>
      <c r="H2744" s="3">
        <v>0.73587999999999998</v>
      </c>
      <c r="I2744" s="3">
        <v>22.692043999999999</v>
      </c>
      <c r="J2744" s="3">
        <v>4.5917167968749999E-2</v>
      </c>
      <c r="K2744" s="3">
        <v>41.666999816894503</v>
      </c>
      <c r="L2744" s="3">
        <v>40</v>
      </c>
      <c r="M2744" s="3">
        <v>43</v>
      </c>
      <c r="N2744" s="3">
        <v>42.720001220703097</v>
      </c>
      <c r="O2744" s="3">
        <f t="shared" si="257"/>
        <v>969.40414738024833</v>
      </c>
      <c r="P2744" s="3">
        <v>1.41294205188751</v>
      </c>
      <c r="Q2744" s="3">
        <v>69.612998962402301</v>
      </c>
      <c r="R2744" s="3">
        <v>7.2420001029968297</v>
      </c>
    </row>
    <row r="2745" spans="1:18" x14ac:dyDescent="0.25">
      <c r="A2745" s="7" t="s">
        <v>6416</v>
      </c>
      <c r="B2745" s="7" t="s">
        <v>6417</v>
      </c>
      <c r="C2745" s="3">
        <f t="shared" si="252"/>
        <v>4.2592452358882831</v>
      </c>
      <c r="D2745" s="3">
        <f t="shared" si="253"/>
        <v>0.82036271083917278</v>
      </c>
      <c r="E2745" s="4">
        <f t="shared" si="254"/>
        <v>8.5904680318953236E-3</v>
      </c>
      <c r="F2745" s="5">
        <f t="shared" si="255"/>
        <v>78.400001525878906</v>
      </c>
      <c r="G2745" s="5">
        <f t="shared" si="256"/>
        <v>14.9870004653931</v>
      </c>
      <c r="H2745" s="3">
        <v>0.73456399999999999</v>
      </c>
      <c r="I2745" s="3">
        <v>17.246341999999999</v>
      </c>
      <c r="J2745" s="3">
        <v>0.89541368750000006</v>
      </c>
      <c r="K2745" s="3">
        <v>23.600000381469702</v>
      </c>
      <c r="L2745" s="3">
        <v>17.200000762939499</v>
      </c>
      <c r="M2745" s="3">
        <v>30</v>
      </c>
      <c r="N2745" s="3">
        <v>8.3500003814697301</v>
      </c>
      <c r="O2745" s="3">
        <f t="shared" si="257"/>
        <v>144.00696227895742</v>
      </c>
      <c r="P2745" s="3">
        <v>-15.0876121520996</v>
      </c>
      <c r="Q2745" s="3">
        <v>78.400001525878906</v>
      </c>
      <c r="R2745" s="3">
        <v>14.9870004653931</v>
      </c>
    </row>
    <row r="2746" spans="1:18" x14ac:dyDescent="0.25">
      <c r="A2746" s="7" t="s">
        <v>3026</v>
      </c>
      <c r="B2746" s="7" t="s">
        <v>3027</v>
      </c>
      <c r="C2746" s="3">
        <f t="shared" si="252"/>
        <v>1.7274624344788521</v>
      </c>
      <c r="D2746" s="3">
        <f t="shared" si="253"/>
        <v>2.1566215153064596</v>
      </c>
      <c r="E2746" s="4">
        <f t="shared" si="254"/>
        <v>0.20992926941421988</v>
      </c>
      <c r="F2746" s="5">
        <f t="shared" si="255"/>
        <v>75.430000305175795</v>
      </c>
      <c r="G2746" s="5">
        <f t="shared" si="256"/>
        <v>6.7810001373290998</v>
      </c>
      <c r="H2746" s="3">
        <v>0.73165400000000003</v>
      </c>
      <c r="I2746" s="3">
        <v>42.354264000000001</v>
      </c>
      <c r="J2746" s="3">
        <v>0.33925934375</v>
      </c>
      <c r="K2746" s="3">
        <v>9.5</v>
      </c>
      <c r="L2746" s="3">
        <v>8</v>
      </c>
      <c r="M2746" s="3">
        <v>11</v>
      </c>
      <c r="N2746" s="3">
        <v>8.2899999618530291</v>
      </c>
      <c r="O2746" s="3">
        <f t="shared" si="257"/>
        <v>351.11684694431312</v>
      </c>
      <c r="P2746" s="3">
        <v>1.8007550239562999</v>
      </c>
      <c r="Q2746" s="3">
        <v>75.430000305175795</v>
      </c>
      <c r="R2746" s="3">
        <v>6.7810001373290998</v>
      </c>
    </row>
    <row r="2747" spans="1:18" x14ac:dyDescent="0.25">
      <c r="A2747" s="7" t="s">
        <v>6418</v>
      </c>
      <c r="B2747" s="7" t="s">
        <v>6419</v>
      </c>
      <c r="C2747" s="3">
        <f t="shared" si="252"/>
        <v>1.831260377263209</v>
      </c>
      <c r="D2747" s="3">
        <f t="shared" si="253"/>
        <v>3.1480601192111415</v>
      </c>
      <c r="E2747" s="4">
        <f t="shared" si="254"/>
        <v>0.14070825622298364</v>
      </c>
      <c r="F2747" s="5">
        <f t="shared" si="255"/>
        <v>72.198997497558594</v>
      </c>
      <c r="G2747" s="5">
        <f t="shared" si="256"/>
        <v>16.5160007476807</v>
      </c>
      <c r="H2747" s="3">
        <v>0.73106499999999996</v>
      </c>
      <c r="I2747" s="3">
        <v>39.921411999999997</v>
      </c>
      <c r="J2747" s="3">
        <v>0.23222714062499999</v>
      </c>
      <c r="K2747" s="3">
        <v>20.799999237060501</v>
      </c>
      <c r="L2747" s="3">
        <v>14</v>
      </c>
      <c r="M2747" s="3">
        <v>28</v>
      </c>
      <c r="N2747" s="3">
        <v>13.2600002288818</v>
      </c>
      <c r="O2747" s="3">
        <f t="shared" si="257"/>
        <v>529.35793225728457</v>
      </c>
      <c r="P2747" s="3">
        <v>-25.284437179565401</v>
      </c>
      <c r="Q2747" s="3">
        <v>72.198997497558594</v>
      </c>
      <c r="R2747" s="3">
        <v>16.5160007476807</v>
      </c>
    </row>
    <row r="2748" spans="1:18" x14ac:dyDescent="0.25">
      <c r="A2748" s="7" t="s">
        <v>6420</v>
      </c>
      <c r="B2748" s="7" t="s">
        <v>6421</v>
      </c>
      <c r="C2748" s="3">
        <f t="shared" si="252"/>
        <v>8.6794056731202183</v>
      </c>
      <c r="D2748" s="3">
        <f t="shared" si="253"/>
        <v>1.0760675919441853</v>
      </c>
      <c r="E2748" s="4">
        <f t="shared" si="254"/>
        <v>9.2751511539279005E-2</v>
      </c>
      <c r="F2748" s="5">
        <f t="shared" si="255"/>
        <v>13.2349996566772</v>
      </c>
      <c r="G2748" s="5">
        <f t="shared" si="256"/>
        <v>0</v>
      </c>
      <c r="H2748" s="3">
        <v>0.72288600000000003</v>
      </c>
      <c r="I2748" s="3">
        <v>8.3287499999999994</v>
      </c>
      <c r="J2748" s="3">
        <v>0.67178493750000001</v>
      </c>
      <c r="K2748" s="3">
        <v>7.8330001831054696</v>
      </c>
      <c r="L2748" s="3">
        <v>5.5</v>
      </c>
      <c r="M2748" s="3">
        <v>12</v>
      </c>
      <c r="N2748" s="3">
        <v>3.5299999713897701</v>
      </c>
      <c r="O2748" s="3">
        <f t="shared" si="257"/>
        <v>29.400487261712545</v>
      </c>
      <c r="P2748" s="3">
        <v>-250.06996154785199</v>
      </c>
      <c r="Q2748" s="3">
        <v>13.2349996566772</v>
      </c>
      <c r="R2748" s="3">
        <v>0</v>
      </c>
    </row>
    <row r="2749" spans="1:18" x14ac:dyDescent="0.25">
      <c r="A2749" s="7" t="s">
        <v>3038</v>
      </c>
      <c r="B2749" s="7" t="s">
        <v>3039</v>
      </c>
      <c r="C2749" s="3">
        <f t="shared" si="252"/>
        <v>2.0343154500939988</v>
      </c>
      <c r="D2749" s="3">
        <f t="shared" si="253"/>
        <v>4.307341289160326</v>
      </c>
      <c r="E2749" s="4">
        <f t="shared" si="254"/>
        <v>0.47448513770438422</v>
      </c>
      <c r="F2749" s="5">
        <f t="shared" si="255"/>
        <v>80.996002197265597</v>
      </c>
      <c r="G2749" s="5">
        <f t="shared" si="256"/>
        <v>9.1260004043579102</v>
      </c>
      <c r="H2749" s="3">
        <v>0.72162800000000005</v>
      </c>
      <c r="I2749" s="3">
        <v>35.472768000000002</v>
      </c>
      <c r="J2749" s="3">
        <v>0.16753443749999999</v>
      </c>
      <c r="K2749" s="3">
        <v>20</v>
      </c>
      <c r="L2749" s="3">
        <v>16</v>
      </c>
      <c r="M2749" s="3">
        <v>26</v>
      </c>
      <c r="N2749" s="3">
        <v>19.680000305175799</v>
      </c>
      <c r="O2749" s="3">
        <f t="shared" si="257"/>
        <v>698.10408506543035</v>
      </c>
      <c r="P2749" s="3">
        <v>-13.8435678482056</v>
      </c>
      <c r="Q2749" s="3">
        <v>80.996002197265597</v>
      </c>
      <c r="R2749" s="3">
        <v>9.1260004043579102</v>
      </c>
    </row>
    <row r="2750" spans="1:18" x14ac:dyDescent="0.25">
      <c r="A2750" s="7" t="s">
        <v>3040</v>
      </c>
      <c r="B2750" s="7" t="s">
        <v>3041</v>
      </c>
      <c r="C2750" s="3">
        <f t="shared" si="252"/>
        <v>1.6691623973085916</v>
      </c>
      <c r="D2750" s="3">
        <f t="shared" si="253"/>
        <v>2.6072542578303022</v>
      </c>
      <c r="E2750" s="4">
        <f t="shared" si="254"/>
        <v>0.68438599003950262</v>
      </c>
      <c r="F2750" s="5">
        <f t="shared" si="255"/>
        <v>38.790000915527301</v>
      </c>
      <c r="G2750" s="5">
        <f t="shared" si="256"/>
        <v>8.7220001220703107</v>
      </c>
      <c r="H2750" s="3">
        <v>0.72119699999999998</v>
      </c>
      <c r="I2750" s="3">
        <v>43.207120000000003</v>
      </c>
      <c r="J2750" s="3">
        <v>0.27661168749999998</v>
      </c>
      <c r="K2750" s="3">
        <v>18.700000762939499</v>
      </c>
      <c r="L2750" s="3">
        <v>17</v>
      </c>
      <c r="M2750" s="3">
        <v>19.25</v>
      </c>
      <c r="N2750" s="3">
        <v>19.2399997711182</v>
      </c>
      <c r="O2750" s="3">
        <f t="shared" si="257"/>
        <v>831.3049789106766</v>
      </c>
      <c r="P2750" s="3">
        <v>3.2569410800933798</v>
      </c>
      <c r="Q2750" s="3">
        <v>38.790000915527301</v>
      </c>
      <c r="R2750" s="3">
        <v>8.7220001220703107</v>
      </c>
    </row>
    <row r="2751" spans="1:18" x14ac:dyDescent="0.25">
      <c r="A2751" s="7" t="s">
        <v>6422</v>
      </c>
      <c r="B2751" s="7" t="s">
        <v>6423</v>
      </c>
      <c r="C2751" s="3">
        <f t="shared" si="252"/>
        <v>6.0978486665083764</v>
      </c>
      <c r="D2751" s="3">
        <f t="shared" si="253"/>
        <v>1.0461606182966368</v>
      </c>
      <c r="E2751" s="4">
        <f t="shared" si="254"/>
        <v>2.1163753513527062E-2</v>
      </c>
      <c r="F2751" s="5">
        <f t="shared" si="255"/>
        <v>31.496000289916999</v>
      </c>
      <c r="G2751" s="5">
        <f t="shared" si="256"/>
        <v>0.393999993801117</v>
      </c>
      <c r="H2751" s="3">
        <v>0.71833199999999997</v>
      </c>
      <c r="I2751" s="3">
        <v>11.780089</v>
      </c>
      <c r="J2751" s="3">
        <v>0.68663643750000003</v>
      </c>
      <c r="K2751" s="3">
        <v>10.833000183105501</v>
      </c>
      <c r="L2751" s="3">
        <v>9.5</v>
      </c>
      <c r="M2751" s="3">
        <v>13</v>
      </c>
      <c r="N2751" s="3">
        <v>7.2800002098083496</v>
      </c>
      <c r="O2751" s="3">
        <f t="shared" si="257"/>
        <v>85.759050391561033</v>
      </c>
      <c r="P2751" s="3">
        <v>-41.662124633789098</v>
      </c>
      <c r="Q2751" s="3">
        <v>31.496000289916999</v>
      </c>
      <c r="R2751" s="3">
        <v>0.393999993801117</v>
      </c>
    </row>
    <row r="2752" spans="1:18" x14ac:dyDescent="0.25">
      <c r="A2752" s="7" t="s">
        <v>3048</v>
      </c>
      <c r="B2752" s="7" t="s">
        <v>3049</v>
      </c>
      <c r="C2752" s="3">
        <f t="shared" si="252"/>
        <v>7.9603462701293672</v>
      </c>
      <c r="D2752" s="3">
        <f t="shared" si="253"/>
        <v>7.1603661300429255</v>
      </c>
      <c r="E2752" s="4">
        <f t="shared" si="254"/>
        <v>0.5</v>
      </c>
      <c r="F2752" s="5">
        <f t="shared" si="255"/>
        <v>72.980003356933594</v>
      </c>
      <c r="G2752" s="5">
        <f t="shared" si="256"/>
        <v>2.93400001525879</v>
      </c>
      <c r="H2752" s="3">
        <v>0.71642399999999995</v>
      </c>
      <c r="I2752" s="3">
        <v>8.9999099999999999</v>
      </c>
      <c r="J2752" s="3">
        <v>0.1000541015625</v>
      </c>
      <c r="K2752" s="3">
        <v>42</v>
      </c>
      <c r="L2752" s="3">
        <v>42</v>
      </c>
      <c r="M2752" s="3">
        <v>42</v>
      </c>
      <c r="N2752" s="3">
        <v>40.220001220703097</v>
      </c>
      <c r="O2752" s="3">
        <f t="shared" si="257"/>
        <v>361.976391186218</v>
      </c>
      <c r="P2752" s="3">
        <v>-1.7004590034484901</v>
      </c>
      <c r="Q2752" s="3">
        <v>72.980003356933594</v>
      </c>
      <c r="R2752" s="3">
        <v>2.93400001525879</v>
      </c>
    </row>
    <row r="2753" spans="1:18" x14ac:dyDescent="0.25">
      <c r="A2753" s="7" t="s">
        <v>6424</v>
      </c>
      <c r="B2753" s="7" t="s">
        <v>6425</v>
      </c>
      <c r="C2753" s="3">
        <f t="shared" si="252"/>
        <v>1.3447526866479591</v>
      </c>
      <c r="D2753" s="3">
        <f t="shared" si="253"/>
        <v>4.1207721560043771</v>
      </c>
      <c r="E2753" s="4">
        <f t="shared" si="254"/>
        <v>2.3851763269899937E-2</v>
      </c>
      <c r="F2753" s="5">
        <f t="shared" si="255"/>
        <v>42.548999786377003</v>
      </c>
      <c r="G2753" s="5">
        <f t="shared" si="256"/>
        <v>1.4900000095367401</v>
      </c>
      <c r="H2753" s="3">
        <v>0.71345800000000004</v>
      </c>
      <c r="I2753" s="3">
        <v>53.054960000000001</v>
      </c>
      <c r="J2753" s="3">
        <v>0.17313696875000001</v>
      </c>
      <c r="K2753" s="3">
        <v>4</v>
      </c>
      <c r="L2753" s="3">
        <v>3</v>
      </c>
      <c r="M2753" s="3">
        <v>5</v>
      </c>
      <c r="N2753" s="3">
        <v>2.0199999809265101</v>
      </c>
      <c r="O2753" s="3">
        <f t="shared" si="257"/>
        <v>107.17101818805676</v>
      </c>
      <c r="P2753" s="3">
        <v>-8.7167739868164098</v>
      </c>
      <c r="Q2753" s="3">
        <v>42.548999786377003</v>
      </c>
      <c r="R2753" s="3">
        <v>1.4900000095367401</v>
      </c>
    </row>
    <row r="2754" spans="1:18" x14ac:dyDescent="0.25">
      <c r="A2754" s="7" t="s">
        <v>3050</v>
      </c>
      <c r="B2754" s="7" t="s">
        <v>3051</v>
      </c>
      <c r="C2754" s="3">
        <f t="shared" si="252"/>
        <v>2.149134472074909</v>
      </c>
      <c r="D2754" s="3">
        <f t="shared" si="253"/>
        <v>0.73317251262203564</v>
      </c>
      <c r="E2754" s="4">
        <f t="shared" si="254"/>
        <v>0.5</v>
      </c>
      <c r="F2754" s="5">
        <f t="shared" si="255"/>
        <v>37.144001007080099</v>
      </c>
      <c r="G2754" s="5">
        <f t="shared" si="256"/>
        <v>8.8649997711181605</v>
      </c>
      <c r="H2754" s="3">
        <v>0.71189800000000003</v>
      </c>
      <c r="I2754" s="3">
        <v>33.124870000000001</v>
      </c>
      <c r="J2754" s="3">
        <v>0.97098293749999998</v>
      </c>
      <c r="K2754" s="3">
        <v>2.9500000476837198</v>
      </c>
      <c r="L2754" s="3">
        <v>2.9500000476837198</v>
      </c>
      <c r="M2754" s="3">
        <v>2.9500000476837198</v>
      </c>
      <c r="N2754" s="3">
        <v>1.45000004768372</v>
      </c>
      <c r="O2754" s="3">
        <f t="shared" si="257"/>
        <v>48.031063079517033</v>
      </c>
      <c r="P2754" s="3">
        <v>14.467281341552701</v>
      </c>
      <c r="Q2754" s="3">
        <v>37.144001007080099</v>
      </c>
      <c r="R2754" s="3">
        <v>8.8649997711181605</v>
      </c>
    </row>
    <row r="2755" spans="1:18" x14ac:dyDescent="0.25">
      <c r="A2755" s="7" t="s">
        <v>3052</v>
      </c>
      <c r="B2755" s="7" t="s">
        <v>3053</v>
      </c>
      <c r="C2755" s="3">
        <f t="shared" si="252"/>
        <v>1.7598753252672461</v>
      </c>
      <c r="D2755" s="3">
        <f t="shared" si="253"/>
        <v>2.4727750779062445</v>
      </c>
      <c r="E2755" s="4">
        <f t="shared" si="254"/>
        <v>4.9984919797571539E-2</v>
      </c>
      <c r="F2755" s="5">
        <f t="shared" si="255"/>
        <v>47.599998474121101</v>
      </c>
      <c r="G2755" s="5">
        <f t="shared" si="256"/>
        <v>6.2560000419616699</v>
      </c>
      <c r="H2755" s="3">
        <v>0.711704</v>
      </c>
      <c r="I2755" s="3">
        <v>40.440592000000002</v>
      </c>
      <c r="J2755" s="3">
        <v>0.28781590624999998</v>
      </c>
      <c r="K2755" s="3">
        <v>13.3999996185303</v>
      </c>
      <c r="L2755" s="3">
        <v>9</v>
      </c>
      <c r="M2755" s="3">
        <v>17</v>
      </c>
      <c r="N2755" s="3">
        <v>6.8200001716613796</v>
      </c>
      <c r="O2755" s="3">
        <f t="shared" si="257"/>
        <v>275.80484438208782</v>
      </c>
      <c r="P2755" s="3">
        <v>5.13269090652466</v>
      </c>
      <c r="Q2755" s="3">
        <v>47.599998474121101</v>
      </c>
      <c r="R2755" s="3">
        <v>6.2560000419616699</v>
      </c>
    </row>
    <row r="2756" spans="1:18" x14ac:dyDescent="0.25">
      <c r="A2756" s="7" t="s">
        <v>3058</v>
      </c>
      <c r="B2756" s="7" t="s">
        <v>3059</v>
      </c>
      <c r="C2756" s="3">
        <f t="shared" ref="C2756:C2819" si="258">H2756/I2756*100</f>
        <v>1.4234509074974124</v>
      </c>
      <c r="D2756" s="3">
        <f t="shared" ref="D2756:D2819" si="259">H2756/J2756</f>
        <v>3.2395184748913071</v>
      </c>
      <c r="E2756" s="4">
        <f t="shared" ref="E2756:E2819" si="260">IFERROR(_xlfn.NORM.DIST(N2756,K2756,(M2756-L2756)/2,1),50%)</f>
        <v>7.0330584968999105E-2</v>
      </c>
      <c r="F2756" s="5">
        <f t="shared" ref="F2756:F2819" si="261">Q2756</f>
        <v>61.252998352050803</v>
      </c>
      <c r="G2756" s="5">
        <f t="shared" ref="G2756:G2819" si="262">R2756</f>
        <v>3.3659999370575</v>
      </c>
      <c r="H2756" s="3">
        <v>0.707094</v>
      </c>
      <c r="I2756" s="3">
        <v>49.674632000000003</v>
      </c>
      <c r="J2756" s="3">
        <v>0.218271328125</v>
      </c>
      <c r="K2756" s="3">
        <v>8.5</v>
      </c>
      <c r="L2756" s="3">
        <v>7</v>
      </c>
      <c r="M2756" s="3">
        <v>10</v>
      </c>
      <c r="N2756" s="3">
        <v>6.28999996185303</v>
      </c>
      <c r="O2756" s="3">
        <f t="shared" ref="O2756:O2819" si="263">I2756*N2756</f>
        <v>312.45343338506331</v>
      </c>
      <c r="P2756" s="3">
        <v>3.5718519687652601</v>
      </c>
      <c r="Q2756" s="3">
        <v>61.252998352050803</v>
      </c>
      <c r="R2756" s="3">
        <v>3.3659999370575</v>
      </c>
    </row>
    <row r="2757" spans="1:18" x14ac:dyDescent="0.25">
      <c r="A2757" s="7" t="s">
        <v>6426</v>
      </c>
      <c r="B2757" s="7" t="s">
        <v>6427</v>
      </c>
      <c r="C2757" s="3">
        <f t="shared" si="258"/>
        <v>3.5511306186091636</v>
      </c>
      <c r="D2757" s="3">
        <f t="shared" si="259"/>
        <v>3.0211231905596856</v>
      </c>
      <c r="E2757" s="4">
        <f t="shared" si="260"/>
        <v>4.1773345124439469E-2</v>
      </c>
      <c r="F2757" s="5">
        <f t="shared" si="261"/>
        <v>31.423000335693398</v>
      </c>
      <c r="G2757" s="5">
        <f t="shared" si="262"/>
        <v>29.19700050354</v>
      </c>
      <c r="H2757" s="3">
        <v>0.705924</v>
      </c>
      <c r="I2757" s="3">
        <v>19.878851999999998</v>
      </c>
      <c r="J2757" s="3">
        <v>0.23366276562499999</v>
      </c>
      <c r="K2757" s="3">
        <v>62.285999298095703</v>
      </c>
      <c r="L2757" s="3">
        <v>48</v>
      </c>
      <c r="M2757" s="3">
        <v>95</v>
      </c>
      <c r="N2757" s="3">
        <v>21.620000839233398</v>
      </c>
      <c r="O2757" s="3">
        <f t="shared" si="263"/>
        <v>429.7807969229965</v>
      </c>
      <c r="P2757" s="3">
        <v>-107.405395507812</v>
      </c>
      <c r="Q2757" s="3">
        <v>31.423000335693398</v>
      </c>
      <c r="R2757" s="3">
        <v>29.19700050354</v>
      </c>
    </row>
    <row r="2758" spans="1:18" x14ac:dyDescent="0.25">
      <c r="A2758" s="7" t="s">
        <v>6428</v>
      </c>
      <c r="B2758" s="7" t="s">
        <v>6429</v>
      </c>
      <c r="C2758" s="3">
        <f t="shared" si="258"/>
        <v>1.3497804427001452</v>
      </c>
      <c r="D2758" s="3">
        <f t="shared" si="259"/>
        <v>2.8464557376815756</v>
      </c>
      <c r="E2758" s="4">
        <f t="shared" si="260"/>
        <v>0.30103412930089224</v>
      </c>
      <c r="F2758" s="5">
        <f t="shared" si="261"/>
        <v>42.417999267578097</v>
      </c>
      <c r="G2758" s="5">
        <f t="shared" si="262"/>
        <v>2.7650001049041699</v>
      </c>
      <c r="H2758" s="3">
        <v>0.70591999999999999</v>
      </c>
      <c r="I2758" s="3">
        <v>52.298876</v>
      </c>
      <c r="J2758" s="3">
        <v>0.24799964062499999</v>
      </c>
      <c r="K2758" s="3">
        <v>19.75</v>
      </c>
      <c r="L2758" s="3">
        <v>8</v>
      </c>
      <c r="M2758" s="3">
        <v>50</v>
      </c>
      <c r="N2758" s="3">
        <v>8.8000001907348597</v>
      </c>
      <c r="O2758" s="3">
        <f t="shared" si="263"/>
        <v>460.23011877521878</v>
      </c>
      <c r="P2758" s="3">
        <v>-44.379611968994098</v>
      </c>
      <c r="Q2758" s="3">
        <v>42.417999267578097</v>
      </c>
      <c r="R2758" s="3">
        <v>2.7650001049041699</v>
      </c>
    </row>
    <row r="2759" spans="1:18" x14ac:dyDescent="0.25">
      <c r="A2759" s="7" t="s">
        <v>3060</v>
      </c>
      <c r="B2759" s="7" t="s">
        <v>3061</v>
      </c>
      <c r="C2759" s="3">
        <f t="shared" si="258"/>
        <v>1.6070966277549785</v>
      </c>
      <c r="D2759" s="3">
        <f t="shared" si="259"/>
        <v>5.7602230320771337</v>
      </c>
      <c r="E2759" s="4">
        <f t="shared" si="260"/>
        <v>0.53665090746353505</v>
      </c>
      <c r="F2759" s="5">
        <f t="shared" si="261"/>
        <v>67.808998107910199</v>
      </c>
      <c r="G2759" s="5">
        <f t="shared" si="262"/>
        <v>7.7960000038146999</v>
      </c>
      <c r="H2759" s="3">
        <v>0.70520300000000002</v>
      </c>
      <c r="I2759" s="3">
        <v>43.880560000000003</v>
      </c>
      <c r="J2759" s="3">
        <v>0.12242633593750001</v>
      </c>
      <c r="K2759" s="3">
        <v>16.600000381469702</v>
      </c>
      <c r="L2759" s="3">
        <v>14</v>
      </c>
      <c r="M2759" s="3">
        <v>19</v>
      </c>
      <c r="N2759" s="3">
        <v>16.829999923706101</v>
      </c>
      <c r="O2759" s="3">
        <f t="shared" si="263"/>
        <v>738.50982145218097</v>
      </c>
      <c r="P2759" s="3">
        <v>1.1870249509811399</v>
      </c>
      <c r="Q2759" s="3">
        <v>67.808998107910199</v>
      </c>
      <c r="R2759" s="3">
        <v>7.7960000038146999</v>
      </c>
    </row>
    <row r="2760" spans="1:18" x14ac:dyDescent="0.25">
      <c r="A2760" s="7" t="s">
        <v>6430</v>
      </c>
      <c r="B2760" s="7" t="s">
        <v>6431</v>
      </c>
      <c r="C2760" s="3">
        <f t="shared" si="258"/>
        <v>1.0484881158369215</v>
      </c>
      <c r="D2760" s="3">
        <f t="shared" si="259"/>
        <v>1.5606553993204508</v>
      </c>
      <c r="E2760" s="4">
        <f t="shared" si="260"/>
        <v>1.9508856566773536E-2</v>
      </c>
      <c r="F2760" s="5">
        <f t="shared" si="261"/>
        <v>21.811000823974599</v>
      </c>
      <c r="G2760" s="5">
        <f t="shared" si="262"/>
        <v>34.562999725341797</v>
      </c>
      <c r="H2760" s="3">
        <v>0.70504299999999998</v>
      </c>
      <c r="I2760" s="3">
        <v>67.243775999999997</v>
      </c>
      <c r="J2760" s="3">
        <v>0.45176084374999997</v>
      </c>
      <c r="K2760" s="3">
        <v>8</v>
      </c>
      <c r="L2760" s="3">
        <v>5</v>
      </c>
      <c r="M2760" s="3">
        <v>10</v>
      </c>
      <c r="N2760" s="3">
        <v>2.8399999141693102</v>
      </c>
      <c r="O2760" s="3">
        <f t="shared" si="263"/>
        <v>190.97231806842032</v>
      </c>
      <c r="P2760" s="3">
        <v>-35.002452850341797</v>
      </c>
      <c r="Q2760" s="3">
        <v>21.811000823974599</v>
      </c>
      <c r="R2760" s="3">
        <v>34.562999725341797</v>
      </c>
    </row>
    <row r="2761" spans="1:18" x14ac:dyDescent="0.25">
      <c r="A2761" s="7" t="s">
        <v>6432</v>
      </c>
      <c r="B2761" s="7" t="s">
        <v>6433</v>
      </c>
      <c r="C2761" s="3">
        <f t="shared" si="258"/>
        <v>2.9093135635222205</v>
      </c>
      <c r="D2761" s="3">
        <f t="shared" si="259"/>
        <v>9.0644543950199772</v>
      </c>
      <c r="E2761" s="4">
        <f t="shared" si="260"/>
        <v>0.99999999851577115</v>
      </c>
      <c r="F2761" s="5">
        <f t="shared" si="261"/>
        <v>51.719001770019503</v>
      </c>
      <c r="G2761" s="5">
        <f t="shared" si="262"/>
        <v>15.204999923706101</v>
      </c>
      <c r="H2761" s="3">
        <v>0.704403</v>
      </c>
      <c r="I2761" s="3">
        <v>24.212</v>
      </c>
      <c r="J2761" s="3">
        <v>7.7710468749999997E-2</v>
      </c>
      <c r="K2761" s="3">
        <v>2.625</v>
      </c>
      <c r="L2761" s="3">
        <v>2.25</v>
      </c>
      <c r="M2761" s="3">
        <v>3</v>
      </c>
      <c r="N2761" s="3">
        <v>4.8499999046325701</v>
      </c>
      <c r="O2761" s="3">
        <f t="shared" si="263"/>
        <v>117.42819769096378</v>
      </c>
      <c r="P2761" s="3">
        <v>-15.708492279052701</v>
      </c>
      <c r="Q2761" s="3">
        <v>51.719001770019503</v>
      </c>
      <c r="R2761" s="3">
        <v>15.204999923706101</v>
      </c>
    </row>
    <row r="2762" spans="1:18" x14ac:dyDescent="0.25">
      <c r="A2762" s="7" t="s">
        <v>3062</v>
      </c>
      <c r="B2762" s="7" t="s">
        <v>3063</v>
      </c>
      <c r="C2762" s="3">
        <f t="shared" si="258"/>
        <v>1.6079532253715962</v>
      </c>
      <c r="D2762" s="3">
        <f t="shared" si="259"/>
        <v>2.7511571362336826</v>
      </c>
      <c r="E2762" s="4">
        <f t="shared" si="260"/>
        <v>4.271622541408316E-2</v>
      </c>
      <c r="F2762" s="5">
        <f t="shared" si="261"/>
        <v>66.313003540039105</v>
      </c>
      <c r="G2762" s="5">
        <f t="shared" si="262"/>
        <v>17.3589992523193</v>
      </c>
      <c r="H2762" s="3">
        <v>0.70398899999999998</v>
      </c>
      <c r="I2762" s="3">
        <v>43.781683999999998</v>
      </c>
      <c r="J2762" s="3">
        <v>0.25588832812500001</v>
      </c>
      <c r="K2762" s="3">
        <v>16.75</v>
      </c>
      <c r="L2762" s="3">
        <v>16.5</v>
      </c>
      <c r="M2762" s="3">
        <v>18</v>
      </c>
      <c r="N2762" s="3">
        <v>15.460000038146999</v>
      </c>
      <c r="O2762" s="3">
        <f t="shared" si="263"/>
        <v>676.86483631013982</v>
      </c>
      <c r="P2762" s="3">
        <v>-0.83038198947906505</v>
      </c>
      <c r="Q2762" s="3">
        <v>66.313003540039105</v>
      </c>
      <c r="R2762" s="3">
        <v>17.3589992523193</v>
      </c>
    </row>
    <row r="2763" spans="1:18" x14ac:dyDescent="0.25">
      <c r="A2763" s="7" t="s">
        <v>6434</v>
      </c>
      <c r="B2763" s="7" t="s">
        <v>6435</v>
      </c>
      <c r="C2763" s="3">
        <f t="shared" si="258"/>
        <v>1.6664068530822018</v>
      </c>
      <c r="D2763" s="3">
        <f t="shared" si="259"/>
        <v>3.3246519085551069</v>
      </c>
      <c r="E2763" s="4">
        <f t="shared" si="260"/>
        <v>1.0410056839210521E-2</v>
      </c>
      <c r="F2763" s="5">
        <f t="shared" si="261"/>
        <v>9.8240003585815394</v>
      </c>
      <c r="G2763" s="5">
        <f t="shared" si="262"/>
        <v>2.0000000949950002E-3</v>
      </c>
      <c r="H2763" s="3">
        <v>0.70253100000000002</v>
      </c>
      <c r="I2763" s="3">
        <v>42.158431999999998</v>
      </c>
      <c r="J2763" s="3">
        <v>0.21130964062499999</v>
      </c>
      <c r="K2763" s="3">
        <v>30.333000183105501</v>
      </c>
      <c r="L2763" s="3">
        <v>25</v>
      </c>
      <c r="M2763" s="3">
        <v>38</v>
      </c>
      <c r="N2763" s="3">
        <v>15.310000419616699</v>
      </c>
      <c r="O2763" s="3">
        <f t="shared" si="263"/>
        <v>645.445611610382</v>
      </c>
      <c r="P2763" s="3">
        <v>-20.758731842041001</v>
      </c>
      <c r="Q2763" s="3">
        <v>9.8240003585815394</v>
      </c>
      <c r="R2763" s="3">
        <v>2.0000000949950002E-3</v>
      </c>
    </row>
    <row r="2764" spans="1:18" x14ac:dyDescent="0.25">
      <c r="A2764" s="7" t="s">
        <v>3066</v>
      </c>
      <c r="B2764" s="7" t="s">
        <v>3067</v>
      </c>
      <c r="C2764" s="3">
        <f t="shared" si="258"/>
        <v>7.3127283530435783</v>
      </c>
      <c r="D2764" s="3">
        <f t="shared" si="259"/>
        <v>4.5673584843855259</v>
      </c>
      <c r="E2764" s="4">
        <f t="shared" si="260"/>
        <v>0.5</v>
      </c>
      <c r="F2764" s="5">
        <f t="shared" si="261"/>
        <v>31.315000534057599</v>
      </c>
      <c r="G2764" s="5">
        <f t="shared" si="262"/>
        <v>18.263999938964801</v>
      </c>
      <c r="H2764" s="3">
        <v>0.70152099999999995</v>
      </c>
      <c r="I2764" s="3">
        <v>9.5931499999999996</v>
      </c>
      <c r="J2764" s="3">
        <v>0.15359446874999999</v>
      </c>
      <c r="K2764" s="3">
        <v>22</v>
      </c>
      <c r="L2764" s="3">
        <v>22</v>
      </c>
      <c r="M2764" s="3">
        <v>22</v>
      </c>
      <c r="N2764" s="3">
        <v>19.829999923706101</v>
      </c>
      <c r="O2764" s="3">
        <f t="shared" si="263"/>
        <v>190.23216376810117</v>
      </c>
      <c r="P2764" s="3">
        <v>0.17657299339771301</v>
      </c>
      <c r="Q2764" s="3">
        <v>31.315000534057599</v>
      </c>
      <c r="R2764" s="3">
        <v>18.263999938964801</v>
      </c>
    </row>
    <row r="2765" spans="1:18" x14ac:dyDescent="0.25">
      <c r="A2765" s="7" t="s">
        <v>3068</v>
      </c>
      <c r="B2765" s="7" t="s">
        <v>3069</v>
      </c>
      <c r="C2765" s="3">
        <f t="shared" si="258"/>
        <v>1.9197667106717959</v>
      </c>
      <c r="D2765" s="3">
        <f t="shared" si="259"/>
        <v>3.584420449909135</v>
      </c>
      <c r="E2765" s="4">
        <f t="shared" si="260"/>
        <v>0.5</v>
      </c>
      <c r="F2765" s="5">
        <f t="shared" si="261"/>
        <v>89.669998168945298</v>
      </c>
      <c r="G2765" s="5">
        <f t="shared" si="262"/>
        <v>3.0480000972747798</v>
      </c>
      <c r="H2765" s="3">
        <v>0.70022600000000002</v>
      </c>
      <c r="I2765" s="3">
        <v>36.474536000000001</v>
      </c>
      <c r="J2765" s="3">
        <v>0.19535264062499999</v>
      </c>
      <c r="K2765" s="3">
        <v>28</v>
      </c>
      <c r="L2765" s="3">
        <v>28</v>
      </c>
      <c r="M2765" s="3">
        <v>28</v>
      </c>
      <c r="N2765" s="3">
        <v>25.9899997711182</v>
      </c>
      <c r="O2765" s="3">
        <f t="shared" si="263"/>
        <v>947.9731822916425</v>
      </c>
      <c r="P2765" s="3">
        <v>-3.2692000269889998E-2</v>
      </c>
      <c r="Q2765" s="3">
        <v>89.669998168945298</v>
      </c>
      <c r="R2765" s="3">
        <v>3.0480000972747798</v>
      </c>
    </row>
    <row r="2766" spans="1:18" x14ac:dyDescent="0.25">
      <c r="A2766" s="7" t="s">
        <v>6436</v>
      </c>
      <c r="B2766" s="7" t="s">
        <v>6437</v>
      </c>
      <c r="C2766" s="3">
        <f t="shared" si="258"/>
        <v>5.7864249716476355</v>
      </c>
      <c r="D2766" s="3">
        <f t="shared" si="259"/>
        <v>7.4707012445460208</v>
      </c>
      <c r="E2766" s="4">
        <f t="shared" si="260"/>
        <v>0.77637274596602723</v>
      </c>
      <c r="F2766" s="5">
        <f t="shared" si="261"/>
        <v>78.717002868652301</v>
      </c>
      <c r="G2766" s="5">
        <f t="shared" si="262"/>
        <v>3.43799996376038</v>
      </c>
      <c r="H2766" s="3">
        <v>0.69864999999999999</v>
      </c>
      <c r="I2766" s="3">
        <v>12.073949000000001</v>
      </c>
      <c r="J2766" s="3">
        <v>9.3518664062500007E-2</v>
      </c>
      <c r="K2766" s="3">
        <v>44</v>
      </c>
      <c r="L2766" s="3">
        <v>35</v>
      </c>
      <c r="M2766" s="3">
        <v>54</v>
      </c>
      <c r="N2766" s="3">
        <v>51.220001220703097</v>
      </c>
      <c r="O2766" s="3">
        <f t="shared" si="263"/>
        <v>618.427682518707</v>
      </c>
      <c r="P2766" s="3">
        <v>-1.9175679683685301</v>
      </c>
      <c r="Q2766" s="3">
        <v>78.717002868652301</v>
      </c>
      <c r="R2766" s="3">
        <v>3.43799996376038</v>
      </c>
    </row>
    <row r="2767" spans="1:18" x14ac:dyDescent="0.25">
      <c r="A2767" s="7" t="s">
        <v>3072</v>
      </c>
      <c r="B2767" s="7" t="s">
        <v>3073</v>
      </c>
      <c r="C2767" s="3">
        <f t="shared" si="258"/>
        <v>2.2035854740326473</v>
      </c>
      <c r="D2767" s="3">
        <f t="shared" si="259"/>
        <v>4.2001360346446424</v>
      </c>
      <c r="E2767" s="4">
        <f t="shared" si="260"/>
        <v>3.5512492140938393E-3</v>
      </c>
      <c r="F2767" s="5">
        <f t="shared" si="261"/>
        <v>82.941001892089801</v>
      </c>
      <c r="G2767" s="5">
        <f t="shared" si="262"/>
        <v>6.8569998741149902</v>
      </c>
      <c r="H2767" s="3">
        <v>0.69797900000000002</v>
      </c>
      <c r="I2767" s="3">
        <v>31.674696000000001</v>
      </c>
      <c r="J2767" s="3">
        <v>0.16618009375000001</v>
      </c>
      <c r="K2767" s="3">
        <v>45</v>
      </c>
      <c r="L2767" s="3">
        <v>40</v>
      </c>
      <c r="M2767" s="3">
        <v>50</v>
      </c>
      <c r="N2767" s="3">
        <v>31.540000915527301</v>
      </c>
      <c r="O2767" s="3">
        <f t="shared" si="263"/>
        <v>999.01994083904901</v>
      </c>
      <c r="P2767" s="3">
        <v>-4.0886778831481898</v>
      </c>
      <c r="Q2767" s="3">
        <v>82.941001892089801</v>
      </c>
      <c r="R2767" s="3">
        <v>6.8569998741149902</v>
      </c>
    </row>
    <row r="2768" spans="1:18" x14ac:dyDescent="0.25">
      <c r="A2768" s="7" t="s">
        <v>3074</v>
      </c>
      <c r="B2768" s="7" t="s">
        <v>3075</v>
      </c>
      <c r="C2768" s="3">
        <f t="shared" si="258"/>
        <v>3.0916438817242478</v>
      </c>
      <c r="D2768" s="3">
        <f t="shared" si="259"/>
        <v>3.2316030205362174</v>
      </c>
      <c r="E2768" s="4">
        <f t="shared" si="260"/>
        <v>0.41964568373889305</v>
      </c>
      <c r="F2768" s="5">
        <f t="shared" si="261"/>
        <v>74.385002136230497</v>
      </c>
      <c r="G2768" s="5">
        <f t="shared" si="262"/>
        <v>8.8059997558593803</v>
      </c>
      <c r="H2768" s="3">
        <v>0.69734600000000002</v>
      </c>
      <c r="I2768" s="3">
        <v>22.555831999999999</v>
      </c>
      <c r="J2768" s="3">
        <v>0.2157895</v>
      </c>
      <c r="K2768" s="3">
        <v>22.666999816894499</v>
      </c>
      <c r="L2768" s="3">
        <v>20</v>
      </c>
      <c r="M2768" s="3">
        <v>25</v>
      </c>
      <c r="N2768" s="3">
        <v>22.159999847412099</v>
      </c>
      <c r="O2768" s="3">
        <f t="shared" si="263"/>
        <v>499.83723367825291</v>
      </c>
      <c r="P2768" s="3">
        <v>1.9941149950027499</v>
      </c>
      <c r="Q2768" s="3">
        <v>74.385002136230497</v>
      </c>
      <c r="R2768" s="3">
        <v>8.8059997558593803</v>
      </c>
    </row>
    <row r="2769" spans="1:18" x14ac:dyDescent="0.25">
      <c r="A2769" s="7" t="s">
        <v>3076</v>
      </c>
      <c r="B2769" s="7" t="s">
        <v>3077</v>
      </c>
      <c r="C2769" s="3">
        <f t="shared" si="258"/>
        <v>1.9088132611367694</v>
      </c>
      <c r="D2769" s="3">
        <f t="shared" si="259"/>
        <v>5.8902586994622288</v>
      </c>
      <c r="E2769" s="4">
        <f t="shared" si="260"/>
        <v>0.21438324464691383</v>
      </c>
      <c r="F2769" s="5">
        <f t="shared" si="261"/>
        <v>24.424999237060501</v>
      </c>
      <c r="G2769" s="5">
        <f t="shared" si="262"/>
        <v>35.558998107910199</v>
      </c>
      <c r="H2769" s="3">
        <v>0.69734399999999996</v>
      </c>
      <c r="I2769" s="3">
        <v>36.532856000000002</v>
      </c>
      <c r="J2769" s="3">
        <v>0.1183893671875</v>
      </c>
      <c r="K2769" s="3">
        <v>17.875</v>
      </c>
      <c r="L2769" s="3">
        <v>15</v>
      </c>
      <c r="M2769" s="3">
        <v>20.75</v>
      </c>
      <c r="N2769" s="3">
        <v>15.6000003814697</v>
      </c>
      <c r="O2769" s="3">
        <f t="shared" si="263"/>
        <v>569.91256753617768</v>
      </c>
      <c r="P2769" s="3">
        <v>-5.4925060272216797</v>
      </c>
      <c r="Q2769" s="3">
        <v>24.424999237060501</v>
      </c>
      <c r="R2769" s="3">
        <v>35.558998107910199</v>
      </c>
    </row>
    <row r="2770" spans="1:18" x14ac:dyDescent="0.25">
      <c r="A2770" s="7" t="s">
        <v>3078</v>
      </c>
      <c r="B2770" s="7" t="s">
        <v>3079</v>
      </c>
      <c r="C2770" s="3">
        <f t="shared" si="258"/>
        <v>1.1524404635195369</v>
      </c>
      <c r="D2770" s="3">
        <f t="shared" si="259"/>
        <v>2.0978304968830424</v>
      </c>
      <c r="E2770" s="4">
        <f t="shared" si="260"/>
        <v>0.27601289979705002</v>
      </c>
      <c r="F2770" s="5">
        <f t="shared" si="261"/>
        <v>82.254997253417997</v>
      </c>
      <c r="G2770" s="5">
        <f t="shared" si="262"/>
        <v>10.0839996337891</v>
      </c>
      <c r="H2770" s="3">
        <v>0.69707799999999998</v>
      </c>
      <c r="I2770" s="3">
        <v>60.487116</v>
      </c>
      <c r="J2770" s="3">
        <v>0.33228518750000002</v>
      </c>
      <c r="K2770" s="3">
        <v>19.570999145507798</v>
      </c>
      <c r="L2770" s="3">
        <v>14</v>
      </c>
      <c r="M2770" s="3">
        <v>25</v>
      </c>
      <c r="N2770" s="3">
        <v>16.299999237060501</v>
      </c>
      <c r="O2770" s="3">
        <f t="shared" si="263"/>
        <v>985.93994465199</v>
      </c>
      <c r="P2770" s="3">
        <v>2.1886548995971702</v>
      </c>
      <c r="Q2770" s="3">
        <v>82.254997253417997</v>
      </c>
      <c r="R2770" s="3">
        <v>10.0839996337891</v>
      </c>
    </row>
    <row r="2771" spans="1:18" x14ac:dyDescent="0.25">
      <c r="A2771" s="7" t="s">
        <v>3080</v>
      </c>
      <c r="B2771" s="7" t="s">
        <v>3081</v>
      </c>
      <c r="C2771" s="3">
        <f t="shared" si="258"/>
        <v>3.7805292011621074</v>
      </c>
      <c r="D2771" s="3">
        <f t="shared" si="259"/>
        <v>4.3359101737025538</v>
      </c>
      <c r="E2771" s="4">
        <f t="shared" si="260"/>
        <v>0.19842156994313551</v>
      </c>
      <c r="F2771" s="5">
        <f t="shared" si="261"/>
        <v>64.114997863769503</v>
      </c>
      <c r="G2771" s="5">
        <f t="shared" si="262"/>
        <v>1.6640000343322701</v>
      </c>
      <c r="H2771" s="3">
        <v>0.69362699999999999</v>
      </c>
      <c r="I2771" s="3">
        <v>18.347352000000001</v>
      </c>
      <c r="J2771" s="3">
        <v>0.159972640625</v>
      </c>
      <c r="K2771" s="3">
        <v>32.799999237060497</v>
      </c>
      <c r="L2771" s="3">
        <v>29</v>
      </c>
      <c r="M2771" s="3">
        <v>40</v>
      </c>
      <c r="N2771" s="3">
        <v>28.139999389648398</v>
      </c>
      <c r="O2771" s="3">
        <f t="shared" si="263"/>
        <v>516.29447408166436</v>
      </c>
      <c r="P2771" s="3">
        <v>7.4760661125183097</v>
      </c>
      <c r="Q2771" s="3">
        <v>64.114997863769503</v>
      </c>
      <c r="R2771" s="3">
        <v>1.6640000343322701</v>
      </c>
    </row>
    <row r="2772" spans="1:18" x14ac:dyDescent="0.25">
      <c r="A2772" s="7" t="s">
        <v>6438</v>
      </c>
      <c r="B2772" s="7" t="s">
        <v>6439</v>
      </c>
      <c r="C2772" s="3">
        <f t="shared" si="258"/>
        <v>1.2787286358009</v>
      </c>
      <c r="D2772" s="3">
        <f t="shared" si="259"/>
        <v>1.6067272653165781</v>
      </c>
      <c r="E2772" s="4">
        <f t="shared" si="260"/>
        <v>3.0465207562133646E-2</v>
      </c>
      <c r="F2772" s="5">
        <f t="shared" si="261"/>
        <v>52.103000640869098</v>
      </c>
      <c r="G2772" s="5">
        <f t="shared" si="262"/>
        <v>18.954999923706101</v>
      </c>
      <c r="H2772" s="3">
        <v>0.69232000000000005</v>
      </c>
      <c r="I2772" s="3">
        <v>54.141275999999998</v>
      </c>
      <c r="J2772" s="3">
        <v>0.43088831249999998</v>
      </c>
      <c r="K2772" s="3">
        <v>2.6670000553131099</v>
      </c>
      <c r="L2772" s="3">
        <v>2</v>
      </c>
      <c r="M2772" s="3">
        <v>3</v>
      </c>
      <c r="N2772" s="3">
        <v>1.7300000190734901</v>
      </c>
      <c r="O2772" s="3">
        <f t="shared" si="263"/>
        <v>93.664408512663087</v>
      </c>
      <c r="P2772" s="3">
        <v>-54.080089569091797</v>
      </c>
      <c r="Q2772" s="3">
        <v>52.103000640869098</v>
      </c>
      <c r="R2772" s="3">
        <v>18.954999923706101</v>
      </c>
    </row>
    <row r="2773" spans="1:18" x14ac:dyDescent="0.25">
      <c r="A2773" s="7" t="s">
        <v>3084</v>
      </c>
      <c r="B2773" s="7" t="s">
        <v>3085</v>
      </c>
      <c r="C2773" s="3">
        <f t="shared" si="258"/>
        <v>1.6912513288455711</v>
      </c>
      <c r="D2773" s="3">
        <f t="shared" si="259"/>
        <v>0.35136605833196399</v>
      </c>
      <c r="E2773" s="4">
        <f t="shared" si="260"/>
        <v>4.1370411895683232E-2</v>
      </c>
      <c r="F2773" s="5">
        <f t="shared" si="261"/>
        <v>19.9370002746582</v>
      </c>
      <c r="G2773" s="5">
        <f t="shared" si="262"/>
        <v>10.5590000152588</v>
      </c>
      <c r="H2773" s="3">
        <v>0.69147000000000003</v>
      </c>
      <c r="I2773" s="3">
        <v>40.885111999999999</v>
      </c>
      <c r="J2773" s="3">
        <v>1.9679476250000001</v>
      </c>
      <c r="K2773" s="3">
        <v>21.75</v>
      </c>
      <c r="L2773" s="3">
        <v>17</v>
      </c>
      <c r="M2773" s="3">
        <v>25</v>
      </c>
      <c r="N2773" s="3">
        <v>14.810000419616699</v>
      </c>
      <c r="O2773" s="3">
        <f t="shared" si="263"/>
        <v>605.50852587607574</v>
      </c>
      <c r="P2773" s="3">
        <v>9.2476034164428693</v>
      </c>
      <c r="Q2773" s="3">
        <v>19.9370002746582</v>
      </c>
      <c r="R2773" s="3">
        <v>10.5590000152588</v>
      </c>
    </row>
    <row r="2774" spans="1:18" x14ac:dyDescent="0.25">
      <c r="A2774" s="7" t="s">
        <v>3086</v>
      </c>
      <c r="B2774" s="7" t="s">
        <v>3087</v>
      </c>
      <c r="C2774" s="3">
        <f t="shared" si="258"/>
        <v>1.1550867914012903</v>
      </c>
      <c r="D2774" s="3">
        <f t="shared" si="259"/>
        <v>4.2593370255685423</v>
      </c>
      <c r="E2774" s="4">
        <f t="shared" si="260"/>
        <v>0.5</v>
      </c>
      <c r="F2774" s="5">
        <f t="shared" si="261"/>
        <v>54.152999877929702</v>
      </c>
      <c r="G2774" s="5">
        <f t="shared" si="262"/>
        <v>45.689998626708999</v>
      </c>
      <c r="H2774" s="3">
        <v>0.69008899999999995</v>
      </c>
      <c r="I2774" s="3">
        <v>59.743476000000001</v>
      </c>
      <c r="J2774" s="3">
        <v>0.16201793749999999</v>
      </c>
      <c r="K2774" s="3">
        <v>15</v>
      </c>
      <c r="L2774" s="3">
        <v>15</v>
      </c>
      <c r="M2774" s="3">
        <v>15</v>
      </c>
      <c r="N2774" s="3">
        <v>6.7800002098083496</v>
      </c>
      <c r="O2774" s="3">
        <f t="shared" si="263"/>
        <v>405.06077981468013</v>
      </c>
      <c r="P2774" s="3">
        <v>1.2166049480438199</v>
      </c>
      <c r="Q2774" s="3">
        <v>54.152999877929702</v>
      </c>
      <c r="R2774" s="3">
        <v>45.689998626708999</v>
      </c>
    </row>
    <row r="2775" spans="1:18" x14ac:dyDescent="0.25">
      <c r="A2775" s="7" t="s">
        <v>6440</v>
      </c>
      <c r="B2775" s="7" t="s">
        <v>6441</v>
      </c>
      <c r="C2775" s="3">
        <f t="shared" si="258"/>
        <v>4.3813842611825278</v>
      </c>
      <c r="D2775" s="3">
        <f t="shared" si="259"/>
        <v>0.22463814286386752</v>
      </c>
      <c r="E2775" s="4">
        <f t="shared" si="260"/>
        <v>0.5</v>
      </c>
      <c r="F2775" s="5">
        <f t="shared" si="261"/>
        <v>90.991996765136705</v>
      </c>
      <c r="G2775" s="5">
        <f t="shared" si="262"/>
        <v>0</v>
      </c>
      <c r="H2775" s="3">
        <v>0.68838500000000002</v>
      </c>
      <c r="I2775" s="3">
        <v>15.711587</v>
      </c>
      <c r="J2775" s="3">
        <v>3.06441725</v>
      </c>
      <c r="K2775" s="3">
        <v>3</v>
      </c>
      <c r="L2775" s="3">
        <v>3</v>
      </c>
      <c r="M2775" s="3">
        <v>3</v>
      </c>
      <c r="N2775" s="3">
        <v>1.0599999427795399</v>
      </c>
      <c r="O2775" s="3">
        <f t="shared" si="263"/>
        <v>16.654281320975763</v>
      </c>
      <c r="P2775" s="3">
        <v>-63.406417846679702</v>
      </c>
      <c r="Q2775" s="3">
        <v>90.991996765136705</v>
      </c>
      <c r="R2775" s="3">
        <v>0</v>
      </c>
    </row>
    <row r="2776" spans="1:18" x14ac:dyDescent="0.25">
      <c r="A2776" s="7" t="s">
        <v>6442</v>
      </c>
      <c r="B2776" s="7" t="s">
        <v>6443</v>
      </c>
      <c r="C2776" s="3">
        <f t="shared" si="258"/>
        <v>1.4218792936378228</v>
      </c>
      <c r="D2776" s="3">
        <f t="shared" si="259"/>
        <v>0.12394312877466873</v>
      </c>
      <c r="E2776" s="4">
        <f t="shared" si="260"/>
        <v>0.28773968415605422</v>
      </c>
      <c r="F2776" s="5">
        <f t="shared" si="261"/>
        <v>24.877000808715799</v>
      </c>
      <c r="G2776" s="5">
        <f t="shared" si="262"/>
        <v>44.205001831054702</v>
      </c>
      <c r="H2776" s="3">
        <v>0.688191</v>
      </c>
      <c r="I2776" s="3">
        <v>48.400100000000002</v>
      </c>
      <c r="J2776" s="3">
        <v>5.5524740000000001</v>
      </c>
      <c r="K2776" s="3">
        <v>20</v>
      </c>
      <c r="L2776" s="3">
        <v>15</v>
      </c>
      <c r="M2776" s="3">
        <v>24</v>
      </c>
      <c r="N2776" s="3">
        <v>17.4799995422363</v>
      </c>
      <c r="O2776" s="3">
        <f t="shared" si="263"/>
        <v>846.03372584419117</v>
      </c>
      <c r="P2776" s="3">
        <v>-48.585128784179702</v>
      </c>
      <c r="Q2776" s="3">
        <v>24.877000808715799</v>
      </c>
      <c r="R2776" s="3">
        <v>44.205001831054702</v>
      </c>
    </row>
    <row r="2777" spans="1:18" x14ac:dyDescent="0.25">
      <c r="A2777" s="7" t="s">
        <v>6444</v>
      </c>
      <c r="B2777" s="7" t="s">
        <v>6445</v>
      </c>
      <c r="C2777" s="3">
        <f t="shared" si="258"/>
        <v>2.7806158185382257</v>
      </c>
      <c r="D2777" s="3">
        <f t="shared" si="259"/>
        <v>0.77761876885246528</v>
      </c>
      <c r="E2777" s="4">
        <f t="shared" si="260"/>
        <v>1.4141686766885354E-2</v>
      </c>
      <c r="F2777" s="5">
        <f t="shared" si="261"/>
        <v>33.011001586914098</v>
      </c>
      <c r="G2777" s="5">
        <f t="shared" si="262"/>
        <v>11.744000434875501</v>
      </c>
      <c r="H2777" s="3">
        <v>0.68757800000000002</v>
      </c>
      <c r="I2777" s="3">
        <v>24.727544000000002</v>
      </c>
      <c r="J2777" s="3">
        <v>0.884209625</v>
      </c>
      <c r="K2777" s="3">
        <v>16.25</v>
      </c>
      <c r="L2777" s="3">
        <v>12</v>
      </c>
      <c r="M2777" s="3">
        <v>21</v>
      </c>
      <c r="N2777" s="3">
        <v>6.3800001144409197</v>
      </c>
      <c r="O2777" s="3">
        <f t="shared" si="263"/>
        <v>157.76173354984289</v>
      </c>
      <c r="P2777" s="3">
        <v>-36.635345458984403</v>
      </c>
      <c r="Q2777" s="3">
        <v>33.011001586914098</v>
      </c>
      <c r="R2777" s="3">
        <v>11.744000434875501</v>
      </c>
    </row>
    <row r="2778" spans="1:18" x14ac:dyDescent="0.25">
      <c r="A2778" s="7" t="s">
        <v>6446</v>
      </c>
      <c r="B2778" s="7" t="s">
        <v>6447</v>
      </c>
      <c r="C2778" s="3">
        <f t="shared" si="258"/>
        <v>3.091371459124701</v>
      </c>
      <c r="D2778" s="3">
        <f t="shared" si="259"/>
        <v>2.1046866796180814</v>
      </c>
      <c r="E2778" s="4">
        <f t="shared" si="260"/>
        <v>0.1502825861712424</v>
      </c>
      <c r="F2778" s="5">
        <f t="shared" si="261"/>
        <v>11.9919996261597</v>
      </c>
      <c r="G2778" s="5">
        <f t="shared" si="262"/>
        <v>27.481000900268601</v>
      </c>
      <c r="H2778" s="3">
        <v>0.68709699999999996</v>
      </c>
      <c r="I2778" s="3">
        <v>22.226284</v>
      </c>
      <c r="J2778" s="3">
        <v>0.32646046875000001</v>
      </c>
      <c r="K2778" s="3">
        <v>25.666999816894499</v>
      </c>
      <c r="L2778" s="3">
        <v>18</v>
      </c>
      <c r="M2778" s="3">
        <v>36</v>
      </c>
      <c r="N2778" s="3">
        <v>16.350000381469702</v>
      </c>
      <c r="O2778" s="3">
        <f t="shared" si="263"/>
        <v>363.39975187865394</v>
      </c>
      <c r="P2778" s="3">
        <v>-59.967453002929702</v>
      </c>
      <c r="Q2778" s="3">
        <v>11.9919996261597</v>
      </c>
      <c r="R2778" s="3">
        <v>27.481000900268601</v>
      </c>
    </row>
    <row r="2779" spans="1:18" x14ac:dyDescent="0.25">
      <c r="A2779" s="7" t="s">
        <v>6448</v>
      </c>
      <c r="B2779" s="7" t="s">
        <v>6449</v>
      </c>
      <c r="C2779" s="3">
        <f t="shared" si="258"/>
        <v>2.2868047350237752</v>
      </c>
      <c r="D2779" s="3">
        <f t="shared" si="259"/>
        <v>2.1854695867326601</v>
      </c>
      <c r="E2779" s="4">
        <f t="shared" si="260"/>
        <v>0.5</v>
      </c>
      <c r="F2779" s="5">
        <f t="shared" si="261"/>
        <v>31.708000183105501</v>
      </c>
      <c r="G2779" s="5">
        <f t="shared" si="262"/>
        <v>0.77200001478195202</v>
      </c>
      <c r="H2779" s="3">
        <v>0.687029</v>
      </c>
      <c r="I2779" s="3">
        <v>30.043185999999999</v>
      </c>
      <c r="J2779" s="3">
        <v>0.3143621875</v>
      </c>
      <c r="K2779" s="3">
        <v>4</v>
      </c>
      <c r="L2779" s="3">
        <v>4</v>
      </c>
      <c r="M2779" s="3">
        <v>4</v>
      </c>
      <c r="N2779" s="3">
        <v>3.82999992370606</v>
      </c>
      <c r="O2779" s="3">
        <f t="shared" si="263"/>
        <v>115.06540008788697</v>
      </c>
      <c r="P2779" s="3">
        <v>-51.621662139892599</v>
      </c>
      <c r="Q2779" s="3">
        <v>31.708000183105501</v>
      </c>
      <c r="R2779" s="3">
        <v>0.77200001478195202</v>
      </c>
    </row>
    <row r="2780" spans="1:18" x14ac:dyDescent="0.25">
      <c r="A2780" s="7" t="s">
        <v>6450</v>
      </c>
      <c r="B2780" s="7" t="s">
        <v>6451</v>
      </c>
      <c r="C2780" s="3">
        <f t="shared" si="258"/>
        <v>2.3603080528226004</v>
      </c>
      <c r="D2780" s="3">
        <f t="shared" si="259"/>
        <v>0.28677936707089635</v>
      </c>
      <c r="E2780" s="4">
        <f t="shared" si="260"/>
        <v>7.9516200438878276E-2</v>
      </c>
      <c r="F2780" s="5">
        <f t="shared" si="261"/>
        <v>84.315002441406193</v>
      </c>
      <c r="G2780" s="5">
        <f t="shared" si="262"/>
        <v>13.5920000076294</v>
      </c>
      <c r="H2780" s="3">
        <v>0.685083</v>
      </c>
      <c r="I2780" s="3">
        <v>29.025151999999999</v>
      </c>
      <c r="J2780" s="3">
        <v>2.38888525</v>
      </c>
      <c r="K2780" s="3">
        <v>5.5999999046325701</v>
      </c>
      <c r="L2780" s="3">
        <v>3.2000000476837198</v>
      </c>
      <c r="M2780" s="3">
        <v>8</v>
      </c>
      <c r="N2780" s="3">
        <v>2.2200000286102299</v>
      </c>
      <c r="O2780" s="3">
        <f t="shared" si="263"/>
        <v>64.435838270416269</v>
      </c>
      <c r="P2780" s="3">
        <v>-57.225315093994098</v>
      </c>
      <c r="Q2780" s="3">
        <v>84.315002441406193</v>
      </c>
      <c r="R2780" s="3">
        <v>13.5920000076294</v>
      </c>
    </row>
    <row r="2781" spans="1:18" x14ac:dyDescent="0.25">
      <c r="A2781" s="7" t="s">
        <v>6452</v>
      </c>
      <c r="B2781" s="7" t="s">
        <v>6453</v>
      </c>
      <c r="C2781" s="3">
        <f t="shared" si="258"/>
        <v>14.086094496194285</v>
      </c>
      <c r="D2781" s="3">
        <f t="shared" si="259"/>
        <v>0.24392761847203073</v>
      </c>
      <c r="E2781" s="4">
        <f t="shared" si="260"/>
        <v>0.5</v>
      </c>
      <c r="F2781" s="5">
        <f t="shared" si="261"/>
        <v>25.959999084472699</v>
      </c>
      <c r="G2781" s="5">
        <f t="shared" si="262"/>
        <v>14.100999832153301</v>
      </c>
      <c r="H2781" s="3">
        <v>0.68250100000000002</v>
      </c>
      <c r="I2781" s="3">
        <v>4.8452109999999999</v>
      </c>
      <c r="J2781" s="3">
        <v>2.7979652499999998</v>
      </c>
      <c r="K2781" s="3">
        <v>30</v>
      </c>
      <c r="L2781" s="3">
        <v>30</v>
      </c>
      <c r="M2781" s="3">
        <v>30</v>
      </c>
      <c r="N2781" s="3">
        <v>13.5100002288818</v>
      </c>
      <c r="O2781" s="3">
        <f t="shared" si="263"/>
        <v>65.45880171898061</v>
      </c>
      <c r="P2781" s="3">
        <v>-29.5995197296143</v>
      </c>
      <c r="Q2781" s="3">
        <v>25.959999084472699</v>
      </c>
      <c r="R2781" s="3">
        <v>14.100999832153301</v>
      </c>
    </row>
    <row r="2782" spans="1:18" x14ac:dyDescent="0.25">
      <c r="A2782" s="7" t="s">
        <v>3094</v>
      </c>
      <c r="B2782" s="7" t="s">
        <v>3095</v>
      </c>
      <c r="C2782" s="3">
        <f t="shared" si="258"/>
        <v>4.1169243490382028</v>
      </c>
      <c r="D2782" s="3">
        <f t="shared" si="259"/>
        <v>4.7357485217226847</v>
      </c>
      <c r="E2782" s="4">
        <f t="shared" si="260"/>
        <v>6.1217088917862934E-5</v>
      </c>
      <c r="F2782" s="5">
        <f t="shared" si="261"/>
        <v>86.4010009765625</v>
      </c>
      <c r="G2782" s="5">
        <f t="shared" si="262"/>
        <v>5.4169998168945304</v>
      </c>
      <c r="H2782" s="3">
        <v>0.68230800000000003</v>
      </c>
      <c r="I2782" s="3">
        <v>16.573246000000001</v>
      </c>
      <c r="J2782" s="3">
        <v>0.14407606249999999</v>
      </c>
      <c r="K2782" s="3">
        <v>50.333000183105497</v>
      </c>
      <c r="L2782" s="3">
        <v>48</v>
      </c>
      <c r="M2782" s="3">
        <v>53</v>
      </c>
      <c r="N2782" s="3">
        <v>40.7299995422363</v>
      </c>
      <c r="O2782" s="3">
        <f t="shared" si="263"/>
        <v>675.02830199336961</v>
      </c>
      <c r="P2782" s="3">
        <v>3.0474839210510201</v>
      </c>
      <c r="Q2782" s="3">
        <v>86.4010009765625</v>
      </c>
      <c r="R2782" s="3">
        <v>5.4169998168945304</v>
      </c>
    </row>
    <row r="2783" spans="1:18" x14ac:dyDescent="0.25">
      <c r="A2783" s="7" t="s">
        <v>6454</v>
      </c>
      <c r="B2783" s="7" t="s">
        <v>6455</v>
      </c>
      <c r="C2783" s="3">
        <f t="shared" si="258"/>
        <v>9.0867344248270161</v>
      </c>
      <c r="D2783" s="3">
        <f t="shared" si="259"/>
        <v>0.32836105675679172</v>
      </c>
      <c r="E2783" s="4">
        <f t="shared" si="260"/>
        <v>5.2309852462523356E-12</v>
      </c>
      <c r="F2783" s="5">
        <f t="shared" si="261"/>
        <v>68.198997497558594</v>
      </c>
      <c r="G2783" s="5">
        <f t="shared" si="262"/>
        <v>0.82700002193450906</v>
      </c>
      <c r="H2783" s="3">
        <v>0.67891299999999999</v>
      </c>
      <c r="I2783" s="3">
        <v>7.4714739999999997</v>
      </c>
      <c r="J2783" s="3">
        <v>2.0675807499999999</v>
      </c>
      <c r="K2783" s="3">
        <v>14.5</v>
      </c>
      <c r="L2783" s="3">
        <v>14</v>
      </c>
      <c r="M2783" s="3">
        <v>15</v>
      </c>
      <c r="N2783" s="3">
        <v>11.1000003814697</v>
      </c>
      <c r="O2783" s="3">
        <f t="shared" si="263"/>
        <v>82.93336425014094</v>
      </c>
      <c r="P2783" s="3">
        <v>-174.79261779785199</v>
      </c>
      <c r="Q2783" s="3">
        <v>68.198997497558594</v>
      </c>
      <c r="R2783" s="3">
        <v>0.82700002193450906</v>
      </c>
    </row>
    <row r="2784" spans="1:18" x14ac:dyDescent="0.25">
      <c r="A2784" s="7" t="s">
        <v>6456</v>
      </c>
      <c r="B2784" s="7" t="s">
        <v>6457</v>
      </c>
      <c r="C2784" s="3">
        <f t="shared" si="258"/>
        <v>1.4786946897409805</v>
      </c>
      <c r="D2784" s="3">
        <f t="shared" si="259"/>
        <v>0.15754147023690848</v>
      </c>
      <c r="E2784" s="4">
        <f t="shared" si="260"/>
        <v>0.46176032263818301</v>
      </c>
      <c r="F2784" s="5">
        <f t="shared" si="261"/>
        <v>22.135999679565401</v>
      </c>
      <c r="G2784" s="5">
        <f t="shared" si="262"/>
        <v>10.279000282287599</v>
      </c>
      <c r="H2784" s="3">
        <v>0.67361700000000002</v>
      </c>
      <c r="I2784" s="3">
        <v>45.554839999999999</v>
      </c>
      <c r="J2784" s="3">
        <v>4.2758075</v>
      </c>
      <c r="K2784" s="3">
        <v>2.5</v>
      </c>
      <c r="L2784" s="3">
        <v>1.5</v>
      </c>
      <c r="M2784" s="3">
        <v>4</v>
      </c>
      <c r="N2784" s="3">
        <v>2.3800001144409202</v>
      </c>
      <c r="O2784" s="3">
        <f t="shared" si="263"/>
        <v>108.4205244133378</v>
      </c>
      <c r="P2784" s="3">
        <v>-5.86429786682129</v>
      </c>
      <c r="Q2784" s="3">
        <v>22.135999679565401</v>
      </c>
      <c r="R2784" s="3">
        <v>10.279000282287599</v>
      </c>
    </row>
    <row r="2785" spans="1:18" x14ac:dyDescent="0.25">
      <c r="A2785" s="7" t="s">
        <v>6458</v>
      </c>
      <c r="B2785" s="7" t="s">
        <v>6459</v>
      </c>
      <c r="C2785" s="3">
        <f t="shared" si="258"/>
        <v>0.50791730882756336</v>
      </c>
      <c r="D2785" s="3">
        <f t="shared" si="259"/>
        <v>0.47257471310498617</v>
      </c>
      <c r="E2785" s="4">
        <f t="shared" si="260"/>
        <v>0.10909176753055448</v>
      </c>
      <c r="F2785" s="5">
        <f t="shared" si="261"/>
        <v>1.43299996852875</v>
      </c>
      <c r="G2785" s="5">
        <f t="shared" si="262"/>
        <v>15.4670000076294</v>
      </c>
      <c r="H2785" s="3">
        <v>0.67117400000000005</v>
      </c>
      <c r="I2785" s="3">
        <v>132.14237600000001</v>
      </c>
      <c r="J2785" s="3">
        <v>1.4202494999999999</v>
      </c>
      <c r="K2785" s="3">
        <v>2.1280000209808301</v>
      </c>
      <c r="L2785" s="3">
        <v>1.5</v>
      </c>
      <c r="M2785" s="3">
        <v>2.5199999809265101</v>
      </c>
      <c r="N2785" s="3">
        <v>1.5</v>
      </c>
      <c r="O2785" s="3">
        <f t="shared" si="263"/>
        <v>198.21356400000002</v>
      </c>
      <c r="P2785" s="3">
        <v>-44.024303436279297</v>
      </c>
      <c r="Q2785" s="3">
        <v>1.43299996852875</v>
      </c>
      <c r="R2785" s="3">
        <v>15.4670000076294</v>
      </c>
    </row>
    <row r="2786" spans="1:18" x14ac:dyDescent="0.25">
      <c r="A2786" s="7" t="s">
        <v>6460</v>
      </c>
      <c r="B2786" s="7" t="s">
        <v>6461</v>
      </c>
      <c r="C2786" s="3">
        <f t="shared" si="258"/>
        <v>2.2924777893766226</v>
      </c>
      <c r="D2786" s="3">
        <f t="shared" si="259"/>
        <v>3.7461328758186454</v>
      </c>
      <c r="E2786" s="4">
        <f t="shared" si="260"/>
        <v>0.11876163518932742</v>
      </c>
      <c r="F2786" s="5">
        <f t="shared" si="261"/>
        <v>47.798000335693402</v>
      </c>
      <c r="G2786" s="5">
        <f t="shared" si="262"/>
        <v>7.6030001640319798</v>
      </c>
      <c r="H2786" s="3">
        <v>0.66923299999999997</v>
      </c>
      <c r="I2786" s="3">
        <v>29.192561999999999</v>
      </c>
      <c r="J2786" s="3">
        <v>0.17864635937500001</v>
      </c>
      <c r="K2786" s="3">
        <v>10.333000183105501</v>
      </c>
      <c r="L2786" s="3">
        <v>7</v>
      </c>
      <c r="M2786" s="3">
        <v>12</v>
      </c>
      <c r="N2786" s="3">
        <v>7.3800001144409197</v>
      </c>
      <c r="O2786" s="3">
        <f t="shared" si="263"/>
        <v>215.44111090082365</v>
      </c>
      <c r="P2786" s="3">
        <v>-15.099762916564901</v>
      </c>
      <c r="Q2786" s="3">
        <v>47.798000335693402</v>
      </c>
      <c r="R2786" s="3">
        <v>7.6030001640319798</v>
      </c>
    </row>
    <row r="2787" spans="1:18" x14ac:dyDescent="0.25">
      <c r="A2787" s="7" t="s">
        <v>3114</v>
      </c>
      <c r="B2787" s="7" t="s">
        <v>3115</v>
      </c>
      <c r="C2787" s="3">
        <f t="shared" si="258"/>
        <v>1.4904680004642286</v>
      </c>
      <c r="D2787" s="3">
        <f t="shared" si="259"/>
        <v>4.6806293868767339</v>
      </c>
      <c r="E2787" s="4">
        <f t="shared" si="260"/>
        <v>0.39522959660965645</v>
      </c>
      <c r="F2787" s="5">
        <f t="shared" si="261"/>
        <v>71.074996948242202</v>
      </c>
      <c r="G2787" s="5">
        <f t="shared" si="262"/>
        <v>6.4650001525878897</v>
      </c>
      <c r="H2787" s="3">
        <v>0.66575700000000004</v>
      </c>
      <c r="I2787" s="3">
        <v>44.667648</v>
      </c>
      <c r="J2787" s="3">
        <v>0.14223664062499999</v>
      </c>
      <c r="K2787" s="3">
        <v>22.399999618530298</v>
      </c>
      <c r="L2787" s="3">
        <v>19</v>
      </c>
      <c r="M2787" s="3">
        <v>26</v>
      </c>
      <c r="N2787" s="3">
        <v>21.469999313354499</v>
      </c>
      <c r="O2787" s="3">
        <f t="shared" si="263"/>
        <v>959.01437188916043</v>
      </c>
      <c r="P2787" s="3">
        <v>1.2714220285415601</v>
      </c>
      <c r="Q2787" s="3">
        <v>71.074996948242202</v>
      </c>
      <c r="R2787" s="3">
        <v>6.4650001525878897</v>
      </c>
    </row>
    <row r="2788" spans="1:18" x14ac:dyDescent="0.25">
      <c r="A2788" s="7" t="s">
        <v>6462</v>
      </c>
      <c r="B2788" s="7" t="s">
        <v>6463</v>
      </c>
      <c r="C2788" s="3">
        <f t="shared" si="258"/>
        <v>0.92674351736405858</v>
      </c>
      <c r="D2788" s="3">
        <f t="shared" si="259"/>
        <v>2.7040598851568468E-2</v>
      </c>
      <c r="E2788" s="4">
        <f t="shared" si="260"/>
        <v>1.7956126949008162E-3</v>
      </c>
      <c r="F2788" s="5">
        <f t="shared" si="261"/>
        <v>97.958000183105497</v>
      </c>
      <c r="G2788" s="5">
        <f t="shared" si="262"/>
        <v>1.68299996852875</v>
      </c>
      <c r="H2788" s="3">
        <v>0.66330999999999996</v>
      </c>
      <c r="I2788" s="3">
        <v>71.574280000000002</v>
      </c>
      <c r="J2788" s="3">
        <v>24.530152000000001</v>
      </c>
      <c r="K2788" s="3">
        <v>6.25</v>
      </c>
      <c r="L2788" s="3">
        <v>5</v>
      </c>
      <c r="M2788" s="3">
        <v>7.5</v>
      </c>
      <c r="N2788" s="3">
        <v>2.6099998950958301</v>
      </c>
      <c r="O2788" s="3">
        <f t="shared" si="263"/>
        <v>186.80886329155956</v>
      </c>
      <c r="P2788" s="3">
        <v>-92.477531433105497</v>
      </c>
      <c r="Q2788" s="3">
        <v>97.958000183105497</v>
      </c>
      <c r="R2788" s="3">
        <v>1.68299996852875</v>
      </c>
    </row>
    <row r="2789" spans="1:18" x14ac:dyDescent="0.25">
      <c r="A2789" s="7" t="s">
        <v>6464</v>
      </c>
      <c r="B2789" s="7" t="s">
        <v>6465</v>
      </c>
      <c r="C2789" s="3">
        <f t="shared" si="258"/>
        <v>1.8079453692354357</v>
      </c>
      <c r="D2789" s="3">
        <f t="shared" si="259"/>
        <v>1.9333892267147041</v>
      </c>
      <c r="E2789" s="4">
        <f t="shared" si="260"/>
        <v>0.35560459259896093</v>
      </c>
      <c r="F2789" s="5">
        <f t="shared" si="261"/>
        <v>71.137001037597699</v>
      </c>
      <c r="G2789" s="5">
        <f t="shared" si="262"/>
        <v>4.65100002288818</v>
      </c>
      <c r="H2789" s="3">
        <v>0.66327599999999998</v>
      </c>
      <c r="I2789" s="3">
        <v>36.686728000000002</v>
      </c>
      <c r="J2789" s="3">
        <v>0.34306387500000002</v>
      </c>
      <c r="K2789" s="3">
        <v>7.0500001907348597</v>
      </c>
      <c r="L2789" s="3">
        <v>2.25</v>
      </c>
      <c r="M2789" s="3">
        <v>13</v>
      </c>
      <c r="N2789" s="3">
        <v>5.0599999427795401</v>
      </c>
      <c r="O2789" s="3">
        <f t="shared" si="263"/>
        <v>185.63484158076855</v>
      </c>
      <c r="P2789" s="3">
        <v>-3.4679760932922399</v>
      </c>
      <c r="Q2789" s="3">
        <v>71.137001037597699</v>
      </c>
      <c r="R2789" s="3">
        <v>4.65100002288818</v>
      </c>
    </row>
    <row r="2790" spans="1:18" x14ac:dyDescent="0.25">
      <c r="A2790" s="7" t="s">
        <v>6466</v>
      </c>
      <c r="B2790" s="7" t="s">
        <v>6467</v>
      </c>
      <c r="C2790" s="3">
        <f t="shared" si="258"/>
        <v>3.756134642964573</v>
      </c>
      <c r="D2790" s="3">
        <f t="shared" si="259"/>
        <v>4.856985646382582</v>
      </c>
      <c r="E2790" s="4">
        <f t="shared" si="260"/>
        <v>0.61165542933861095</v>
      </c>
      <c r="F2790" s="5">
        <f t="shared" si="261"/>
        <v>83.584999084472699</v>
      </c>
      <c r="G2790" s="5">
        <f t="shared" si="262"/>
        <v>10.001000404357899</v>
      </c>
      <c r="H2790" s="3">
        <v>0.66230599999999995</v>
      </c>
      <c r="I2790" s="3">
        <v>17.632648</v>
      </c>
      <c r="J2790" s="3">
        <v>0.13636153125</v>
      </c>
      <c r="K2790" s="3">
        <v>24.75</v>
      </c>
      <c r="L2790" s="3">
        <v>17</v>
      </c>
      <c r="M2790" s="3">
        <v>28</v>
      </c>
      <c r="N2790" s="3">
        <v>26.309999465942401</v>
      </c>
      <c r="O2790" s="3">
        <f t="shared" si="263"/>
        <v>463.91495946315035</v>
      </c>
      <c r="P2790" s="3">
        <v>-23.994409561157202</v>
      </c>
      <c r="Q2790" s="3">
        <v>83.584999084472699</v>
      </c>
      <c r="R2790" s="3">
        <v>10.001000404357899</v>
      </c>
    </row>
    <row r="2791" spans="1:18" x14ac:dyDescent="0.25">
      <c r="A2791" s="7" t="s">
        <v>6468</v>
      </c>
      <c r="B2791" s="7" t="s">
        <v>6469</v>
      </c>
      <c r="C2791" s="3">
        <f t="shared" si="258"/>
        <v>3.9178536717704957</v>
      </c>
      <c r="D2791" s="3">
        <f t="shared" si="259"/>
        <v>4.4860883736399391</v>
      </c>
      <c r="E2791" s="4">
        <f t="shared" si="260"/>
        <v>0.5</v>
      </c>
      <c r="F2791" s="5">
        <f t="shared" si="261"/>
        <v>72.847000122070298</v>
      </c>
      <c r="G2791" s="5">
        <f t="shared" si="262"/>
        <v>21.1909999847412</v>
      </c>
      <c r="H2791" s="3">
        <v>0.66198900000000005</v>
      </c>
      <c r="I2791" s="3">
        <v>16.896726000000001</v>
      </c>
      <c r="J2791" s="3">
        <v>0.147564859375</v>
      </c>
      <c r="K2791" s="3">
        <v>30</v>
      </c>
      <c r="L2791" s="3">
        <v>30</v>
      </c>
      <c r="M2791" s="3">
        <v>30</v>
      </c>
      <c r="N2791" s="3">
        <v>32.139999389648402</v>
      </c>
      <c r="O2791" s="3">
        <f t="shared" si="263"/>
        <v>543.06076332705629</v>
      </c>
      <c r="P2791" s="3">
        <v>-11.651883125305201</v>
      </c>
      <c r="Q2791" s="3">
        <v>72.847000122070298</v>
      </c>
      <c r="R2791" s="3">
        <v>21.1909999847412</v>
      </c>
    </row>
    <row r="2792" spans="1:18" x14ac:dyDescent="0.25">
      <c r="A2792" s="7" t="s">
        <v>3118</v>
      </c>
      <c r="B2792" s="7" t="s">
        <v>3119</v>
      </c>
      <c r="C2792" s="3">
        <f t="shared" si="258"/>
        <v>3.6899974702667109</v>
      </c>
      <c r="D2792" s="3">
        <f t="shared" si="259"/>
        <v>7.2821152196893495</v>
      </c>
      <c r="E2792" s="4">
        <f t="shared" si="260"/>
        <v>0.82121364032019073</v>
      </c>
      <c r="F2792" s="5">
        <f t="shared" si="261"/>
        <v>50.625</v>
      </c>
      <c r="G2792" s="5">
        <f t="shared" si="262"/>
        <v>36.780998229980497</v>
      </c>
      <c r="H2792" s="3">
        <v>0.66164400000000001</v>
      </c>
      <c r="I2792" s="3">
        <v>17.930744000000001</v>
      </c>
      <c r="J2792" s="3">
        <v>9.0858765625000004E-2</v>
      </c>
      <c r="K2792" s="3">
        <v>8</v>
      </c>
      <c r="L2792" s="3">
        <v>6</v>
      </c>
      <c r="M2792" s="3">
        <v>9</v>
      </c>
      <c r="N2792" s="3">
        <v>9.3800001144409197</v>
      </c>
      <c r="O2792" s="3">
        <f t="shared" si="263"/>
        <v>168.19038077201085</v>
      </c>
      <c r="P2792" s="3">
        <v>3.4642879962921098</v>
      </c>
      <c r="Q2792" s="3">
        <v>50.625</v>
      </c>
      <c r="R2792" s="3">
        <v>36.780998229980497</v>
      </c>
    </row>
    <row r="2793" spans="1:18" x14ac:dyDescent="0.25">
      <c r="A2793" s="7" t="s">
        <v>3122</v>
      </c>
      <c r="B2793" s="7" t="s">
        <v>3123</v>
      </c>
      <c r="C2793" s="3">
        <f t="shared" si="258"/>
        <v>1.9522976748069929</v>
      </c>
      <c r="D2793" s="3">
        <f t="shared" si="259"/>
        <v>2.7561832675936824</v>
      </c>
      <c r="E2793" s="4">
        <f t="shared" si="260"/>
        <v>7.5674527624194257E-2</v>
      </c>
      <c r="F2793" s="5">
        <f t="shared" si="261"/>
        <v>64.308998107910199</v>
      </c>
      <c r="G2793" s="5">
        <f t="shared" si="262"/>
        <v>15.6000003814697</v>
      </c>
      <c r="H2793" s="3">
        <v>0.65837599999999996</v>
      </c>
      <c r="I2793" s="3">
        <v>33.723135999999997</v>
      </c>
      <c r="J2793" s="3">
        <v>0.23887235937500001</v>
      </c>
      <c r="K2793" s="3">
        <v>20.75</v>
      </c>
      <c r="L2793" s="3">
        <v>15</v>
      </c>
      <c r="M2793" s="3">
        <v>26.5</v>
      </c>
      <c r="N2793" s="3">
        <v>12.5</v>
      </c>
      <c r="O2793" s="3">
        <f t="shared" si="263"/>
        <v>421.53919999999994</v>
      </c>
      <c r="P2793" s="3">
        <v>8.6841230392456108</v>
      </c>
      <c r="Q2793" s="3">
        <v>64.308998107910199</v>
      </c>
      <c r="R2793" s="3">
        <v>15.6000003814697</v>
      </c>
    </row>
    <row r="2794" spans="1:18" x14ac:dyDescent="0.25">
      <c r="A2794" s="7" t="s">
        <v>6470</v>
      </c>
      <c r="B2794" s="7" t="s">
        <v>6471</v>
      </c>
      <c r="C2794" s="3">
        <f t="shared" si="258"/>
        <v>2.1030583508976446</v>
      </c>
      <c r="D2794" s="3">
        <f t="shared" si="259"/>
        <v>3.7648426723632031</v>
      </c>
      <c r="E2794" s="4">
        <f t="shared" si="260"/>
        <v>0.21685552269275093</v>
      </c>
      <c r="F2794" s="5">
        <f t="shared" si="261"/>
        <v>51.687000274658203</v>
      </c>
      <c r="G2794" s="5">
        <f t="shared" si="262"/>
        <v>28.951000213623001</v>
      </c>
      <c r="H2794" s="3">
        <v>0.65407099999999996</v>
      </c>
      <c r="I2794" s="3">
        <v>31.100943999999998</v>
      </c>
      <c r="J2794" s="3">
        <v>0.173731296875</v>
      </c>
      <c r="K2794" s="3">
        <v>10</v>
      </c>
      <c r="L2794" s="3">
        <v>8.5</v>
      </c>
      <c r="M2794" s="3">
        <v>12</v>
      </c>
      <c r="N2794" s="3">
        <v>8.6300001144409197</v>
      </c>
      <c r="O2794" s="3">
        <f t="shared" si="263"/>
        <v>268.40115027922064</v>
      </c>
      <c r="P2794" s="3">
        <v>-7.7276902198791504</v>
      </c>
      <c r="Q2794" s="3">
        <v>51.687000274658203</v>
      </c>
      <c r="R2794" s="3">
        <v>28.951000213623001</v>
      </c>
    </row>
    <row r="2795" spans="1:18" x14ac:dyDescent="0.25">
      <c r="A2795" s="7" t="s">
        <v>6472</v>
      </c>
      <c r="B2795" s="7" t="s">
        <v>6473</v>
      </c>
      <c r="C2795" s="3">
        <f t="shared" si="258"/>
        <v>4.0551825275966715</v>
      </c>
      <c r="D2795" s="3">
        <f t="shared" si="259"/>
        <v>5.8389744820427785</v>
      </c>
      <c r="E2795" s="4">
        <f t="shared" si="260"/>
        <v>5.7100895677377913E-5</v>
      </c>
      <c r="F2795" s="5">
        <f t="shared" si="261"/>
        <v>39.284000396728501</v>
      </c>
      <c r="G2795" s="5">
        <f t="shared" si="262"/>
        <v>6.4320001602172896</v>
      </c>
      <c r="H2795" s="3">
        <v>0.65236799999999995</v>
      </c>
      <c r="I2795" s="3">
        <v>16.087266</v>
      </c>
      <c r="J2795" s="3">
        <v>0.11172646875</v>
      </c>
      <c r="K2795" s="3">
        <v>21.333000183105501</v>
      </c>
      <c r="L2795" s="3">
        <v>18</v>
      </c>
      <c r="M2795" s="3">
        <v>26</v>
      </c>
      <c r="N2795" s="3">
        <v>5.9000000953674299</v>
      </c>
      <c r="O2795" s="3">
        <f t="shared" si="263"/>
        <v>94.914870934201204</v>
      </c>
      <c r="P2795" s="3">
        <v>-49.7916259765625</v>
      </c>
      <c r="Q2795" s="3">
        <v>39.284000396728501</v>
      </c>
      <c r="R2795" s="3">
        <v>6.4320001602172896</v>
      </c>
    </row>
    <row r="2796" spans="1:18" x14ac:dyDescent="0.25">
      <c r="A2796" s="7" t="s">
        <v>6474</v>
      </c>
      <c r="B2796" s="7" t="s">
        <v>6475</v>
      </c>
      <c r="C2796" s="3">
        <f t="shared" si="258"/>
        <v>8.1526699786278289</v>
      </c>
      <c r="D2796" s="3">
        <f t="shared" si="259"/>
        <v>0.73713173247187402</v>
      </c>
      <c r="E2796" s="4">
        <f t="shared" si="260"/>
        <v>0.58878995420946123</v>
      </c>
      <c r="F2796" s="5">
        <f t="shared" si="261"/>
        <v>60.941001892089801</v>
      </c>
      <c r="G2796" s="5">
        <f t="shared" si="262"/>
        <v>18.469999313354499</v>
      </c>
      <c r="H2796" s="3">
        <v>0.64997300000000002</v>
      </c>
      <c r="I2796" s="3">
        <v>7.9725169999999999</v>
      </c>
      <c r="J2796" s="3">
        <v>0.88175962500000005</v>
      </c>
      <c r="K2796" s="3">
        <v>56.666999816894503</v>
      </c>
      <c r="L2796" s="3">
        <v>30</v>
      </c>
      <c r="M2796" s="3">
        <v>90</v>
      </c>
      <c r="N2796" s="3">
        <v>63.400001525878899</v>
      </c>
      <c r="O2796" s="3">
        <f t="shared" si="263"/>
        <v>505.45758996509545</v>
      </c>
      <c r="P2796" s="3">
        <v>-30.626146316528299</v>
      </c>
      <c r="Q2796" s="3">
        <v>60.941001892089801</v>
      </c>
      <c r="R2796" s="3">
        <v>18.469999313354499</v>
      </c>
    </row>
    <row r="2797" spans="1:18" x14ac:dyDescent="0.25">
      <c r="A2797" s="7" t="s">
        <v>6476</v>
      </c>
      <c r="B2797" s="7" t="s">
        <v>6477</v>
      </c>
      <c r="C2797" s="3">
        <f t="shared" si="258"/>
        <v>2.9148013486889091</v>
      </c>
      <c r="D2797" s="3">
        <f t="shared" si="259"/>
        <v>1.641160791792261</v>
      </c>
      <c r="E2797" s="4">
        <f t="shared" si="260"/>
        <v>7.7466752826852458E-13</v>
      </c>
      <c r="F2797" s="5">
        <f t="shared" si="261"/>
        <v>19.0160007476807</v>
      </c>
      <c r="G2797" s="5">
        <f t="shared" si="262"/>
        <v>11.883999824523899</v>
      </c>
      <c r="H2797" s="3">
        <v>0.64888199999999996</v>
      </c>
      <c r="I2797" s="3">
        <v>22.261620000000001</v>
      </c>
      <c r="J2797" s="3">
        <v>0.39537990625000002</v>
      </c>
      <c r="K2797" s="3">
        <v>6.5250000953674299</v>
      </c>
      <c r="L2797" s="3">
        <v>6</v>
      </c>
      <c r="M2797" s="3">
        <v>7</v>
      </c>
      <c r="N2797" s="3">
        <v>2.9900000095367401</v>
      </c>
      <c r="O2797" s="3">
        <f t="shared" si="263"/>
        <v>66.562244012303282</v>
      </c>
      <c r="P2797" s="3">
        <v>-55.726413726806598</v>
      </c>
      <c r="Q2797" s="3">
        <v>19.0160007476807</v>
      </c>
      <c r="R2797" s="3">
        <v>11.883999824523899</v>
      </c>
    </row>
    <row r="2798" spans="1:18" x14ac:dyDescent="0.25">
      <c r="A2798" s="7" t="s">
        <v>6478</v>
      </c>
      <c r="B2798" s="7" t="s">
        <v>6479</v>
      </c>
      <c r="C2798" s="3">
        <f t="shared" si="258"/>
        <v>1.851592417248825</v>
      </c>
      <c r="D2798" s="3">
        <f t="shared" si="259"/>
        <v>0.24168475154164074</v>
      </c>
      <c r="E2798" s="4">
        <f t="shared" si="260"/>
        <v>7.1090939560927158E-2</v>
      </c>
      <c r="F2798" s="5">
        <f t="shared" si="261"/>
        <v>17.305000305175799</v>
      </c>
      <c r="G2798" s="5">
        <f t="shared" si="262"/>
        <v>4.84800004959106</v>
      </c>
      <c r="H2798" s="3">
        <v>0.64497599999999999</v>
      </c>
      <c r="I2798" s="3">
        <v>34.833584000000002</v>
      </c>
      <c r="J2798" s="3">
        <v>2.6686665000000001</v>
      </c>
      <c r="K2798" s="3">
        <v>9.1669998168945295</v>
      </c>
      <c r="L2798" s="3">
        <v>6</v>
      </c>
      <c r="M2798" s="3">
        <v>13</v>
      </c>
      <c r="N2798" s="3">
        <v>4.0300002098083496</v>
      </c>
      <c r="O2798" s="3">
        <f t="shared" si="263"/>
        <v>140.37935082837677</v>
      </c>
      <c r="P2798" s="3">
        <v>-32.719146728515597</v>
      </c>
      <c r="Q2798" s="3">
        <v>17.305000305175799</v>
      </c>
      <c r="R2798" s="3">
        <v>4.84800004959106</v>
      </c>
    </row>
    <row r="2799" spans="1:18" x14ac:dyDescent="0.25">
      <c r="A2799" s="7" t="s">
        <v>6480</v>
      </c>
      <c r="B2799" s="7" t="s">
        <v>6481</v>
      </c>
      <c r="C2799" s="3">
        <f t="shared" si="258"/>
        <v>1.9716408753903754</v>
      </c>
      <c r="D2799" s="3">
        <f t="shared" si="259"/>
        <v>7.1160899932486261</v>
      </c>
      <c r="E2799" s="4">
        <f t="shared" si="260"/>
        <v>8.1975302293743977E-3</v>
      </c>
      <c r="F2799" s="5">
        <f t="shared" si="261"/>
        <v>61.5</v>
      </c>
      <c r="G2799" s="5">
        <f t="shared" si="262"/>
        <v>23.343999862670898</v>
      </c>
      <c r="H2799" s="3">
        <v>0.64443499999999998</v>
      </c>
      <c r="I2799" s="3">
        <v>32.685212</v>
      </c>
      <c r="J2799" s="3">
        <v>9.0560265624999997E-2</v>
      </c>
      <c r="K2799" s="3">
        <v>9.8000001907348597</v>
      </c>
      <c r="L2799" s="3">
        <v>8</v>
      </c>
      <c r="M2799" s="3">
        <v>11</v>
      </c>
      <c r="N2799" s="3">
        <v>6.1999998092651403</v>
      </c>
      <c r="O2799" s="3">
        <f t="shared" si="263"/>
        <v>202.64830816579067</v>
      </c>
      <c r="P2799" s="3">
        <v>2.2478380203247101</v>
      </c>
      <c r="Q2799" s="3">
        <v>61.5</v>
      </c>
      <c r="R2799" s="3">
        <v>23.343999862670898</v>
      </c>
    </row>
    <row r="2800" spans="1:18" x14ac:dyDescent="0.25">
      <c r="A2800" s="7" t="s">
        <v>6482</v>
      </c>
      <c r="B2800" s="7" t="s">
        <v>6483</v>
      </c>
      <c r="C2800" s="3">
        <f t="shared" si="258"/>
        <v>3.6405359975367482</v>
      </c>
      <c r="D2800" s="3">
        <f t="shared" si="259"/>
        <v>7.7951564983098125</v>
      </c>
      <c r="E2800" s="4">
        <f t="shared" si="260"/>
        <v>0.12167250457438125</v>
      </c>
      <c r="F2800" s="5">
        <f t="shared" si="261"/>
        <v>75.133003234863295</v>
      </c>
      <c r="G2800" s="5">
        <f t="shared" si="262"/>
        <v>1.4670000076293901</v>
      </c>
      <c r="H2800" s="3">
        <v>0.64272600000000002</v>
      </c>
      <c r="I2800" s="3">
        <v>17.654707999999999</v>
      </c>
      <c r="J2800" s="3">
        <v>8.2451968749999993E-2</v>
      </c>
      <c r="K2800" s="3">
        <v>18.600000381469702</v>
      </c>
      <c r="L2800" s="3">
        <v>17</v>
      </c>
      <c r="M2800" s="3">
        <v>20</v>
      </c>
      <c r="N2800" s="3">
        <v>16.850000381469702</v>
      </c>
      <c r="O2800" s="3">
        <f t="shared" si="263"/>
        <v>297.4818365347362</v>
      </c>
      <c r="P2800" s="3">
        <v>-4.1635689735412598</v>
      </c>
      <c r="Q2800" s="3">
        <v>75.133003234863295</v>
      </c>
      <c r="R2800" s="3">
        <v>1.4670000076293901</v>
      </c>
    </row>
    <row r="2801" spans="1:18" x14ac:dyDescent="0.25">
      <c r="A2801" s="7" t="s">
        <v>6484</v>
      </c>
      <c r="B2801" s="7" t="s">
        <v>6485</v>
      </c>
      <c r="C2801" s="3">
        <f t="shared" si="258"/>
        <v>3.0387604765015714</v>
      </c>
      <c r="D2801" s="3">
        <f t="shared" si="259"/>
        <v>1.770969985178249</v>
      </c>
      <c r="E2801" s="4">
        <f t="shared" si="260"/>
        <v>0.5</v>
      </c>
      <c r="F2801" s="5">
        <f t="shared" si="261"/>
        <v>18.409000396728501</v>
      </c>
      <c r="G2801" s="5">
        <f t="shared" si="262"/>
        <v>1.08899998664856</v>
      </c>
      <c r="H2801" s="3">
        <v>0.64207999999999998</v>
      </c>
      <c r="I2801" s="3">
        <v>21.129667999999999</v>
      </c>
      <c r="J2801" s="3">
        <v>0.36255837499999999</v>
      </c>
      <c r="K2801" s="3">
        <v>2.25</v>
      </c>
      <c r="L2801" s="3">
        <v>2.25</v>
      </c>
      <c r="M2801" s="3">
        <v>2.25</v>
      </c>
      <c r="N2801" s="3">
        <v>1.6900000572204601</v>
      </c>
      <c r="O2801" s="3">
        <f t="shared" si="263"/>
        <v>35.709140129049324</v>
      </c>
      <c r="P2801" s="3">
        <v>-10.986616134643601</v>
      </c>
      <c r="Q2801" s="3">
        <v>18.409000396728501</v>
      </c>
      <c r="R2801" s="3">
        <v>1.08899998664856</v>
      </c>
    </row>
    <row r="2802" spans="1:18" x14ac:dyDescent="0.25">
      <c r="A2802" s="7" t="s">
        <v>3148</v>
      </c>
      <c r="B2802" s="7" t="s">
        <v>3149</v>
      </c>
      <c r="C2802" s="3">
        <f t="shared" si="258"/>
        <v>0.84099222226623893</v>
      </c>
      <c r="D2802" s="3">
        <f t="shared" si="259"/>
        <v>0.67602919592731303</v>
      </c>
      <c r="E2802" s="4">
        <f t="shared" si="260"/>
        <v>4.4274470295918897E-5</v>
      </c>
      <c r="F2802" s="5">
        <f t="shared" si="261"/>
        <v>37.320999145507798</v>
      </c>
      <c r="G2802" s="5">
        <f t="shared" si="262"/>
        <v>1.5650000572204601</v>
      </c>
      <c r="H2802" s="3">
        <v>0.64197000000000004</v>
      </c>
      <c r="I2802" s="3">
        <v>76.334832000000006</v>
      </c>
      <c r="J2802" s="3">
        <v>0.94961874999999996</v>
      </c>
      <c r="K2802" s="3">
        <v>6.75</v>
      </c>
      <c r="L2802" s="3">
        <v>6.5</v>
      </c>
      <c r="M2802" s="3">
        <v>7</v>
      </c>
      <c r="N2802" s="3">
        <v>5.7699999809265101</v>
      </c>
      <c r="O2802" s="3">
        <f t="shared" si="263"/>
        <v>440.4519791840284</v>
      </c>
      <c r="P2802" s="3">
        <v>0.96918600797653198</v>
      </c>
      <c r="Q2802" s="3">
        <v>37.320999145507798</v>
      </c>
      <c r="R2802" s="3">
        <v>1.5650000572204601</v>
      </c>
    </row>
    <row r="2803" spans="1:18" x14ac:dyDescent="0.25">
      <c r="A2803" s="7" t="s">
        <v>6486</v>
      </c>
      <c r="B2803" s="7" t="s">
        <v>6487</v>
      </c>
      <c r="C2803" s="3">
        <f t="shared" si="258"/>
        <v>1.8336430659183283</v>
      </c>
      <c r="D2803" s="3">
        <f t="shared" si="259"/>
        <v>7.1322978973991367</v>
      </c>
      <c r="E2803" s="4">
        <f t="shared" si="260"/>
        <v>3.747487570483799E-5</v>
      </c>
      <c r="F2803" s="5">
        <f t="shared" si="261"/>
        <v>76.5</v>
      </c>
      <c r="G2803" s="5">
        <f t="shared" si="262"/>
        <v>12.8780002593994</v>
      </c>
      <c r="H2803" s="3">
        <v>0.64011899999999999</v>
      </c>
      <c r="I2803" s="3">
        <v>34.909683999999999</v>
      </c>
      <c r="J2803" s="3">
        <v>8.9749335937499994E-2</v>
      </c>
      <c r="K2803" s="3">
        <v>3.75</v>
      </c>
      <c r="L2803" s="3">
        <v>3.5</v>
      </c>
      <c r="M2803" s="3">
        <v>4</v>
      </c>
      <c r="N2803" s="3">
        <v>2.7599999904632599</v>
      </c>
      <c r="O2803" s="3">
        <f t="shared" si="263"/>
        <v>96.350727507075419</v>
      </c>
      <c r="P2803" s="3">
        <v>-30.503190994262699</v>
      </c>
      <c r="Q2803" s="3">
        <v>76.5</v>
      </c>
      <c r="R2803" s="3">
        <v>12.8780002593994</v>
      </c>
    </row>
    <row r="2804" spans="1:18" x14ac:dyDescent="0.25">
      <c r="A2804" s="7" t="s">
        <v>3154</v>
      </c>
      <c r="B2804" s="7" t="s">
        <v>3155</v>
      </c>
      <c r="C2804" s="3">
        <f t="shared" si="258"/>
        <v>1.7850427689205437</v>
      </c>
      <c r="D2804" s="3">
        <f t="shared" si="259"/>
        <v>3.4755122228924193</v>
      </c>
      <c r="E2804" s="4">
        <f t="shared" si="260"/>
        <v>2.2374833116063836E-2</v>
      </c>
      <c r="F2804" s="5">
        <f t="shared" si="261"/>
        <v>85.861000061035199</v>
      </c>
      <c r="G2804" s="5">
        <f t="shared" si="262"/>
        <v>7.0289998054504403</v>
      </c>
      <c r="H2804" s="3">
        <v>0.63949299999999998</v>
      </c>
      <c r="I2804" s="3">
        <v>35.82508</v>
      </c>
      <c r="J2804" s="3">
        <v>0.18399964062499999</v>
      </c>
      <c r="K2804" s="3">
        <v>23.666999816894499</v>
      </c>
      <c r="L2804" s="3">
        <v>23</v>
      </c>
      <c r="M2804" s="3">
        <v>25</v>
      </c>
      <c r="N2804" s="3">
        <v>21.659999847412099</v>
      </c>
      <c r="O2804" s="3">
        <f t="shared" si="263"/>
        <v>775.97122733352626</v>
      </c>
      <c r="P2804" s="3">
        <v>10.9212913513184</v>
      </c>
      <c r="Q2804" s="3">
        <v>85.861000061035199</v>
      </c>
      <c r="R2804" s="3">
        <v>7.0289998054504403</v>
      </c>
    </row>
    <row r="2805" spans="1:18" x14ac:dyDescent="0.25">
      <c r="A2805" s="7" t="s">
        <v>3160</v>
      </c>
      <c r="B2805" s="7" t="s">
        <v>3161</v>
      </c>
      <c r="C2805" s="3">
        <f t="shared" si="258"/>
        <v>1.9163245848775525</v>
      </c>
      <c r="D2805" s="3">
        <f t="shared" si="259"/>
        <v>3.5840860204076335</v>
      </c>
      <c r="E2805" s="4">
        <f t="shared" si="260"/>
        <v>0.79616476949591886</v>
      </c>
      <c r="F2805" s="5">
        <f t="shared" si="261"/>
        <v>74.114997863769503</v>
      </c>
      <c r="G2805" s="5">
        <f t="shared" si="262"/>
        <v>3.375</v>
      </c>
      <c r="H2805" s="3">
        <v>0.63631599999999999</v>
      </c>
      <c r="I2805" s="3">
        <v>33.205022</v>
      </c>
      <c r="J2805" s="3">
        <v>0.177539265625</v>
      </c>
      <c r="K2805" s="3">
        <v>9.8120002746581996</v>
      </c>
      <c r="L2805" s="3">
        <v>9</v>
      </c>
      <c r="M2805" s="3">
        <v>11</v>
      </c>
      <c r="N2805" s="3">
        <v>10.6400003433228</v>
      </c>
      <c r="O2805" s="3">
        <f t="shared" si="263"/>
        <v>353.30144548004114</v>
      </c>
      <c r="P2805" s="3">
        <v>-2.8228530883789098</v>
      </c>
      <c r="Q2805" s="3">
        <v>74.114997863769503</v>
      </c>
      <c r="R2805" s="3">
        <v>3.375</v>
      </c>
    </row>
    <row r="2806" spans="1:18" x14ac:dyDescent="0.25">
      <c r="A2806" s="7" t="s">
        <v>3170</v>
      </c>
      <c r="B2806" s="7" t="s">
        <v>3171</v>
      </c>
      <c r="C2806" s="3">
        <f t="shared" si="258"/>
        <v>2.9994802856017655</v>
      </c>
      <c r="D2806" s="3">
        <f t="shared" si="259"/>
        <v>3.2362842673734455</v>
      </c>
      <c r="E2806" s="4">
        <f t="shared" si="260"/>
        <v>0.32475447867399709</v>
      </c>
      <c r="F2806" s="5">
        <f t="shared" si="261"/>
        <v>72.005996704101605</v>
      </c>
      <c r="G2806" s="5">
        <f t="shared" si="262"/>
        <v>11.918000221252401</v>
      </c>
      <c r="H2806" s="3">
        <v>0.631853</v>
      </c>
      <c r="I2806" s="3">
        <v>21.065415999999999</v>
      </c>
      <c r="J2806" s="3">
        <v>0.19524026562499999</v>
      </c>
      <c r="K2806" s="3">
        <v>38.75</v>
      </c>
      <c r="L2806" s="3">
        <v>32</v>
      </c>
      <c r="M2806" s="3">
        <v>50</v>
      </c>
      <c r="N2806" s="3">
        <v>34.659999847412102</v>
      </c>
      <c r="O2806" s="3">
        <f t="shared" si="263"/>
        <v>730.1273153456724</v>
      </c>
      <c r="P2806" s="3">
        <v>8.0316076278686506</v>
      </c>
      <c r="Q2806" s="3">
        <v>72.005996704101605</v>
      </c>
      <c r="R2806" s="3">
        <v>11.918000221252401</v>
      </c>
    </row>
    <row r="2807" spans="1:18" x14ac:dyDescent="0.25">
      <c r="A2807" s="7" t="s">
        <v>3176</v>
      </c>
      <c r="B2807" s="7" t="s">
        <v>3177</v>
      </c>
      <c r="C2807" s="3">
        <f t="shared" si="258"/>
        <v>3.0880929474593573</v>
      </c>
      <c r="D2807" s="3">
        <f t="shared" si="259"/>
        <v>1.3799477788104362</v>
      </c>
      <c r="E2807" s="4">
        <f t="shared" si="260"/>
        <v>0.5</v>
      </c>
      <c r="F2807" s="5">
        <f t="shared" si="261"/>
        <v>82.5780029296875</v>
      </c>
      <c r="G2807" s="5">
        <f t="shared" si="262"/>
        <v>8.1770000457763707</v>
      </c>
      <c r="H2807" s="3">
        <v>0.629131</v>
      </c>
      <c r="I2807" s="3">
        <v>20.372800000000002</v>
      </c>
      <c r="J2807" s="3">
        <v>0.45590928125000002</v>
      </c>
      <c r="K2807" s="3">
        <v>41.5</v>
      </c>
      <c r="L2807" s="3">
        <v>41.5</v>
      </c>
      <c r="M2807" s="3">
        <v>41.5</v>
      </c>
      <c r="N2807" s="3">
        <v>42.650001525878899</v>
      </c>
      <c r="O2807" s="3">
        <f t="shared" si="263"/>
        <v>868.89995108642574</v>
      </c>
      <c r="P2807" s="3">
        <v>0.70125997066497803</v>
      </c>
      <c r="Q2807" s="3">
        <v>82.5780029296875</v>
      </c>
      <c r="R2807" s="3">
        <v>8.1770000457763707</v>
      </c>
    </row>
    <row r="2808" spans="1:18" x14ac:dyDescent="0.25">
      <c r="A2808" s="7" t="s">
        <v>3180</v>
      </c>
      <c r="B2808" s="7" t="s">
        <v>3181</v>
      </c>
      <c r="C2808" s="3">
        <f t="shared" si="258"/>
        <v>5.2116387085895921</v>
      </c>
      <c r="D2808" s="3">
        <f t="shared" si="259"/>
        <v>1.0892887419602608</v>
      </c>
      <c r="E2808" s="4">
        <f t="shared" si="260"/>
        <v>0.43508166486049005</v>
      </c>
      <c r="F2808" s="5">
        <f t="shared" si="261"/>
        <v>66.999000549316406</v>
      </c>
      <c r="G2808" s="5">
        <f t="shared" si="262"/>
        <v>15.369000434875501</v>
      </c>
      <c r="H2808" s="3">
        <v>0.62559500000000001</v>
      </c>
      <c r="I2808" s="3">
        <v>12.003806000000001</v>
      </c>
      <c r="J2808" s="3">
        <v>0.57431512500000004</v>
      </c>
      <c r="K2808" s="3">
        <v>28.808000564575199</v>
      </c>
      <c r="L2808" s="3">
        <v>14</v>
      </c>
      <c r="M2808" s="3">
        <v>65</v>
      </c>
      <c r="N2808" s="3">
        <v>24.639999389648398</v>
      </c>
      <c r="O2808" s="3">
        <f t="shared" si="263"/>
        <v>295.7737725134578</v>
      </c>
      <c r="P2808" s="3">
        <v>-40.918285369872997</v>
      </c>
      <c r="Q2808" s="3">
        <v>66.999000549316406</v>
      </c>
      <c r="R2808" s="3">
        <v>15.369000434875501</v>
      </c>
    </row>
    <row r="2809" spans="1:18" x14ac:dyDescent="0.25">
      <c r="A2809" s="7" t="s">
        <v>6488</v>
      </c>
      <c r="B2809" s="7" t="s">
        <v>6489</v>
      </c>
      <c r="C2809" s="3">
        <f t="shared" si="258"/>
        <v>2.775939672985436</v>
      </c>
      <c r="D2809" s="3">
        <f t="shared" si="259"/>
        <v>2.5321451371910455</v>
      </c>
      <c r="E2809" s="4">
        <f t="shared" si="260"/>
        <v>1.0444065446308876E-2</v>
      </c>
      <c r="F2809" s="5">
        <f t="shared" si="261"/>
        <v>72.176002502441406</v>
      </c>
      <c r="G2809" s="5">
        <f t="shared" si="262"/>
        <v>22.268999099731399</v>
      </c>
      <c r="H2809" s="3">
        <v>0.623888</v>
      </c>
      <c r="I2809" s="3">
        <v>22.47484</v>
      </c>
      <c r="J2809" s="3">
        <v>0.246387140625</v>
      </c>
      <c r="K2809" s="3">
        <v>12</v>
      </c>
      <c r="L2809" s="3">
        <v>11</v>
      </c>
      <c r="M2809" s="3">
        <v>13</v>
      </c>
      <c r="N2809" s="3">
        <v>9.6899995803833008</v>
      </c>
      <c r="O2809" s="3">
        <f t="shared" si="263"/>
        <v>217.78119016918183</v>
      </c>
      <c r="P2809" s="3">
        <v>-0.711398005485535</v>
      </c>
      <c r="Q2809" s="3">
        <v>72.176002502441406</v>
      </c>
      <c r="R2809" s="3">
        <v>22.268999099731399</v>
      </c>
    </row>
    <row r="2810" spans="1:18" x14ac:dyDescent="0.25">
      <c r="A2810" s="7" t="s">
        <v>3186</v>
      </c>
      <c r="B2810" s="7" t="s">
        <v>3187</v>
      </c>
      <c r="C2810" s="3">
        <f t="shared" si="258"/>
        <v>2.0802553151546439</v>
      </c>
      <c r="D2810" s="3">
        <f t="shared" si="259"/>
        <v>5.6534064452667634</v>
      </c>
      <c r="E2810" s="4">
        <f t="shared" si="260"/>
        <v>0.17878652580120363</v>
      </c>
      <c r="F2810" s="5">
        <f t="shared" si="261"/>
        <v>66.575996398925795</v>
      </c>
      <c r="G2810" s="5">
        <f t="shared" si="262"/>
        <v>8.0740003585815394</v>
      </c>
      <c r="H2810" s="3">
        <v>0.62053599999999998</v>
      </c>
      <c r="I2810" s="3">
        <v>29.829799999999999</v>
      </c>
      <c r="J2810" s="3">
        <v>0.109763203125</v>
      </c>
      <c r="K2810" s="3">
        <v>20.399999618530298</v>
      </c>
      <c r="L2810" s="3">
        <v>19</v>
      </c>
      <c r="M2810" s="3">
        <v>22</v>
      </c>
      <c r="N2810" s="3">
        <v>19.0200004577637</v>
      </c>
      <c r="O2810" s="3">
        <f t="shared" si="263"/>
        <v>567.36280965499964</v>
      </c>
      <c r="P2810" s="3">
        <v>0.56588000059127797</v>
      </c>
      <c r="Q2810" s="3">
        <v>66.575996398925795</v>
      </c>
      <c r="R2810" s="3">
        <v>8.0740003585815394</v>
      </c>
    </row>
    <row r="2811" spans="1:18" x14ac:dyDescent="0.25">
      <c r="A2811" s="7" t="s">
        <v>3188</v>
      </c>
      <c r="B2811" s="7" t="s">
        <v>3189</v>
      </c>
      <c r="C2811" s="3">
        <f t="shared" si="258"/>
        <v>1.6500643286025563</v>
      </c>
      <c r="D2811" s="3">
        <f t="shared" si="259"/>
        <v>2.2997436154305668</v>
      </c>
      <c r="E2811" s="4">
        <f t="shared" si="260"/>
        <v>0.29874971033524977</v>
      </c>
      <c r="F2811" s="5">
        <f t="shared" si="261"/>
        <v>83.529998779296903</v>
      </c>
      <c r="G2811" s="5">
        <f t="shared" si="262"/>
        <v>6.5960001945495597</v>
      </c>
      <c r="H2811" s="3">
        <v>0.61982000000000004</v>
      </c>
      <c r="I2811" s="3">
        <v>37.563383999999999</v>
      </c>
      <c r="J2811" s="3">
        <v>0.26951700000000001</v>
      </c>
      <c r="K2811" s="3">
        <v>10.25</v>
      </c>
      <c r="L2811" s="3">
        <v>8.25</v>
      </c>
      <c r="M2811" s="3">
        <v>12</v>
      </c>
      <c r="N2811" s="3">
        <v>9.2600002288818395</v>
      </c>
      <c r="O2811" s="3">
        <f t="shared" si="263"/>
        <v>347.83694443757639</v>
      </c>
      <c r="P2811" s="3">
        <v>-4.9793238639831499</v>
      </c>
      <c r="Q2811" s="3">
        <v>83.529998779296903</v>
      </c>
      <c r="R2811" s="3">
        <v>6.5960001945495597</v>
      </c>
    </row>
    <row r="2812" spans="1:18" x14ac:dyDescent="0.25">
      <c r="A2812" s="7" t="s">
        <v>3194</v>
      </c>
      <c r="B2812" s="7" t="s">
        <v>3195</v>
      </c>
      <c r="C2812" s="3">
        <f t="shared" si="258"/>
        <v>3.7525642076254959</v>
      </c>
      <c r="D2812" s="3">
        <f t="shared" si="259"/>
        <v>4.0705347389891626</v>
      </c>
      <c r="E2812" s="4">
        <f t="shared" si="260"/>
        <v>0.53347179018102864</v>
      </c>
      <c r="F2812" s="5">
        <f t="shared" si="261"/>
        <v>54.964000701904297</v>
      </c>
      <c r="G2812" s="5">
        <f t="shared" si="262"/>
        <v>10.8719997406006</v>
      </c>
      <c r="H2812" s="3">
        <v>0.61865099999999995</v>
      </c>
      <c r="I2812" s="3">
        <v>16.486087000000001</v>
      </c>
      <c r="J2812" s="3">
        <v>0.15198273437500001</v>
      </c>
      <c r="K2812" s="3">
        <v>12</v>
      </c>
      <c r="L2812" s="3">
        <v>9</v>
      </c>
      <c r="M2812" s="3">
        <v>14</v>
      </c>
      <c r="N2812" s="3">
        <v>12.210000038146999</v>
      </c>
      <c r="O2812" s="3">
        <f t="shared" si="263"/>
        <v>201.29512289889476</v>
      </c>
      <c r="P2812" s="3">
        <v>2.5355360507965101</v>
      </c>
      <c r="Q2812" s="3">
        <v>54.964000701904297</v>
      </c>
      <c r="R2812" s="3">
        <v>10.8719997406006</v>
      </c>
    </row>
    <row r="2813" spans="1:18" x14ac:dyDescent="0.25">
      <c r="A2813" s="7" t="s">
        <v>6490</v>
      </c>
      <c r="B2813" s="7" t="s">
        <v>6491</v>
      </c>
      <c r="C2813" s="3">
        <f t="shared" si="258"/>
        <v>2.4163085785245584</v>
      </c>
      <c r="D2813" s="3">
        <f t="shared" si="259"/>
        <v>1.538418240821926</v>
      </c>
      <c r="E2813" s="4">
        <f t="shared" si="260"/>
        <v>0.5</v>
      </c>
      <c r="F2813" s="5">
        <f t="shared" si="261"/>
        <v>50.695999145507798</v>
      </c>
      <c r="G2813" s="5">
        <f t="shared" si="262"/>
        <v>29.1119995117188</v>
      </c>
      <c r="H2813" s="3">
        <v>0.61838000000000004</v>
      </c>
      <c r="I2813" s="3">
        <v>25.591930000000001</v>
      </c>
      <c r="J2813" s="3">
        <v>0.40195831250000003</v>
      </c>
      <c r="K2813" s="3">
        <v>7</v>
      </c>
      <c r="L2813" s="3">
        <v>7</v>
      </c>
      <c r="M2813" s="3">
        <v>7</v>
      </c>
      <c r="N2813" s="3">
        <v>4.3200001716613796</v>
      </c>
      <c r="O2813" s="3">
        <f t="shared" si="263"/>
        <v>110.55714199314602</v>
      </c>
      <c r="P2813" s="3">
        <v>-25.874757766723601</v>
      </c>
      <c r="Q2813" s="3">
        <v>50.695999145507798</v>
      </c>
      <c r="R2813" s="3">
        <v>29.1119995117188</v>
      </c>
    </row>
    <row r="2814" spans="1:18" x14ac:dyDescent="0.25">
      <c r="A2814" s="7" t="s">
        <v>6492</v>
      </c>
      <c r="B2814" s="7" t="s">
        <v>6493</v>
      </c>
      <c r="C2814" s="3">
        <f t="shared" si="258"/>
        <v>3.2234514152905298</v>
      </c>
      <c r="D2814" s="3">
        <f t="shared" si="259"/>
        <v>0.81027422005427319</v>
      </c>
      <c r="E2814" s="4">
        <f t="shared" si="260"/>
        <v>8.1129347985641864E-2</v>
      </c>
      <c r="F2814" s="5">
        <f t="shared" si="261"/>
        <v>59.622001647949197</v>
      </c>
      <c r="G2814" s="5">
        <f t="shared" si="262"/>
        <v>30.069999694824201</v>
      </c>
      <c r="H2814" s="3">
        <v>0.61690800000000001</v>
      </c>
      <c r="I2814" s="3">
        <v>19.138120000000001</v>
      </c>
      <c r="J2814" s="3">
        <v>0.76135706250000001</v>
      </c>
      <c r="K2814" s="3">
        <v>30.429000854492202</v>
      </c>
      <c r="L2814" s="3">
        <v>17</v>
      </c>
      <c r="M2814" s="3">
        <v>50</v>
      </c>
      <c r="N2814" s="3">
        <v>7.3699998855590803</v>
      </c>
      <c r="O2814" s="3">
        <f t="shared" si="263"/>
        <v>141.04794220981594</v>
      </c>
      <c r="P2814" s="3">
        <v>-76.329216003417997</v>
      </c>
      <c r="Q2814" s="3">
        <v>59.622001647949197</v>
      </c>
      <c r="R2814" s="3">
        <v>30.069999694824201</v>
      </c>
    </row>
    <row r="2815" spans="1:18" x14ac:dyDescent="0.25">
      <c r="A2815" s="7" t="s">
        <v>6494</v>
      </c>
      <c r="B2815" s="7" t="s">
        <v>6495</v>
      </c>
      <c r="C2815" s="3">
        <f t="shared" si="258"/>
        <v>1.0549456568249893</v>
      </c>
      <c r="D2815" s="3">
        <f t="shared" si="259"/>
        <v>1.1136713282172408</v>
      </c>
      <c r="E2815" s="4">
        <f t="shared" si="260"/>
        <v>4.666534301965244E-13</v>
      </c>
      <c r="F2815" s="5">
        <f t="shared" si="261"/>
        <v>9.9270000457763707</v>
      </c>
      <c r="G2815" s="5">
        <f t="shared" si="262"/>
        <v>35.820999145507798</v>
      </c>
      <c r="H2815" s="3">
        <v>0.61635200000000001</v>
      </c>
      <c r="I2815" s="3">
        <v>58.424999999999997</v>
      </c>
      <c r="J2815" s="3">
        <v>0.55344156249999998</v>
      </c>
      <c r="K2815" s="3">
        <v>20</v>
      </c>
      <c r="L2815" s="3">
        <v>19</v>
      </c>
      <c r="M2815" s="3">
        <v>21</v>
      </c>
      <c r="N2815" s="3">
        <v>12.8599996566772</v>
      </c>
      <c r="O2815" s="3">
        <f t="shared" si="263"/>
        <v>751.3454799413654</v>
      </c>
      <c r="P2815" s="3">
        <v>1.2225799560546899</v>
      </c>
      <c r="Q2815" s="3">
        <v>9.9270000457763707</v>
      </c>
      <c r="R2815" s="3">
        <v>35.820999145507798</v>
      </c>
    </row>
    <row r="2816" spans="1:18" x14ac:dyDescent="0.25">
      <c r="A2816" s="7" t="s">
        <v>6496</v>
      </c>
      <c r="B2816" s="7" t="s">
        <v>6497</v>
      </c>
      <c r="C2816" s="3">
        <f t="shared" si="258"/>
        <v>1.5779651592517887</v>
      </c>
      <c r="D2816" s="3">
        <f t="shared" si="259"/>
        <v>4.9035922940111289</v>
      </c>
      <c r="E2816" s="4">
        <f t="shared" si="260"/>
        <v>0.5</v>
      </c>
      <c r="F2816" s="5">
        <f t="shared" si="261"/>
        <v>61.481998443603501</v>
      </c>
      <c r="G2816" s="5">
        <f t="shared" si="262"/>
        <v>14.8769998550415</v>
      </c>
      <c r="H2816" s="3">
        <v>0.61502000000000001</v>
      </c>
      <c r="I2816" s="3">
        <v>38.975512000000002</v>
      </c>
      <c r="J2816" s="3">
        <v>0.12542233593749999</v>
      </c>
      <c r="K2816" s="3">
        <v>6</v>
      </c>
      <c r="L2816" s="3">
        <v>6</v>
      </c>
      <c r="M2816" s="3">
        <v>6</v>
      </c>
      <c r="N2816" s="3">
        <v>4.6199998855590803</v>
      </c>
      <c r="O2816" s="3">
        <f t="shared" si="263"/>
        <v>180.06686097960656</v>
      </c>
      <c r="P2816" s="3">
        <v>-4.2542839050293004</v>
      </c>
      <c r="Q2816" s="3">
        <v>61.481998443603501</v>
      </c>
      <c r="R2816" s="3">
        <v>14.8769998550415</v>
      </c>
    </row>
    <row r="2817" spans="1:18" x14ac:dyDescent="0.25">
      <c r="A2817" s="7" t="s">
        <v>3204</v>
      </c>
      <c r="B2817" s="7" t="s">
        <v>3205</v>
      </c>
      <c r="C2817" s="3">
        <f t="shared" si="258"/>
        <v>3.8660716673246895</v>
      </c>
      <c r="D2817" s="3">
        <f t="shared" si="259"/>
        <v>5.5761688877261602</v>
      </c>
      <c r="E2817" s="4">
        <f t="shared" si="260"/>
        <v>0.5</v>
      </c>
      <c r="F2817" s="5">
        <f t="shared" si="261"/>
        <v>44.562000274658203</v>
      </c>
      <c r="G2817" s="5">
        <f t="shared" si="262"/>
        <v>23.590000152587901</v>
      </c>
      <c r="H2817" s="3">
        <v>0.61445700000000003</v>
      </c>
      <c r="I2817" s="3">
        <v>15.893575</v>
      </c>
      <c r="J2817" s="3">
        <v>0.11019339843750001</v>
      </c>
      <c r="K2817" s="3">
        <v>33</v>
      </c>
      <c r="L2817" s="3">
        <v>33</v>
      </c>
      <c r="M2817" s="3">
        <v>33</v>
      </c>
      <c r="N2817" s="3">
        <v>20.5</v>
      </c>
      <c r="O2817" s="3">
        <f t="shared" si="263"/>
        <v>325.8182875</v>
      </c>
      <c r="P2817" s="3">
        <v>0.224121004343033</v>
      </c>
      <c r="Q2817" s="3">
        <v>44.562000274658203</v>
      </c>
      <c r="R2817" s="3">
        <v>23.590000152587901</v>
      </c>
    </row>
    <row r="2818" spans="1:18" x14ac:dyDescent="0.25">
      <c r="A2818" s="7" t="s">
        <v>3206</v>
      </c>
      <c r="B2818" s="7" t="s">
        <v>3207</v>
      </c>
      <c r="C2818" s="3">
        <f t="shared" si="258"/>
        <v>3.4552342394317268</v>
      </c>
      <c r="D2818" s="3">
        <f t="shared" si="259"/>
        <v>3.1021852932320937</v>
      </c>
      <c r="E2818" s="4">
        <f t="shared" si="260"/>
        <v>9.341755993862394E-2</v>
      </c>
      <c r="F2818" s="5">
        <f t="shared" si="261"/>
        <v>65.501998901367202</v>
      </c>
      <c r="G2818" s="5">
        <f t="shared" si="262"/>
        <v>24.677000045776399</v>
      </c>
      <c r="H2818" s="3">
        <v>0.613043</v>
      </c>
      <c r="I2818" s="3">
        <v>17.742443999999999</v>
      </c>
      <c r="J2818" s="3">
        <v>0.1976165</v>
      </c>
      <c r="K2818" s="3">
        <v>39</v>
      </c>
      <c r="L2818" s="3">
        <v>34</v>
      </c>
      <c r="M2818" s="3">
        <v>44</v>
      </c>
      <c r="N2818" s="3">
        <v>32.400001525878899</v>
      </c>
      <c r="O2818" s="3">
        <f t="shared" si="263"/>
        <v>574.85521267282093</v>
      </c>
      <c r="P2818" s="3">
        <v>0.87074100971221902</v>
      </c>
      <c r="Q2818" s="3">
        <v>65.501998901367202</v>
      </c>
      <c r="R2818" s="3">
        <v>24.677000045776399</v>
      </c>
    </row>
    <row r="2819" spans="1:18" x14ac:dyDescent="0.25">
      <c r="A2819" s="7" t="s">
        <v>3210</v>
      </c>
      <c r="B2819" s="7" t="s">
        <v>3211</v>
      </c>
      <c r="C2819" s="3">
        <f t="shared" si="258"/>
        <v>1.1504398357970453</v>
      </c>
      <c r="D2819" s="3">
        <f t="shared" si="259"/>
        <v>3.2524896046801475</v>
      </c>
      <c r="E2819" s="4">
        <f t="shared" si="260"/>
        <v>0.10115468850591661</v>
      </c>
      <c r="F2819" s="5">
        <f t="shared" si="261"/>
        <v>75.754997253417997</v>
      </c>
      <c r="G2819" s="5">
        <f t="shared" si="262"/>
        <v>7.3439998626709002</v>
      </c>
      <c r="H2819" s="3">
        <v>0.61114299999999999</v>
      </c>
      <c r="I2819" s="3">
        <v>53.122551999999999</v>
      </c>
      <c r="J2819" s="3">
        <v>0.18790006249999999</v>
      </c>
      <c r="K2819" s="3">
        <v>14.125</v>
      </c>
      <c r="L2819" s="3">
        <v>13</v>
      </c>
      <c r="M2819" s="3">
        <v>15</v>
      </c>
      <c r="N2819" s="3">
        <v>12.8500003814697</v>
      </c>
      <c r="O2819" s="3">
        <f t="shared" si="263"/>
        <v>682.62481346464392</v>
      </c>
      <c r="P2819" s="3">
        <v>0.65492898225784302</v>
      </c>
      <c r="Q2819" s="3">
        <v>75.754997253417997</v>
      </c>
      <c r="R2819" s="3">
        <v>7.3439998626709002</v>
      </c>
    </row>
    <row r="2820" spans="1:18" x14ac:dyDescent="0.25">
      <c r="A2820" s="7" t="s">
        <v>6498</v>
      </c>
      <c r="B2820" s="7" t="s">
        <v>6499</v>
      </c>
      <c r="C2820" s="3">
        <f t="shared" ref="C2820:C2883" si="264">H2820/I2820*100</f>
        <v>4.5279421543198399</v>
      </c>
      <c r="D2820" s="3">
        <f t="shared" ref="D2820:D2883" si="265">H2820/J2820</f>
        <v>1.0285627445347001</v>
      </c>
      <c r="E2820" s="4">
        <f t="shared" ref="E2820:E2883" si="266">IFERROR(_xlfn.NORM.DIST(N2820,K2820,(M2820-L2820)/2,1),50%)</f>
        <v>0.5</v>
      </c>
      <c r="F2820" s="5">
        <f t="shared" ref="F2820:F2883" si="267">Q2820</f>
        <v>85.067001342773395</v>
      </c>
      <c r="G2820" s="5">
        <f t="shared" ref="G2820:G2883" si="268">R2820</f>
        <v>14.769000053405801</v>
      </c>
      <c r="H2820" s="3">
        <v>0.60659700000000005</v>
      </c>
      <c r="I2820" s="3">
        <v>13.396748000000001</v>
      </c>
      <c r="J2820" s="3">
        <v>0.58975206250000001</v>
      </c>
      <c r="K2820" s="3">
        <v>20</v>
      </c>
      <c r="L2820" s="3">
        <v>20</v>
      </c>
      <c r="M2820" s="3">
        <v>20</v>
      </c>
      <c r="N2820" s="3">
        <v>6.3299999237060502</v>
      </c>
      <c r="O2820" s="3">
        <f t="shared" ref="O2820:O2883" si="269">I2820*N2820</f>
        <v>84.801413817909179</v>
      </c>
      <c r="P2820" s="3">
        <v>-107.436485290527</v>
      </c>
      <c r="Q2820" s="3">
        <v>85.067001342773395</v>
      </c>
      <c r="R2820" s="3">
        <v>14.769000053405801</v>
      </c>
    </row>
    <row r="2821" spans="1:18" x14ac:dyDescent="0.25">
      <c r="A2821" s="7" t="s">
        <v>6500</v>
      </c>
      <c r="B2821" s="7" t="s">
        <v>6501</v>
      </c>
      <c r="C2821" s="3">
        <f t="shared" si="264"/>
        <v>2.0550177288611233</v>
      </c>
      <c r="D2821" s="3">
        <f t="shared" si="265"/>
        <v>2.3058207959672163</v>
      </c>
      <c r="E2821" s="4">
        <f t="shared" si="266"/>
        <v>0.5</v>
      </c>
      <c r="F2821" s="5">
        <f t="shared" si="267"/>
        <v>56.731998443603501</v>
      </c>
      <c r="G2821" s="5">
        <f t="shared" si="268"/>
        <v>19.451999664306602</v>
      </c>
      <c r="H2821" s="3">
        <v>0.60247300000000004</v>
      </c>
      <c r="I2821" s="3">
        <v>29.317167999999999</v>
      </c>
      <c r="J2821" s="3">
        <v>0.26128353124999998</v>
      </c>
      <c r="K2821" s="3">
        <v>5</v>
      </c>
      <c r="L2821" s="3">
        <v>5</v>
      </c>
      <c r="M2821" s="3">
        <v>5</v>
      </c>
      <c r="N2821" s="3">
        <v>3.8699998855590798</v>
      </c>
      <c r="O2821" s="3">
        <f t="shared" si="269"/>
        <v>113.45743680491631</v>
      </c>
      <c r="P2821" s="3">
        <v>-6.17655277252197</v>
      </c>
      <c r="Q2821" s="3">
        <v>56.731998443603501</v>
      </c>
      <c r="R2821" s="3">
        <v>19.451999664306602</v>
      </c>
    </row>
    <row r="2822" spans="1:18" x14ac:dyDescent="0.25">
      <c r="A2822" s="7" t="s">
        <v>6502</v>
      </c>
      <c r="B2822" s="7" t="s">
        <v>6503</v>
      </c>
      <c r="C2822" s="3">
        <f t="shared" si="264"/>
        <v>1.1140926764446228</v>
      </c>
      <c r="D2822" s="3">
        <f t="shared" si="265"/>
        <v>0.82130325393862935</v>
      </c>
      <c r="E2822" s="4">
        <f t="shared" si="266"/>
        <v>6.8917716631815701E-2</v>
      </c>
      <c r="F2822" s="5">
        <f t="shared" si="267"/>
        <v>56.749000549316399</v>
      </c>
      <c r="G2822" s="5">
        <f t="shared" si="268"/>
        <v>30.1870002746582</v>
      </c>
      <c r="H2822" s="3">
        <v>0.60246500000000003</v>
      </c>
      <c r="I2822" s="3">
        <v>54.076740000000001</v>
      </c>
      <c r="J2822" s="3">
        <v>0.73354756249999997</v>
      </c>
      <c r="K2822" s="3">
        <v>20.429000854492202</v>
      </c>
      <c r="L2822" s="3">
        <v>13</v>
      </c>
      <c r="M2822" s="3">
        <v>33</v>
      </c>
      <c r="N2822" s="3">
        <v>5.5900001525878897</v>
      </c>
      <c r="O2822" s="3">
        <f t="shared" si="269"/>
        <v>302.28898485145567</v>
      </c>
      <c r="P2822" s="3">
        <v>-54.253982543945298</v>
      </c>
      <c r="Q2822" s="3">
        <v>56.749000549316399</v>
      </c>
      <c r="R2822" s="3">
        <v>30.1870002746582</v>
      </c>
    </row>
    <row r="2823" spans="1:18" x14ac:dyDescent="0.25">
      <c r="A2823" s="7" t="s">
        <v>6504</v>
      </c>
      <c r="B2823" s="7" t="s">
        <v>6505</v>
      </c>
      <c r="C2823" s="3">
        <f t="shared" si="264"/>
        <v>1.8927351705375672</v>
      </c>
      <c r="D2823" s="3">
        <f t="shared" si="265"/>
        <v>3.809571752127467</v>
      </c>
      <c r="E2823" s="4">
        <f t="shared" si="266"/>
        <v>1.5160855729946919E-11</v>
      </c>
      <c r="F2823" s="5">
        <f t="shared" si="267"/>
        <v>23.677000045776399</v>
      </c>
      <c r="G2823" s="5">
        <f t="shared" si="268"/>
        <v>6.0349998474121103</v>
      </c>
      <c r="H2823" s="3">
        <v>0.601634</v>
      </c>
      <c r="I2823" s="3">
        <v>31.786486</v>
      </c>
      <c r="J2823" s="3">
        <v>0.1579269375</v>
      </c>
      <c r="K2823" s="3">
        <v>22</v>
      </c>
      <c r="L2823" s="3">
        <v>20</v>
      </c>
      <c r="M2823" s="3">
        <v>24</v>
      </c>
      <c r="N2823" s="3">
        <v>8.7100000381469709</v>
      </c>
      <c r="O2823" s="3">
        <f t="shared" si="269"/>
        <v>276.86029427255818</v>
      </c>
      <c r="P2823" s="3">
        <v>-68.298240661621094</v>
      </c>
      <c r="Q2823" s="3">
        <v>23.677000045776399</v>
      </c>
      <c r="R2823" s="3">
        <v>6.0349998474121103</v>
      </c>
    </row>
    <row r="2824" spans="1:18" x14ac:dyDescent="0.25">
      <c r="A2824" s="7" t="s">
        <v>3218</v>
      </c>
      <c r="B2824" s="7" t="s">
        <v>3219</v>
      </c>
      <c r="C2824" s="3">
        <f t="shared" si="264"/>
        <v>3.0436831821379244</v>
      </c>
      <c r="D2824" s="3">
        <f t="shared" si="265"/>
        <v>3.9765203722579683</v>
      </c>
      <c r="E2824" s="4">
        <f t="shared" si="266"/>
        <v>0.62494698776449509</v>
      </c>
      <c r="F2824" s="5">
        <f t="shared" si="267"/>
        <v>64.793998718261705</v>
      </c>
      <c r="G2824" s="5">
        <f t="shared" si="268"/>
        <v>17.995000839233398</v>
      </c>
      <c r="H2824" s="3">
        <v>0.60109199999999996</v>
      </c>
      <c r="I2824" s="3">
        <v>19.748836000000001</v>
      </c>
      <c r="J2824" s="3">
        <v>0.15116029687499999</v>
      </c>
      <c r="K2824" s="3">
        <v>28.433000564575199</v>
      </c>
      <c r="L2824" s="3">
        <v>26</v>
      </c>
      <c r="M2824" s="3">
        <v>30</v>
      </c>
      <c r="N2824" s="3">
        <v>29.069999694824201</v>
      </c>
      <c r="O2824" s="3">
        <f t="shared" si="269"/>
        <v>574.09865649313326</v>
      </c>
      <c r="P2824" s="3">
        <v>0.85496997833251998</v>
      </c>
      <c r="Q2824" s="3">
        <v>64.793998718261705</v>
      </c>
      <c r="R2824" s="3">
        <v>17.995000839233398</v>
      </c>
    </row>
    <row r="2825" spans="1:18" x14ac:dyDescent="0.25">
      <c r="A2825" s="7" t="s">
        <v>6506</v>
      </c>
      <c r="B2825" s="7" t="s">
        <v>6507</v>
      </c>
      <c r="C2825" s="3">
        <f t="shared" si="264"/>
        <v>3.5858912360027162</v>
      </c>
      <c r="D2825" s="3">
        <f t="shared" si="265"/>
        <v>0.91794008841293773</v>
      </c>
      <c r="E2825" s="4">
        <f t="shared" si="266"/>
        <v>0.19489452826114334</v>
      </c>
      <c r="F2825" s="5">
        <f t="shared" si="267"/>
        <v>20.6079998016357</v>
      </c>
      <c r="G2825" s="5">
        <f t="shared" si="268"/>
        <v>1.18799996376038</v>
      </c>
      <c r="H2825" s="3">
        <v>0.60055800000000004</v>
      </c>
      <c r="I2825" s="3">
        <v>16.747803000000001</v>
      </c>
      <c r="J2825" s="3">
        <v>0.65424531249999995</v>
      </c>
      <c r="K2825" s="3">
        <v>9</v>
      </c>
      <c r="L2825" s="3">
        <v>6</v>
      </c>
      <c r="M2825" s="3">
        <v>12</v>
      </c>
      <c r="N2825" s="3">
        <v>6.4200000762939498</v>
      </c>
      <c r="O2825" s="3">
        <f t="shared" si="269"/>
        <v>107.52089653775604</v>
      </c>
      <c r="P2825" s="3">
        <v>-105.024688720703</v>
      </c>
      <c r="Q2825" s="3">
        <v>20.6079998016357</v>
      </c>
      <c r="R2825" s="3">
        <v>1.18799996376038</v>
      </c>
    </row>
    <row r="2826" spans="1:18" x14ac:dyDescent="0.25">
      <c r="A2826" s="7" t="s">
        <v>3220</v>
      </c>
      <c r="B2826" s="7" t="s">
        <v>3221</v>
      </c>
      <c r="C2826" s="3">
        <f t="shared" si="264"/>
        <v>1.0325535729943915</v>
      </c>
      <c r="D2826" s="3">
        <f t="shared" si="265"/>
        <v>2.1485151681978811</v>
      </c>
      <c r="E2826" s="4">
        <f t="shared" si="266"/>
        <v>0.42126191133736202</v>
      </c>
      <c r="F2826" s="5">
        <f t="shared" si="267"/>
        <v>86.763000488281193</v>
      </c>
      <c r="G2826" s="5">
        <f t="shared" si="268"/>
        <v>5.4359998703002903</v>
      </c>
      <c r="H2826" s="3">
        <v>0.59819999999999995</v>
      </c>
      <c r="I2826" s="3">
        <v>57.934040000000003</v>
      </c>
      <c r="J2826" s="3">
        <v>0.27842484374999998</v>
      </c>
      <c r="K2826" s="3">
        <v>11.4379997253418</v>
      </c>
      <c r="L2826" s="3">
        <v>10</v>
      </c>
      <c r="M2826" s="3">
        <v>13</v>
      </c>
      <c r="N2826" s="3">
        <v>11.1400003433228</v>
      </c>
      <c r="O2826" s="3">
        <f t="shared" si="269"/>
        <v>645.38522549007689</v>
      </c>
      <c r="P2826" s="3">
        <v>1.84241795539856</v>
      </c>
      <c r="Q2826" s="3">
        <v>86.763000488281193</v>
      </c>
      <c r="R2826" s="3">
        <v>5.4359998703002903</v>
      </c>
    </row>
    <row r="2827" spans="1:18" x14ac:dyDescent="0.25">
      <c r="A2827" s="7" t="s">
        <v>3224</v>
      </c>
      <c r="B2827" s="7" t="s">
        <v>3225</v>
      </c>
      <c r="C2827" s="3">
        <f t="shared" si="264"/>
        <v>2.2133209920320698</v>
      </c>
      <c r="D2827" s="3">
        <f t="shared" si="265"/>
        <v>5.1215217709277141</v>
      </c>
      <c r="E2827" s="4">
        <f t="shared" si="266"/>
        <v>0.29459820052544755</v>
      </c>
      <c r="F2827" s="5">
        <f t="shared" si="267"/>
        <v>79.6510009765625</v>
      </c>
      <c r="G2827" s="5">
        <f t="shared" si="268"/>
        <v>12.845999717712401</v>
      </c>
      <c r="H2827" s="3">
        <v>0.59771300000000005</v>
      </c>
      <c r="I2827" s="3">
        <v>27.005255999999999</v>
      </c>
      <c r="J2827" s="3">
        <v>0.1167061328125</v>
      </c>
      <c r="K2827" s="3">
        <v>28.5</v>
      </c>
      <c r="L2827" s="3">
        <v>28</v>
      </c>
      <c r="M2827" s="3">
        <v>29</v>
      </c>
      <c r="N2827" s="3">
        <v>28.2299995422363</v>
      </c>
      <c r="O2827" s="3">
        <f t="shared" si="269"/>
        <v>762.35836451797411</v>
      </c>
      <c r="P2827" s="3">
        <v>-1.24511694908142</v>
      </c>
      <c r="Q2827" s="3">
        <v>79.6510009765625</v>
      </c>
      <c r="R2827" s="3">
        <v>12.845999717712401</v>
      </c>
    </row>
    <row r="2828" spans="1:18" x14ac:dyDescent="0.25">
      <c r="A2828" s="7" t="s">
        <v>6508</v>
      </c>
      <c r="B2828" s="7" t="s">
        <v>6509</v>
      </c>
      <c r="C2828" s="3">
        <f t="shared" si="264"/>
        <v>4.1271307048908499</v>
      </c>
      <c r="D2828" s="3">
        <f t="shared" si="265"/>
        <v>7.5837270529888506E-2</v>
      </c>
      <c r="E2828" s="4">
        <f t="shared" si="266"/>
        <v>8.0507408282357668E-2</v>
      </c>
      <c r="F2828" s="5">
        <f t="shared" si="267"/>
        <v>27.9540004730225</v>
      </c>
      <c r="G2828" s="5">
        <f t="shared" si="268"/>
        <v>0</v>
      </c>
      <c r="H2828" s="3">
        <v>0.59709800000000002</v>
      </c>
      <c r="I2828" s="3">
        <v>14.46763</v>
      </c>
      <c r="J2828" s="3">
        <v>7.8734109999999999</v>
      </c>
      <c r="K2828" s="3">
        <v>12.5</v>
      </c>
      <c r="L2828" s="3">
        <v>7</v>
      </c>
      <c r="M2828" s="3">
        <v>19</v>
      </c>
      <c r="N2828" s="3">
        <v>4.0900001525878897</v>
      </c>
      <c r="O2828" s="3">
        <f t="shared" si="269"/>
        <v>59.172608907585129</v>
      </c>
      <c r="P2828" s="3">
        <v>-153.76306152343801</v>
      </c>
      <c r="Q2828" s="3">
        <v>27.9540004730225</v>
      </c>
      <c r="R2828" s="3">
        <v>0</v>
      </c>
    </row>
    <row r="2829" spans="1:18" x14ac:dyDescent="0.25">
      <c r="A2829" s="7" t="s">
        <v>6510</v>
      </c>
      <c r="B2829" s="7" t="s">
        <v>6511</v>
      </c>
      <c r="C2829" s="3">
        <f t="shared" si="264"/>
        <v>3.7349261559741311</v>
      </c>
      <c r="D2829" s="3">
        <f t="shared" si="265"/>
        <v>5.5457878684669302</v>
      </c>
      <c r="E2829" s="4">
        <f t="shared" si="266"/>
        <v>0.5</v>
      </c>
      <c r="F2829" s="5">
        <f t="shared" si="267"/>
        <v>60.047000885009801</v>
      </c>
      <c r="G2829" s="5">
        <f t="shared" si="268"/>
        <v>15.670000076293899</v>
      </c>
      <c r="H2829" s="3">
        <v>0.59610399999999997</v>
      </c>
      <c r="I2829" s="3">
        <v>15.960262</v>
      </c>
      <c r="J2829" s="3">
        <v>0.107487703125</v>
      </c>
      <c r="K2829" s="3">
        <v>7.5</v>
      </c>
      <c r="L2829" s="3">
        <v>7.5</v>
      </c>
      <c r="M2829" s="3">
        <v>7.5</v>
      </c>
      <c r="N2829" s="3">
        <v>4.7699999809265101</v>
      </c>
      <c r="O2829" s="3">
        <f t="shared" si="269"/>
        <v>76.130449435582108</v>
      </c>
      <c r="P2829" s="3">
        <v>-9.8148937225341797</v>
      </c>
      <c r="Q2829" s="3">
        <v>60.047000885009801</v>
      </c>
      <c r="R2829" s="3">
        <v>15.670000076293899</v>
      </c>
    </row>
    <row r="2830" spans="1:18" x14ac:dyDescent="0.25">
      <c r="A2830" s="7" t="s">
        <v>6512</v>
      </c>
      <c r="B2830" s="7" t="s">
        <v>6513</v>
      </c>
      <c r="C2830" s="3">
        <f t="shared" si="264"/>
        <v>3.1286266960247748</v>
      </c>
      <c r="D2830" s="3">
        <f t="shared" si="265"/>
        <v>6.4261101866046415</v>
      </c>
      <c r="E2830" s="4">
        <f t="shared" si="266"/>
        <v>0.32852140069949876</v>
      </c>
      <c r="F2830" s="5">
        <f t="shared" si="267"/>
        <v>70.630996704101605</v>
      </c>
      <c r="G2830" s="5">
        <f t="shared" si="268"/>
        <v>3.2079999446868901</v>
      </c>
      <c r="H2830" s="3">
        <v>0.59356799999999998</v>
      </c>
      <c r="I2830" s="3">
        <v>18.972158</v>
      </c>
      <c r="J2830" s="3">
        <v>9.2368164062499994E-2</v>
      </c>
      <c r="K2830" s="3">
        <v>12.666999816894499</v>
      </c>
      <c r="L2830" s="3">
        <v>11</v>
      </c>
      <c r="M2830" s="3">
        <v>14.5</v>
      </c>
      <c r="N2830" s="3">
        <v>11.8900003433228</v>
      </c>
      <c r="O2830" s="3">
        <f t="shared" si="269"/>
        <v>225.5789651335744</v>
      </c>
      <c r="P2830" s="3">
        <v>-1.61907398700714</v>
      </c>
      <c r="Q2830" s="3">
        <v>70.630996704101605</v>
      </c>
      <c r="R2830" s="3">
        <v>3.2079999446868901</v>
      </c>
    </row>
    <row r="2831" spans="1:18" x14ac:dyDescent="0.25">
      <c r="A2831" s="7" t="s">
        <v>6514</v>
      </c>
      <c r="B2831" s="7" t="s">
        <v>6515</v>
      </c>
      <c r="C2831" s="3">
        <f t="shared" si="264"/>
        <v>2.6486232578598257</v>
      </c>
      <c r="D2831" s="3">
        <f t="shared" si="265"/>
        <v>2.0654561976480603</v>
      </c>
      <c r="E2831" s="4">
        <f t="shared" si="266"/>
        <v>4.3357156836455035E-37</v>
      </c>
      <c r="F2831" s="5">
        <f t="shared" si="267"/>
        <v>63.403999328613303</v>
      </c>
      <c r="G2831" s="5">
        <f t="shared" si="268"/>
        <v>25.8780002593994</v>
      </c>
      <c r="H2831" s="3">
        <v>0.58528800000000003</v>
      </c>
      <c r="I2831" s="3">
        <v>22.097819999999999</v>
      </c>
      <c r="J2831" s="3">
        <v>0.28336984375000002</v>
      </c>
      <c r="K2831" s="3">
        <v>19</v>
      </c>
      <c r="L2831" s="3">
        <v>18</v>
      </c>
      <c r="M2831" s="3">
        <v>20</v>
      </c>
      <c r="N2831" s="3">
        <v>6.3299999237060502</v>
      </c>
      <c r="O2831" s="3">
        <f t="shared" si="269"/>
        <v>139.87919891407003</v>
      </c>
      <c r="P2831" s="3">
        <v>-50.043224334716797</v>
      </c>
      <c r="Q2831" s="3">
        <v>63.403999328613303</v>
      </c>
      <c r="R2831" s="3">
        <v>25.8780002593994</v>
      </c>
    </row>
    <row r="2832" spans="1:18" x14ac:dyDescent="0.25">
      <c r="A2832" s="7" t="s">
        <v>3230</v>
      </c>
      <c r="B2832" s="7" t="s">
        <v>3231</v>
      </c>
      <c r="C2832" s="3">
        <f t="shared" si="264"/>
        <v>1.9750121776369831</v>
      </c>
      <c r="D2832" s="3">
        <f t="shared" si="265"/>
        <v>3.3696488683068493</v>
      </c>
      <c r="E2832" s="4">
        <f t="shared" si="266"/>
        <v>0.22895715965952471</v>
      </c>
      <c r="F2832" s="5">
        <f t="shared" si="267"/>
        <v>86.912002563476605</v>
      </c>
      <c r="G2832" s="5">
        <f t="shared" si="268"/>
        <v>4.1799998283386204</v>
      </c>
      <c r="H2832" s="3">
        <v>0.58499599999999996</v>
      </c>
      <c r="I2832" s="3">
        <v>29.619868</v>
      </c>
      <c r="J2832" s="3">
        <v>0.17360740625000001</v>
      </c>
      <c r="K2832" s="3">
        <v>22.708000183105501</v>
      </c>
      <c r="L2832" s="3">
        <v>20</v>
      </c>
      <c r="M2832" s="3">
        <v>27</v>
      </c>
      <c r="N2832" s="3">
        <v>20.110000610351602</v>
      </c>
      <c r="O2832" s="3">
        <f t="shared" si="269"/>
        <v>595.65556355853391</v>
      </c>
      <c r="P2832" s="3">
        <v>1.81392705440521</v>
      </c>
      <c r="Q2832" s="3">
        <v>86.912002563476605</v>
      </c>
      <c r="R2832" s="3">
        <v>4.1799998283386204</v>
      </c>
    </row>
    <row r="2833" spans="1:18" x14ac:dyDescent="0.25">
      <c r="A2833" s="7" t="s">
        <v>6516</v>
      </c>
      <c r="B2833" s="7" t="s">
        <v>6517</v>
      </c>
      <c r="C2833" s="3">
        <f t="shared" si="264"/>
        <v>0.54707695372460774</v>
      </c>
      <c r="D2833" s="3">
        <f t="shared" si="265"/>
        <v>1.0137543486865404</v>
      </c>
      <c r="E2833" s="4">
        <f t="shared" si="266"/>
        <v>0.69724733757893975</v>
      </c>
      <c r="F2833" s="5">
        <f t="shared" si="267"/>
        <v>28.9209995269775</v>
      </c>
      <c r="G2833" s="5">
        <f t="shared" si="268"/>
        <v>10.618000030517599</v>
      </c>
      <c r="H2833" s="3">
        <v>0.58395900000000001</v>
      </c>
      <c r="I2833" s="3">
        <v>106.74165600000001</v>
      </c>
      <c r="J2833" s="3">
        <v>0.57603599999999999</v>
      </c>
      <c r="K2833" s="3">
        <v>3.6270000934600799</v>
      </c>
      <c r="L2833" s="3">
        <v>2</v>
      </c>
      <c r="M2833" s="3">
        <v>6</v>
      </c>
      <c r="N2833" s="3">
        <v>4.6599998474121103</v>
      </c>
      <c r="O2833" s="3">
        <f t="shared" si="269"/>
        <v>497.416100672516</v>
      </c>
      <c r="P2833" s="3">
        <v>-9.8488121032714808</v>
      </c>
      <c r="Q2833" s="3">
        <v>28.9209995269775</v>
      </c>
      <c r="R2833" s="3">
        <v>10.618000030517599</v>
      </c>
    </row>
    <row r="2834" spans="1:18" x14ac:dyDescent="0.25">
      <c r="A2834" s="7" t="s">
        <v>6518</v>
      </c>
      <c r="B2834" s="7" t="s">
        <v>6519</v>
      </c>
      <c r="C2834" s="3">
        <f t="shared" si="264"/>
        <v>1.716598745392921</v>
      </c>
      <c r="D2834" s="3">
        <f t="shared" si="265"/>
        <v>2.5300150670013681</v>
      </c>
      <c r="E2834" s="4">
        <f t="shared" si="266"/>
        <v>0.5</v>
      </c>
      <c r="F2834" s="5">
        <f t="shared" si="267"/>
        <v>60.918998718261697</v>
      </c>
      <c r="G2834" s="5">
        <f t="shared" si="268"/>
        <v>21.5590000152588</v>
      </c>
      <c r="H2834" s="3">
        <v>0.58298899999999998</v>
      </c>
      <c r="I2834" s="3">
        <v>33.961868000000003</v>
      </c>
      <c r="J2834" s="3">
        <v>0.2304290625</v>
      </c>
      <c r="K2834" s="3">
        <v>4</v>
      </c>
      <c r="L2834" s="3">
        <v>4</v>
      </c>
      <c r="M2834" s="3">
        <v>4</v>
      </c>
      <c r="N2834" s="3">
        <v>3.17000007629394</v>
      </c>
      <c r="O2834" s="3">
        <f t="shared" si="269"/>
        <v>107.65912415108473</v>
      </c>
      <c r="P2834" s="3">
        <v>-126.89151763916</v>
      </c>
      <c r="Q2834" s="3">
        <v>60.918998718261697</v>
      </c>
      <c r="R2834" s="3">
        <v>21.5590000152588</v>
      </c>
    </row>
    <row r="2835" spans="1:18" x14ac:dyDescent="0.25">
      <c r="A2835" s="7" t="s">
        <v>6520</v>
      </c>
      <c r="B2835" s="7" t="s">
        <v>6521</v>
      </c>
      <c r="C2835" s="3">
        <f t="shared" si="264"/>
        <v>4.6519481772601932</v>
      </c>
      <c r="D2835" s="3">
        <f t="shared" si="265"/>
        <v>7.9383321991488183</v>
      </c>
      <c r="E2835" s="4">
        <f t="shared" si="266"/>
        <v>0.27336516775145431</v>
      </c>
      <c r="F2835" s="5">
        <f t="shared" si="267"/>
        <v>54.090000152587898</v>
      </c>
      <c r="G2835" s="5">
        <f t="shared" si="268"/>
        <v>41.291999816894503</v>
      </c>
      <c r="H2835" s="3">
        <v>0.57660999999999996</v>
      </c>
      <c r="I2835" s="3">
        <v>12.395022000000001</v>
      </c>
      <c r="J2835" s="3">
        <v>7.2636164062499994E-2</v>
      </c>
      <c r="K2835" s="3">
        <v>23.336000442504901</v>
      </c>
      <c r="L2835" s="3">
        <v>18</v>
      </c>
      <c r="M2835" s="3">
        <v>30</v>
      </c>
      <c r="N2835" s="3">
        <v>19.719999313354499</v>
      </c>
      <c r="O2835" s="3">
        <f t="shared" si="269"/>
        <v>244.42982532901394</v>
      </c>
      <c r="P2835" s="3">
        <v>-4.7164559364318803</v>
      </c>
      <c r="Q2835" s="3">
        <v>54.090000152587898</v>
      </c>
      <c r="R2835" s="3">
        <v>41.291999816894503</v>
      </c>
    </row>
    <row r="2836" spans="1:18" x14ac:dyDescent="0.25">
      <c r="A2836" s="7" t="s">
        <v>3238</v>
      </c>
      <c r="B2836" s="7" t="s">
        <v>3239</v>
      </c>
      <c r="C2836" s="3">
        <f t="shared" si="264"/>
        <v>1.9135283511404118</v>
      </c>
      <c r="D2836" s="3">
        <f t="shared" si="265"/>
        <v>2.3778187273928775</v>
      </c>
      <c r="E2836" s="4">
        <f t="shared" si="266"/>
        <v>0.5</v>
      </c>
      <c r="F2836" s="5">
        <f t="shared" si="267"/>
        <v>79.749000549316406</v>
      </c>
      <c r="G2836" s="5">
        <f t="shared" si="268"/>
        <v>11.6920003890991</v>
      </c>
      <c r="H2836" s="3">
        <v>0.57639499999999999</v>
      </c>
      <c r="I2836" s="3">
        <v>30.122104</v>
      </c>
      <c r="J2836" s="3">
        <v>0.2424049375</v>
      </c>
      <c r="K2836" s="3">
        <v>16</v>
      </c>
      <c r="L2836" s="3">
        <v>16</v>
      </c>
      <c r="M2836" s="3">
        <v>16</v>
      </c>
      <c r="N2836" s="3">
        <v>14.430000305175801</v>
      </c>
      <c r="O2836" s="3">
        <f t="shared" si="269"/>
        <v>434.66196991253719</v>
      </c>
      <c r="P2836" s="3">
        <v>2.1304380893707302</v>
      </c>
      <c r="Q2836" s="3">
        <v>79.749000549316406</v>
      </c>
      <c r="R2836" s="3">
        <v>11.6920003890991</v>
      </c>
    </row>
    <row r="2837" spans="1:18" x14ac:dyDescent="0.25">
      <c r="A2837" s="7" t="s">
        <v>6522</v>
      </c>
      <c r="B2837" s="7" t="s">
        <v>6523</v>
      </c>
      <c r="C2837" s="3">
        <f t="shared" si="264"/>
        <v>4.7666783611575916</v>
      </c>
      <c r="D2837" s="3">
        <f t="shared" si="265"/>
        <v>0.153678560303148</v>
      </c>
      <c r="E2837" s="4">
        <f t="shared" si="266"/>
        <v>6.806879559673869E-6</v>
      </c>
      <c r="F2837" s="5">
        <f t="shared" si="267"/>
        <v>81.259002685546903</v>
      </c>
      <c r="G2837" s="5">
        <f t="shared" si="268"/>
        <v>3.17400002479553</v>
      </c>
      <c r="H2837" s="3">
        <v>0.57621100000000003</v>
      </c>
      <c r="I2837" s="3">
        <v>12.088312999999999</v>
      </c>
      <c r="J2837" s="3">
        <v>3.7494559999999999</v>
      </c>
      <c r="K2837" s="3">
        <v>7</v>
      </c>
      <c r="L2837" s="3">
        <v>6</v>
      </c>
      <c r="M2837" s="3">
        <v>8</v>
      </c>
      <c r="N2837" s="3">
        <v>2.6500000953674299</v>
      </c>
      <c r="O2837" s="3">
        <f t="shared" si="269"/>
        <v>32.034030602831344</v>
      </c>
      <c r="P2837" s="3">
        <v>-70.795326232910199</v>
      </c>
      <c r="Q2837" s="3">
        <v>81.259002685546903</v>
      </c>
      <c r="R2837" s="3">
        <v>3.17400002479553</v>
      </c>
    </row>
    <row r="2838" spans="1:18" x14ac:dyDescent="0.25">
      <c r="A2838" s="7" t="s">
        <v>6524</v>
      </c>
      <c r="B2838" s="7" t="s">
        <v>6525</v>
      </c>
      <c r="C2838" s="3">
        <f t="shared" si="264"/>
        <v>0.56106316529260025</v>
      </c>
      <c r="D2838" s="3">
        <f t="shared" si="265"/>
        <v>1.3974307525373899</v>
      </c>
      <c r="E2838" s="4">
        <f t="shared" si="266"/>
        <v>0.78663001691094159</v>
      </c>
      <c r="F2838" s="5">
        <f t="shared" si="267"/>
        <v>12.149000167846699</v>
      </c>
      <c r="G2838" s="5">
        <f t="shared" si="268"/>
        <v>7.6110000610351598</v>
      </c>
      <c r="H2838" s="3">
        <v>0.573264</v>
      </c>
      <c r="I2838" s="3">
        <v>102.174592</v>
      </c>
      <c r="J2838" s="3">
        <v>0.41022712500000003</v>
      </c>
      <c r="K2838" s="3">
        <v>1.26300001144409</v>
      </c>
      <c r="L2838" s="3">
        <v>0.44999998807907099</v>
      </c>
      <c r="M2838" s="3">
        <v>1.6000000238418599</v>
      </c>
      <c r="N2838" s="3">
        <v>1.7200000286102299</v>
      </c>
      <c r="O2838" s="3">
        <f t="shared" si="269"/>
        <v>175.74030116323857</v>
      </c>
      <c r="P2838" s="3">
        <v>-1.5695669651031501</v>
      </c>
      <c r="Q2838" s="3">
        <v>12.149000167846699</v>
      </c>
      <c r="R2838" s="3">
        <v>7.6110000610351598</v>
      </c>
    </row>
    <row r="2839" spans="1:18" x14ac:dyDescent="0.25">
      <c r="A2839" s="7" t="s">
        <v>6526</v>
      </c>
      <c r="B2839" s="7" t="s">
        <v>6527</v>
      </c>
      <c r="C2839" s="3">
        <f t="shared" si="264"/>
        <v>2.4059890091566278</v>
      </c>
      <c r="D2839" s="3">
        <f t="shared" si="265"/>
        <v>0.43505777418624747</v>
      </c>
      <c r="E2839" s="4">
        <f t="shared" si="266"/>
        <v>4.8213068835144421E-8</v>
      </c>
      <c r="F2839" s="5">
        <f t="shared" si="267"/>
        <v>73.646003723144503</v>
      </c>
      <c r="G2839" s="5">
        <f t="shared" si="268"/>
        <v>10.161999702453601</v>
      </c>
      <c r="H2839" s="3">
        <v>0.57283099999999998</v>
      </c>
      <c r="I2839" s="3">
        <v>23.808546</v>
      </c>
      <c r="J2839" s="3">
        <v>1.316678</v>
      </c>
      <c r="K2839" s="3">
        <v>4.4000000953674299</v>
      </c>
      <c r="L2839" s="3">
        <v>3.7999999523162802</v>
      </c>
      <c r="M2839" s="3">
        <v>5</v>
      </c>
      <c r="N2839" s="3">
        <v>1.20000004768372</v>
      </c>
      <c r="O2839" s="3">
        <f t="shared" si="269"/>
        <v>28.570256335280042</v>
      </c>
      <c r="P2839" s="3">
        <v>-33.464004516601598</v>
      </c>
      <c r="Q2839" s="3">
        <v>73.646003723144503</v>
      </c>
      <c r="R2839" s="3">
        <v>10.161999702453601</v>
      </c>
    </row>
    <row r="2840" spans="1:18" x14ac:dyDescent="0.25">
      <c r="A2840" s="7" t="s">
        <v>3242</v>
      </c>
      <c r="B2840" s="7" t="s">
        <v>3243</v>
      </c>
      <c r="C2840" s="3">
        <f t="shared" si="264"/>
        <v>3.8425401530957677</v>
      </c>
      <c r="D2840" s="3">
        <f t="shared" si="265"/>
        <v>6.8034240523918861</v>
      </c>
      <c r="E2840" s="4">
        <f t="shared" si="266"/>
        <v>0.45973113565923207</v>
      </c>
      <c r="F2840" s="5">
        <f t="shared" si="267"/>
        <v>78.807998657226605</v>
      </c>
      <c r="G2840" s="5">
        <f t="shared" si="268"/>
        <v>6.4530000686645499</v>
      </c>
      <c r="H2840" s="3">
        <v>0.57260200000000006</v>
      </c>
      <c r="I2840" s="3">
        <v>14.901653</v>
      </c>
      <c r="J2840" s="3">
        <v>8.4163796875000002E-2</v>
      </c>
      <c r="K2840" s="3">
        <v>52.400001525878899</v>
      </c>
      <c r="L2840" s="3">
        <v>46</v>
      </c>
      <c r="M2840" s="3">
        <v>64</v>
      </c>
      <c r="N2840" s="3">
        <v>51.490001678466797</v>
      </c>
      <c r="O2840" s="3">
        <f t="shared" si="269"/>
        <v>767.28613798192976</v>
      </c>
      <c r="P2840" s="3">
        <v>1.42209100723267</v>
      </c>
      <c r="Q2840" s="3">
        <v>78.807998657226605</v>
      </c>
      <c r="R2840" s="3">
        <v>6.4530000686645499</v>
      </c>
    </row>
    <row r="2841" spans="1:18" x14ac:dyDescent="0.25">
      <c r="A2841" s="7" t="s">
        <v>3244</v>
      </c>
      <c r="B2841" s="7" t="s">
        <v>3245</v>
      </c>
      <c r="C2841" s="3">
        <f t="shared" si="264"/>
        <v>2.6027234918731841</v>
      </c>
      <c r="D2841" s="3">
        <f t="shared" si="265"/>
        <v>5.190680070332772</v>
      </c>
      <c r="E2841" s="4">
        <f t="shared" si="266"/>
        <v>0.35313327884677537</v>
      </c>
      <c r="F2841" s="5">
        <f t="shared" si="267"/>
        <v>77.488998413085895</v>
      </c>
      <c r="G2841" s="5">
        <f t="shared" si="268"/>
        <v>7.125</v>
      </c>
      <c r="H2841" s="3">
        <v>0.57145599999999996</v>
      </c>
      <c r="I2841" s="3">
        <v>21.956078000000002</v>
      </c>
      <c r="J2841" s="3">
        <v>0.110092703125</v>
      </c>
      <c r="K2841" s="3">
        <v>47.5</v>
      </c>
      <c r="L2841" s="3">
        <v>37</v>
      </c>
      <c r="M2841" s="3">
        <v>53</v>
      </c>
      <c r="N2841" s="3">
        <v>44.485000610351598</v>
      </c>
      <c r="O2841" s="3">
        <f t="shared" si="269"/>
        <v>976.7161432309274</v>
      </c>
      <c r="P2841" s="3">
        <v>11.7093105316162</v>
      </c>
      <c r="Q2841" s="3">
        <v>77.488998413085895</v>
      </c>
      <c r="R2841" s="3">
        <v>7.125</v>
      </c>
    </row>
    <row r="2842" spans="1:18" x14ac:dyDescent="0.25">
      <c r="A2842" s="7" t="s">
        <v>3246</v>
      </c>
      <c r="B2842" s="7" t="s">
        <v>3247</v>
      </c>
      <c r="C2842" s="3">
        <f t="shared" si="264"/>
        <v>3.405024763946634</v>
      </c>
      <c r="D2842" s="3">
        <f t="shared" si="265"/>
        <v>22.945536788856856</v>
      </c>
      <c r="E2842" s="4">
        <f t="shared" si="266"/>
        <v>1.4107434772500014E-2</v>
      </c>
      <c r="F2842" s="5">
        <f t="shared" si="267"/>
        <v>58.636001586914098</v>
      </c>
      <c r="G2842" s="5">
        <f t="shared" si="268"/>
        <v>2.87899994850159</v>
      </c>
      <c r="H2842" s="3">
        <v>0.57073200000000002</v>
      </c>
      <c r="I2842" s="3">
        <v>16.761464</v>
      </c>
      <c r="J2842" s="3">
        <v>2.4873333984374999E-2</v>
      </c>
      <c r="K2842" s="3">
        <v>26.700000762939499</v>
      </c>
      <c r="L2842" s="3">
        <v>25</v>
      </c>
      <c r="M2842" s="3">
        <v>28.5</v>
      </c>
      <c r="N2842" s="3">
        <v>22.860000610351602</v>
      </c>
      <c r="O2842" s="3">
        <f t="shared" si="269"/>
        <v>383.16707727038641</v>
      </c>
      <c r="P2842" s="3">
        <v>0.91697102785110496</v>
      </c>
      <c r="Q2842" s="3">
        <v>58.636001586914098</v>
      </c>
      <c r="R2842" s="3">
        <v>2.87899994850159</v>
      </c>
    </row>
    <row r="2843" spans="1:18" x14ac:dyDescent="0.25">
      <c r="A2843" s="7" t="s">
        <v>3250</v>
      </c>
      <c r="B2843" s="7" t="s">
        <v>3251</v>
      </c>
      <c r="C2843" s="3">
        <f t="shared" si="264"/>
        <v>0.94129880684737122</v>
      </c>
      <c r="D2843" s="3">
        <f t="shared" si="265"/>
        <v>2.4895630616621061</v>
      </c>
      <c r="E2843" s="4">
        <f t="shared" si="266"/>
        <v>3.514788569647681E-2</v>
      </c>
      <c r="F2843" s="5">
        <f t="shared" si="267"/>
        <v>76.324996948242202</v>
      </c>
      <c r="G2843" s="5">
        <f t="shared" si="268"/>
        <v>10.793999671936</v>
      </c>
      <c r="H2843" s="3">
        <v>0.56983499999999998</v>
      </c>
      <c r="I2843" s="3">
        <v>60.537100000000002</v>
      </c>
      <c r="J2843" s="3">
        <v>0.2288895625</v>
      </c>
      <c r="K2843" s="3">
        <v>19.659999847412099</v>
      </c>
      <c r="L2843" s="3">
        <v>16</v>
      </c>
      <c r="M2843" s="3">
        <v>22</v>
      </c>
      <c r="N2843" s="3">
        <v>14.2299995422363</v>
      </c>
      <c r="O2843" s="3">
        <f t="shared" si="269"/>
        <v>861.44290528831311</v>
      </c>
      <c r="P2843" s="3">
        <v>5.1387867927551296</v>
      </c>
      <c r="Q2843" s="3">
        <v>76.324996948242202</v>
      </c>
      <c r="R2843" s="3">
        <v>10.793999671936</v>
      </c>
    </row>
    <row r="2844" spans="1:18" x14ac:dyDescent="0.25">
      <c r="A2844" s="7" t="s">
        <v>3252</v>
      </c>
      <c r="B2844" s="7" t="s">
        <v>3253</v>
      </c>
      <c r="C2844" s="3">
        <f t="shared" si="264"/>
        <v>1.2827986472001927</v>
      </c>
      <c r="D2844" s="3">
        <f t="shared" si="265"/>
        <v>3.301940711447044</v>
      </c>
      <c r="E2844" s="4">
        <f t="shared" si="266"/>
        <v>0.5</v>
      </c>
      <c r="F2844" s="5">
        <f t="shared" si="267"/>
        <v>87.737998962402301</v>
      </c>
      <c r="G2844" s="5">
        <f t="shared" si="268"/>
        <v>6.5789999961853001</v>
      </c>
      <c r="H2844" s="3">
        <v>0.56915000000000004</v>
      </c>
      <c r="I2844" s="3">
        <v>44.367835999999997</v>
      </c>
      <c r="J2844" s="3">
        <v>0.172368328125</v>
      </c>
      <c r="K2844" s="3">
        <v>21</v>
      </c>
      <c r="L2844" s="3">
        <v>21</v>
      </c>
      <c r="M2844" s="3">
        <v>21</v>
      </c>
      <c r="N2844" s="3">
        <v>17.700000762939499</v>
      </c>
      <c r="O2844" s="3">
        <f t="shared" si="269"/>
        <v>785.31073104997449</v>
      </c>
      <c r="P2844" s="3">
        <v>-2.6912600994110099</v>
      </c>
      <c r="Q2844" s="3">
        <v>87.737998962402301</v>
      </c>
      <c r="R2844" s="3">
        <v>6.5789999961853001</v>
      </c>
    </row>
    <row r="2845" spans="1:18" x14ac:dyDescent="0.25">
      <c r="A2845" s="7" t="s">
        <v>3256</v>
      </c>
      <c r="B2845" s="7" t="s">
        <v>3257</v>
      </c>
      <c r="C2845" s="3">
        <f t="shared" si="264"/>
        <v>2.5027621793683807</v>
      </c>
      <c r="D2845" s="3">
        <f t="shared" si="265"/>
        <v>4.2646167511579893</v>
      </c>
      <c r="E2845" s="4">
        <f t="shared" si="266"/>
        <v>0.5</v>
      </c>
      <c r="F2845" s="5">
        <f t="shared" si="267"/>
        <v>33.521999359130902</v>
      </c>
      <c r="G2845" s="5">
        <f t="shared" si="268"/>
        <v>12.5659999847412</v>
      </c>
      <c r="H2845" s="3">
        <v>0.56503300000000001</v>
      </c>
      <c r="I2845" s="3">
        <v>22.576376</v>
      </c>
      <c r="J2845" s="3">
        <v>0.132493265625</v>
      </c>
      <c r="K2845" s="3">
        <v>16</v>
      </c>
      <c r="L2845" s="3">
        <v>16</v>
      </c>
      <c r="M2845" s="3">
        <v>16</v>
      </c>
      <c r="N2845" s="3">
        <v>17.819999694824201</v>
      </c>
      <c r="O2845" s="3">
        <f t="shared" si="269"/>
        <v>402.31101343023641</v>
      </c>
      <c r="P2845" s="3">
        <v>3.9664750099182098</v>
      </c>
      <c r="Q2845" s="3">
        <v>33.521999359130902</v>
      </c>
      <c r="R2845" s="3">
        <v>12.5659999847412</v>
      </c>
    </row>
    <row r="2846" spans="1:18" x14ac:dyDescent="0.25">
      <c r="A2846" s="7" t="s">
        <v>6528</v>
      </c>
      <c r="B2846" s="7" t="s">
        <v>6529</v>
      </c>
      <c r="C2846" s="3">
        <f t="shared" si="264"/>
        <v>4.1959263970979075</v>
      </c>
      <c r="D2846" s="3">
        <f t="shared" si="265"/>
        <v>1.3809784937206879</v>
      </c>
      <c r="E2846" s="4">
        <f t="shared" si="266"/>
        <v>0.3428468357976624</v>
      </c>
      <c r="F2846" s="5">
        <f t="shared" si="267"/>
        <v>6.5409998893737802</v>
      </c>
      <c r="G2846" s="5">
        <f t="shared" si="268"/>
        <v>5.9660000801086399</v>
      </c>
      <c r="H2846" s="3">
        <v>0.56426600000000005</v>
      </c>
      <c r="I2846" s="3">
        <v>13.447948</v>
      </c>
      <c r="J2846" s="3">
        <v>0.4085986875</v>
      </c>
      <c r="K2846" s="3">
        <v>24</v>
      </c>
      <c r="L2846" s="3">
        <v>15</v>
      </c>
      <c r="M2846" s="3">
        <v>32</v>
      </c>
      <c r="N2846" s="3">
        <v>20.559999465942401</v>
      </c>
      <c r="O2846" s="3">
        <f t="shared" si="269"/>
        <v>276.48980369802121</v>
      </c>
      <c r="P2846" s="3">
        <v>-32.876804351806598</v>
      </c>
      <c r="Q2846" s="3">
        <v>6.5409998893737802</v>
      </c>
      <c r="R2846" s="3">
        <v>5.9660000801086399</v>
      </c>
    </row>
    <row r="2847" spans="1:18" x14ac:dyDescent="0.25">
      <c r="A2847" s="7" t="s">
        <v>6530</v>
      </c>
      <c r="B2847" s="7" t="s">
        <v>6531</v>
      </c>
      <c r="C2847" s="3">
        <f t="shared" si="264"/>
        <v>3.6235674045720105</v>
      </c>
      <c r="D2847" s="3">
        <f t="shared" si="265"/>
        <v>1.3460747507113993</v>
      </c>
      <c r="E2847" s="4">
        <f t="shared" si="266"/>
        <v>0.99999946123121186</v>
      </c>
      <c r="F2847" s="5">
        <f t="shared" si="267"/>
        <v>60.403999328613303</v>
      </c>
      <c r="G2847" s="5">
        <f t="shared" si="268"/>
        <v>3.7430000305175799</v>
      </c>
      <c r="H2847" s="3">
        <v>0.56291500000000005</v>
      </c>
      <c r="I2847" s="3">
        <v>15.534829</v>
      </c>
      <c r="J2847" s="3">
        <v>0.41819000000000001</v>
      </c>
      <c r="K2847" s="3">
        <v>2.3250000476837198</v>
      </c>
      <c r="L2847" s="3">
        <v>2</v>
      </c>
      <c r="M2847" s="3">
        <v>2.6500000953674299</v>
      </c>
      <c r="N2847" s="3">
        <v>3.9100000858306898</v>
      </c>
      <c r="O2847" s="3">
        <f t="shared" si="269"/>
        <v>60.741182723365092</v>
      </c>
      <c r="P2847" s="3">
        <v>-31.8130588531494</v>
      </c>
      <c r="Q2847" s="3">
        <v>60.403999328613303</v>
      </c>
      <c r="R2847" s="3">
        <v>3.7430000305175799</v>
      </c>
    </row>
    <row r="2848" spans="1:18" x14ac:dyDescent="0.25">
      <c r="A2848" s="7" t="s">
        <v>6532</v>
      </c>
      <c r="B2848" s="7" t="s">
        <v>6533</v>
      </c>
      <c r="C2848" s="3">
        <f t="shared" si="264"/>
        <v>4.5555095365446467</v>
      </c>
      <c r="D2848" s="3">
        <f t="shared" si="265"/>
        <v>7.4207781737744236</v>
      </c>
      <c r="E2848" s="4">
        <f t="shared" si="266"/>
        <v>0.20146500092394448</v>
      </c>
      <c r="F2848" s="5">
        <f t="shared" si="267"/>
        <v>66.166000366210895</v>
      </c>
      <c r="G2848" s="5">
        <f t="shared" si="268"/>
        <v>3.7690000534057599</v>
      </c>
      <c r="H2848" s="3">
        <v>0.56249400000000005</v>
      </c>
      <c r="I2848" s="3">
        <v>12.347554000000001</v>
      </c>
      <c r="J2848" s="3">
        <v>7.5799867187499995E-2</v>
      </c>
      <c r="K2848" s="3">
        <v>38.333000183105497</v>
      </c>
      <c r="L2848" s="3">
        <v>30</v>
      </c>
      <c r="M2848" s="3">
        <v>45</v>
      </c>
      <c r="N2848" s="3">
        <v>32.060001373291001</v>
      </c>
      <c r="O2848" s="3">
        <f t="shared" si="269"/>
        <v>395.8625981967848</v>
      </c>
      <c r="P2848" s="3">
        <v>-5.1662249565124503</v>
      </c>
      <c r="Q2848" s="3">
        <v>66.166000366210895</v>
      </c>
      <c r="R2848" s="3">
        <v>3.7690000534057599</v>
      </c>
    </row>
    <row r="2849" spans="1:18" x14ac:dyDescent="0.25">
      <c r="A2849" s="7" t="s">
        <v>6534</v>
      </c>
      <c r="B2849" s="7" t="s">
        <v>6535</v>
      </c>
      <c r="C2849" s="3">
        <f t="shared" si="264"/>
        <v>2.0344949478792644</v>
      </c>
      <c r="D2849" s="3">
        <f t="shared" si="265"/>
        <v>5.5584357522222057</v>
      </c>
      <c r="E2849" s="4">
        <f t="shared" si="266"/>
        <v>0.22755926479865363</v>
      </c>
      <c r="F2849" s="5">
        <f t="shared" si="267"/>
        <v>63.402999877929702</v>
      </c>
      <c r="G2849" s="5">
        <f t="shared" si="268"/>
        <v>17.6350002288818</v>
      </c>
      <c r="H2849" s="3">
        <v>0.562195</v>
      </c>
      <c r="I2849" s="3">
        <v>27.633147999999998</v>
      </c>
      <c r="J2849" s="3">
        <v>0.1011426640625</v>
      </c>
      <c r="K2849" s="3">
        <v>20.281000137329102</v>
      </c>
      <c r="L2849" s="3">
        <v>15</v>
      </c>
      <c r="M2849" s="3">
        <v>23.25</v>
      </c>
      <c r="N2849" s="3">
        <v>17.200000762939499</v>
      </c>
      <c r="O2849" s="3">
        <f t="shared" si="269"/>
        <v>475.29016668242008</v>
      </c>
      <c r="P2849" s="3">
        <v>-22.3170375823975</v>
      </c>
      <c r="Q2849" s="3">
        <v>63.402999877929702</v>
      </c>
      <c r="R2849" s="3">
        <v>17.6350002288818</v>
      </c>
    </row>
    <row r="2850" spans="1:18" x14ac:dyDescent="0.25">
      <c r="A2850" s="7" t="s">
        <v>6536</v>
      </c>
      <c r="B2850" s="7" t="s">
        <v>6537</v>
      </c>
      <c r="C2850" s="3">
        <f t="shared" si="264"/>
        <v>2.2923738485667369</v>
      </c>
      <c r="D2850" s="3">
        <f t="shared" si="265"/>
        <v>3.9442639609539794</v>
      </c>
      <c r="E2850" s="4">
        <f t="shared" si="266"/>
        <v>3.4706237875799907E-7</v>
      </c>
      <c r="F2850" s="5">
        <f t="shared" si="267"/>
        <v>65.303001403808594</v>
      </c>
      <c r="G2850" s="5">
        <f t="shared" si="268"/>
        <v>11.2749996185303</v>
      </c>
      <c r="H2850" s="3">
        <v>0.56038500000000002</v>
      </c>
      <c r="I2850" s="3">
        <v>24.445620000000002</v>
      </c>
      <c r="J2850" s="3">
        <v>0.1420759375</v>
      </c>
      <c r="K2850" s="3">
        <v>14.833000183105501</v>
      </c>
      <c r="L2850" s="3">
        <v>14</v>
      </c>
      <c r="M2850" s="3">
        <v>16</v>
      </c>
      <c r="N2850" s="3">
        <v>9.8699998855590803</v>
      </c>
      <c r="O2850" s="3">
        <f t="shared" si="269"/>
        <v>241.27826660242079</v>
      </c>
      <c r="P2850" s="3">
        <v>-12.818058013916</v>
      </c>
      <c r="Q2850" s="3">
        <v>65.303001403808594</v>
      </c>
      <c r="R2850" s="3">
        <v>11.2749996185303</v>
      </c>
    </row>
    <row r="2851" spans="1:18" x14ac:dyDescent="0.25">
      <c r="A2851" s="7" t="s">
        <v>6538</v>
      </c>
      <c r="B2851" s="7" t="s">
        <v>6539</v>
      </c>
      <c r="C2851" s="3">
        <f t="shared" si="264"/>
        <v>4.254463671456528</v>
      </c>
      <c r="D2851" s="3">
        <f t="shared" si="265"/>
        <v>1.1896225008554449</v>
      </c>
      <c r="E2851" s="4">
        <f t="shared" si="266"/>
        <v>0.19787644836831436</v>
      </c>
      <c r="F2851" s="5">
        <f t="shared" si="267"/>
        <v>23.899000167846701</v>
      </c>
      <c r="G2851" s="5">
        <f t="shared" si="268"/>
        <v>14.079999923706101</v>
      </c>
      <c r="H2851" s="3">
        <v>0.56027899999999997</v>
      </c>
      <c r="I2851" s="3">
        <v>13.169204000000001</v>
      </c>
      <c r="J2851" s="3">
        <v>0.47097209374999999</v>
      </c>
      <c r="K2851" s="3">
        <v>6</v>
      </c>
      <c r="L2851" s="3">
        <v>3.5</v>
      </c>
      <c r="M2851" s="3">
        <v>10</v>
      </c>
      <c r="N2851" s="3">
        <v>3.2400000095367401</v>
      </c>
      <c r="O2851" s="3">
        <f t="shared" si="269"/>
        <v>42.668221085591277</v>
      </c>
      <c r="P2851" s="3">
        <v>-20.737010955810501</v>
      </c>
      <c r="Q2851" s="3">
        <v>23.899000167846701</v>
      </c>
      <c r="R2851" s="3">
        <v>14.079999923706101</v>
      </c>
    </row>
    <row r="2852" spans="1:18" x14ac:dyDescent="0.25">
      <c r="A2852" s="7" t="s">
        <v>6540</v>
      </c>
      <c r="B2852" s="7" t="s">
        <v>6541</v>
      </c>
      <c r="C2852" s="3">
        <f t="shared" si="264"/>
        <v>2.257826393479025</v>
      </c>
      <c r="D2852" s="3">
        <f t="shared" si="265"/>
        <v>1.6161765949046825</v>
      </c>
      <c r="E2852" s="4">
        <f t="shared" si="266"/>
        <v>0.13071891895926949</v>
      </c>
      <c r="F2852" s="5">
        <f t="shared" si="267"/>
        <v>67.342002868652301</v>
      </c>
      <c r="G2852" s="5">
        <f t="shared" si="268"/>
        <v>13.0310001373291</v>
      </c>
      <c r="H2852" s="3">
        <v>0.55801800000000001</v>
      </c>
      <c r="I2852" s="3">
        <v>24.714832000000001</v>
      </c>
      <c r="J2852" s="3">
        <v>0.34527043750000003</v>
      </c>
      <c r="K2852" s="3">
        <v>16.142999649047901</v>
      </c>
      <c r="L2852" s="3">
        <v>15</v>
      </c>
      <c r="M2852" s="3">
        <v>17</v>
      </c>
      <c r="N2852" s="3">
        <v>15.0200004577637</v>
      </c>
      <c r="O2852" s="3">
        <f t="shared" si="269"/>
        <v>371.21678795355297</v>
      </c>
      <c r="P2852" s="3">
        <v>-1.8033239841461199</v>
      </c>
      <c r="Q2852" s="3">
        <v>67.342002868652301</v>
      </c>
      <c r="R2852" s="3">
        <v>13.0310001373291</v>
      </c>
    </row>
    <row r="2853" spans="1:18" x14ac:dyDescent="0.25">
      <c r="A2853" s="7" t="s">
        <v>3260</v>
      </c>
      <c r="B2853" s="7" t="s">
        <v>3261</v>
      </c>
      <c r="C2853" s="3">
        <f t="shared" si="264"/>
        <v>3.8751514450116979</v>
      </c>
      <c r="D2853" s="3">
        <f t="shared" si="265"/>
        <v>3.9793962503476186</v>
      </c>
      <c r="E2853" s="4">
        <f t="shared" si="266"/>
        <v>1.9705244026038609E-4</v>
      </c>
      <c r="F2853" s="5">
        <f t="shared" si="267"/>
        <v>34.997001647949197</v>
      </c>
      <c r="G2853" s="5">
        <f t="shared" si="268"/>
        <v>38.5859985351562</v>
      </c>
      <c r="H2853" s="3">
        <v>0.55784699999999998</v>
      </c>
      <c r="I2853" s="3">
        <v>14.395489</v>
      </c>
      <c r="J2853" s="3">
        <v>0.14018382812499999</v>
      </c>
      <c r="K2853" s="3">
        <v>38.75</v>
      </c>
      <c r="L2853" s="3">
        <v>35</v>
      </c>
      <c r="M2853" s="3">
        <v>40</v>
      </c>
      <c r="N2853" s="3">
        <v>29.889999389648398</v>
      </c>
      <c r="O2853" s="3">
        <f t="shared" si="269"/>
        <v>430.28115742369022</v>
      </c>
      <c r="P2853" s="3">
        <v>1.08330702781677</v>
      </c>
      <c r="Q2853" s="3">
        <v>34.997001647949197</v>
      </c>
      <c r="R2853" s="3">
        <v>38.5859985351562</v>
      </c>
    </row>
    <row r="2854" spans="1:18" x14ac:dyDescent="0.25">
      <c r="A2854" s="7" t="s">
        <v>6542</v>
      </c>
      <c r="B2854" s="7" t="s">
        <v>6543</v>
      </c>
      <c r="C2854" s="3">
        <f t="shared" si="264"/>
        <v>1.7323822906726682</v>
      </c>
      <c r="D2854" s="3">
        <f t="shared" si="265"/>
        <v>1.2094795627895192</v>
      </c>
      <c r="E2854" s="4">
        <f t="shared" si="266"/>
        <v>2.6313246698350954E-42</v>
      </c>
      <c r="F2854" s="5">
        <f t="shared" si="267"/>
        <v>75.290000915527301</v>
      </c>
      <c r="G2854" s="5">
        <f t="shared" si="268"/>
        <v>1.5700000524520901</v>
      </c>
      <c r="H2854" s="3">
        <v>0.55578499999999997</v>
      </c>
      <c r="I2854" s="3">
        <v>32.082121999999998</v>
      </c>
      <c r="J2854" s="3">
        <v>0.45952409374999997</v>
      </c>
      <c r="K2854" s="3">
        <v>9.5</v>
      </c>
      <c r="L2854" s="3">
        <v>9</v>
      </c>
      <c r="M2854" s="3">
        <v>10</v>
      </c>
      <c r="N2854" s="3">
        <v>2.71000003814697</v>
      </c>
      <c r="O2854" s="3">
        <f t="shared" si="269"/>
        <v>86.942551843835744</v>
      </c>
      <c r="P2854" s="3">
        <v>-174.80909729003901</v>
      </c>
      <c r="Q2854" s="3">
        <v>75.290000915527301</v>
      </c>
      <c r="R2854" s="3">
        <v>1.5700000524520901</v>
      </c>
    </row>
    <row r="2855" spans="1:18" x14ac:dyDescent="0.25">
      <c r="A2855" s="7" t="s">
        <v>6544</v>
      </c>
      <c r="B2855" s="7" t="s">
        <v>6545</v>
      </c>
      <c r="C2855" s="3">
        <f t="shared" si="264"/>
        <v>3.1115642164617019</v>
      </c>
      <c r="D2855" s="3">
        <f t="shared" si="265"/>
        <v>3.9552789554785432</v>
      </c>
      <c r="E2855" s="4">
        <f t="shared" si="266"/>
        <v>0.63307179349104126</v>
      </c>
      <c r="F2855" s="5">
        <f t="shared" si="267"/>
        <v>81.435997009277301</v>
      </c>
      <c r="G2855" s="5">
        <f t="shared" si="268"/>
        <v>8.0520000457763707</v>
      </c>
      <c r="H2855" s="3">
        <v>0.55178700000000003</v>
      </c>
      <c r="I2855" s="3">
        <v>17.733428</v>
      </c>
      <c r="J2855" s="3">
        <v>0.13950646875</v>
      </c>
      <c r="K2855" s="3">
        <v>30</v>
      </c>
      <c r="L2855" s="3">
        <v>28</v>
      </c>
      <c r="M2855" s="3">
        <v>32</v>
      </c>
      <c r="N2855" s="3">
        <v>30.680000305175799</v>
      </c>
      <c r="O2855" s="3">
        <f t="shared" si="269"/>
        <v>544.06157645181304</v>
      </c>
      <c r="P2855" s="3">
        <v>-17.4822177886963</v>
      </c>
      <c r="Q2855" s="3">
        <v>81.435997009277301</v>
      </c>
      <c r="R2855" s="3">
        <v>8.0520000457763707</v>
      </c>
    </row>
    <row r="2856" spans="1:18" x14ac:dyDescent="0.25">
      <c r="A2856" s="7" t="s">
        <v>6546</v>
      </c>
      <c r="B2856" s="7" t="s">
        <v>6547</v>
      </c>
      <c r="C2856" s="3">
        <f t="shared" si="264"/>
        <v>0.85895166546025159</v>
      </c>
      <c r="D2856" s="3">
        <f t="shared" si="265"/>
        <v>0.38481531823205656</v>
      </c>
      <c r="E2856" s="4">
        <f t="shared" si="266"/>
        <v>0.44986595322886491</v>
      </c>
      <c r="F2856" s="5">
        <f t="shared" si="267"/>
        <v>44.152000427246101</v>
      </c>
      <c r="G2856" s="5">
        <f t="shared" si="268"/>
        <v>50.083000183105497</v>
      </c>
      <c r="H2856" s="3">
        <v>0.55150500000000002</v>
      </c>
      <c r="I2856" s="3">
        <v>64.206755999999999</v>
      </c>
      <c r="J2856" s="3">
        <v>1.433168</v>
      </c>
      <c r="K2856" s="3">
        <v>4.125</v>
      </c>
      <c r="L2856" s="3">
        <v>2</v>
      </c>
      <c r="M2856" s="3">
        <v>7</v>
      </c>
      <c r="N2856" s="3">
        <v>3.8099999427795401</v>
      </c>
      <c r="O2856" s="3">
        <f t="shared" si="269"/>
        <v>244.62773668605988</v>
      </c>
      <c r="P2856" s="3">
        <v>-77.823760986328097</v>
      </c>
      <c r="Q2856" s="3">
        <v>44.152000427246101</v>
      </c>
      <c r="R2856" s="3">
        <v>50.083000183105497</v>
      </c>
    </row>
    <row r="2857" spans="1:18" x14ac:dyDescent="0.25">
      <c r="A2857" s="7" t="s">
        <v>6548</v>
      </c>
      <c r="B2857" s="7" t="s">
        <v>6549</v>
      </c>
      <c r="C2857" s="3">
        <f t="shared" si="264"/>
        <v>0.65248811590757128</v>
      </c>
      <c r="D2857" s="3">
        <f t="shared" si="265"/>
        <v>0.39522373106730069</v>
      </c>
      <c r="E2857" s="4">
        <f t="shared" si="266"/>
        <v>1.5132684124303375E-2</v>
      </c>
      <c r="F2857" s="5">
        <f t="shared" si="267"/>
        <v>28.2660007476807</v>
      </c>
      <c r="G2857" s="5">
        <f t="shared" si="268"/>
        <v>12.862999916076699</v>
      </c>
      <c r="H2857" s="3">
        <v>0.55150299999999997</v>
      </c>
      <c r="I2857" s="3">
        <v>84.523071999999999</v>
      </c>
      <c r="J2857" s="3">
        <v>1.3954197500000001</v>
      </c>
      <c r="K2857" s="3">
        <v>2</v>
      </c>
      <c r="L2857" s="3">
        <v>1.5</v>
      </c>
      <c r="M2857" s="3">
        <v>2.5</v>
      </c>
      <c r="N2857" s="3">
        <v>0.91670000553131104</v>
      </c>
      <c r="O2857" s="3">
        <f t="shared" si="269"/>
        <v>77.482300569923396</v>
      </c>
      <c r="P2857" s="3">
        <v>-62.065975189208999</v>
      </c>
      <c r="Q2857" s="3">
        <v>28.2660007476807</v>
      </c>
      <c r="R2857" s="3">
        <v>12.862999916076699</v>
      </c>
    </row>
    <row r="2858" spans="1:18" x14ac:dyDescent="0.25">
      <c r="A2858" s="7" t="s">
        <v>3266</v>
      </c>
      <c r="B2858" s="7" t="s">
        <v>3267</v>
      </c>
      <c r="C2858" s="3">
        <f t="shared" si="264"/>
        <v>1.9598221909989821</v>
      </c>
      <c r="D2858" s="3">
        <f t="shared" si="265"/>
        <v>3.6919541840815007</v>
      </c>
      <c r="E2858" s="4">
        <f t="shared" si="266"/>
        <v>2.1554510397968805E-20</v>
      </c>
      <c r="F2858" s="5">
        <f t="shared" si="267"/>
        <v>74.807998657226605</v>
      </c>
      <c r="G2858" s="5">
        <f t="shared" si="268"/>
        <v>6.1230001449584996</v>
      </c>
      <c r="H2858" s="3">
        <v>0.54990399999999995</v>
      </c>
      <c r="I2858" s="3">
        <v>28.058872000000001</v>
      </c>
      <c r="J2858" s="3">
        <v>0.14894659374999999</v>
      </c>
      <c r="K2858" s="3">
        <v>14.5</v>
      </c>
      <c r="L2858" s="3">
        <v>14</v>
      </c>
      <c r="M2858" s="3">
        <v>15</v>
      </c>
      <c r="N2858" s="3">
        <v>9.9099998474121094</v>
      </c>
      <c r="O2858" s="3">
        <f t="shared" si="269"/>
        <v>278.06341723855593</v>
      </c>
      <c r="P2858" s="3">
        <v>1.5443929433822601</v>
      </c>
      <c r="Q2858" s="3">
        <v>74.807998657226605</v>
      </c>
      <c r="R2858" s="3">
        <v>6.1230001449584996</v>
      </c>
    </row>
    <row r="2859" spans="1:18" x14ac:dyDescent="0.25">
      <c r="A2859" s="7" t="s">
        <v>6550</v>
      </c>
      <c r="B2859" s="7" t="s">
        <v>6551</v>
      </c>
      <c r="C2859" s="3">
        <f t="shared" si="264"/>
        <v>5.3080398239330391</v>
      </c>
      <c r="D2859" s="3">
        <f t="shared" si="265"/>
        <v>0.87663908597856477</v>
      </c>
      <c r="E2859" s="4">
        <f t="shared" si="266"/>
        <v>0.5</v>
      </c>
      <c r="F2859" s="5">
        <f t="shared" si="267"/>
        <v>55.069999694824197</v>
      </c>
      <c r="G2859" s="5">
        <f t="shared" si="268"/>
        <v>36.478000640869098</v>
      </c>
      <c r="H2859" s="3">
        <v>0.54893199999999998</v>
      </c>
      <c r="I2859" s="3">
        <v>10.341519999999999</v>
      </c>
      <c r="J2859" s="3">
        <v>0.62617787499999999</v>
      </c>
      <c r="K2859" s="3">
        <v>4</v>
      </c>
      <c r="L2859" s="3">
        <v>4</v>
      </c>
      <c r="M2859" s="3">
        <v>4</v>
      </c>
      <c r="N2859" s="3">
        <v>3.1300001144409202</v>
      </c>
      <c r="O2859" s="3">
        <f t="shared" si="269"/>
        <v>32.368958783493063</v>
      </c>
      <c r="P2859" s="3">
        <v>-63.507308959960902</v>
      </c>
      <c r="Q2859" s="3">
        <v>55.069999694824197</v>
      </c>
      <c r="R2859" s="3">
        <v>36.478000640869098</v>
      </c>
    </row>
    <row r="2860" spans="1:18" x14ac:dyDescent="0.25">
      <c r="A2860" s="7" t="s">
        <v>6552</v>
      </c>
      <c r="B2860" s="7" t="s">
        <v>6553</v>
      </c>
      <c r="C2860" s="3">
        <f t="shared" si="264"/>
        <v>3.70856419869882</v>
      </c>
      <c r="D2860" s="3">
        <f t="shared" si="265"/>
        <v>0.8292600705354134</v>
      </c>
      <c r="E2860" s="4">
        <f t="shared" si="266"/>
        <v>0.65121971339191032</v>
      </c>
      <c r="F2860" s="5">
        <f t="shared" si="267"/>
        <v>30.3159999847412</v>
      </c>
      <c r="G2860" s="5">
        <f t="shared" si="268"/>
        <v>39.944999694824197</v>
      </c>
      <c r="H2860" s="3">
        <v>0.54794799999999999</v>
      </c>
      <c r="I2860" s="3">
        <v>14.775206000000001</v>
      </c>
      <c r="J2860" s="3">
        <v>0.66076737500000005</v>
      </c>
      <c r="K2860" s="3">
        <v>9.1669998168945295</v>
      </c>
      <c r="L2860" s="3">
        <v>5.5</v>
      </c>
      <c r="M2860" s="3">
        <v>12</v>
      </c>
      <c r="N2860" s="3">
        <v>10.430000305175801</v>
      </c>
      <c r="O2860" s="3">
        <f t="shared" si="269"/>
        <v>154.10540308903532</v>
      </c>
      <c r="P2860" s="3">
        <v>-66.567893981933594</v>
      </c>
      <c r="Q2860" s="3">
        <v>30.3159999847412</v>
      </c>
      <c r="R2860" s="3">
        <v>39.944999694824197</v>
      </c>
    </row>
    <row r="2861" spans="1:18" x14ac:dyDescent="0.25">
      <c r="A2861" s="7" t="s">
        <v>3272</v>
      </c>
      <c r="B2861" s="7" t="s">
        <v>3273</v>
      </c>
      <c r="C2861" s="3">
        <f t="shared" si="264"/>
        <v>2.5119372363678463</v>
      </c>
      <c r="D2861" s="3">
        <f t="shared" si="265"/>
        <v>10.822959553772304</v>
      </c>
      <c r="E2861" s="4">
        <f t="shared" si="266"/>
        <v>9.3446368397045829E-6</v>
      </c>
      <c r="F2861" s="5">
        <f t="shared" si="267"/>
        <v>43.374000549316399</v>
      </c>
      <c r="G2861" s="5">
        <f t="shared" si="268"/>
        <v>0.67299997806549094</v>
      </c>
      <c r="H2861" s="3">
        <v>0.54679900000000004</v>
      </c>
      <c r="I2861" s="3">
        <v>21.76802</v>
      </c>
      <c r="J2861" s="3">
        <v>5.0522132812500002E-2</v>
      </c>
      <c r="K2861" s="3">
        <v>17.5</v>
      </c>
      <c r="L2861" s="3">
        <v>17</v>
      </c>
      <c r="M2861" s="3">
        <v>18</v>
      </c>
      <c r="N2861" s="3">
        <v>15.3599996566772</v>
      </c>
      <c r="O2861" s="3">
        <f t="shared" si="269"/>
        <v>334.35677972654241</v>
      </c>
      <c r="P2861" s="3">
        <v>-3.8172559738159202</v>
      </c>
      <c r="Q2861" s="3">
        <v>43.374000549316399</v>
      </c>
      <c r="R2861" s="3">
        <v>0.67299997806549094</v>
      </c>
    </row>
    <row r="2862" spans="1:18" x14ac:dyDescent="0.25">
      <c r="A2862" s="7" t="s">
        <v>3276</v>
      </c>
      <c r="B2862" s="7" t="s">
        <v>3277</v>
      </c>
      <c r="C2862" s="3">
        <f t="shared" si="264"/>
        <v>0.42770476524840362</v>
      </c>
      <c r="D2862" s="3">
        <f t="shared" si="265"/>
        <v>0.87420067912771959</v>
      </c>
      <c r="E2862" s="4">
        <f t="shared" si="266"/>
        <v>0.22965006660509388</v>
      </c>
      <c r="F2862" s="5">
        <f t="shared" si="267"/>
        <v>28.586999893188501</v>
      </c>
      <c r="G2862" s="5">
        <f t="shared" si="268"/>
        <v>3.3469998836517298</v>
      </c>
      <c r="H2862" s="3">
        <v>0.54401999999999995</v>
      </c>
      <c r="I2862" s="3">
        <v>127.195216</v>
      </c>
      <c r="J2862" s="3">
        <v>0.62230562499999997</v>
      </c>
      <c r="K2862" s="3">
        <v>5.5</v>
      </c>
      <c r="L2862" s="3">
        <v>5</v>
      </c>
      <c r="M2862" s="3">
        <v>6</v>
      </c>
      <c r="N2862" s="3">
        <v>5.1300001144409197</v>
      </c>
      <c r="O2862" s="3">
        <f t="shared" si="269"/>
        <v>652.51147263633754</v>
      </c>
      <c r="P2862" s="3">
        <v>-5.6979742050170898</v>
      </c>
      <c r="Q2862" s="3">
        <v>28.586999893188501</v>
      </c>
      <c r="R2862" s="3">
        <v>3.3469998836517298</v>
      </c>
    </row>
    <row r="2863" spans="1:18" x14ac:dyDescent="0.25">
      <c r="A2863" s="7" t="s">
        <v>3278</v>
      </c>
      <c r="B2863" s="7" t="s">
        <v>3279</v>
      </c>
      <c r="C2863" s="3">
        <f t="shared" si="264"/>
        <v>0.84093860153355227</v>
      </c>
      <c r="D2863" s="3">
        <f t="shared" si="265"/>
        <v>1.6025749338191868</v>
      </c>
      <c r="E2863" s="4">
        <f t="shared" si="266"/>
        <v>0.59224881043477762</v>
      </c>
      <c r="F2863" s="5">
        <f t="shared" si="267"/>
        <v>73.003997802734403</v>
      </c>
      <c r="G2863" s="5">
        <f t="shared" si="268"/>
        <v>4.4310002326965297</v>
      </c>
      <c r="H2863" s="3">
        <v>0.54292899999999999</v>
      </c>
      <c r="I2863" s="3">
        <v>64.562263999999999</v>
      </c>
      <c r="J2863" s="3">
        <v>0.33878540624999998</v>
      </c>
      <c r="K2863" s="3">
        <v>12.449999809265099</v>
      </c>
      <c r="L2863" s="3">
        <v>11</v>
      </c>
      <c r="M2863" s="3">
        <v>14</v>
      </c>
      <c r="N2863" s="3">
        <v>12.800000190734901</v>
      </c>
      <c r="O2863" s="3">
        <f t="shared" si="269"/>
        <v>826.39699151427703</v>
      </c>
      <c r="P2863" s="3">
        <v>-0.36893901228904702</v>
      </c>
      <c r="Q2863" s="3">
        <v>73.003997802734403</v>
      </c>
      <c r="R2863" s="3">
        <v>4.4310002326965297</v>
      </c>
    </row>
    <row r="2864" spans="1:18" x14ac:dyDescent="0.25">
      <c r="A2864" s="7" t="s">
        <v>6554</v>
      </c>
      <c r="B2864" s="7" t="s">
        <v>6555</v>
      </c>
      <c r="C2864" s="3">
        <f t="shared" si="264"/>
        <v>6.4577171440590275</v>
      </c>
      <c r="D2864" s="3">
        <f t="shared" si="265"/>
        <v>1.4233303340307302</v>
      </c>
      <c r="E2864" s="4">
        <f t="shared" si="266"/>
        <v>0.95932072361944654</v>
      </c>
      <c r="F2864" s="5">
        <f t="shared" si="267"/>
        <v>27.409999847412099</v>
      </c>
      <c r="G2864" s="5">
        <f t="shared" si="268"/>
        <v>61.047000885009801</v>
      </c>
      <c r="H2864" s="3">
        <v>0.54267200000000004</v>
      </c>
      <c r="I2864" s="3">
        <v>8.4034650000000006</v>
      </c>
      <c r="J2864" s="3">
        <v>0.3812691875</v>
      </c>
      <c r="K2864" s="3">
        <v>1.125</v>
      </c>
      <c r="L2864" s="3">
        <v>0.25</v>
      </c>
      <c r="M2864" s="3">
        <v>2</v>
      </c>
      <c r="N2864" s="3">
        <v>2.6500000953674299</v>
      </c>
      <c r="O2864" s="3">
        <f t="shared" si="269"/>
        <v>22.26918305141686</v>
      </c>
      <c r="P2864" s="3">
        <v>-55.1424369812012</v>
      </c>
      <c r="Q2864" s="3">
        <v>27.409999847412099</v>
      </c>
      <c r="R2864" s="3">
        <v>61.047000885009801</v>
      </c>
    </row>
    <row r="2865" spans="1:18" x14ac:dyDescent="0.25">
      <c r="A2865" s="7" t="s">
        <v>3282</v>
      </c>
      <c r="B2865" s="7" t="s">
        <v>3283</v>
      </c>
      <c r="C2865" s="3">
        <f t="shared" si="264"/>
        <v>1.5244042234792432</v>
      </c>
      <c r="D2865" s="3">
        <f t="shared" si="265"/>
        <v>6.0837006436261625</v>
      </c>
      <c r="E2865" s="4">
        <f t="shared" si="266"/>
        <v>9.5478265681592919E-9</v>
      </c>
      <c r="F2865" s="5">
        <f t="shared" si="267"/>
        <v>55.222999572753899</v>
      </c>
      <c r="G2865" s="5">
        <f t="shared" si="268"/>
        <v>21.136999130248999</v>
      </c>
      <c r="H2865" s="3">
        <v>0.54123600000000005</v>
      </c>
      <c r="I2865" s="3">
        <v>35.504756</v>
      </c>
      <c r="J2865" s="3">
        <v>8.89649296875E-2</v>
      </c>
      <c r="K2865" s="3">
        <v>8.875</v>
      </c>
      <c r="L2865" s="3">
        <v>8.5</v>
      </c>
      <c r="M2865" s="3">
        <v>9</v>
      </c>
      <c r="N2865" s="3">
        <v>7.4699997901916504</v>
      </c>
      <c r="O2865" s="3">
        <f t="shared" si="269"/>
        <v>265.22051987080573</v>
      </c>
      <c r="P2865" s="3">
        <v>3.65343189239502</v>
      </c>
      <c r="Q2865" s="3">
        <v>55.222999572753899</v>
      </c>
      <c r="R2865" s="3">
        <v>21.136999130248999</v>
      </c>
    </row>
    <row r="2866" spans="1:18" x14ac:dyDescent="0.25">
      <c r="A2866" s="7" t="s">
        <v>3284</v>
      </c>
      <c r="B2866" s="7" t="s">
        <v>3285</v>
      </c>
      <c r="C2866" s="3">
        <f t="shared" si="264"/>
        <v>2.0528036155533265</v>
      </c>
      <c r="D2866" s="3">
        <f t="shared" si="265"/>
        <v>3.7174615887562497</v>
      </c>
      <c r="E2866" s="4">
        <f t="shared" si="266"/>
        <v>2.4857852865353179E-10</v>
      </c>
      <c r="F2866" s="5">
        <f t="shared" si="267"/>
        <v>79.623001098632798</v>
      </c>
      <c r="G2866" s="5">
        <f t="shared" si="268"/>
        <v>7.0229997634887704</v>
      </c>
      <c r="H2866" s="3">
        <v>0.54102600000000001</v>
      </c>
      <c r="I2866" s="3">
        <v>26.355467999999998</v>
      </c>
      <c r="J2866" s="3">
        <v>0.14553640625</v>
      </c>
      <c r="K2866" s="3">
        <v>13.5</v>
      </c>
      <c r="L2866" s="3">
        <v>13</v>
      </c>
      <c r="M2866" s="3">
        <v>14</v>
      </c>
      <c r="N2866" s="3">
        <v>10.3900003433228</v>
      </c>
      <c r="O2866" s="3">
        <f t="shared" si="269"/>
        <v>273.83332156843306</v>
      </c>
      <c r="P2866" s="3">
        <v>4.1080508232116699</v>
      </c>
      <c r="Q2866" s="3">
        <v>79.623001098632798</v>
      </c>
      <c r="R2866" s="3">
        <v>7.0229997634887704</v>
      </c>
    </row>
    <row r="2867" spans="1:18" x14ac:dyDescent="0.25">
      <c r="A2867" s="7" t="s">
        <v>3286</v>
      </c>
      <c r="B2867" s="7" t="s">
        <v>3287</v>
      </c>
      <c r="C2867" s="3">
        <f t="shared" si="264"/>
        <v>0.48772979120450299</v>
      </c>
      <c r="D2867" s="3">
        <f t="shared" si="265"/>
        <v>0.17553788948051702</v>
      </c>
      <c r="E2867" s="4">
        <f t="shared" si="266"/>
        <v>0.99999479725812845</v>
      </c>
      <c r="F2867" s="5">
        <f t="shared" si="267"/>
        <v>22.159000396728501</v>
      </c>
      <c r="G2867" s="5">
        <f t="shared" si="268"/>
        <v>12.838000297546399</v>
      </c>
      <c r="H2867" s="3">
        <v>0.53963700000000003</v>
      </c>
      <c r="I2867" s="3">
        <v>110.642616</v>
      </c>
      <c r="J2867" s="3">
        <v>3.0741909999999999</v>
      </c>
      <c r="K2867" s="3">
        <v>0.53500002622604403</v>
      </c>
      <c r="L2867" s="3">
        <v>0.5</v>
      </c>
      <c r="M2867" s="3">
        <v>0.56999999284744296</v>
      </c>
      <c r="N2867" s="3">
        <v>0.68930000066757202</v>
      </c>
      <c r="O2867" s="3">
        <f t="shared" si="269"/>
        <v>76.26595528266192</v>
      </c>
      <c r="P2867" s="3">
        <v>-1.4104540348053001</v>
      </c>
      <c r="Q2867" s="3">
        <v>22.159000396728501</v>
      </c>
      <c r="R2867" s="3">
        <v>12.838000297546399</v>
      </c>
    </row>
    <row r="2868" spans="1:18" x14ac:dyDescent="0.25">
      <c r="A2868" s="7" t="s">
        <v>6556</v>
      </c>
      <c r="B2868" s="7" t="s">
        <v>6557</v>
      </c>
      <c r="C2868" s="3">
        <f t="shared" si="264"/>
        <v>3.054124240940244</v>
      </c>
      <c r="D2868" s="3">
        <f t="shared" si="265"/>
        <v>1.1050768027401792</v>
      </c>
      <c r="E2868" s="4">
        <f t="shared" si="266"/>
        <v>1</v>
      </c>
      <c r="F2868" s="5">
        <f t="shared" si="267"/>
        <v>20.882999420166001</v>
      </c>
      <c r="G2868" s="5">
        <f t="shared" si="268"/>
        <v>50.008998870849602</v>
      </c>
      <c r="H2868" s="3">
        <v>0.53209600000000001</v>
      </c>
      <c r="I2868" s="3">
        <v>17.422211999999998</v>
      </c>
      <c r="J2868" s="3">
        <v>0.48150137500000001</v>
      </c>
      <c r="K2868" s="3">
        <v>3.6670000553131099</v>
      </c>
      <c r="L2868" s="3">
        <v>3.5</v>
      </c>
      <c r="M2868" s="3">
        <v>4</v>
      </c>
      <c r="N2868" s="3">
        <v>6.8000001907348597</v>
      </c>
      <c r="O2868" s="3">
        <f t="shared" si="269"/>
        <v>118.47104492302314</v>
      </c>
      <c r="P2868" s="3">
        <v>-42.477970123291001</v>
      </c>
      <c r="Q2868" s="3">
        <v>20.882999420166001</v>
      </c>
      <c r="R2868" s="3">
        <v>50.008998870849602</v>
      </c>
    </row>
    <row r="2869" spans="1:18" x14ac:dyDescent="0.25">
      <c r="A2869" s="7" t="s">
        <v>6558</v>
      </c>
      <c r="B2869" s="7" t="s">
        <v>6559</v>
      </c>
      <c r="C2869" s="3">
        <f t="shared" si="264"/>
        <v>5.9885699991774546</v>
      </c>
      <c r="D2869" s="3">
        <f t="shared" si="265"/>
        <v>4.720854500654772</v>
      </c>
      <c r="E2869" s="4">
        <f t="shared" si="266"/>
        <v>5.9893827159748E-3</v>
      </c>
      <c r="F2869" s="5">
        <f t="shared" si="267"/>
        <v>37.680000305175803</v>
      </c>
      <c r="G2869" s="5">
        <f t="shared" si="268"/>
        <v>14.8999996185303</v>
      </c>
      <c r="H2869" s="3">
        <v>0.53147900000000003</v>
      </c>
      <c r="I2869" s="3">
        <v>8.8748900000000006</v>
      </c>
      <c r="J2869" s="3">
        <v>0.11258110156249999</v>
      </c>
      <c r="K2869" s="3">
        <v>62.333000183105497</v>
      </c>
      <c r="L2869" s="3">
        <v>57</v>
      </c>
      <c r="M2869" s="3">
        <v>70</v>
      </c>
      <c r="N2869" s="3">
        <v>46</v>
      </c>
      <c r="O2869" s="3">
        <f t="shared" si="269"/>
        <v>408.24494000000004</v>
      </c>
      <c r="P2869" s="3">
        <v>-43.532886505127003</v>
      </c>
      <c r="Q2869" s="3">
        <v>37.680000305175803</v>
      </c>
      <c r="R2869" s="3">
        <v>14.8999996185303</v>
      </c>
    </row>
    <row r="2870" spans="1:18" x14ac:dyDescent="0.25">
      <c r="A2870" s="7" t="s">
        <v>6560</v>
      </c>
      <c r="B2870" s="7" t="s">
        <v>6561</v>
      </c>
      <c r="C2870" s="3">
        <f t="shared" si="264"/>
        <v>1.5374164998092477</v>
      </c>
      <c r="D2870" s="3">
        <f t="shared" si="265"/>
        <v>5.7837238750290583</v>
      </c>
      <c r="E2870" s="4">
        <f t="shared" si="266"/>
        <v>0.53188134167435019</v>
      </c>
      <c r="F2870" s="5">
        <f t="shared" si="267"/>
        <v>54.168998718261697</v>
      </c>
      <c r="G2870" s="5">
        <f t="shared" si="268"/>
        <v>23.4440002441406</v>
      </c>
      <c r="H2870" s="3">
        <v>0.52694600000000003</v>
      </c>
      <c r="I2870" s="3">
        <v>34.274771999999999</v>
      </c>
      <c r="J2870" s="3">
        <v>9.1108429687500006E-2</v>
      </c>
      <c r="K2870" s="3">
        <v>10.25</v>
      </c>
      <c r="L2870" s="3">
        <v>7</v>
      </c>
      <c r="M2870" s="3">
        <v>14</v>
      </c>
      <c r="N2870" s="3">
        <v>10.5299997329712</v>
      </c>
      <c r="O2870" s="3">
        <f t="shared" si="269"/>
        <v>360.91334000764874</v>
      </c>
      <c r="P2870" s="3">
        <v>-19.465625762939499</v>
      </c>
      <c r="Q2870" s="3">
        <v>54.168998718261697</v>
      </c>
      <c r="R2870" s="3">
        <v>23.4440002441406</v>
      </c>
    </row>
    <row r="2871" spans="1:18" x14ac:dyDescent="0.25">
      <c r="A2871" s="7" t="s">
        <v>3296</v>
      </c>
      <c r="B2871" s="7" t="s">
        <v>3297</v>
      </c>
      <c r="C2871" s="3">
        <f t="shared" si="264"/>
        <v>1.0244828458559558</v>
      </c>
      <c r="D2871" s="3">
        <f t="shared" si="265"/>
        <v>2.3550233116306107</v>
      </c>
      <c r="E2871" s="4">
        <f t="shared" si="266"/>
        <v>1.0631481911194075E-3</v>
      </c>
      <c r="F2871" s="5">
        <f t="shared" si="267"/>
        <v>90.454002380371094</v>
      </c>
      <c r="G2871" s="5">
        <f t="shared" si="268"/>
        <v>2.3589999675750701</v>
      </c>
      <c r="H2871" s="3">
        <v>0.526451</v>
      </c>
      <c r="I2871" s="3">
        <v>51.387</v>
      </c>
      <c r="J2871" s="3">
        <v>0.22354385937499999</v>
      </c>
      <c r="K2871" s="3">
        <v>21.25</v>
      </c>
      <c r="L2871" s="3">
        <v>20</v>
      </c>
      <c r="M2871" s="3">
        <v>22.5</v>
      </c>
      <c r="N2871" s="3">
        <v>17.409999847412099</v>
      </c>
      <c r="O2871" s="3">
        <f t="shared" si="269"/>
        <v>894.64766215896555</v>
      </c>
      <c r="P2871" s="3">
        <v>0.777329981327057</v>
      </c>
      <c r="Q2871" s="3">
        <v>90.454002380371094</v>
      </c>
      <c r="R2871" s="3">
        <v>2.3589999675750701</v>
      </c>
    </row>
    <row r="2872" spans="1:18" x14ac:dyDescent="0.25">
      <c r="A2872" s="7" t="s">
        <v>6562</v>
      </c>
      <c r="B2872" s="7" t="s">
        <v>6563</v>
      </c>
      <c r="C2872" s="3">
        <f t="shared" si="264"/>
        <v>0.79676671349561567</v>
      </c>
      <c r="D2872" s="3">
        <f t="shared" si="265"/>
        <v>1.6755558969928137</v>
      </c>
      <c r="E2872" s="4">
        <f t="shared" si="266"/>
        <v>0.43644059720810102</v>
      </c>
      <c r="F2872" s="5">
        <f t="shared" si="267"/>
        <v>37.501998901367202</v>
      </c>
      <c r="G2872" s="5">
        <f t="shared" si="268"/>
        <v>21.301000595092798</v>
      </c>
      <c r="H2872" s="3">
        <v>0.52481500000000003</v>
      </c>
      <c r="I2872" s="3">
        <v>65.868088</v>
      </c>
      <c r="J2872" s="3">
        <v>0.3132184375</v>
      </c>
      <c r="K2872" s="3">
        <v>11.8999996185303</v>
      </c>
      <c r="L2872" s="3">
        <v>11</v>
      </c>
      <c r="M2872" s="3">
        <v>12.5</v>
      </c>
      <c r="N2872" s="3">
        <v>11.7799997329712</v>
      </c>
      <c r="O2872" s="3">
        <f t="shared" si="269"/>
        <v>775.92605905132348</v>
      </c>
      <c r="P2872" s="3">
        <v>-3.8543579578399698</v>
      </c>
      <c r="Q2872" s="3">
        <v>37.501998901367202</v>
      </c>
      <c r="R2872" s="3">
        <v>21.301000595092798</v>
      </c>
    </row>
    <row r="2873" spans="1:18" x14ac:dyDescent="0.25">
      <c r="A2873" s="7" t="s">
        <v>3300</v>
      </c>
      <c r="B2873" s="7" t="s">
        <v>3301</v>
      </c>
      <c r="C2873" s="3">
        <f t="shared" si="264"/>
        <v>1.8523127809503814</v>
      </c>
      <c r="D2873" s="3">
        <f t="shared" si="265"/>
        <v>2.3917543428444561</v>
      </c>
      <c r="E2873" s="4">
        <f t="shared" si="266"/>
        <v>0.37701388782260653</v>
      </c>
      <c r="F2873" s="5">
        <f t="shared" si="267"/>
        <v>77.913002014160199</v>
      </c>
      <c r="G2873" s="5">
        <f t="shared" si="268"/>
        <v>10.33899974823</v>
      </c>
      <c r="H2873" s="3">
        <v>0.52197800000000005</v>
      </c>
      <c r="I2873" s="3">
        <v>28.179798000000002</v>
      </c>
      <c r="J2873" s="3">
        <v>0.21824064062500001</v>
      </c>
      <c r="K2873" s="3">
        <v>20</v>
      </c>
      <c r="L2873" s="3">
        <v>19</v>
      </c>
      <c r="M2873" s="3">
        <v>22</v>
      </c>
      <c r="N2873" s="3">
        <v>19.530000686645501</v>
      </c>
      <c r="O2873" s="3">
        <f t="shared" si="269"/>
        <v>550.35147428953155</v>
      </c>
      <c r="P2873" s="3">
        <v>0.59129399061203003</v>
      </c>
      <c r="Q2873" s="3">
        <v>77.913002014160199</v>
      </c>
      <c r="R2873" s="3">
        <v>10.33899974823</v>
      </c>
    </row>
    <row r="2874" spans="1:18" x14ac:dyDescent="0.25">
      <c r="A2874" s="7" t="s">
        <v>6564</v>
      </c>
      <c r="B2874" s="7" t="s">
        <v>6565</v>
      </c>
      <c r="C2874" s="3">
        <f t="shared" si="264"/>
        <v>1.127067729236598</v>
      </c>
      <c r="D2874" s="3">
        <f t="shared" si="265"/>
        <v>5.1740571326513392E-2</v>
      </c>
      <c r="E2874" s="4">
        <f t="shared" si="266"/>
        <v>0.49202171118101995</v>
      </c>
      <c r="F2874" s="5">
        <f t="shared" si="267"/>
        <v>46.298999786377003</v>
      </c>
      <c r="G2874" s="5">
        <f t="shared" si="268"/>
        <v>28.993000030517599</v>
      </c>
      <c r="H2874" s="3">
        <v>0.52145699999999995</v>
      </c>
      <c r="I2874" s="3">
        <v>46.266696000000003</v>
      </c>
      <c r="J2874" s="3">
        <v>10.0783</v>
      </c>
      <c r="K2874" s="3">
        <v>9.5</v>
      </c>
      <c r="L2874" s="3">
        <v>4</v>
      </c>
      <c r="M2874" s="3">
        <v>15</v>
      </c>
      <c r="N2874" s="3">
        <v>9.3900003433227504</v>
      </c>
      <c r="O2874" s="3">
        <f t="shared" si="269"/>
        <v>434.44429132440933</v>
      </c>
      <c r="P2874" s="3">
        <v>-21.568107604980501</v>
      </c>
      <c r="Q2874" s="3">
        <v>46.298999786377003</v>
      </c>
      <c r="R2874" s="3">
        <v>28.993000030517599</v>
      </c>
    </row>
    <row r="2875" spans="1:18" x14ac:dyDescent="0.25">
      <c r="A2875" s="7" t="s">
        <v>6566</v>
      </c>
      <c r="B2875" s="7" t="s">
        <v>6567</v>
      </c>
      <c r="C2875" s="3">
        <f t="shared" si="264"/>
        <v>1.5809240311672166</v>
      </c>
      <c r="D2875" s="3">
        <f t="shared" si="265"/>
        <v>2.6788963101606122</v>
      </c>
      <c r="E2875" s="4">
        <f t="shared" si="266"/>
        <v>0.43880483169882684</v>
      </c>
      <c r="F2875" s="5">
        <f t="shared" si="267"/>
        <v>77.637001037597699</v>
      </c>
      <c r="G2875" s="5">
        <f t="shared" si="268"/>
        <v>4.8600001335143999</v>
      </c>
      <c r="H2875" s="3">
        <v>0.52136499999999997</v>
      </c>
      <c r="I2875" s="3">
        <v>32.978498000000002</v>
      </c>
      <c r="J2875" s="3">
        <v>0.19461932812499999</v>
      </c>
      <c r="K2875" s="3">
        <v>26.5</v>
      </c>
      <c r="L2875" s="3">
        <v>22</v>
      </c>
      <c r="M2875" s="3">
        <v>32</v>
      </c>
      <c r="N2875" s="3">
        <v>25.7299995422363</v>
      </c>
      <c r="O2875" s="3">
        <f t="shared" si="269"/>
        <v>848.53673844364073</v>
      </c>
      <c r="P2875" s="3">
        <v>-4.8744998872280003E-2</v>
      </c>
      <c r="Q2875" s="3">
        <v>77.637001037597699</v>
      </c>
      <c r="R2875" s="3">
        <v>4.8600001335143999</v>
      </c>
    </row>
    <row r="2876" spans="1:18" x14ac:dyDescent="0.25">
      <c r="A2876" s="7" t="s">
        <v>6568</v>
      </c>
      <c r="B2876" s="7" t="s">
        <v>6569</v>
      </c>
      <c r="C2876" s="3">
        <f t="shared" si="264"/>
        <v>3.7410777009428013</v>
      </c>
      <c r="D2876" s="3">
        <f t="shared" si="265"/>
        <v>11.271727872979326</v>
      </c>
      <c r="E2876" s="4">
        <f t="shared" si="266"/>
        <v>0.5</v>
      </c>
      <c r="F2876" s="5">
        <f t="shared" si="267"/>
        <v>39.087001800537102</v>
      </c>
      <c r="G2876" s="5">
        <f t="shared" si="268"/>
        <v>45.2299995422363</v>
      </c>
      <c r="H2876" s="3">
        <v>0.52044500000000005</v>
      </c>
      <c r="I2876" s="3">
        <v>13.911633</v>
      </c>
      <c r="J2876" s="3">
        <v>4.6172601562499999E-2</v>
      </c>
      <c r="K2876" s="3">
        <v>9</v>
      </c>
      <c r="L2876" s="3">
        <v>9</v>
      </c>
      <c r="M2876" s="3">
        <v>9</v>
      </c>
      <c r="N2876" s="3">
        <v>5.4800000190734899</v>
      </c>
      <c r="O2876" s="3">
        <f t="shared" si="269"/>
        <v>76.235749105343388</v>
      </c>
      <c r="P2876" s="3">
        <v>-50.798324584960902</v>
      </c>
      <c r="Q2876" s="3">
        <v>39.087001800537102</v>
      </c>
      <c r="R2876" s="3">
        <v>45.2299995422363</v>
      </c>
    </row>
    <row r="2877" spans="1:18" x14ac:dyDescent="0.25">
      <c r="A2877" s="7" t="s">
        <v>6570</v>
      </c>
      <c r="B2877" s="7" t="s">
        <v>6571</v>
      </c>
      <c r="C2877" s="3">
        <f t="shared" si="264"/>
        <v>4.719454283980892</v>
      </c>
      <c r="D2877" s="3">
        <f t="shared" si="265"/>
        <v>10.073302752508713</v>
      </c>
      <c r="E2877" s="4">
        <f t="shared" si="266"/>
        <v>0.22692855213076665</v>
      </c>
      <c r="F2877" s="5">
        <f t="shared" si="267"/>
        <v>35.146999359130902</v>
      </c>
      <c r="G2877" s="5">
        <f t="shared" si="268"/>
        <v>56.166000366210902</v>
      </c>
      <c r="H2877" s="3">
        <v>0.52018500000000001</v>
      </c>
      <c r="I2877" s="3">
        <v>11.022143</v>
      </c>
      <c r="J2877" s="3">
        <v>5.1639964843749997E-2</v>
      </c>
      <c r="K2877" s="3">
        <v>46</v>
      </c>
      <c r="L2877" s="3">
        <v>36</v>
      </c>
      <c r="M2877" s="3">
        <v>56</v>
      </c>
      <c r="N2877" s="3">
        <v>38.509998321533203</v>
      </c>
      <c r="O2877" s="3">
        <f t="shared" si="269"/>
        <v>424.46270842969892</v>
      </c>
      <c r="P2877" s="3">
        <v>-15.9338388442993</v>
      </c>
      <c r="Q2877" s="3">
        <v>35.146999359130902</v>
      </c>
      <c r="R2877" s="3">
        <v>56.166000366210902</v>
      </c>
    </row>
    <row r="2878" spans="1:18" x14ac:dyDescent="0.25">
      <c r="A2878" s="7" t="s">
        <v>3308</v>
      </c>
      <c r="B2878" s="7" t="s">
        <v>3309</v>
      </c>
      <c r="C2878" s="3">
        <f t="shared" si="264"/>
        <v>0.71431058666831782</v>
      </c>
      <c r="D2878" s="3">
        <f t="shared" si="265"/>
        <v>14.595865107922382</v>
      </c>
      <c r="E2878" s="4">
        <f t="shared" si="266"/>
        <v>0.47448513770438422</v>
      </c>
      <c r="F2878" s="5">
        <f t="shared" si="267"/>
        <v>4.05299997329712</v>
      </c>
      <c r="G2878" s="5">
        <f t="shared" si="268"/>
        <v>0.44800001382827798</v>
      </c>
      <c r="H2878" s="3">
        <v>0.51776299999999997</v>
      </c>
      <c r="I2878" s="3">
        <v>72.484296000000001</v>
      </c>
      <c r="J2878" s="3">
        <v>3.5473265625E-2</v>
      </c>
      <c r="K2878" s="3">
        <v>7.75</v>
      </c>
      <c r="L2878" s="3">
        <v>6.5</v>
      </c>
      <c r="M2878" s="3">
        <v>9</v>
      </c>
      <c r="N2878" s="3">
        <v>7.6700000762939498</v>
      </c>
      <c r="O2878" s="3">
        <f t="shared" si="269"/>
        <v>555.95455585011325</v>
      </c>
      <c r="P2878" s="3">
        <v>0.91865497827529896</v>
      </c>
      <c r="Q2878" s="3">
        <v>4.05299997329712</v>
      </c>
      <c r="R2878" s="3">
        <v>0.44800001382827798</v>
      </c>
    </row>
    <row r="2879" spans="1:18" x14ac:dyDescent="0.25">
      <c r="A2879" s="7" t="s">
        <v>6572</v>
      </c>
      <c r="B2879" s="7" t="s">
        <v>6573</v>
      </c>
      <c r="C2879" s="3">
        <f t="shared" si="264"/>
        <v>5.2843701093278783</v>
      </c>
      <c r="D2879" s="3">
        <f t="shared" si="265"/>
        <v>2.1903752437842723</v>
      </c>
      <c r="E2879" s="4">
        <f t="shared" si="266"/>
        <v>0.60063849457919805</v>
      </c>
      <c r="F2879" s="5">
        <f t="shared" si="267"/>
        <v>71.846000671386705</v>
      </c>
      <c r="G2879" s="5">
        <f t="shared" si="268"/>
        <v>16.392999649047901</v>
      </c>
      <c r="H2879" s="3">
        <v>0.51617500000000005</v>
      </c>
      <c r="I2879" s="3">
        <v>9.7679569999999991</v>
      </c>
      <c r="J2879" s="3">
        <v>0.23565596875</v>
      </c>
      <c r="K2879" s="3">
        <v>22.75</v>
      </c>
      <c r="L2879" s="3">
        <v>21</v>
      </c>
      <c r="M2879" s="3">
        <v>25</v>
      </c>
      <c r="N2879" s="3">
        <v>23.2600002288818</v>
      </c>
      <c r="O2879" s="3">
        <f t="shared" si="269"/>
        <v>227.20268205570756</v>
      </c>
      <c r="P2879" s="3">
        <v>-3.9053289890289302</v>
      </c>
      <c r="Q2879" s="3">
        <v>71.846000671386705</v>
      </c>
      <c r="R2879" s="3">
        <v>16.392999649047901</v>
      </c>
    </row>
    <row r="2880" spans="1:18" x14ac:dyDescent="0.25">
      <c r="A2880" s="7" t="s">
        <v>6574</v>
      </c>
      <c r="B2880" s="7" t="s">
        <v>6575</v>
      </c>
      <c r="C2880" s="3">
        <f t="shared" si="264"/>
        <v>0.77837103522534534</v>
      </c>
      <c r="D2880" s="3">
        <f t="shared" si="265"/>
        <v>0.26240240132748655</v>
      </c>
      <c r="E2880" s="4">
        <f t="shared" si="266"/>
        <v>0.5</v>
      </c>
      <c r="F2880" s="5">
        <f t="shared" si="267"/>
        <v>48.676998138427699</v>
      </c>
      <c r="G2880" s="5">
        <f t="shared" si="268"/>
        <v>24.1840000152588</v>
      </c>
      <c r="H2880" s="3">
        <v>0.51498600000000005</v>
      </c>
      <c r="I2880" s="3">
        <v>66.162019999999998</v>
      </c>
      <c r="J2880" s="3">
        <v>1.962581125</v>
      </c>
      <c r="K2880" s="3">
        <v>2</v>
      </c>
      <c r="L2880" s="3">
        <v>2</v>
      </c>
      <c r="M2880" s="3">
        <v>2</v>
      </c>
      <c r="N2880" s="3">
        <v>1</v>
      </c>
      <c r="O2880" s="3">
        <f t="shared" si="269"/>
        <v>66.162019999999998</v>
      </c>
      <c r="P2880" s="3">
        <v>-46.138149261474602</v>
      </c>
      <c r="Q2880" s="3">
        <v>48.676998138427699</v>
      </c>
      <c r="R2880" s="3">
        <v>24.1840000152588</v>
      </c>
    </row>
    <row r="2881" spans="1:18" x14ac:dyDescent="0.25">
      <c r="A2881" s="7" t="s">
        <v>3312</v>
      </c>
      <c r="B2881" s="7" t="s">
        <v>3313</v>
      </c>
      <c r="C2881" s="3">
        <f t="shared" si="264"/>
        <v>4.3124612610866482</v>
      </c>
      <c r="D2881" s="3">
        <f t="shared" si="265"/>
        <v>11.702646077414705</v>
      </c>
      <c r="E2881" s="4">
        <f t="shared" si="266"/>
        <v>0.5</v>
      </c>
      <c r="F2881" s="5">
        <f t="shared" si="267"/>
        <v>88.753997802734403</v>
      </c>
      <c r="G2881" s="5">
        <f t="shared" si="268"/>
        <v>4.2639999389648402</v>
      </c>
      <c r="H2881" s="3">
        <v>0.51263400000000003</v>
      </c>
      <c r="I2881" s="3">
        <v>11.887271999999999</v>
      </c>
      <c r="J2881" s="3">
        <v>4.3804964843750002E-2</v>
      </c>
      <c r="K2881" s="3">
        <v>46</v>
      </c>
      <c r="L2881" s="3">
        <v>46</v>
      </c>
      <c r="M2881" s="3">
        <v>46</v>
      </c>
      <c r="N2881" s="3">
        <v>32.220001220703097</v>
      </c>
      <c r="O2881" s="3">
        <f t="shared" si="269"/>
        <v>383.0079183508297</v>
      </c>
      <c r="P2881" s="3">
        <v>-3.0934379100799601</v>
      </c>
      <c r="Q2881" s="3">
        <v>88.753997802734403</v>
      </c>
      <c r="R2881" s="3">
        <v>4.2639999389648402</v>
      </c>
    </row>
    <row r="2882" spans="1:18" x14ac:dyDescent="0.25">
      <c r="A2882" s="7" t="s">
        <v>3314</v>
      </c>
      <c r="B2882" s="7" t="s">
        <v>3315</v>
      </c>
      <c r="C2882" s="3">
        <f t="shared" si="264"/>
        <v>3.110817527332113</v>
      </c>
      <c r="D2882" s="3">
        <f t="shared" si="265"/>
        <v>10.86344997355706</v>
      </c>
      <c r="E2882" s="4">
        <f t="shared" si="266"/>
        <v>0.5</v>
      </c>
      <c r="F2882" s="5">
        <f t="shared" si="267"/>
        <v>70.788002014160199</v>
      </c>
      <c r="G2882" s="5">
        <f t="shared" si="268"/>
        <v>4.9089999198913601</v>
      </c>
      <c r="H2882" s="3">
        <v>0.51232900000000003</v>
      </c>
      <c r="I2882" s="3">
        <v>16.469272</v>
      </c>
      <c r="J2882" s="3">
        <v>4.7160800781249998E-2</v>
      </c>
      <c r="K2882" s="3">
        <v>21</v>
      </c>
      <c r="L2882" s="3">
        <v>21</v>
      </c>
      <c r="M2882" s="3">
        <v>21</v>
      </c>
      <c r="N2882" s="3">
        <v>20.530000686645501</v>
      </c>
      <c r="O2882" s="3">
        <f t="shared" si="269"/>
        <v>338.11416546855151</v>
      </c>
      <c r="P2882" s="3">
        <v>1.2139990329742401</v>
      </c>
      <c r="Q2882" s="3">
        <v>70.788002014160199</v>
      </c>
      <c r="R2882" s="3">
        <v>4.9089999198913601</v>
      </c>
    </row>
    <row r="2883" spans="1:18" x14ac:dyDescent="0.25">
      <c r="A2883" s="7" t="s">
        <v>3316</v>
      </c>
      <c r="B2883" s="7" t="s">
        <v>3317</v>
      </c>
      <c r="C2883" s="3">
        <f t="shared" si="264"/>
        <v>2.6425255168163204</v>
      </c>
      <c r="D2883" s="3">
        <f t="shared" si="265"/>
        <v>4.2435123329990754</v>
      </c>
      <c r="E2883" s="4">
        <f t="shared" si="266"/>
        <v>0.5676129345678409</v>
      </c>
      <c r="F2883" s="5">
        <f t="shared" si="267"/>
        <v>82.821998596191406</v>
      </c>
      <c r="G2883" s="5">
        <f t="shared" si="268"/>
        <v>11.993000030517599</v>
      </c>
      <c r="H2883" s="3">
        <v>0.51158199999999998</v>
      </c>
      <c r="I2883" s="3">
        <v>19.359586</v>
      </c>
      <c r="J2883" s="3">
        <v>0.12055626562500001</v>
      </c>
      <c r="K2883" s="3">
        <v>29.666999816894499</v>
      </c>
      <c r="L2883" s="3">
        <v>22</v>
      </c>
      <c r="M2883" s="3">
        <v>42</v>
      </c>
      <c r="N2883" s="3">
        <v>31.370000839233398</v>
      </c>
      <c r="O2883" s="3">
        <f t="shared" si="269"/>
        <v>607.31022906721114</v>
      </c>
      <c r="P2883" s="3">
        <v>-4.3881201744079599</v>
      </c>
      <c r="Q2883" s="3">
        <v>82.821998596191406</v>
      </c>
      <c r="R2883" s="3">
        <v>11.993000030517599</v>
      </c>
    </row>
    <row r="2884" spans="1:18" x14ac:dyDescent="0.25">
      <c r="A2884" s="7" t="s">
        <v>6576</v>
      </c>
      <c r="B2884" s="7" t="s">
        <v>6577</v>
      </c>
      <c r="C2884" s="3">
        <f t="shared" ref="C2884:C2947" si="270">H2884/I2884*100</f>
        <v>1.8135045059494999</v>
      </c>
      <c r="D2884" s="3">
        <f t="shared" ref="D2884:D2947" si="271">H2884/J2884</f>
        <v>3.9583936562143722</v>
      </c>
      <c r="E2884" s="4">
        <f t="shared" ref="E2884:E2947" si="272">IFERROR(_xlfn.NORM.DIST(N2884,K2884,(M2884-L2884)/2,1),50%)</f>
        <v>5.4320308763741262E-2</v>
      </c>
      <c r="F2884" s="5">
        <f t="shared" ref="F2884:F2947" si="273">Q2884</f>
        <v>35.721000671386697</v>
      </c>
      <c r="G2884" s="5">
        <f t="shared" ref="G2884:G2947" si="274">R2884</f>
        <v>20.683000564575199</v>
      </c>
      <c r="H2884" s="3">
        <v>0.51105500000000004</v>
      </c>
      <c r="I2884" s="3">
        <v>28.180520000000001</v>
      </c>
      <c r="J2884" s="3">
        <v>0.12910666406249999</v>
      </c>
      <c r="K2884" s="3">
        <v>22.833000183105501</v>
      </c>
      <c r="L2884" s="3">
        <v>20</v>
      </c>
      <c r="M2884" s="3">
        <v>26</v>
      </c>
      <c r="N2884" s="3">
        <v>18.0200004577637</v>
      </c>
      <c r="O2884" s="3">
        <f t="shared" ref="O2884:O2947" si="275">I2884*N2884</f>
        <v>507.81298330001914</v>
      </c>
      <c r="P2884" s="3">
        <v>-7.6259088516235396</v>
      </c>
      <c r="Q2884" s="3">
        <v>35.721000671386697</v>
      </c>
      <c r="R2884" s="3">
        <v>20.683000564575199</v>
      </c>
    </row>
    <row r="2885" spans="1:18" x14ac:dyDescent="0.25">
      <c r="A2885" s="7" t="s">
        <v>3318</v>
      </c>
      <c r="B2885" s="7" t="s">
        <v>3319</v>
      </c>
      <c r="C2885" s="3">
        <f t="shared" si="270"/>
        <v>1.9762455954681264</v>
      </c>
      <c r="D2885" s="3">
        <f t="shared" si="271"/>
        <v>1.3455584884554515</v>
      </c>
      <c r="E2885" s="4">
        <f t="shared" si="272"/>
        <v>0.66935212564649338</v>
      </c>
      <c r="F2885" s="5">
        <f t="shared" si="273"/>
        <v>87.375</v>
      </c>
      <c r="G2885" s="5">
        <f t="shared" si="274"/>
        <v>7.4380002021789604</v>
      </c>
      <c r="H2885" s="3">
        <v>0.50806799999999996</v>
      </c>
      <c r="I2885" s="3">
        <v>25.708748</v>
      </c>
      <c r="J2885" s="3">
        <v>0.3775889375</v>
      </c>
      <c r="K2885" s="3">
        <v>31</v>
      </c>
      <c r="L2885" s="3">
        <v>18</v>
      </c>
      <c r="M2885" s="3">
        <v>50</v>
      </c>
      <c r="N2885" s="3">
        <v>38.009998321533203</v>
      </c>
      <c r="O2885" s="3">
        <f t="shared" si="275"/>
        <v>977.18946832872007</v>
      </c>
      <c r="P2885" s="3">
        <v>3.8996429443359402</v>
      </c>
      <c r="Q2885" s="3">
        <v>87.375</v>
      </c>
      <c r="R2885" s="3">
        <v>7.4380002021789604</v>
      </c>
    </row>
    <row r="2886" spans="1:18" x14ac:dyDescent="0.25">
      <c r="A2886" s="7" t="s">
        <v>3324</v>
      </c>
      <c r="B2886" s="7" t="s">
        <v>3325</v>
      </c>
      <c r="C2886" s="3">
        <f t="shared" si="270"/>
        <v>11.725901188794083</v>
      </c>
      <c r="D2886" s="3">
        <f t="shared" si="271"/>
        <v>1.6423705536462061</v>
      </c>
      <c r="E2886" s="4">
        <f t="shared" si="272"/>
        <v>0.5</v>
      </c>
      <c r="F2886" s="5">
        <f t="shared" si="273"/>
        <v>12.0129995346069</v>
      </c>
      <c r="G2886" s="5">
        <f t="shared" si="274"/>
        <v>9.5399999618530291</v>
      </c>
      <c r="H2886" s="3">
        <v>0.50481399999999998</v>
      </c>
      <c r="I2886" s="3">
        <v>4.3051190000000004</v>
      </c>
      <c r="J2886" s="3">
        <v>0.30736912500000002</v>
      </c>
      <c r="K2886" s="3">
        <v>2.7999999523162802</v>
      </c>
      <c r="L2886" s="3">
        <v>2.7999999523162802</v>
      </c>
      <c r="M2886" s="3">
        <v>2.7999999523162802</v>
      </c>
      <c r="N2886" s="3">
        <v>9.3699998855590803</v>
      </c>
      <c r="O2886" s="3">
        <f t="shared" si="275"/>
        <v>40.338964537318226</v>
      </c>
      <c r="P2886" s="3">
        <v>-72.453254699707003</v>
      </c>
      <c r="Q2886" s="3">
        <v>12.0129995346069</v>
      </c>
      <c r="R2886" s="3">
        <v>9.5399999618530291</v>
      </c>
    </row>
    <row r="2887" spans="1:18" x14ac:dyDescent="0.25">
      <c r="A2887" s="7" t="s">
        <v>6578</v>
      </c>
      <c r="B2887" s="7" t="s">
        <v>6579</v>
      </c>
      <c r="C2887" s="3">
        <f t="shared" si="270"/>
        <v>3.2536761262829379</v>
      </c>
      <c r="D2887" s="3">
        <f t="shared" si="271"/>
        <v>0.38664235091339016</v>
      </c>
      <c r="E2887" s="4">
        <f t="shared" si="272"/>
        <v>1.3209390928313112E-2</v>
      </c>
      <c r="F2887" s="5">
        <f t="shared" si="273"/>
        <v>38.599998474121101</v>
      </c>
      <c r="G2887" s="5">
        <f t="shared" si="274"/>
        <v>0.11200000345706899</v>
      </c>
      <c r="H2887" s="3">
        <v>0.50376699999999996</v>
      </c>
      <c r="I2887" s="3">
        <v>15.48301</v>
      </c>
      <c r="J2887" s="3">
        <v>1.3029276249999999</v>
      </c>
      <c r="K2887" s="3">
        <v>4.5</v>
      </c>
      <c r="L2887" s="3">
        <v>4</v>
      </c>
      <c r="M2887" s="3">
        <v>5</v>
      </c>
      <c r="N2887" s="3">
        <v>3.3900001049041699</v>
      </c>
      <c r="O2887" s="3">
        <f t="shared" si="275"/>
        <v>52.487405524232315</v>
      </c>
      <c r="P2887" s="3">
        <v>-103.829696655273</v>
      </c>
      <c r="Q2887" s="3">
        <v>38.599998474121101</v>
      </c>
      <c r="R2887" s="3">
        <v>0.11200000345706899</v>
      </c>
    </row>
    <row r="2888" spans="1:18" x14ac:dyDescent="0.25">
      <c r="A2888" s="7" t="s">
        <v>3328</v>
      </c>
      <c r="B2888" s="7" t="s">
        <v>3329</v>
      </c>
      <c r="C2888" s="3">
        <f t="shared" si="270"/>
        <v>1.2210034154288163</v>
      </c>
      <c r="D2888" s="3">
        <f t="shared" si="271"/>
        <v>1.6560827819038269</v>
      </c>
      <c r="E2888" s="4">
        <f t="shared" si="272"/>
        <v>0.27093085956107721</v>
      </c>
      <c r="F2888" s="5">
        <f t="shared" si="273"/>
        <v>73.037002563476605</v>
      </c>
      <c r="G2888" s="5">
        <f t="shared" si="274"/>
        <v>12.5790004730225</v>
      </c>
      <c r="H2888" s="3">
        <v>0.50273999999999996</v>
      </c>
      <c r="I2888" s="3">
        <v>41.174332</v>
      </c>
      <c r="J2888" s="3">
        <v>0.30357178125000001</v>
      </c>
      <c r="K2888" s="3">
        <v>8.8000001907348597</v>
      </c>
      <c r="L2888" s="3">
        <v>6</v>
      </c>
      <c r="M2888" s="3">
        <v>12</v>
      </c>
      <c r="N2888" s="3">
        <v>6.9699997901916504</v>
      </c>
      <c r="O2888" s="3">
        <f t="shared" si="275"/>
        <v>286.98508540128137</v>
      </c>
      <c r="P2888" s="3">
        <v>8.1620311737060494</v>
      </c>
      <c r="Q2888" s="3">
        <v>73.037002563476605</v>
      </c>
      <c r="R2888" s="3">
        <v>12.5790004730225</v>
      </c>
    </row>
    <row r="2889" spans="1:18" x14ac:dyDescent="0.25">
      <c r="A2889" s="7" t="s">
        <v>6580</v>
      </c>
      <c r="B2889" s="7" t="s">
        <v>6581</v>
      </c>
      <c r="C2889" s="3">
        <f t="shared" si="270"/>
        <v>7.0430730544856157</v>
      </c>
      <c r="D2889" s="3">
        <f t="shared" si="271"/>
        <v>2.0143914092894395</v>
      </c>
      <c r="E2889" s="4">
        <f t="shared" si="272"/>
        <v>0.5</v>
      </c>
      <c r="F2889" s="5">
        <f t="shared" si="273"/>
        <v>40.588001251220703</v>
      </c>
      <c r="G2889" s="5">
        <f t="shared" si="274"/>
        <v>1.3000000268221E-2</v>
      </c>
      <c r="H2889" s="3">
        <v>0.50063100000000005</v>
      </c>
      <c r="I2889" s="3">
        <v>7.1081329999999996</v>
      </c>
      <c r="J2889" s="3">
        <v>0.24852717187500001</v>
      </c>
      <c r="K2889" s="3">
        <v>20</v>
      </c>
      <c r="L2889" s="3">
        <v>20</v>
      </c>
      <c r="M2889" s="3">
        <v>20</v>
      </c>
      <c r="N2889" s="3">
        <v>9.0500001907348597</v>
      </c>
      <c r="O2889" s="3">
        <f t="shared" si="275"/>
        <v>64.32860500576875</v>
      </c>
      <c r="P2889" s="3">
        <v>-42.925384521484403</v>
      </c>
      <c r="Q2889" s="3">
        <v>40.588001251220703</v>
      </c>
      <c r="R2889" s="3">
        <v>1.3000000268221E-2</v>
      </c>
    </row>
    <row r="2890" spans="1:18" x14ac:dyDescent="0.25">
      <c r="A2890" s="7" t="s">
        <v>3330</v>
      </c>
      <c r="B2890" s="7" t="s">
        <v>3331</v>
      </c>
      <c r="C2890" s="3">
        <f t="shared" si="270"/>
        <v>2.6378401181185405</v>
      </c>
      <c r="D2890" s="3">
        <f t="shared" si="271"/>
        <v>12.76201677459847</v>
      </c>
      <c r="E2890" s="4">
        <f t="shared" si="272"/>
        <v>0.10579588565759379</v>
      </c>
      <c r="F2890" s="5">
        <f t="shared" si="273"/>
        <v>48.257999420166001</v>
      </c>
      <c r="G2890" s="5">
        <f t="shared" si="274"/>
        <v>9.0089998245239293</v>
      </c>
      <c r="H2890" s="3">
        <v>0.50024000000000002</v>
      </c>
      <c r="I2890" s="3">
        <v>18.963999999999999</v>
      </c>
      <c r="J2890" s="3">
        <v>3.9197566406250002E-2</v>
      </c>
      <c r="K2890" s="3">
        <v>44.333000183105497</v>
      </c>
      <c r="L2890" s="3">
        <v>42</v>
      </c>
      <c r="M2890" s="3">
        <v>47</v>
      </c>
      <c r="N2890" s="3">
        <v>41.209999084472699</v>
      </c>
      <c r="O2890" s="3">
        <f t="shared" si="275"/>
        <v>781.5064226379402</v>
      </c>
      <c r="P2890" s="3">
        <v>2.0911660194396999</v>
      </c>
      <c r="Q2890" s="3">
        <v>48.257999420166001</v>
      </c>
      <c r="R2890" s="3">
        <v>9.0089998245239293</v>
      </c>
    </row>
    <row r="2891" spans="1:18" x14ac:dyDescent="0.25">
      <c r="A2891" s="7" t="s">
        <v>6582</v>
      </c>
      <c r="B2891" s="7" t="s">
        <v>6583</v>
      </c>
      <c r="C2891" s="3">
        <f t="shared" si="270"/>
        <v>1.8557298071454731</v>
      </c>
      <c r="D2891" s="3">
        <f t="shared" si="271"/>
        <v>2.4837248263249045</v>
      </c>
      <c r="E2891" s="4">
        <f t="shared" si="272"/>
        <v>0.59026836207610689</v>
      </c>
      <c r="F2891" s="5">
        <f t="shared" si="273"/>
        <v>61.644001007080099</v>
      </c>
      <c r="G2891" s="5">
        <f t="shared" si="274"/>
        <v>28.413999557495099</v>
      </c>
      <c r="H2891" s="3">
        <v>0.49859599999999998</v>
      </c>
      <c r="I2891" s="3">
        <v>26.867920000000002</v>
      </c>
      <c r="J2891" s="3">
        <v>0.200745265625</v>
      </c>
      <c r="K2891" s="3">
        <v>18</v>
      </c>
      <c r="L2891" s="3">
        <v>11</v>
      </c>
      <c r="M2891" s="3">
        <v>28</v>
      </c>
      <c r="N2891" s="3">
        <v>19.940000534057599</v>
      </c>
      <c r="O2891" s="3">
        <f t="shared" si="275"/>
        <v>535.74633914901688</v>
      </c>
      <c r="P2891" s="3">
        <v>-17.057796478271499</v>
      </c>
      <c r="Q2891" s="3">
        <v>61.644001007080099</v>
      </c>
      <c r="R2891" s="3">
        <v>28.413999557495099</v>
      </c>
    </row>
    <row r="2892" spans="1:18" x14ac:dyDescent="0.25">
      <c r="A2892" s="7" t="s">
        <v>6584</v>
      </c>
      <c r="B2892" s="7" t="s">
        <v>6585</v>
      </c>
      <c r="C2892" s="3">
        <f t="shared" si="270"/>
        <v>1.3586085292497627</v>
      </c>
      <c r="D2892" s="3">
        <f t="shared" si="271"/>
        <v>4.3126502908969639</v>
      </c>
      <c r="E2892" s="4">
        <f t="shared" si="272"/>
        <v>9.9560442176485168E-12</v>
      </c>
      <c r="F2892" s="5">
        <f t="shared" si="273"/>
        <v>67.487998962402301</v>
      </c>
      <c r="G2892" s="5">
        <f t="shared" si="274"/>
        <v>4.18400001525879</v>
      </c>
      <c r="H2892" s="3">
        <v>0.49765700000000002</v>
      </c>
      <c r="I2892" s="3">
        <v>36.629904000000003</v>
      </c>
      <c r="J2892" s="3">
        <v>0.115394703125</v>
      </c>
      <c r="K2892" s="3">
        <v>31.75</v>
      </c>
      <c r="L2892" s="3">
        <v>30</v>
      </c>
      <c r="M2892" s="3">
        <v>33</v>
      </c>
      <c r="N2892" s="3">
        <v>21.690000534057599</v>
      </c>
      <c r="O2892" s="3">
        <f t="shared" si="275"/>
        <v>794.50263732247868</v>
      </c>
      <c r="P2892" s="3">
        <v>-3.05358791351318</v>
      </c>
      <c r="Q2892" s="3">
        <v>67.487998962402301</v>
      </c>
      <c r="R2892" s="3">
        <v>4.18400001525879</v>
      </c>
    </row>
    <row r="2893" spans="1:18" x14ac:dyDescent="0.25">
      <c r="A2893" s="7" t="s">
        <v>3332</v>
      </c>
      <c r="B2893" s="7" t="s">
        <v>3333</v>
      </c>
      <c r="C2893" s="3">
        <f t="shared" si="270"/>
        <v>2.2069405489191447</v>
      </c>
      <c r="D2893" s="3">
        <f t="shared" si="271"/>
        <v>8.0652023011814578</v>
      </c>
      <c r="E2893" s="4">
        <f t="shared" si="272"/>
        <v>0.16602341719463284</v>
      </c>
      <c r="F2893" s="5">
        <f t="shared" si="273"/>
        <v>67.734001159667997</v>
      </c>
      <c r="G2893" s="5">
        <f t="shared" si="274"/>
        <v>4.9899997711181596</v>
      </c>
      <c r="H2893" s="3">
        <v>0.49593599999999999</v>
      </c>
      <c r="I2893" s="3">
        <v>22.471651999999999</v>
      </c>
      <c r="J2893" s="3">
        <v>6.1490832031249998E-2</v>
      </c>
      <c r="K2893" s="3">
        <v>20</v>
      </c>
      <c r="L2893" s="3">
        <v>19</v>
      </c>
      <c r="M2893" s="3">
        <v>21</v>
      </c>
      <c r="N2893" s="3">
        <v>19.030000686645501</v>
      </c>
      <c r="O2893" s="3">
        <f t="shared" si="275"/>
        <v>427.63555299005873</v>
      </c>
      <c r="P2893" s="3">
        <v>0.42135301232338002</v>
      </c>
      <c r="Q2893" s="3">
        <v>67.734001159667997</v>
      </c>
      <c r="R2893" s="3">
        <v>4.9899997711181596</v>
      </c>
    </row>
    <row r="2894" spans="1:18" x14ac:dyDescent="0.25">
      <c r="A2894" s="7" t="s">
        <v>6586</v>
      </c>
      <c r="B2894" s="7" t="s">
        <v>6587</v>
      </c>
      <c r="C2894" s="3">
        <f t="shared" si="270"/>
        <v>2.2902344916277304</v>
      </c>
      <c r="D2894" s="3">
        <f t="shared" si="271"/>
        <v>3.1905033651732677</v>
      </c>
      <c r="E2894" s="4">
        <f t="shared" si="272"/>
        <v>8.9603598983117622E-2</v>
      </c>
      <c r="F2894" s="5">
        <f t="shared" si="273"/>
        <v>45.817001342773402</v>
      </c>
      <c r="G2894" s="5">
        <f t="shared" si="274"/>
        <v>43.0060005187988</v>
      </c>
      <c r="H2894" s="3">
        <v>0.495224</v>
      </c>
      <c r="I2894" s="3">
        <v>21.623287999999999</v>
      </c>
      <c r="J2894" s="3">
        <v>0.155218140625</v>
      </c>
      <c r="K2894" s="3">
        <v>45.200000762939503</v>
      </c>
      <c r="L2894" s="3">
        <v>35</v>
      </c>
      <c r="M2894" s="3">
        <v>60</v>
      </c>
      <c r="N2894" s="3">
        <v>28.409999847412099</v>
      </c>
      <c r="O2894" s="3">
        <f t="shared" si="275"/>
        <v>614.31760878054786</v>
      </c>
      <c r="P2894" s="3">
        <v>-77.656448364257798</v>
      </c>
      <c r="Q2894" s="3">
        <v>45.817001342773402</v>
      </c>
      <c r="R2894" s="3">
        <v>43.0060005187988</v>
      </c>
    </row>
    <row r="2895" spans="1:18" x14ac:dyDescent="0.25">
      <c r="A2895" s="7" t="s">
        <v>6588</v>
      </c>
      <c r="B2895" s="7" t="s">
        <v>6589</v>
      </c>
      <c r="C2895" s="3">
        <f t="shared" si="270"/>
        <v>1.3718315059082351</v>
      </c>
      <c r="D2895" s="3">
        <f t="shared" si="271"/>
        <v>1.0535306438138385</v>
      </c>
      <c r="E2895" s="4">
        <f t="shared" si="272"/>
        <v>0.62452993828950198</v>
      </c>
      <c r="F2895" s="5">
        <f t="shared" si="273"/>
        <v>36.750999450683601</v>
      </c>
      <c r="G2895" s="5">
        <f t="shared" si="274"/>
        <v>1.60699999332428</v>
      </c>
      <c r="H2895" s="3">
        <v>0.49107200000000001</v>
      </c>
      <c r="I2895" s="3">
        <v>35.796816</v>
      </c>
      <c r="J2895" s="3">
        <v>0.46612028124999999</v>
      </c>
      <c r="K2895" s="3">
        <v>17.333000183105501</v>
      </c>
      <c r="L2895" s="3">
        <v>12</v>
      </c>
      <c r="M2895" s="3">
        <v>22</v>
      </c>
      <c r="N2895" s="3">
        <v>18.920000076293899</v>
      </c>
      <c r="O2895" s="3">
        <f t="shared" si="275"/>
        <v>677.27576145107867</v>
      </c>
      <c r="P2895" s="3">
        <v>-25.1213893890381</v>
      </c>
      <c r="Q2895" s="3">
        <v>36.750999450683601</v>
      </c>
      <c r="R2895" s="3">
        <v>1.60699999332428</v>
      </c>
    </row>
    <row r="2896" spans="1:18" x14ac:dyDescent="0.25">
      <c r="A2896" s="7" t="s">
        <v>3338</v>
      </c>
      <c r="B2896" s="7" t="s">
        <v>3339</v>
      </c>
      <c r="C2896" s="3">
        <f t="shared" si="270"/>
        <v>1.458427877382005</v>
      </c>
      <c r="D2896" s="3">
        <f t="shared" si="271"/>
        <v>2.6314022137068336</v>
      </c>
      <c r="E2896" s="4">
        <f t="shared" si="272"/>
        <v>0.50797849630166647</v>
      </c>
      <c r="F2896" s="5">
        <f t="shared" si="273"/>
        <v>52.3810005187988</v>
      </c>
      <c r="G2896" s="5">
        <f t="shared" si="274"/>
        <v>40.798000335693402</v>
      </c>
      <c r="H2896" s="3">
        <v>0.49080099999999999</v>
      </c>
      <c r="I2896" s="3">
        <v>33.652743999999998</v>
      </c>
      <c r="J2896" s="3">
        <v>0.18651690625</v>
      </c>
      <c r="K2896" s="3">
        <v>8</v>
      </c>
      <c r="L2896" s="3">
        <v>7.5</v>
      </c>
      <c r="M2896" s="3">
        <v>8.5</v>
      </c>
      <c r="N2896" s="3">
        <v>8.0100002288818395</v>
      </c>
      <c r="O2896" s="3">
        <f t="shared" si="275"/>
        <v>269.55848714250192</v>
      </c>
      <c r="P2896" s="3">
        <v>20.041826248168899</v>
      </c>
      <c r="Q2896" s="3">
        <v>52.3810005187988</v>
      </c>
      <c r="R2896" s="3">
        <v>40.798000335693402</v>
      </c>
    </row>
    <row r="2897" spans="1:18" x14ac:dyDescent="0.25">
      <c r="A2897" s="7" t="s">
        <v>3340</v>
      </c>
      <c r="B2897" s="7" t="s">
        <v>3341</v>
      </c>
      <c r="C2897" s="3">
        <f t="shared" si="270"/>
        <v>1.1298008835425839</v>
      </c>
      <c r="D2897" s="3">
        <f t="shared" si="271"/>
        <v>1.7290193893850707</v>
      </c>
      <c r="E2897" s="4">
        <f t="shared" si="272"/>
        <v>0.34892099152760481</v>
      </c>
      <c r="F2897" s="5">
        <f t="shared" si="273"/>
        <v>74.882003784179702</v>
      </c>
      <c r="G2897" s="5">
        <f t="shared" si="274"/>
        <v>15.930000305175801</v>
      </c>
      <c r="H2897" s="3">
        <v>0.49030099999999999</v>
      </c>
      <c r="I2897" s="3">
        <v>43.397115999999997</v>
      </c>
      <c r="J2897" s="3">
        <v>0.28357171874999998</v>
      </c>
      <c r="K2897" s="3">
        <v>10.625</v>
      </c>
      <c r="L2897" s="3">
        <v>8.75</v>
      </c>
      <c r="M2897" s="3">
        <v>13</v>
      </c>
      <c r="N2897" s="3">
        <v>9.8000001907348597</v>
      </c>
      <c r="O2897" s="3">
        <f t="shared" si="275"/>
        <v>425.2917450773428</v>
      </c>
      <c r="P2897" s="3">
        <v>0.59217202663421598</v>
      </c>
      <c r="Q2897" s="3">
        <v>74.882003784179702</v>
      </c>
      <c r="R2897" s="3">
        <v>15.930000305175801</v>
      </c>
    </row>
    <row r="2898" spans="1:18" x14ac:dyDescent="0.25">
      <c r="A2898" s="7" t="s">
        <v>3342</v>
      </c>
      <c r="B2898" s="7" t="s">
        <v>3343</v>
      </c>
      <c r="C2898" s="3">
        <f t="shared" si="270"/>
        <v>1.4607628319925743</v>
      </c>
      <c r="D2898" s="3">
        <f t="shared" si="271"/>
        <v>1.7438316384357611</v>
      </c>
      <c r="E2898" s="4">
        <f t="shared" si="272"/>
        <v>0.47190726171922837</v>
      </c>
      <c r="F2898" s="5">
        <f t="shared" si="273"/>
        <v>84.984001159667997</v>
      </c>
      <c r="G2898" s="5">
        <f t="shared" si="274"/>
        <v>5.3870000839233398</v>
      </c>
      <c r="H2898" s="3">
        <v>0.487535</v>
      </c>
      <c r="I2898" s="3">
        <v>33.375369999999997</v>
      </c>
      <c r="J2898" s="3">
        <v>0.279576875</v>
      </c>
      <c r="K2898" s="3">
        <v>18.5</v>
      </c>
      <c r="L2898" s="3">
        <v>11.5</v>
      </c>
      <c r="M2898" s="3">
        <v>22</v>
      </c>
      <c r="N2898" s="3">
        <v>18.129999160766602</v>
      </c>
      <c r="O2898" s="3">
        <f t="shared" si="275"/>
        <v>605.0954300902747</v>
      </c>
      <c r="P2898" s="3">
        <v>1.7859029769897501</v>
      </c>
      <c r="Q2898" s="3">
        <v>84.984001159667997</v>
      </c>
      <c r="R2898" s="3">
        <v>5.3870000839233398</v>
      </c>
    </row>
    <row r="2899" spans="1:18" x14ac:dyDescent="0.25">
      <c r="A2899" s="7" t="s">
        <v>6590</v>
      </c>
      <c r="B2899" s="7" t="s">
        <v>6591</v>
      </c>
      <c r="C2899" s="3">
        <f t="shared" si="270"/>
        <v>1.5081978155162894</v>
      </c>
      <c r="D2899" s="3">
        <f t="shared" si="271"/>
        <v>0.20450869278863176</v>
      </c>
      <c r="E2899" s="4">
        <f t="shared" si="272"/>
        <v>7.2145031723867908E-2</v>
      </c>
      <c r="F2899" s="5">
        <f t="shared" si="273"/>
        <v>23.886999130248999</v>
      </c>
      <c r="G2899" s="5">
        <f t="shared" si="274"/>
        <v>20.5890007019043</v>
      </c>
      <c r="H2899" s="3">
        <v>0.48626399999999997</v>
      </c>
      <c r="I2899" s="3">
        <v>32.241394</v>
      </c>
      <c r="J2899" s="3">
        <v>2.3777180000000002</v>
      </c>
      <c r="K2899" s="3">
        <v>2.5</v>
      </c>
      <c r="L2899" s="3">
        <v>2</v>
      </c>
      <c r="M2899" s="3">
        <v>3</v>
      </c>
      <c r="N2899" s="3">
        <v>1.7699999809265099</v>
      </c>
      <c r="O2899" s="3">
        <f t="shared" si="275"/>
        <v>57.067266765044089</v>
      </c>
      <c r="P2899" s="3">
        <v>-83.628265380859403</v>
      </c>
      <c r="Q2899" s="3">
        <v>23.886999130248999</v>
      </c>
      <c r="R2899" s="3">
        <v>20.5890007019043</v>
      </c>
    </row>
    <row r="2900" spans="1:18" x14ac:dyDescent="0.25">
      <c r="A2900" s="7" t="s">
        <v>3348</v>
      </c>
      <c r="B2900" s="7" t="s">
        <v>3349</v>
      </c>
      <c r="C2900" s="3">
        <f t="shared" si="270"/>
        <v>5.4934528317221165</v>
      </c>
      <c r="D2900" s="3">
        <f t="shared" si="271"/>
        <v>7.3818754645322846</v>
      </c>
      <c r="E2900" s="4">
        <f t="shared" si="272"/>
        <v>0.5</v>
      </c>
      <c r="F2900" s="5">
        <f t="shared" si="273"/>
        <v>88.116996765136705</v>
      </c>
      <c r="G2900" s="5">
        <f t="shared" si="274"/>
        <v>3.99600005149841</v>
      </c>
      <c r="H2900" s="3">
        <v>0.48464400000000002</v>
      </c>
      <c r="I2900" s="3">
        <v>8.8222109999999994</v>
      </c>
      <c r="J2900" s="3">
        <v>6.5653234374999994E-2</v>
      </c>
      <c r="K2900" s="3">
        <v>107</v>
      </c>
      <c r="L2900" s="3">
        <v>107</v>
      </c>
      <c r="M2900" s="3">
        <v>107</v>
      </c>
      <c r="N2900" s="3">
        <v>81.269996643066406</v>
      </c>
      <c r="O2900" s="3">
        <f t="shared" si="275"/>
        <v>716.98105835442345</v>
      </c>
      <c r="P2900" s="3">
        <v>13.670219421386699</v>
      </c>
      <c r="Q2900" s="3">
        <v>88.116996765136705</v>
      </c>
      <c r="R2900" s="3">
        <v>3.99600005149841</v>
      </c>
    </row>
    <row r="2901" spans="1:18" x14ac:dyDescent="0.25">
      <c r="A2901" s="7" t="s">
        <v>6592</v>
      </c>
      <c r="B2901" s="7" t="s">
        <v>6593</v>
      </c>
      <c r="C2901" s="3">
        <f t="shared" si="270"/>
        <v>7.9261589176657781</v>
      </c>
      <c r="D2901" s="3">
        <f t="shared" si="271"/>
        <v>1.127761405428402</v>
      </c>
      <c r="E2901" s="4">
        <f t="shared" si="272"/>
        <v>0.20958901652225467</v>
      </c>
      <c r="F2901" s="5">
        <f t="shared" si="273"/>
        <v>63.2179985046387</v>
      </c>
      <c r="G2901" s="5">
        <f t="shared" si="274"/>
        <v>30.833999633789102</v>
      </c>
      <c r="H2901" s="3">
        <v>0.48261700000000002</v>
      </c>
      <c r="I2901" s="3">
        <v>6.0889139999999999</v>
      </c>
      <c r="J2901" s="3">
        <v>0.42794246875000003</v>
      </c>
      <c r="K2901" s="3">
        <v>45</v>
      </c>
      <c r="L2901" s="3">
        <v>21</v>
      </c>
      <c r="M2901" s="3">
        <v>100</v>
      </c>
      <c r="N2901" s="3">
        <v>13.0900001525879</v>
      </c>
      <c r="O2901" s="3">
        <f t="shared" si="275"/>
        <v>79.703885189094592</v>
      </c>
      <c r="P2901" s="3">
        <v>-67.503646850585895</v>
      </c>
      <c r="Q2901" s="3">
        <v>63.2179985046387</v>
      </c>
      <c r="R2901" s="3">
        <v>30.833999633789102</v>
      </c>
    </row>
    <row r="2902" spans="1:18" x14ac:dyDescent="0.25">
      <c r="A2902" s="7" t="s">
        <v>3350</v>
      </c>
      <c r="B2902" s="7" t="s">
        <v>3351</v>
      </c>
      <c r="C2902" s="3">
        <f t="shared" si="270"/>
        <v>1.5614352631546784</v>
      </c>
      <c r="D2902" s="3">
        <f t="shared" si="271"/>
        <v>3.6838057761966443</v>
      </c>
      <c r="E2902" s="4">
        <f t="shared" si="272"/>
        <v>0.5</v>
      </c>
      <c r="F2902" s="5">
        <f t="shared" si="273"/>
        <v>71.380996704101605</v>
      </c>
      <c r="G2902" s="5">
        <f t="shared" si="274"/>
        <v>21.444999694824201</v>
      </c>
      <c r="H2902" s="3">
        <v>0.48037000000000002</v>
      </c>
      <c r="I2902" s="3">
        <v>30.764644000000001</v>
      </c>
      <c r="J2902" s="3">
        <v>0.13040046875</v>
      </c>
      <c r="K2902" s="3">
        <v>21</v>
      </c>
      <c r="L2902" s="3">
        <v>21</v>
      </c>
      <c r="M2902" s="3">
        <v>21</v>
      </c>
      <c r="N2902" s="3">
        <v>20.190000534057599</v>
      </c>
      <c r="O2902" s="3">
        <f t="shared" si="275"/>
        <v>621.13817879009196</v>
      </c>
      <c r="P2902" s="3">
        <v>3.9669671058654798</v>
      </c>
      <c r="Q2902" s="3">
        <v>71.380996704101605</v>
      </c>
      <c r="R2902" s="3">
        <v>21.444999694824201</v>
      </c>
    </row>
    <row r="2903" spans="1:18" x14ac:dyDescent="0.25">
      <c r="A2903" s="7" t="s">
        <v>6594</v>
      </c>
      <c r="B2903" s="7" t="s">
        <v>6595</v>
      </c>
      <c r="C2903" s="3">
        <f t="shared" si="270"/>
        <v>0.40510771387409783</v>
      </c>
      <c r="D2903" s="3">
        <f t="shared" si="271"/>
        <v>1.6157424089472512</v>
      </c>
      <c r="E2903" s="4">
        <f t="shared" si="272"/>
        <v>0.38208862630701595</v>
      </c>
      <c r="F2903" s="5">
        <f t="shared" si="273"/>
        <v>52.165000915527301</v>
      </c>
      <c r="G2903" s="5">
        <f t="shared" si="274"/>
        <v>29.4570007324219</v>
      </c>
      <c r="H2903" s="3">
        <v>0.477269</v>
      </c>
      <c r="I2903" s="3">
        <v>117.812864</v>
      </c>
      <c r="J2903" s="3">
        <v>0.29538681249999998</v>
      </c>
      <c r="K2903" s="3">
        <v>8.25</v>
      </c>
      <c r="L2903" s="3">
        <v>7</v>
      </c>
      <c r="M2903" s="3">
        <v>10</v>
      </c>
      <c r="N2903" s="3">
        <v>7.8000001907348597</v>
      </c>
      <c r="O2903" s="3">
        <f t="shared" si="275"/>
        <v>918.94036167102013</v>
      </c>
      <c r="P2903" s="3">
        <v>-1.57760298252106</v>
      </c>
      <c r="Q2903" s="3">
        <v>52.165000915527301</v>
      </c>
      <c r="R2903" s="3">
        <v>29.4570007324219</v>
      </c>
    </row>
    <row r="2904" spans="1:18" x14ac:dyDescent="0.25">
      <c r="A2904" s="7" t="s">
        <v>6596</v>
      </c>
      <c r="B2904" s="7" t="s">
        <v>6597</v>
      </c>
      <c r="C2904" s="3">
        <f t="shared" si="270"/>
        <v>1.4175452785389779</v>
      </c>
      <c r="D2904" s="3">
        <f t="shared" si="271"/>
        <v>0.12935725005204743</v>
      </c>
      <c r="E2904" s="4">
        <f t="shared" si="272"/>
        <v>3.1898208829257507E-2</v>
      </c>
      <c r="F2904" s="5">
        <f t="shared" si="273"/>
        <v>43.236000061035199</v>
      </c>
      <c r="G2904" s="5">
        <f t="shared" si="274"/>
        <v>2.1170001029968302</v>
      </c>
      <c r="H2904" s="3">
        <v>0.476881</v>
      </c>
      <c r="I2904" s="3">
        <v>33.641323999999997</v>
      </c>
      <c r="J2904" s="3">
        <v>3.6865424999999998</v>
      </c>
      <c r="K2904" s="3">
        <v>5.1669998168945304</v>
      </c>
      <c r="L2904" s="3">
        <v>3.5</v>
      </c>
      <c r="M2904" s="3">
        <v>6</v>
      </c>
      <c r="N2904" s="3">
        <v>2.8499999046325701</v>
      </c>
      <c r="O2904" s="3">
        <f t="shared" si="275"/>
        <v>95.877770191713381</v>
      </c>
      <c r="P2904" s="3">
        <v>-318.24859619140602</v>
      </c>
      <c r="Q2904" s="3">
        <v>43.236000061035199</v>
      </c>
      <c r="R2904" s="3">
        <v>2.1170001029968302</v>
      </c>
    </row>
    <row r="2905" spans="1:18" x14ac:dyDescent="0.25">
      <c r="A2905" s="7" t="s">
        <v>3358</v>
      </c>
      <c r="B2905" s="7" t="s">
        <v>3359</v>
      </c>
      <c r="C2905" s="3">
        <f t="shared" si="270"/>
        <v>2.0570775280697404</v>
      </c>
      <c r="D2905" s="3">
        <f t="shared" si="271"/>
        <v>3.9212674771024831</v>
      </c>
      <c r="E2905" s="4">
        <f t="shared" si="272"/>
        <v>2.7861202552191162E-2</v>
      </c>
      <c r="F2905" s="5">
        <f t="shared" si="273"/>
        <v>85.25</v>
      </c>
      <c r="G2905" s="5">
        <f t="shared" si="274"/>
        <v>9.2159996032714808</v>
      </c>
      <c r="H2905" s="3">
        <v>0.47494599999999998</v>
      </c>
      <c r="I2905" s="3">
        <v>23.088386</v>
      </c>
      <c r="J2905" s="3">
        <v>0.12112053125</v>
      </c>
      <c r="K2905" s="3">
        <v>36.333000183105497</v>
      </c>
      <c r="L2905" s="3">
        <v>34</v>
      </c>
      <c r="M2905" s="3">
        <v>39</v>
      </c>
      <c r="N2905" s="3">
        <v>31.549999237060501</v>
      </c>
      <c r="O2905" s="3">
        <f t="shared" si="275"/>
        <v>728.43856068495836</v>
      </c>
      <c r="P2905" s="3">
        <v>-12.6276197433472</v>
      </c>
      <c r="Q2905" s="3">
        <v>85.25</v>
      </c>
      <c r="R2905" s="3">
        <v>9.2159996032714808</v>
      </c>
    </row>
    <row r="2906" spans="1:18" x14ac:dyDescent="0.25">
      <c r="A2906" s="7" t="s">
        <v>6598</v>
      </c>
      <c r="B2906" s="7" t="s">
        <v>6599</v>
      </c>
      <c r="C2906" s="3">
        <f t="shared" si="270"/>
        <v>1.251701855476457</v>
      </c>
      <c r="D2906" s="3">
        <f t="shared" si="271"/>
        <v>0.2270096528238216</v>
      </c>
      <c r="E2906" s="4">
        <f t="shared" si="272"/>
        <v>0.5</v>
      </c>
      <c r="F2906" s="5">
        <f t="shared" si="273"/>
        <v>50.095001220703097</v>
      </c>
      <c r="G2906" s="5">
        <f t="shared" si="274"/>
        <v>3.3810000419616699</v>
      </c>
      <c r="H2906" s="3">
        <v>0.47009000000000001</v>
      </c>
      <c r="I2906" s="3">
        <v>37.556068000000003</v>
      </c>
      <c r="J2906" s="3">
        <v>2.0707930000000001</v>
      </c>
      <c r="K2906" s="3">
        <v>2</v>
      </c>
      <c r="L2906" s="3">
        <v>2</v>
      </c>
      <c r="M2906" s="3">
        <v>2</v>
      </c>
      <c r="N2906" s="3">
        <v>1.2400000095367401</v>
      </c>
      <c r="O2906" s="3">
        <f t="shared" si="275"/>
        <v>46.569524678162459</v>
      </c>
      <c r="P2906" s="3">
        <v>-27.64284324646</v>
      </c>
      <c r="Q2906" s="3">
        <v>50.095001220703097</v>
      </c>
      <c r="R2906" s="3">
        <v>3.3810000419616699</v>
      </c>
    </row>
    <row r="2907" spans="1:18" x14ac:dyDescent="0.25">
      <c r="A2907" s="7" t="s">
        <v>3368</v>
      </c>
      <c r="B2907" s="7" t="s">
        <v>3369</v>
      </c>
      <c r="C2907" s="3">
        <f t="shared" si="270"/>
        <v>2.3943389841944227</v>
      </c>
      <c r="D2907" s="3">
        <f t="shared" si="271"/>
        <v>7.3288446305376382</v>
      </c>
      <c r="E2907" s="4">
        <f t="shared" si="272"/>
        <v>0.31206703039861622</v>
      </c>
      <c r="F2907" s="5">
        <f t="shared" si="273"/>
        <v>78.890998840332003</v>
      </c>
      <c r="G2907" s="5">
        <f t="shared" si="274"/>
        <v>3.7339999675750701</v>
      </c>
      <c r="H2907" s="3">
        <v>0.46842800000000001</v>
      </c>
      <c r="I2907" s="3">
        <v>19.563980000000001</v>
      </c>
      <c r="J2907" s="3">
        <v>6.3915667968750006E-2</v>
      </c>
      <c r="K2907" s="3">
        <v>33.5</v>
      </c>
      <c r="L2907" s="3">
        <v>29</v>
      </c>
      <c r="M2907" s="3">
        <v>37</v>
      </c>
      <c r="N2907" s="3">
        <v>31.540000915527301</v>
      </c>
      <c r="O2907" s="3">
        <f t="shared" si="275"/>
        <v>617.04794711135787</v>
      </c>
      <c r="P2907" s="3">
        <v>0.76285797357559204</v>
      </c>
      <c r="Q2907" s="3">
        <v>78.890998840332003</v>
      </c>
      <c r="R2907" s="3">
        <v>3.7339999675750701</v>
      </c>
    </row>
    <row r="2908" spans="1:18" x14ac:dyDescent="0.25">
      <c r="A2908" s="7" t="s">
        <v>3370</v>
      </c>
      <c r="B2908" s="7" t="s">
        <v>3371</v>
      </c>
      <c r="C2908" s="3">
        <f t="shared" si="270"/>
        <v>1.7632754104986781</v>
      </c>
      <c r="D2908" s="3">
        <f t="shared" si="271"/>
        <v>9.0154977500883611</v>
      </c>
      <c r="E2908" s="4">
        <f t="shared" si="272"/>
        <v>0.47209695126909301</v>
      </c>
      <c r="F2908" s="5">
        <f t="shared" si="273"/>
        <v>77.161003112792997</v>
      </c>
      <c r="G2908" s="5">
        <f t="shared" si="274"/>
        <v>2.4500000476837198</v>
      </c>
      <c r="H2908" s="3">
        <v>0.467306</v>
      </c>
      <c r="I2908" s="3">
        <v>26.502155999999999</v>
      </c>
      <c r="J2908" s="3">
        <v>5.1833632812500002E-2</v>
      </c>
      <c r="K2908" s="3">
        <v>34.25</v>
      </c>
      <c r="L2908" s="3">
        <v>32</v>
      </c>
      <c r="M2908" s="3">
        <v>36</v>
      </c>
      <c r="N2908" s="3">
        <v>34.110000610351598</v>
      </c>
      <c r="O2908" s="3">
        <f t="shared" si="275"/>
        <v>903.98855733563323</v>
      </c>
      <c r="P2908" s="3">
        <v>1.3271110057830799</v>
      </c>
      <c r="Q2908" s="3">
        <v>77.161003112792997</v>
      </c>
      <c r="R2908" s="3">
        <v>2.4500000476837198</v>
      </c>
    </row>
    <row r="2909" spans="1:18" x14ac:dyDescent="0.25">
      <c r="A2909" s="7" t="s">
        <v>6600</v>
      </c>
      <c r="B2909" s="7" t="s">
        <v>6601</v>
      </c>
      <c r="C2909" s="3">
        <f t="shared" si="270"/>
        <v>2.7385153805123217</v>
      </c>
      <c r="D2909" s="3">
        <f t="shared" si="271"/>
        <v>8.4343442127339223</v>
      </c>
      <c r="E2909" s="4">
        <f t="shared" si="272"/>
        <v>2.8066616483026545E-2</v>
      </c>
      <c r="F2909" s="5">
        <f t="shared" si="273"/>
        <v>34.060001373291001</v>
      </c>
      <c r="G2909" s="5">
        <f t="shared" si="274"/>
        <v>12.645999908447299</v>
      </c>
      <c r="H2909" s="3">
        <v>0.46473799999999998</v>
      </c>
      <c r="I2909" s="3">
        <v>16.970435999999999</v>
      </c>
      <c r="J2909" s="3">
        <v>5.5100667968750003E-2</v>
      </c>
      <c r="K2909" s="3">
        <v>20</v>
      </c>
      <c r="L2909" s="3">
        <v>17</v>
      </c>
      <c r="M2909" s="3">
        <v>23</v>
      </c>
      <c r="N2909" s="3">
        <v>14.2700004577637</v>
      </c>
      <c r="O2909" s="3">
        <f t="shared" si="275"/>
        <v>242.16812948844958</v>
      </c>
      <c r="P2909" s="3">
        <v>-12.856367111206101</v>
      </c>
      <c r="Q2909" s="3">
        <v>34.060001373291001</v>
      </c>
      <c r="R2909" s="3">
        <v>12.645999908447299</v>
      </c>
    </row>
    <row r="2910" spans="1:18" x14ac:dyDescent="0.25">
      <c r="A2910" s="7" t="s">
        <v>3374</v>
      </c>
      <c r="B2910" s="7" t="s">
        <v>3375</v>
      </c>
      <c r="C2910" s="3">
        <f t="shared" si="270"/>
        <v>1.7530829803891237</v>
      </c>
      <c r="D2910" s="3">
        <f t="shared" si="271"/>
        <v>2.9623729516697779</v>
      </c>
      <c r="E2910" s="4">
        <f t="shared" si="272"/>
        <v>0.15924515491935773</v>
      </c>
      <c r="F2910" s="5">
        <f t="shared" si="273"/>
        <v>62.233001708984403</v>
      </c>
      <c r="G2910" s="5">
        <f t="shared" si="274"/>
        <v>26.268999099731399</v>
      </c>
      <c r="H2910" s="3">
        <v>0.46415200000000001</v>
      </c>
      <c r="I2910" s="3">
        <v>26.476327999999999</v>
      </c>
      <c r="J2910" s="3">
        <v>0.1566825</v>
      </c>
      <c r="K2910" s="3">
        <v>9.1879997253418004</v>
      </c>
      <c r="L2910" s="3">
        <v>6.25</v>
      </c>
      <c r="M2910" s="3">
        <v>12</v>
      </c>
      <c r="N2910" s="3">
        <v>6.3200001716613796</v>
      </c>
      <c r="O2910" s="3">
        <f t="shared" si="275"/>
        <v>167.33039750496297</v>
      </c>
      <c r="P2910" s="3">
        <v>6.3941798210143999</v>
      </c>
      <c r="Q2910" s="3">
        <v>62.233001708984403</v>
      </c>
      <c r="R2910" s="3">
        <v>26.268999099731399</v>
      </c>
    </row>
    <row r="2911" spans="1:18" x14ac:dyDescent="0.25">
      <c r="A2911" s="7" t="s">
        <v>6602</v>
      </c>
      <c r="B2911" s="7" t="s">
        <v>6603</v>
      </c>
      <c r="C2911" s="3">
        <f t="shared" si="270"/>
        <v>1.5295742698639754</v>
      </c>
      <c r="D2911" s="3">
        <f t="shared" si="271"/>
        <v>0.65535941153672905</v>
      </c>
      <c r="E2911" s="4">
        <f t="shared" si="272"/>
        <v>4.8860914818222925E-2</v>
      </c>
      <c r="F2911" s="5">
        <f t="shared" si="273"/>
        <v>23.833000183105501</v>
      </c>
      <c r="G2911" s="5">
        <f t="shared" si="274"/>
        <v>52.259998321533203</v>
      </c>
      <c r="H2911" s="3">
        <v>0.46364699999999998</v>
      </c>
      <c r="I2911" s="3">
        <v>30.312159999999999</v>
      </c>
      <c r="J2911" s="3">
        <v>0.70746981249999996</v>
      </c>
      <c r="K2911" s="3">
        <v>12</v>
      </c>
      <c r="L2911" s="3">
        <v>10</v>
      </c>
      <c r="M2911" s="3">
        <v>15</v>
      </c>
      <c r="N2911" s="3">
        <v>7.8600001335143999</v>
      </c>
      <c r="O2911" s="3">
        <f t="shared" si="275"/>
        <v>238.25358164710985</v>
      </c>
      <c r="P2911" s="3">
        <v>-64.806892395019503</v>
      </c>
      <c r="Q2911" s="3">
        <v>23.833000183105501</v>
      </c>
      <c r="R2911" s="3">
        <v>52.259998321533203</v>
      </c>
    </row>
    <row r="2912" spans="1:18" x14ac:dyDescent="0.25">
      <c r="A2912" s="7" t="s">
        <v>6604</v>
      </c>
      <c r="B2912" s="7" t="s">
        <v>6605</v>
      </c>
      <c r="C2912" s="3">
        <f t="shared" si="270"/>
        <v>6.9733236113052586</v>
      </c>
      <c r="D2912" s="3">
        <f t="shared" si="271"/>
        <v>0.35279766567160303</v>
      </c>
      <c r="E2912" s="4">
        <f t="shared" si="272"/>
        <v>0.5</v>
      </c>
      <c r="F2912" s="5">
        <f t="shared" si="273"/>
        <v>11.664999961853001</v>
      </c>
      <c r="G2912" s="5">
        <f t="shared" si="274"/>
        <v>73.055000305175795</v>
      </c>
      <c r="H2912" s="3">
        <v>0.46144400000000002</v>
      </c>
      <c r="I2912" s="3">
        <v>6.6172750000000002</v>
      </c>
      <c r="J2912" s="3">
        <v>1.3079565</v>
      </c>
      <c r="K2912" s="3">
        <v>6.75</v>
      </c>
      <c r="L2912" s="3">
        <v>6.75</v>
      </c>
      <c r="M2912" s="3">
        <v>6.75</v>
      </c>
      <c r="N2912" s="3">
        <v>2.1099998950958301</v>
      </c>
      <c r="O2912" s="3">
        <f t="shared" si="275"/>
        <v>13.96244955582026</v>
      </c>
      <c r="P2912" s="3">
        <v>-5.9483289718627903</v>
      </c>
      <c r="Q2912" s="3">
        <v>11.664999961853001</v>
      </c>
      <c r="R2912" s="3">
        <v>73.055000305175795</v>
      </c>
    </row>
    <row r="2913" spans="1:18" x14ac:dyDescent="0.25">
      <c r="A2913" s="7" t="s">
        <v>6606</v>
      </c>
      <c r="B2913" s="7" t="s">
        <v>6607</v>
      </c>
      <c r="C2913" s="3">
        <f t="shared" si="270"/>
        <v>5.416047110040072</v>
      </c>
      <c r="D2913" s="3">
        <f t="shared" si="271"/>
        <v>3.6788954721203799</v>
      </c>
      <c r="E2913" s="4">
        <f t="shared" si="272"/>
        <v>0.27304273395840239</v>
      </c>
      <c r="F2913" s="5">
        <f t="shared" si="273"/>
        <v>29.5</v>
      </c>
      <c r="G2913" s="5">
        <f t="shared" si="274"/>
        <v>12.4829998016357</v>
      </c>
      <c r="H2913" s="3">
        <v>0.46091199999999999</v>
      </c>
      <c r="I2913" s="3">
        <v>8.5101180000000003</v>
      </c>
      <c r="J2913" s="3">
        <v>0.12528542968750001</v>
      </c>
      <c r="K2913" s="3">
        <v>9.25</v>
      </c>
      <c r="L2913" s="3">
        <v>6.5</v>
      </c>
      <c r="M2913" s="3">
        <v>12</v>
      </c>
      <c r="N2913" s="3">
        <v>7.5900001525878897</v>
      </c>
      <c r="O2913" s="3">
        <f t="shared" si="275"/>
        <v>64.59179691854095</v>
      </c>
      <c r="P2913" s="3">
        <v>-61.942207336425803</v>
      </c>
      <c r="Q2913" s="3">
        <v>29.5</v>
      </c>
      <c r="R2913" s="3">
        <v>12.4829998016357</v>
      </c>
    </row>
    <row r="2914" spans="1:18" x14ac:dyDescent="0.25">
      <c r="A2914" s="7" t="s">
        <v>6608</v>
      </c>
      <c r="B2914" s="7" t="s">
        <v>6609</v>
      </c>
      <c r="C2914" s="3">
        <f t="shared" si="270"/>
        <v>1.0099009874851435</v>
      </c>
      <c r="D2914" s="3">
        <f t="shared" si="271"/>
        <v>0.22710075433100277</v>
      </c>
      <c r="E2914" s="4">
        <f t="shared" si="272"/>
        <v>0.18406009997089154</v>
      </c>
      <c r="F2914" s="5">
        <f t="shared" si="273"/>
        <v>20.6340007781982</v>
      </c>
      <c r="G2914" s="5">
        <f t="shared" si="274"/>
        <v>2.5250000953674299</v>
      </c>
      <c r="H2914" s="3">
        <v>0.45904499999999998</v>
      </c>
      <c r="I2914" s="3">
        <v>45.454456</v>
      </c>
      <c r="J2914" s="3">
        <v>2.0213274999999999</v>
      </c>
      <c r="K2914" s="3">
        <v>3.5</v>
      </c>
      <c r="L2914" s="3">
        <v>3</v>
      </c>
      <c r="M2914" s="3">
        <v>4</v>
      </c>
      <c r="N2914" s="3">
        <v>3.0499999523162802</v>
      </c>
      <c r="O2914" s="3">
        <f t="shared" si="275"/>
        <v>138.63608863256246</v>
      </c>
      <c r="P2914" s="3">
        <v>-63.290916442871101</v>
      </c>
      <c r="Q2914" s="3">
        <v>20.6340007781982</v>
      </c>
      <c r="R2914" s="3">
        <v>2.5250000953674299</v>
      </c>
    </row>
    <row r="2915" spans="1:18" x14ac:dyDescent="0.25">
      <c r="A2915" s="7" t="s">
        <v>6610</v>
      </c>
      <c r="B2915" s="7" t="s">
        <v>6611</v>
      </c>
      <c r="C2915" s="3">
        <f t="shared" si="270"/>
        <v>2.2310939124834994</v>
      </c>
      <c r="D2915" s="3">
        <f t="shared" si="271"/>
        <v>1.7512608472834092</v>
      </c>
      <c r="E2915" s="4">
        <f t="shared" si="272"/>
        <v>0.5</v>
      </c>
      <c r="F2915" s="5">
        <f t="shared" si="273"/>
        <v>29.558000564575199</v>
      </c>
      <c r="G2915" s="5">
        <f t="shared" si="274"/>
        <v>32.740001678466797</v>
      </c>
      <c r="H2915" s="3">
        <v>0.458708</v>
      </c>
      <c r="I2915" s="3">
        <v>20.55978</v>
      </c>
      <c r="J2915" s="3">
        <v>0.26193014062499997</v>
      </c>
      <c r="K2915" s="3">
        <v>6</v>
      </c>
      <c r="L2915" s="3">
        <v>6</v>
      </c>
      <c r="M2915" s="3">
        <v>6</v>
      </c>
      <c r="N2915" s="3">
        <v>7.9099998474121103</v>
      </c>
      <c r="O2915" s="3">
        <f t="shared" si="275"/>
        <v>162.62785666282656</v>
      </c>
      <c r="P2915" s="3">
        <v>-16.818557739257798</v>
      </c>
      <c r="Q2915" s="3">
        <v>29.558000564575199</v>
      </c>
      <c r="R2915" s="3">
        <v>32.740001678466797</v>
      </c>
    </row>
    <row r="2916" spans="1:18" x14ac:dyDescent="0.25">
      <c r="A2916" s="7" t="s">
        <v>3382</v>
      </c>
      <c r="B2916" s="7" t="s">
        <v>3383</v>
      </c>
      <c r="C2916" s="3">
        <f t="shared" si="270"/>
        <v>1.6267448278775176</v>
      </c>
      <c r="D2916" s="3">
        <f t="shared" si="271"/>
        <v>3.5261923794265697</v>
      </c>
      <c r="E2916" s="4">
        <f t="shared" si="272"/>
        <v>0.3345076759005029</v>
      </c>
      <c r="F2916" s="5">
        <f t="shared" si="273"/>
        <v>79.850997924804702</v>
      </c>
      <c r="G2916" s="5">
        <f t="shared" si="274"/>
        <v>10.9589996337891</v>
      </c>
      <c r="H2916" s="3">
        <v>0.45598100000000003</v>
      </c>
      <c r="I2916" s="3">
        <v>28.030272</v>
      </c>
      <c r="J2916" s="3">
        <v>0.12931257031250001</v>
      </c>
      <c r="K2916" s="3">
        <v>25</v>
      </c>
      <c r="L2916" s="3">
        <v>20</v>
      </c>
      <c r="M2916" s="3">
        <v>28</v>
      </c>
      <c r="N2916" s="3">
        <v>23.290000915527301</v>
      </c>
      <c r="O2916" s="3">
        <f t="shared" si="275"/>
        <v>652.82506054247926</v>
      </c>
      <c r="P2916" s="3">
        <v>1.4073849916458101</v>
      </c>
      <c r="Q2916" s="3">
        <v>79.850997924804702</v>
      </c>
      <c r="R2916" s="3">
        <v>10.9589996337891</v>
      </c>
    </row>
    <row r="2917" spans="1:18" x14ac:dyDescent="0.25">
      <c r="A2917" s="7" t="s">
        <v>6612</v>
      </c>
      <c r="B2917" s="7" t="s">
        <v>6613</v>
      </c>
      <c r="C2917" s="3">
        <f t="shared" si="270"/>
        <v>1.2274772963981913</v>
      </c>
      <c r="D2917" s="3">
        <f t="shared" si="271"/>
        <v>1.2987774851735285</v>
      </c>
      <c r="E2917" s="4">
        <f t="shared" si="272"/>
        <v>0.68800382470400168</v>
      </c>
      <c r="F2917" s="5">
        <f t="shared" si="273"/>
        <v>22.959999084472699</v>
      </c>
      <c r="G2917" s="5">
        <f t="shared" si="274"/>
        <v>2.16100001335144</v>
      </c>
      <c r="H2917" s="3">
        <v>0.45496500000000001</v>
      </c>
      <c r="I2917" s="3">
        <v>37.065044</v>
      </c>
      <c r="J2917" s="3">
        <v>0.35030250000000002</v>
      </c>
      <c r="K2917" s="3">
        <v>8.4289999008178693</v>
      </c>
      <c r="L2917" s="3">
        <v>4</v>
      </c>
      <c r="M2917" s="3">
        <v>14</v>
      </c>
      <c r="N2917" s="3">
        <v>10.8800001144409</v>
      </c>
      <c r="O2917" s="3">
        <f t="shared" si="275"/>
        <v>403.26768296175703</v>
      </c>
      <c r="P2917" s="3">
        <v>-54.8889770507812</v>
      </c>
      <c r="Q2917" s="3">
        <v>22.959999084472699</v>
      </c>
      <c r="R2917" s="3">
        <v>2.16100001335144</v>
      </c>
    </row>
    <row r="2918" spans="1:18" x14ac:dyDescent="0.25">
      <c r="A2918" s="7" t="s">
        <v>6614</v>
      </c>
      <c r="B2918" s="7" t="s">
        <v>6615</v>
      </c>
      <c r="C2918" s="3">
        <f t="shared" si="270"/>
        <v>2.2716712631042477</v>
      </c>
      <c r="D2918" s="3">
        <f t="shared" si="271"/>
        <v>4.8682330998755843</v>
      </c>
      <c r="E2918" s="4">
        <f t="shared" si="272"/>
        <v>9.2791582332801253E-3</v>
      </c>
      <c r="F2918" s="5">
        <f t="shared" si="273"/>
        <v>85.204002380371094</v>
      </c>
      <c r="G2918" s="5">
        <f t="shared" si="274"/>
        <v>3.5750000476837198</v>
      </c>
      <c r="H2918" s="3">
        <v>0.454291</v>
      </c>
      <c r="I2918" s="3">
        <v>19.998096</v>
      </c>
      <c r="J2918" s="3">
        <v>9.3317429687499995E-2</v>
      </c>
      <c r="K2918" s="3">
        <v>43.25</v>
      </c>
      <c r="L2918" s="3">
        <v>39</v>
      </c>
      <c r="M2918" s="3">
        <v>46</v>
      </c>
      <c r="N2918" s="3">
        <v>35.009998321533203</v>
      </c>
      <c r="O2918" s="3">
        <f t="shared" si="275"/>
        <v>700.13330739385992</v>
      </c>
      <c r="P2918" s="3">
        <v>-13.0107927322388</v>
      </c>
      <c r="Q2918" s="3">
        <v>85.204002380371094</v>
      </c>
      <c r="R2918" s="3">
        <v>3.5750000476837198</v>
      </c>
    </row>
    <row r="2919" spans="1:18" x14ac:dyDescent="0.25">
      <c r="A2919" s="7" t="s">
        <v>6616</v>
      </c>
      <c r="B2919" s="7" t="s">
        <v>6617</v>
      </c>
      <c r="C2919" s="3">
        <f t="shared" si="270"/>
        <v>1.2743098725232294</v>
      </c>
      <c r="D2919" s="3">
        <f t="shared" si="271"/>
        <v>0.17608218734141842</v>
      </c>
      <c r="E2919" s="4">
        <f t="shared" si="272"/>
        <v>0.5</v>
      </c>
      <c r="F2919" s="5">
        <f t="shared" si="273"/>
        <v>15.9309997558594</v>
      </c>
      <c r="G2919" s="5">
        <f t="shared" si="274"/>
        <v>12.6049995422363</v>
      </c>
      <c r="H2919" s="3">
        <v>0.453685</v>
      </c>
      <c r="I2919" s="3">
        <v>35.602407999999997</v>
      </c>
      <c r="J2919" s="3">
        <v>2.5765525</v>
      </c>
      <c r="K2919" s="3">
        <v>3.75</v>
      </c>
      <c r="L2919" s="3">
        <v>3.75</v>
      </c>
      <c r="M2919" s="3">
        <v>3.75</v>
      </c>
      <c r="N2919" s="3">
        <v>2.75</v>
      </c>
      <c r="O2919" s="3">
        <f t="shared" si="275"/>
        <v>97.906621999999999</v>
      </c>
      <c r="P2919" s="3">
        <v>-43.297683715820298</v>
      </c>
      <c r="Q2919" s="3">
        <v>15.9309997558594</v>
      </c>
      <c r="R2919" s="3">
        <v>12.6049995422363</v>
      </c>
    </row>
    <row r="2920" spans="1:18" x14ac:dyDescent="0.25">
      <c r="A2920" s="7" t="s">
        <v>6618</v>
      </c>
      <c r="B2920" s="7" t="s">
        <v>6619</v>
      </c>
      <c r="C2920" s="3">
        <f t="shared" si="270"/>
        <v>2.3766112096506786</v>
      </c>
      <c r="D2920" s="3">
        <f t="shared" si="271"/>
        <v>0.60638170994011453</v>
      </c>
      <c r="E2920" s="4">
        <f t="shared" si="272"/>
        <v>0.5</v>
      </c>
      <c r="F2920" s="5">
        <f t="shared" si="273"/>
        <v>28.691999435424801</v>
      </c>
      <c r="G2920" s="5">
        <f t="shared" si="274"/>
        <v>53.589000701904297</v>
      </c>
      <c r="H2920" s="3">
        <v>0.45154899999999998</v>
      </c>
      <c r="I2920" s="3">
        <v>18.999700000000001</v>
      </c>
      <c r="J2920" s="3">
        <v>0.74466131250000001</v>
      </c>
      <c r="K2920" s="3">
        <v>2</v>
      </c>
      <c r="L2920" s="3">
        <v>2</v>
      </c>
      <c r="M2920" s="3">
        <v>2</v>
      </c>
      <c r="N2920" s="3">
        <v>2</v>
      </c>
      <c r="O2920" s="3">
        <f t="shared" si="275"/>
        <v>37.999400000000001</v>
      </c>
      <c r="P2920" s="3">
        <v>-77.7938232421875</v>
      </c>
      <c r="Q2920" s="3">
        <v>28.691999435424801</v>
      </c>
      <c r="R2920" s="3">
        <v>53.589000701904297</v>
      </c>
    </row>
    <row r="2921" spans="1:18" x14ac:dyDescent="0.25">
      <c r="A2921" s="7" t="s">
        <v>3386</v>
      </c>
      <c r="B2921" s="7" t="s">
        <v>3387</v>
      </c>
      <c r="C2921" s="3">
        <f t="shared" si="270"/>
        <v>1.4525887215227176</v>
      </c>
      <c r="D2921" s="3">
        <f t="shared" si="271"/>
        <v>2.6682581221841266</v>
      </c>
      <c r="E2921" s="4">
        <f t="shared" si="272"/>
        <v>0.25494796108445972</v>
      </c>
      <c r="F2921" s="5">
        <f t="shared" si="273"/>
        <v>54.900001525878899</v>
      </c>
      <c r="G2921" s="5">
        <f t="shared" si="274"/>
        <v>19.954999923706101</v>
      </c>
      <c r="H2921" s="3">
        <v>0.45121899999999998</v>
      </c>
      <c r="I2921" s="3">
        <v>31.063094</v>
      </c>
      <c r="J2921" s="3">
        <v>0.16910620312499999</v>
      </c>
      <c r="K2921" s="3">
        <v>18.666999816894499</v>
      </c>
      <c r="L2921" s="3">
        <v>16</v>
      </c>
      <c r="M2921" s="3">
        <v>22</v>
      </c>
      <c r="N2921" s="3">
        <v>16.690000534057599</v>
      </c>
      <c r="O2921" s="3">
        <f t="shared" si="275"/>
        <v>518.44305544948145</v>
      </c>
      <c r="P2921" s="3">
        <v>4.4088101387023899</v>
      </c>
      <c r="Q2921" s="3">
        <v>54.900001525878899</v>
      </c>
      <c r="R2921" s="3">
        <v>19.954999923706101</v>
      </c>
    </row>
    <row r="2922" spans="1:18" x14ac:dyDescent="0.25">
      <c r="A2922" s="7" t="s">
        <v>3388</v>
      </c>
      <c r="B2922" s="7" t="s">
        <v>3389</v>
      </c>
      <c r="C2922" s="3">
        <f t="shared" si="270"/>
        <v>0.64646240942781841</v>
      </c>
      <c r="D2922" s="3">
        <f t="shared" si="271"/>
        <v>0.51625757364823066</v>
      </c>
      <c r="E2922" s="4">
        <f t="shared" si="272"/>
        <v>8.4136016353701423E-2</v>
      </c>
      <c r="F2922" s="5">
        <f t="shared" si="273"/>
        <v>31.690000534057599</v>
      </c>
      <c r="G2922" s="5">
        <f t="shared" si="274"/>
        <v>2.9309999942779501</v>
      </c>
      <c r="H2922" s="3">
        <v>0.44800899999999999</v>
      </c>
      <c r="I2922" s="3">
        <v>69.301631999999998</v>
      </c>
      <c r="J2922" s="3">
        <v>0.86780131250000003</v>
      </c>
      <c r="K2922" s="3">
        <v>3.7300000190734899</v>
      </c>
      <c r="L2922" s="3">
        <v>3.5499999523162802</v>
      </c>
      <c r="M2922" s="3">
        <v>4</v>
      </c>
      <c r="N2922" s="3">
        <v>3.42000007629394</v>
      </c>
      <c r="O2922" s="3">
        <f t="shared" si="275"/>
        <v>237.01158672729454</v>
      </c>
      <c r="P2922" s="3">
        <v>1.38727402687073</v>
      </c>
      <c r="Q2922" s="3">
        <v>31.690000534057599</v>
      </c>
      <c r="R2922" s="3">
        <v>2.9309999942779501</v>
      </c>
    </row>
    <row r="2923" spans="1:18" x14ac:dyDescent="0.25">
      <c r="A2923" s="7" t="s">
        <v>6620</v>
      </c>
      <c r="B2923" s="7" t="s">
        <v>6621</v>
      </c>
      <c r="C2923" s="3">
        <f t="shared" si="270"/>
        <v>3.5765525345444464</v>
      </c>
      <c r="D2923" s="3">
        <f t="shared" si="271"/>
        <v>0.40072241189598173</v>
      </c>
      <c r="E2923" s="4">
        <f t="shared" si="272"/>
        <v>0</v>
      </c>
      <c r="F2923" s="5">
        <f t="shared" si="273"/>
        <v>8.0719995498657209</v>
      </c>
      <c r="G2923" s="5">
        <f t="shared" si="274"/>
        <v>0.75999999046325695</v>
      </c>
      <c r="H2923" s="3">
        <v>0.44717200000000001</v>
      </c>
      <c r="I2923" s="3">
        <v>12.502878000000001</v>
      </c>
      <c r="J2923" s="3">
        <v>1.115914625</v>
      </c>
      <c r="K2923" s="3">
        <v>13.75</v>
      </c>
      <c r="L2923" s="3">
        <v>13.5</v>
      </c>
      <c r="M2923" s="3">
        <v>14</v>
      </c>
      <c r="N2923" s="3">
        <v>4.1799998283386204</v>
      </c>
      <c r="O2923" s="3">
        <f t="shared" si="275"/>
        <v>52.262027893738718</v>
      </c>
      <c r="P2923" s="3">
        <v>4.4176011085510298</v>
      </c>
      <c r="Q2923" s="3">
        <v>8.0719995498657209</v>
      </c>
      <c r="R2923" s="3">
        <v>0.75999999046325695</v>
      </c>
    </row>
    <row r="2924" spans="1:18" x14ac:dyDescent="0.25">
      <c r="A2924" s="7" t="s">
        <v>3392</v>
      </c>
      <c r="B2924" s="7" t="s">
        <v>3393</v>
      </c>
      <c r="C2924" s="3">
        <f t="shared" si="270"/>
        <v>0.85221117747456554</v>
      </c>
      <c r="D2924" s="3">
        <f t="shared" si="271"/>
        <v>3.5142503515268437</v>
      </c>
      <c r="E2924" s="4">
        <f t="shared" si="272"/>
        <v>0.5</v>
      </c>
      <c r="F2924" s="5">
        <f t="shared" si="273"/>
        <v>74.495002746582003</v>
      </c>
      <c r="G2924" s="5">
        <f t="shared" si="274"/>
        <v>8.9750003814697301</v>
      </c>
      <c r="H2924" s="3">
        <v>0.446687</v>
      </c>
      <c r="I2924" s="3">
        <v>52.415059999999997</v>
      </c>
      <c r="J2924" s="3">
        <v>0.12710733593750001</v>
      </c>
      <c r="K2924" s="3">
        <v>15</v>
      </c>
      <c r="L2924" s="3">
        <v>15</v>
      </c>
      <c r="M2924" s="3">
        <v>15</v>
      </c>
      <c r="N2924" s="3">
        <v>15.3999996185303</v>
      </c>
      <c r="O2924" s="3">
        <f t="shared" si="275"/>
        <v>807.19190400524269</v>
      </c>
      <c r="P2924" s="3">
        <v>1.0035990476608301</v>
      </c>
      <c r="Q2924" s="3">
        <v>74.495002746582003</v>
      </c>
      <c r="R2924" s="3">
        <v>8.9750003814697301</v>
      </c>
    </row>
    <row r="2925" spans="1:18" x14ac:dyDescent="0.25">
      <c r="A2925" s="7" t="s">
        <v>6622</v>
      </c>
      <c r="B2925" s="7" t="s">
        <v>6623</v>
      </c>
      <c r="C2925" s="3">
        <f t="shared" si="270"/>
        <v>7.2548222594550555</v>
      </c>
      <c r="D2925" s="3">
        <f t="shared" si="271"/>
        <v>0.22095236021006265</v>
      </c>
      <c r="E2925" s="4">
        <f t="shared" si="272"/>
        <v>0.5</v>
      </c>
      <c r="F2925" s="5">
        <f t="shared" si="273"/>
        <v>25.752000808715799</v>
      </c>
      <c r="G2925" s="5">
        <f t="shared" si="274"/>
        <v>9.4999998807906993E-2</v>
      </c>
      <c r="H2925" s="3">
        <v>0.44638</v>
      </c>
      <c r="I2925" s="3">
        <v>6.1528729999999996</v>
      </c>
      <c r="J2925" s="3">
        <v>2.0202545000000001</v>
      </c>
      <c r="K2925" s="3">
        <v>22</v>
      </c>
      <c r="L2925" s="3">
        <v>22</v>
      </c>
      <c r="M2925" s="3">
        <v>22</v>
      </c>
      <c r="N2925" s="3">
        <v>26.170000076293899</v>
      </c>
      <c r="O2925" s="3">
        <f t="shared" si="275"/>
        <v>161.02068687942665</v>
      </c>
      <c r="P2925" s="3">
        <v>-5.2820057868957502</v>
      </c>
      <c r="Q2925" s="3">
        <v>25.752000808715799</v>
      </c>
      <c r="R2925" s="3">
        <v>9.4999998807906993E-2</v>
      </c>
    </row>
    <row r="2926" spans="1:18" x14ac:dyDescent="0.25">
      <c r="A2926" s="7" t="s">
        <v>6624</v>
      </c>
      <c r="B2926" s="7" t="s">
        <v>6625</v>
      </c>
      <c r="C2926" s="3">
        <f t="shared" si="270"/>
        <v>1.2689359262454936</v>
      </c>
      <c r="D2926" s="3">
        <f t="shared" si="271"/>
        <v>0.93052572461684557</v>
      </c>
      <c r="E2926" s="4">
        <f t="shared" si="272"/>
        <v>0.5</v>
      </c>
      <c r="F2926" s="5">
        <f t="shared" si="273"/>
        <v>60.766998291015597</v>
      </c>
      <c r="G2926" s="5">
        <f t="shared" si="274"/>
        <v>11.875</v>
      </c>
      <c r="H2926" s="3">
        <v>0.44549299999999997</v>
      </c>
      <c r="I2926" s="3">
        <v>35.107604000000002</v>
      </c>
      <c r="J2926" s="3">
        <v>0.47875409375</v>
      </c>
      <c r="K2926" s="3">
        <v>15</v>
      </c>
      <c r="L2926" s="3">
        <v>15</v>
      </c>
      <c r="M2926" s="3">
        <v>15</v>
      </c>
      <c r="N2926" s="3">
        <v>13.6300001144409</v>
      </c>
      <c r="O2926" s="3">
        <f t="shared" si="275"/>
        <v>478.51664653774583</v>
      </c>
      <c r="P2926" s="3">
        <v>-4.6437468528747603</v>
      </c>
      <c r="Q2926" s="3">
        <v>60.766998291015597</v>
      </c>
      <c r="R2926" s="3">
        <v>11.875</v>
      </c>
    </row>
    <row r="2927" spans="1:18" x14ac:dyDescent="0.25">
      <c r="A2927" s="7" t="s">
        <v>6626</v>
      </c>
      <c r="B2927" s="7" t="s">
        <v>6627</v>
      </c>
      <c r="C2927" s="3">
        <f t="shared" si="270"/>
        <v>10.000687072882963</v>
      </c>
      <c r="D2927" s="3">
        <f t="shared" si="271"/>
        <v>0.16205366680264041</v>
      </c>
      <c r="E2927" s="4">
        <f t="shared" si="272"/>
        <v>0.5</v>
      </c>
      <c r="F2927" s="5">
        <f t="shared" si="273"/>
        <v>38.370998382568402</v>
      </c>
      <c r="G2927" s="5">
        <f t="shared" si="274"/>
        <v>17.594999313354499</v>
      </c>
      <c r="H2927" s="3">
        <v>0.43957600000000002</v>
      </c>
      <c r="I2927" s="3">
        <v>4.3954579999999996</v>
      </c>
      <c r="J2927" s="3">
        <v>2.7125335000000002</v>
      </c>
      <c r="K2927" s="3">
        <v>8</v>
      </c>
      <c r="L2927" s="3">
        <v>8</v>
      </c>
      <c r="M2927" s="3">
        <v>8</v>
      </c>
      <c r="N2927" s="3">
        <v>5.9499998092651403</v>
      </c>
      <c r="O2927" s="3">
        <f t="shared" si="275"/>
        <v>26.152974261632934</v>
      </c>
      <c r="P2927" s="3">
        <v>-35.1903266906738</v>
      </c>
      <c r="Q2927" s="3">
        <v>38.370998382568402</v>
      </c>
      <c r="R2927" s="3">
        <v>17.594999313354499</v>
      </c>
    </row>
    <row r="2928" spans="1:18" x14ac:dyDescent="0.25">
      <c r="A2928" s="7" t="s">
        <v>3404</v>
      </c>
      <c r="B2928" s="7" t="s">
        <v>3405</v>
      </c>
      <c r="C2928" s="3">
        <f t="shared" si="270"/>
        <v>1.296733389888721</v>
      </c>
      <c r="D2928" s="3">
        <f t="shared" si="271"/>
        <v>3.1023362748149839</v>
      </c>
      <c r="E2928" s="4">
        <f t="shared" si="272"/>
        <v>0.39936150542080195</v>
      </c>
      <c r="F2928" s="5">
        <f t="shared" si="273"/>
        <v>90.405998229980497</v>
      </c>
      <c r="G2928" s="5">
        <f t="shared" si="274"/>
        <v>4.1300001144409197</v>
      </c>
      <c r="H2928" s="3">
        <v>0.43026199999999998</v>
      </c>
      <c r="I2928" s="3">
        <v>33.180452000000002</v>
      </c>
      <c r="J2928" s="3">
        <v>0.138689671875</v>
      </c>
      <c r="K2928" s="3">
        <v>16</v>
      </c>
      <c r="L2928" s="3">
        <v>14</v>
      </c>
      <c r="M2928" s="3">
        <v>18</v>
      </c>
      <c r="N2928" s="3">
        <v>15.4899997711182</v>
      </c>
      <c r="O2928" s="3">
        <f t="shared" si="275"/>
        <v>513.96519388559841</v>
      </c>
      <c r="P2928" s="3">
        <v>-0.10804799944162401</v>
      </c>
      <c r="Q2928" s="3">
        <v>90.405998229980497</v>
      </c>
      <c r="R2928" s="3">
        <v>4.1300001144409197</v>
      </c>
    </row>
    <row r="2929" spans="1:18" x14ac:dyDescent="0.25">
      <c r="A2929" s="7" t="s">
        <v>3408</v>
      </c>
      <c r="B2929" s="7" t="s">
        <v>3409</v>
      </c>
      <c r="C2929" s="3">
        <f t="shared" si="270"/>
        <v>1.6794013171048803</v>
      </c>
      <c r="D2929" s="3">
        <f t="shared" si="271"/>
        <v>1.4679259016975323</v>
      </c>
      <c r="E2929" s="4">
        <f t="shared" si="272"/>
        <v>0.36763975949933114</v>
      </c>
      <c r="F2929" s="5">
        <f t="shared" si="273"/>
        <v>66.177001953125</v>
      </c>
      <c r="G2929" s="5">
        <f t="shared" si="274"/>
        <v>7.7849998474121103</v>
      </c>
      <c r="H2929" s="3">
        <v>0.42803600000000003</v>
      </c>
      <c r="I2929" s="3">
        <v>25.487416</v>
      </c>
      <c r="J2929" s="3">
        <v>0.29159237500000001</v>
      </c>
      <c r="K2929" s="3">
        <v>32.333000183105497</v>
      </c>
      <c r="L2929" s="3">
        <v>22</v>
      </c>
      <c r="M2929" s="3">
        <v>40</v>
      </c>
      <c r="N2929" s="3">
        <v>29.290000915527301</v>
      </c>
      <c r="O2929" s="3">
        <f t="shared" si="275"/>
        <v>746.52643797442522</v>
      </c>
      <c r="P2929" s="3">
        <v>0.25216799974441501</v>
      </c>
      <c r="Q2929" s="3">
        <v>66.177001953125</v>
      </c>
      <c r="R2929" s="3">
        <v>7.7849998474121103</v>
      </c>
    </row>
    <row r="2930" spans="1:18" x14ac:dyDescent="0.25">
      <c r="A2930" s="7" t="s">
        <v>6628</v>
      </c>
      <c r="B2930" s="7" t="s">
        <v>6629</v>
      </c>
      <c r="C2930" s="3">
        <f t="shared" si="270"/>
        <v>0.62245517978594178</v>
      </c>
      <c r="D2930" s="3">
        <f t="shared" si="271"/>
        <v>0.57324199825651956</v>
      </c>
      <c r="E2930" s="4">
        <f t="shared" si="272"/>
        <v>0.5</v>
      </c>
      <c r="F2930" s="5">
        <f t="shared" si="273"/>
        <v>3.7550001144409202</v>
      </c>
      <c r="G2930" s="5">
        <f t="shared" si="274"/>
        <v>0.19499999284744299</v>
      </c>
      <c r="H2930" s="3">
        <v>0.42689500000000002</v>
      </c>
      <c r="I2930" s="3">
        <v>68.582447999999999</v>
      </c>
      <c r="J2930" s="3">
        <v>0.74470293750000005</v>
      </c>
      <c r="K2930" s="3">
        <v>6</v>
      </c>
      <c r="L2930" s="3">
        <v>6</v>
      </c>
      <c r="M2930" s="3">
        <v>6</v>
      </c>
      <c r="N2930" s="3">
        <v>2.2300000190734899</v>
      </c>
      <c r="O2930" s="3">
        <f t="shared" si="275"/>
        <v>152.93886034810663</v>
      </c>
      <c r="P2930" s="3">
        <v>-46.881240844726598</v>
      </c>
      <c r="Q2930" s="3">
        <v>3.7550001144409202</v>
      </c>
      <c r="R2930" s="3">
        <v>0.19499999284744299</v>
      </c>
    </row>
    <row r="2931" spans="1:18" x14ac:dyDescent="0.25">
      <c r="A2931" s="7" t="s">
        <v>6630</v>
      </c>
      <c r="B2931" s="7" t="s">
        <v>6631</v>
      </c>
      <c r="C2931" s="3">
        <f t="shared" si="270"/>
        <v>4.8610055771121257</v>
      </c>
      <c r="D2931" s="3">
        <f t="shared" si="271"/>
        <v>0.44347761225949239</v>
      </c>
      <c r="E2931" s="4">
        <f t="shared" si="272"/>
        <v>0.19599890449289495</v>
      </c>
      <c r="F2931" s="5">
        <f t="shared" si="273"/>
        <v>13.8039999008179</v>
      </c>
      <c r="G2931" s="5">
        <f t="shared" si="274"/>
        <v>4.9089999198913601</v>
      </c>
      <c r="H2931" s="3">
        <v>0.42510500000000001</v>
      </c>
      <c r="I2931" s="3">
        <v>8.7452070000000006</v>
      </c>
      <c r="J2931" s="3">
        <v>0.95857150000000002</v>
      </c>
      <c r="K2931" s="3">
        <v>3.75</v>
      </c>
      <c r="L2931" s="3">
        <v>2.5</v>
      </c>
      <c r="M2931" s="3">
        <v>5</v>
      </c>
      <c r="N2931" s="3">
        <v>2.6800000667571999</v>
      </c>
      <c r="O2931" s="3">
        <f t="shared" si="275"/>
        <v>23.437155343805532</v>
      </c>
      <c r="P2931" s="3">
        <v>-68.820251464843807</v>
      </c>
      <c r="Q2931" s="3">
        <v>13.8039999008179</v>
      </c>
      <c r="R2931" s="3">
        <v>4.9089999198913601</v>
      </c>
    </row>
    <row r="2932" spans="1:18" x14ac:dyDescent="0.25">
      <c r="A2932" s="7" t="s">
        <v>3412</v>
      </c>
      <c r="B2932" s="7" t="s">
        <v>3413</v>
      </c>
      <c r="C2932" s="3">
        <f t="shared" si="270"/>
        <v>0.78278271807539279</v>
      </c>
      <c r="D2932" s="3">
        <f t="shared" si="271"/>
        <v>0.10018538814249778</v>
      </c>
      <c r="E2932" s="4">
        <f t="shared" si="272"/>
        <v>0.5</v>
      </c>
      <c r="F2932" s="5">
        <f t="shared" si="273"/>
        <v>1.8940000534057599</v>
      </c>
      <c r="G2932" s="5">
        <f t="shared" si="274"/>
        <v>9.6909999847412092</v>
      </c>
      <c r="H2932" s="3">
        <v>0.417047</v>
      </c>
      <c r="I2932" s="3">
        <v>53.277492000000002</v>
      </c>
      <c r="J2932" s="3">
        <v>4.1627527500000001</v>
      </c>
      <c r="K2932" s="3">
        <v>5</v>
      </c>
      <c r="L2932" s="3">
        <v>5</v>
      </c>
      <c r="M2932" s="3">
        <v>5</v>
      </c>
      <c r="N2932" s="3">
        <v>2.57999992370606</v>
      </c>
      <c r="O2932" s="3">
        <f t="shared" si="275"/>
        <v>137.45592529525024</v>
      </c>
      <c r="P2932" s="3">
        <v>0.66749799251556396</v>
      </c>
      <c r="Q2932" s="3">
        <v>1.8940000534057599</v>
      </c>
      <c r="R2932" s="3">
        <v>9.6909999847412092</v>
      </c>
    </row>
    <row r="2933" spans="1:18" x14ac:dyDescent="0.25">
      <c r="A2933" s="7" t="s">
        <v>6632</v>
      </c>
      <c r="B2933" s="7" t="s">
        <v>6633</v>
      </c>
      <c r="C2933" s="3">
        <f t="shared" si="270"/>
        <v>4.3974651690625439</v>
      </c>
      <c r="D2933" s="3">
        <f t="shared" si="271"/>
        <v>0.22056800537639207</v>
      </c>
      <c r="E2933" s="4">
        <f t="shared" si="272"/>
        <v>0.21845569487364599</v>
      </c>
      <c r="F2933" s="5">
        <f t="shared" si="273"/>
        <v>57.700000762939503</v>
      </c>
      <c r="G2933" s="5">
        <f t="shared" si="274"/>
        <v>34.631999969482401</v>
      </c>
      <c r="H2933" s="3">
        <v>0.417022</v>
      </c>
      <c r="I2933" s="3">
        <v>9.4832359999999998</v>
      </c>
      <c r="J2933" s="3">
        <v>1.890673125</v>
      </c>
      <c r="K2933" s="3">
        <v>19.5</v>
      </c>
      <c r="L2933" s="3">
        <v>4</v>
      </c>
      <c r="M2933" s="3">
        <v>35</v>
      </c>
      <c r="N2933" s="3">
        <v>7.4499998092651403</v>
      </c>
      <c r="O2933" s="3">
        <f t="shared" si="275"/>
        <v>70.650106391216312</v>
      </c>
      <c r="P2933" s="3">
        <v>6.1764631271362296</v>
      </c>
      <c r="Q2933" s="3">
        <v>57.700000762939503</v>
      </c>
      <c r="R2933" s="3">
        <v>34.631999969482401</v>
      </c>
    </row>
    <row r="2934" spans="1:18" x14ac:dyDescent="0.25">
      <c r="A2934" s="7" t="s">
        <v>3414</v>
      </c>
      <c r="B2934" s="7" t="s">
        <v>3415</v>
      </c>
      <c r="C2934" s="3">
        <f t="shared" si="270"/>
        <v>0.86750625000000003</v>
      </c>
      <c r="D2934" s="3">
        <f t="shared" si="271"/>
        <v>0.91559847728428834</v>
      </c>
      <c r="E2934" s="4">
        <f t="shared" si="272"/>
        <v>0.5</v>
      </c>
      <c r="F2934" s="5">
        <f t="shared" si="273"/>
        <v>39.983001708984403</v>
      </c>
      <c r="G2934" s="5">
        <f t="shared" si="274"/>
        <v>28.065000534057599</v>
      </c>
      <c r="H2934" s="3">
        <v>0.41640300000000002</v>
      </c>
      <c r="I2934" s="3">
        <v>48</v>
      </c>
      <c r="J2934" s="3">
        <v>0.45478778125000002</v>
      </c>
      <c r="K2934" s="3">
        <v>4.8000001907348597</v>
      </c>
      <c r="L2934" s="3">
        <v>4.8000001907348597</v>
      </c>
      <c r="M2934" s="3">
        <v>4.8000001907348597</v>
      </c>
      <c r="N2934" s="3">
        <v>4.7800002098083496</v>
      </c>
      <c r="O2934" s="3">
        <f t="shared" si="275"/>
        <v>229.44001007080078</v>
      </c>
      <c r="P2934" s="3">
        <v>2.0946249961853001</v>
      </c>
      <c r="Q2934" s="3">
        <v>39.983001708984403</v>
      </c>
      <c r="R2934" s="3">
        <v>28.065000534057599</v>
      </c>
    </row>
    <row r="2935" spans="1:18" x14ac:dyDescent="0.25">
      <c r="A2935" s="7" t="s">
        <v>3416</v>
      </c>
      <c r="B2935" s="7" t="s">
        <v>3417</v>
      </c>
      <c r="C2935" s="3">
        <f t="shared" si="270"/>
        <v>4.1066925785894064</v>
      </c>
      <c r="D2935" s="3">
        <f t="shared" si="271"/>
        <v>2.4579409296820098</v>
      </c>
      <c r="E2935" s="4">
        <f t="shared" si="272"/>
        <v>0.5</v>
      </c>
      <c r="F2935" s="5">
        <f t="shared" si="273"/>
        <v>67.315002441406193</v>
      </c>
      <c r="G2935" s="5">
        <f t="shared" si="274"/>
        <v>20.8920001983643</v>
      </c>
      <c r="H2935" s="3">
        <v>0.41637600000000002</v>
      </c>
      <c r="I2935" s="3">
        <v>10.138961999999999</v>
      </c>
      <c r="J2935" s="3">
        <v>0.169400328125</v>
      </c>
      <c r="K2935" s="3">
        <v>70</v>
      </c>
      <c r="L2935" s="3">
        <v>70</v>
      </c>
      <c r="M2935" s="3">
        <v>70</v>
      </c>
      <c r="N2935" s="3">
        <v>57.400001525878899</v>
      </c>
      <c r="O2935" s="3">
        <f t="shared" si="275"/>
        <v>581.97643427082812</v>
      </c>
      <c r="P2935" s="3">
        <v>3.3244929313659699</v>
      </c>
      <c r="Q2935" s="3">
        <v>67.315002441406193</v>
      </c>
      <c r="R2935" s="3">
        <v>20.8920001983643</v>
      </c>
    </row>
    <row r="2936" spans="1:18" x14ac:dyDescent="0.25">
      <c r="A2936" s="7" t="s">
        <v>6634</v>
      </c>
      <c r="B2936" s="7" t="s">
        <v>6635</v>
      </c>
      <c r="C2936" s="3">
        <f t="shared" si="270"/>
        <v>2.1903912531043477</v>
      </c>
      <c r="D2936" s="3">
        <f t="shared" si="271"/>
        <v>1.6749655064586078</v>
      </c>
      <c r="E2936" s="4">
        <f t="shared" si="272"/>
        <v>5.5706061948577904E-4</v>
      </c>
      <c r="F2936" s="5">
        <f t="shared" si="273"/>
        <v>30.784999847412099</v>
      </c>
      <c r="G2936" s="5">
        <f t="shared" si="274"/>
        <v>18.672000885009801</v>
      </c>
      <c r="H2936" s="3">
        <v>0.41629699999999997</v>
      </c>
      <c r="I2936" s="3">
        <v>19.005600000000001</v>
      </c>
      <c r="J2936" s="3">
        <v>0.248540640625</v>
      </c>
      <c r="K2936" s="3">
        <v>9</v>
      </c>
      <c r="L2936" s="3">
        <v>8</v>
      </c>
      <c r="M2936" s="3">
        <v>10</v>
      </c>
      <c r="N2936" s="3">
        <v>5.7399997711181596</v>
      </c>
      <c r="O2936" s="3">
        <f t="shared" si="275"/>
        <v>109.0921396499633</v>
      </c>
      <c r="P2936" s="3">
        <v>-29.272218704223601</v>
      </c>
      <c r="Q2936" s="3">
        <v>30.784999847412099</v>
      </c>
      <c r="R2936" s="3">
        <v>18.672000885009801</v>
      </c>
    </row>
    <row r="2937" spans="1:18" x14ac:dyDescent="0.25">
      <c r="A2937" s="7" t="s">
        <v>3418</v>
      </c>
      <c r="B2937" s="7" t="s">
        <v>3419</v>
      </c>
      <c r="C2937" s="3">
        <f t="shared" si="270"/>
        <v>1.3437356305811714</v>
      </c>
      <c r="D2937" s="3">
        <f t="shared" si="271"/>
        <v>1.4940301209862279</v>
      </c>
      <c r="E2937" s="4">
        <f t="shared" si="272"/>
        <v>0.69973420472198278</v>
      </c>
      <c r="F2937" s="5">
        <f t="shared" si="273"/>
        <v>56.021999359130902</v>
      </c>
      <c r="G2937" s="5">
        <f t="shared" si="274"/>
        <v>14.1579999923706</v>
      </c>
      <c r="H2937" s="3">
        <v>0.41438199999999997</v>
      </c>
      <c r="I2937" s="3">
        <v>30.838059999999999</v>
      </c>
      <c r="J2937" s="3">
        <v>0.27735853124999998</v>
      </c>
      <c r="K2937" s="3">
        <v>9.75</v>
      </c>
      <c r="L2937" s="3">
        <v>7</v>
      </c>
      <c r="M2937" s="3">
        <v>12.5</v>
      </c>
      <c r="N2937" s="3">
        <v>11.189999580383301</v>
      </c>
      <c r="O2937" s="3">
        <f t="shared" si="275"/>
        <v>345.07787845983506</v>
      </c>
      <c r="P2937" s="3">
        <v>6.1542491912841797</v>
      </c>
      <c r="Q2937" s="3">
        <v>56.021999359130902</v>
      </c>
      <c r="R2937" s="3">
        <v>14.1579999923706</v>
      </c>
    </row>
    <row r="2938" spans="1:18" x14ac:dyDescent="0.25">
      <c r="A2938" s="7" t="s">
        <v>3420</v>
      </c>
      <c r="B2938" s="7" t="s">
        <v>3421</v>
      </c>
      <c r="C2938" s="3">
        <f t="shared" si="270"/>
        <v>1.0412520333692352</v>
      </c>
      <c r="D2938" s="3">
        <f t="shared" si="271"/>
        <v>3.7154872423746559</v>
      </c>
      <c r="E2938" s="4">
        <f t="shared" si="272"/>
        <v>0.11820660389147289</v>
      </c>
      <c r="F2938" s="5">
        <f t="shared" si="273"/>
        <v>68.716003417968807</v>
      </c>
      <c r="G2938" s="5">
        <f t="shared" si="274"/>
        <v>8.3470001220703107</v>
      </c>
      <c r="H2938" s="3">
        <v>0.41404400000000002</v>
      </c>
      <c r="I2938" s="3">
        <v>39.764052</v>
      </c>
      <c r="J2938" s="3">
        <v>0.11143733593750001</v>
      </c>
      <c r="K2938" s="3">
        <v>24</v>
      </c>
      <c r="L2938" s="3">
        <v>21</v>
      </c>
      <c r="M2938" s="3">
        <v>26</v>
      </c>
      <c r="N2938" s="3">
        <v>21.040000915527301</v>
      </c>
      <c r="O2938" s="3">
        <f t="shared" si="275"/>
        <v>836.6356904850752</v>
      </c>
      <c r="P2938" s="3">
        <v>0.976149022579193</v>
      </c>
      <c r="Q2938" s="3">
        <v>68.716003417968807</v>
      </c>
      <c r="R2938" s="3">
        <v>8.3470001220703107</v>
      </c>
    </row>
    <row r="2939" spans="1:18" x14ac:dyDescent="0.25">
      <c r="A2939" s="7" t="s">
        <v>6636</v>
      </c>
      <c r="B2939" s="7" t="s">
        <v>6637</v>
      </c>
      <c r="C2939" s="3">
        <f t="shared" si="270"/>
        <v>1.4639964211948697</v>
      </c>
      <c r="D2939" s="3">
        <f t="shared" si="271"/>
        <v>1.3307959376578347</v>
      </c>
      <c r="E2939" s="4">
        <f t="shared" si="272"/>
        <v>0.26448954983430972</v>
      </c>
      <c r="F2939" s="5">
        <f t="shared" si="273"/>
        <v>36.417999267578097</v>
      </c>
      <c r="G2939" s="5">
        <f t="shared" si="274"/>
        <v>5.6929998397827104</v>
      </c>
      <c r="H2939" s="3">
        <v>0.41326299999999999</v>
      </c>
      <c r="I2939" s="3">
        <v>28.228415999999999</v>
      </c>
      <c r="J2939" s="3">
        <v>0.31053821874999998</v>
      </c>
      <c r="K2939" s="3">
        <v>9.5</v>
      </c>
      <c r="L2939" s="3">
        <v>3.5</v>
      </c>
      <c r="M2939" s="3">
        <v>15</v>
      </c>
      <c r="N2939" s="3">
        <v>5.8800001144409197</v>
      </c>
      <c r="O2939" s="3">
        <f t="shared" si="275"/>
        <v>165.98308931048589</v>
      </c>
      <c r="P2939" s="3">
        <v>-31.929441452026399</v>
      </c>
      <c r="Q2939" s="3">
        <v>36.417999267578097</v>
      </c>
      <c r="R2939" s="3">
        <v>5.6929998397827104</v>
      </c>
    </row>
    <row r="2940" spans="1:18" x14ac:dyDescent="0.25">
      <c r="A2940" s="7" t="s">
        <v>3422</v>
      </c>
      <c r="B2940" s="7" t="s">
        <v>3423</v>
      </c>
      <c r="C2940" s="3">
        <f t="shared" si="270"/>
        <v>2.0709177562405152</v>
      </c>
      <c r="D2940" s="3">
        <f t="shared" si="271"/>
        <v>3.8757194293397852</v>
      </c>
      <c r="E2940" s="4">
        <f t="shared" si="272"/>
        <v>0.5</v>
      </c>
      <c r="F2940" s="5">
        <f t="shared" si="273"/>
        <v>48.479000091552699</v>
      </c>
      <c r="G2940" s="5">
        <f t="shared" si="274"/>
        <v>8.5509996414184606</v>
      </c>
      <c r="H2940" s="3">
        <v>0.41184300000000001</v>
      </c>
      <c r="I2940" s="3">
        <v>19.886980000000001</v>
      </c>
      <c r="J2940" s="3">
        <v>0.10626233593749999</v>
      </c>
      <c r="K2940" s="3">
        <v>35</v>
      </c>
      <c r="L2940" s="3">
        <v>35</v>
      </c>
      <c r="M2940" s="3">
        <v>35</v>
      </c>
      <c r="N2940" s="3">
        <v>34.650001525878899</v>
      </c>
      <c r="O2940" s="3">
        <f t="shared" si="275"/>
        <v>689.08388734512323</v>
      </c>
      <c r="P2940" s="3">
        <v>-0.36263000965118403</v>
      </c>
      <c r="Q2940" s="3">
        <v>48.479000091552699</v>
      </c>
      <c r="R2940" s="3">
        <v>8.5509996414184606</v>
      </c>
    </row>
    <row r="2941" spans="1:18" x14ac:dyDescent="0.25">
      <c r="A2941" s="7" t="s">
        <v>3424</v>
      </c>
      <c r="B2941" s="7" t="s">
        <v>3425</v>
      </c>
      <c r="C2941" s="3">
        <f t="shared" si="270"/>
        <v>0.68594335360574599</v>
      </c>
      <c r="D2941" s="3">
        <f t="shared" si="271"/>
        <v>1.6022112837246507</v>
      </c>
      <c r="E2941" s="4">
        <f t="shared" si="272"/>
        <v>0.5</v>
      </c>
      <c r="F2941" s="5">
        <f t="shared" si="273"/>
        <v>71.890998840332003</v>
      </c>
      <c r="G2941" s="5">
        <f t="shared" si="274"/>
        <v>17.756999969482401</v>
      </c>
      <c r="H2941" s="3">
        <v>0.41091699999999998</v>
      </c>
      <c r="I2941" s="3">
        <v>59.905383999999998</v>
      </c>
      <c r="J2941" s="3">
        <v>0.256468671875</v>
      </c>
      <c r="K2941" s="3">
        <v>5.5</v>
      </c>
      <c r="L2941" s="3">
        <v>5.5</v>
      </c>
      <c r="M2941" s="3">
        <v>5.5</v>
      </c>
      <c r="N2941" s="3">
        <v>3.25</v>
      </c>
      <c r="O2941" s="3">
        <f t="shared" si="275"/>
        <v>194.692498</v>
      </c>
      <c r="P2941" s="3">
        <v>-2.6223959922790501</v>
      </c>
      <c r="Q2941" s="3">
        <v>71.890998840332003</v>
      </c>
      <c r="R2941" s="3">
        <v>17.756999969482401</v>
      </c>
    </row>
    <row r="2942" spans="1:18" x14ac:dyDescent="0.25">
      <c r="A2942" s="7" t="s">
        <v>6638</v>
      </c>
      <c r="B2942" s="7" t="s">
        <v>6639</v>
      </c>
      <c r="C2942" s="3">
        <f t="shared" si="270"/>
        <v>2.9554462174411444</v>
      </c>
      <c r="D2942" s="3">
        <f t="shared" si="271"/>
        <v>0.46410459146993766</v>
      </c>
      <c r="E2942" s="4">
        <f t="shared" si="272"/>
        <v>3.2640931800099167E-3</v>
      </c>
      <c r="F2942" s="5">
        <f t="shared" si="273"/>
        <v>40.724998474121101</v>
      </c>
      <c r="G2942" s="5">
        <f t="shared" si="274"/>
        <v>19.5200004577637</v>
      </c>
      <c r="H2942" s="3">
        <v>0.41073500000000002</v>
      </c>
      <c r="I2942" s="3">
        <v>13.897563</v>
      </c>
      <c r="J2942" s="3">
        <v>0.88500524999999997</v>
      </c>
      <c r="K2942" s="3">
        <v>6.5</v>
      </c>
      <c r="L2942" s="3">
        <v>6</v>
      </c>
      <c r="M2942" s="3">
        <v>7</v>
      </c>
      <c r="N2942" s="3">
        <v>5.1399998664856001</v>
      </c>
      <c r="O2942" s="3">
        <f t="shared" si="275"/>
        <v>71.433471964475217</v>
      </c>
      <c r="P2942" s="3">
        <v>-23.9408855438232</v>
      </c>
      <c r="Q2942" s="3">
        <v>40.724998474121101</v>
      </c>
      <c r="R2942" s="3">
        <v>19.5200004577637</v>
      </c>
    </row>
    <row r="2943" spans="1:18" x14ac:dyDescent="0.25">
      <c r="A2943" s="7" t="s">
        <v>3430</v>
      </c>
      <c r="B2943" s="7" t="s">
        <v>3431</v>
      </c>
      <c r="C2943" s="3">
        <f t="shared" si="270"/>
        <v>4.1981334550484366</v>
      </c>
      <c r="D2943" s="3">
        <f t="shared" si="271"/>
        <v>10.086738454988435</v>
      </c>
      <c r="E2943" s="4">
        <f t="shared" si="272"/>
        <v>0.5</v>
      </c>
      <c r="F2943" s="5">
        <f t="shared" si="273"/>
        <v>64.602996826171903</v>
      </c>
      <c r="G2943" s="5">
        <f t="shared" si="274"/>
        <v>5.6700000762939498</v>
      </c>
      <c r="H2943" s="3">
        <v>0.40460800000000002</v>
      </c>
      <c r="I2943" s="3">
        <v>9.6378070000000005</v>
      </c>
      <c r="J2943" s="3">
        <v>4.0112867187499998E-2</v>
      </c>
      <c r="K2943" s="3">
        <v>20</v>
      </c>
      <c r="L2943" s="3">
        <v>20</v>
      </c>
      <c r="M2943" s="3">
        <v>20</v>
      </c>
      <c r="N2943" s="3">
        <v>18.690000534057599</v>
      </c>
      <c r="O2943" s="3">
        <f t="shared" si="275"/>
        <v>180.13061797714408</v>
      </c>
      <c r="P2943" s="3">
        <v>7.1295242309570304</v>
      </c>
      <c r="Q2943" s="3">
        <v>64.602996826171903</v>
      </c>
      <c r="R2943" s="3">
        <v>5.6700000762939498</v>
      </c>
    </row>
    <row r="2944" spans="1:18" x14ac:dyDescent="0.25">
      <c r="A2944" s="7" t="s">
        <v>3436</v>
      </c>
      <c r="B2944" s="7" t="s">
        <v>3437</v>
      </c>
      <c r="C2944" s="3">
        <f t="shared" si="270"/>
        <v>2.2374337695385842</v>
      </c>
      <c r="D2944" s="3">
        <f t="shared" si="271"/>
        <v>4.2903806440915089</v>
      </c>
      <c r="E2944" s="4">
        <f t="shared" si="272"/>
        <v>5.7381313871117397E-2</v>
      </c>
      <c r="F2944" s="5">
        <f t="shared" si="273"/>
        <v>69.922996520996094</v>
      </c>
      <c r="G2944" s="5">
        <f t="shared" si="274"/>
        <v>14.644000053405801</v>
      </c>
      <c r="H2944" s="3">
        <v>0.402063</v>
      </c>
      <c r="I2944" s="3">
        <v>17.969828</v>
      </c>
      <c r="J2944" s="3">
        <v>9.3712664062500006E-2</v>
      </c>
      <c r="K2944" s="3">
        <v>41.5</v>
      </c>
      <c r="L2944" s="3">
        <v>38</v>
      </c>
      <c r="M2944" s="3">
        <v>45</v>
      </c>
      <c r="N2944" s="3">
        <v>35.9799995422363</v>
      </c>
      <c r="O2944" s="3">
        <f t="shared" si="275"/>
        <v>646.55440321406502</v>
      </c>
      <c r="P2944" s="3">
        <v>0.99324697256088301</v>
      </c>
      <c r="Q2944" s="3">
        <v>69.922996520996094</v>
      </c>
      <c r="R2944" s="3">
        <v>14.644000053405801</v>
      </c>
    </row>
    <row r="2945" spans="1:18" x14ac:dyDescent="0.25">
      <c r="A2945" s="7" t="s">
        <v>6640</v>
      </c>
      <c r="B2945" s="7" t="s">
        <v>6641</v>
      </c>
      <c r="C2945" s="3">
        <f t="shared" si="270"/>
        <v>2.2882868193365655</v>
      </c>
      <c r="D2945" s="3">
        <f t="shared" si="271"/>
        <v>1.9516800890329955</v>
      </c>
      <c r="E2945" s="4">
        <f t="shared" si="272"/>
        <v>0.7432291979392478</v>
      </c>
      <c r="F2945" s="5">
        <f t="shared" si="273"/>
        <v>57.131999969482401</v>
      </c>
      <c r="G2945" s="5">
        <f t="shared" si="274"/>
        <v>18.3980007171631</v>
      </c>
      <c r="H2945" s="3">
        <v>0.40137099999999998</v>
      </c>
      <c r="I2945" s="3">
        <v>17.540240000000001</v>
      </c>
      <c r="J2945" s="3">
        <v>0.20565409374999999</v>
      </c>
      <c r="K2945" s="3">
        <v>5.25</v>
      </c>
      <c r="L2945" s="3">
        <v>4.5</v>
      </c>
      <c r="M2945" s="3">
        <v>6</v>
      </c>
      <c r="N2945" s="3">
        <v>5.7399997711181596</v>
      </c>
      <c r="O2945" s="3">
        <f t="shared" si="275"/>
        <v>100.68097358535759</v>
      </c>
      <c r="P2945" s="3">
        <v>-12.0840301513672</v>
      </c>
      <c r="Q2945" s="3">
        <v>57.131999969482401</v>
      </c>
      <c r="R2945" s="3">
        <v>18.3980007171631</v>
      </c>
    </row>
    <row r="2946" spans="1:18" x14ac:dyDescent="0.25">
      <c r="A2946" s="7" t="s">
        <v>6642</v>
      </c>
      <c r="B2946" s="7" t="s">
        <v>6643</v>
      </c>
      <c r="C2946" s="3">
        <f t="shared" si="270"/>
        <v>0.90641165138556168</v>
      </c>
      <c r="D2946" s="3">
        <f t="shared" si="271"/>
        <v>1.6478004605856091</v>
      </c>
      <c r="E2946" s="4">
        <f t="shared" si="272"/>
        <v>0.11886759631284328</v>
      </c>
      <c r="F2946" s="5">
        <f t="shared" si="273"/>
        <v>25.482000350952099</v>
      </c>
      <c r="G2946" s="5">
        <f t="shared" si="274"/>
        <v>26.840999603271499</v>
      </c>
      <c r="H2946" s="3">
        <v>0.40029100000000001</v>
      </c>
      <c r="I2946" s="3">
        <v>44.162163999999997</v>
      </c>
      <c r="J2946" s="3">
        <v>0.24292443750000001</v>
      </c>
      <c r="K2946" s="3">
        <v>34.570999145507798</v>
      </c>
      <c r="L2946" s="3">
        <v>22</v>
      </c>
      <c r="M2946" s="3">
        <v>55</v>
      </c>
      <c r="N2946" s="3">
        <v>15.0900001525879</v>
      </c>
      <c r="O2946" s="3">
        <f t="shared" si="275"/>
        <v>666.40706149861182</v>
      </c>
      <c r="P2946" s="3">
        <v>-17.358249664306602</v>
      </c>
      <c r="Q2946" s="3">
        <v>25.482000350952099</v>
      </c>
      <c r="R2946" s="3">
        <v>26.840999603271499</v>
      </c>
    </row>
    <row r="2947" spans="1:18" x14ac:dyDescent="0.25">
      <c r="A2947" s="7" t="s">
        <v>3444</v>
      </c>
      <c r="B2947" s="7" t="s">
        <v>3445</v>
      </c>
      <c r="C2947" s="3">
        <f t="shared" si="270"/>
        <v>2.0680627161963532</v>
      </c>
      <c r="D2947" s="3">
        <f t="shared" si="271"/>
        <v>3.4508492601141154</v>
      </c>
      <c r="E2947" s="4">
        <f t="shared" si="272"/>
        <v>0.29054627910144137</v>
      </c>
      <c r="F2947" s="5">
        <f t="shared" si="273"/>
        <v>81.515998840332003</v>
      </c>
      <c r="G2947" s="5">
        <f t="shared" si="274"/>
        <v>8.6289997100830096</v>
      </c>
      <c r="H2947" s="3">
        <v>0.39983299999999999</v>
      </c>
      <c r="I2947" s="3">
        <v>19.333697999999998</v>
      </c>
      <c r="J2947" s="3">
        <v>0.1158651015625</v>
      </c>
      <c r="K2947" s="3">
        <v>49.312000274658203</v>
      </c>
      <c r="L2947" s="3">
        <v>39</v>
      </c>
      <c r="M2947" s="3">
        <v>58</v>
      </c>
      <c r="N2947" s="3">
        <v>44.069999694824197</v>
      </c>
      <c r="O2947" s="3">
        <f t="shared" si="275"/>
        <v>852.03606495982308</v>
      </c>
      <c r="P2947" s="3">
        <v>4.7507138252258301</v>
      </c>
      <c r="Q2947" s="3">
        <v>81.515998840332003</v>
      </c>
      <c r="R2947" s="3">
        <v>8.6289997100830096</v>
      </c>
    </row>
    <row r="2948" spans="1:18" x14ac:dyDescent="0.25">
      <c r="A2948" s="7" t="s">
        <v>3446</v>
      </c>
      <c r="B2948" s="7" t="s">
        <v>3447</v>
      </c>
      <c r="C2948" s="3">
        <f t="shared" ref="C2948:C3011" si="276">H2948/I2948*100</f>
        <v>2.921140890176519</v>
      </c>
      <c r="D2948" s="3">
        <f t="shared" ref="D2948:D3011" si="277">H2948/J2948</f>
        <v>7.8001334131270896</v>
      </c>
      <c r="E2948" s="4">
        <f t="shared" ref="E2948:E3011" si="278">IFERROR(_xlfn.NORM.DIST(N2948,K2948,(M2948-L2948)/2,1),50%)</f>
        <v>3.867145280576504E-2</v>
      </c>
      <c r="F2948" s="5">
        <f t="shared" ref="F2948:F3011" si="279">Q2948</f>
        <v>74</v>
      </c>
      <c r="G2948" s="5">
        <f t="shared" ref="G2948:G3011" si="280">R2948</f>
        <v>19.077999114990199</v>
      </c>
      <c r="H2948" s="3">
        <v>0.39967000000000003</v>
      </c>
      <c r="I2948" s="3">
        <v>13.681983000000001</v>
      </c>
      <c r="J2948" s="3">
        <v>5.1238867187500002E-2</v>
      </c>
      <c r="K2948" s="3">
        <v>64.25</v>
      </c>
      <c r="L2948" s="3">
        <v>57</v>
      </c>
      <c r="M2948" s="3">
        <v>76</v>
      </c>
      <c r="N2948" s="3">
        <v>47.470001220703097</v>
      </c>
      <c r="O2948" s="3">
        <f t="shared" ref="O2948:O3011" si="281">I2948*N2948</f>
        <v>649.48374971163901</v>
      </c>
      <c r="P2948" s="3">
        <v>0.68344801664352395</v>
      </c>
      <c r="Q2948" s="3">
        <v>74</v>
      </c>
      <c r="R2948" s="3">
        <v>19.077999114990199</v>
      </c>
    </row>
    <row r="2949" spans="1:18" x14ac:dyDescent="0.25">
      <c r="A2949" s="7" t="s">
        <v>6644</v>
      </c>
      <c r="B2949" s="7" t="s">
        <v>6645</v>
      </c>
      <c r="C2949" s="3">
        <f t="shared" si="276"/>
        <v>0.70301212892755027</v>
      </c>
      <c r="D2949" s="3">
        <f t="shared" si="277"/>
        <v>1.6810012896423434</v>
      </c>
      <c r="E2949" s="4">
        <f t="shared" si="278"/>
        <v>2.7428944885373036E-2</v>
      </c>
      <c r="F2949" s="5">
        <f t="shared" si="279"/>
        <v>15.5159997940063</v>
      </c>
      <c r="G2949" s="5">
        <f t="shared" si="280"/>
        <v>16.997999191284201</v>
      </c>
      <c r="H2949" s="3">
        <v>0.39698600000000001</v>
      </c>
      <c r="I2949" s="3">
        <v>56.469296</v>
      </c>
      <c r="J2949" s="3">
        <v>0.23616043749999999</v>
      </c>
      <c r="K2949" s="3">
        <v>6.0999999046325701</v>
      </c>
      <c r="L2949" s="3">
        <v>6</v>
      </c>
      <c r="M2949" s="3">
        <v>6.5</v>
      </c>
      <c r="N2949" s="3">
        <v>5.6199998855590803</v>
      </c>
      <c r="O2949" s="3">
        <f t="shared" si="281"/>
        <v>317.35743705760183</v>
      </c>
      <c r="P2949" s="3">
        <v>-7.4146428108215297</v>
      </c>
      <c r="Q2949" s="3">
        <v>15.5159997940063</v>
      </c>
      <c r="R2949" s="3">
        <v>16.997999191284201</v>
      </c>
    </row>
    <row r="2950" spans="1:18" x14ac:dyDescent="0.25">
      <c r="A2950" s="7" t="s">
        <v>3450</v>
      </c>
      <c r="B2950" s="7" t="s">
        <v>3451</v>
      </c>
      <c r="C2950" s="3">
        <f t="shared" si="276"/>
        <v>1.3061923476477615</v>
      </c>
      <c r="D2950" s="3">
        <f t="shared" si="277"/>
        <v>3.5427156061941041</v>
      </c>
      <c r="E2950" s="4">
        <f t="shared" si="278"/>
        <v>0.54775850660331293</v>
      </c>
      <c r="F2950" s="5">
        <f t="shared" si="279"/>
        <v>77.632003784179702</v>
      </c>
      <c r="G2950" s="5">
        <f t="shared" si="280"/>
        <v>3.80900001525879</v>
      </c>
      <c r="H2950" s="3">
        <v>0.39561400000000002</v>
      </c>
      <c r="I2950" s="3">
        <v>30.287576000000001</v>
      </c>
      <c r="J2950" s="3">
        <v>0.11166970312500001</v>
      </c>
      <c r="K2950" s="3">
        <v>17.5</v>
      </c>
      <c r="L2950" s="3">
        <v>16</v>
      </c>
      <c r="M2950" s="3">
        <v>19</v>
      </c>
      <c r="N2950" s="3">
        <v>17.680000305175799</v>
      </c>
      <c r="O2950" s="3">
        <f t="shared" si="281"/>
        <v>535.4843529230352</v>
      </c>
      <c r="P2950" s="3">
        <v>1.58728098869324</v>
      </c>
      <c r="Q2950" s="3">
        <v>77.632003784179702</v>
      </c>
      <c r="R2950" s="3">
        <v>3.80900001525879</v>
      </c>
    </row>
    <row r="2951" spans="1:18" x14ac:dyDescent="0.25">
      <c r="A2951" s="7" t="s">
        <v>3452</v>
      </c>
      <c r="B2951" s="7" t="s">
        <v>3453</v>
      </c>
      <c r="C2951" s="3">
        <f t="shared" si="276"/>
        <v>2.3301246261993667</v>
      </c>
      <c r="D2951" s="3">
        <f t="shared" si="277"/>
        <v>3.685139829144652</v>
      </c>
      <c r="E2951" s="4">
        <f t="shared" si="278"/>
        <v>0.71904279400058602</v>
      </c>
      <c r="F2951" s="5">
        <f t="shared" si="279"/>
        <v>87.023002624511705</v>
      </c>
      <c r="G2951" s="5">
        <f t="shared" si="280"/>
        <v>3.12100005149841</v>
      </c>
      <c r="H2951" s="3">
        <v>0.391517</v>
      </c>
      <c r="I2951" s="3">
        <v>16.802406000000001</v>
      </c>
      <c r="J2951" s="3">
        <v>0.1062421015625</v>
      </c>
      <c r="K2951" s="3">
        <v>52.5</v>
      </c>
      <c r="L2951" s="3">
        <v>50</v>
      </c>
      <c r="M2951" s="3">
        <v>55</v>
      </c>
      <c r="N2951" s="3">
        <v>53.950000762939503</v>
      </c>
      <c r="O2951" s="3">
        <f t="shared" si="281"/>
        <v>906.4898165192194</v>
      </c>
      <c r="P2951" s="3">
        <v>-1.26027095317841</v>
      </c>
      <c r="Q2951" s="3">
        <v>87.023002624511705</v>
      </c>
      <c r="R2951" s="3">
        <v>3.12100005149841</v>
      </c>
    </row>
    <row r="2952" spans="1:18" x14ac:dyDescent="0.25">
      <c r="A2952" s="7" t="s">
        <v>6646</v>
      </c>
      <c r="B2952" s="7" t="s">
        <v>6647</v>
      </c>
      <c r="C2952" s="3">
        <f t="shared" si="276"/>
        <v>1.2536749910280691</v>
      </c>
      <c r="D2952" s="3">
        <f t="shared" si="277"/>
        <v>1.109338228275371</v>
      </c>
      <c r="E2952" s="4">
        <f t="shared" si="278"/>
        <v>0.5</v>
      </c>
      <c r="F2952" s="5">
        <f t="shared" si="279"/>
        <v>2.7509999275207502</v>
      </c>
      <c r="G2952" s="5">
        <f t="shared" si="280"/>
        <v>2.63800001144409</v>
      </c>
      <c r="H2952" s="3">
        <v>0.38678099999999999</v>
      </c>
      <c r="I2952" s="3">
        <v>30.851776000000001</v>
      </c>
      <c r="J2952" s="3">
        <v>0.34865921875</v>
      </c>
      <c r="K2952" s="3">
        <v>4</v>
      </c>
      <c r="L2952" s="3">
        <v>4</v>
      </c>
      <c r="M2952" s="3">
        <v>4</v>
      </c>
      <c r="N2952" s="3">
        <v>6.8699998855590803</v>
      </c>
      <c r="O2952" s="3">
        <f t="shared" si="281"/>
        <v>211.95169758929438</v>
      </c>
      <c r="P2952" s="3">
        <v>5.7680001482369996E-3</v>
      </c>
      <c r="Q2952" s="3">
        <v>2.7509999275207502</v>
      </c>
      <c r="R2952" s="3">
        <v>2.63800001144409</v>
      </c>
    </row>
    <row r="2953" spans="1:18" x14ac:dyDescent="0.25">
      <c r="A2953" s="7" t="s">
        <v>3456</v>
      </c>
      <c r="B2953" s="7" t="s">
        <v>3457</v>
      </c>
      <c r="C2953" s="3">
        <f t="shared" si="276"/>
        <v>0.83666954598870868</v>
      </c>
      <c r="D2953" s="3">
        <f t="shared" si="277"/>
        <v>1.3131918243460878</v>
      </c>
      <c r="E2953" s="4">
        <f t="shared" si="278"/>
        <v>0.29625577497651279</v>
      </c>
      <c r="F2953" s="5">
        <f t="shared" si="279"/>
        <v>56.354000091552699</v>
      </c>
      <c r="G2953" s="5">
        <f t="shared" si="280"/>
        <v>16.5160007476807</v>
      </c>
      <c r="H2953" s="3">
        <v>0.385656</v>
      </c>
      <c r="I2953" s="3">
        <v>46.094183999999998</v>
      </c>
      <c r="J2953" s="3">
        <v>0.29367834375000001</v>
      </c>
      <c r="K2953" s="3">
        <v>4.67799997329712</v>
      </c>
      <c r="L2953" s="3">
        <v>3</v>
      </c>
      <c r="M2953" s="3">
        <v>8</v>
      </c>
      <c r="N2953" s="3">
        <v>3.3399999141693102</v>
      </c>
      <c r="O2953" s="3">
        <f t="shared" si="281"/>
        <v>153.95457060370438</v>
      </c>
      <c r="P2953" s="3">
        <v>1.59308302402496</v>
      </c>
      <c r="Q2953" s="3">
        <v>56.354000091552699</v>
      </c>
      <c r="R2953" s="3">
        <v>16.5160007476807</v>
      </c>
    </row>
    <row r="2954" spans="1:18" x14ac:dyDescent="0.25">
      <c r="A2954" s="7" t="s">
        <v>6648</v>
      </c>
      <c r="B2954" s="7" t="s">
        <v>6649</v>
      </c>
      <c r="C2954" s="3">
        <f t="shared" si="276"/>
        <v>2.2477905478865026</v>
      </c>
      <c r="D2954" s="3">
        <f t="shared" si="277"/>
        <v>2.270607403540541</v>
      </c>
      <c r="E2954" s="4">
        <f t="shared" si="278"/>
        <v>1.487761347792616E-2</v>
      </c>
      <c r="F2954" s="5">
        <f t="shared" si="279"/>
        <v>62.827999114990199</v>
      </c>
      <c r="G2954" s="5">
        <f t="shared" si="280"/>
        <v>22.524999618530298</v>
      </c>
      <c r="H2954" s="3">
        <v>0.38385200000000003</v>
      </c>
      <c r="I2954" s="3">
        <v>17.076858000000001</v>
      </c>
      <c r="J2954" s="3">
        <v>0.1690525625</v>
      </c>
      <c r="K2954" s="3">
        <v>11</v>
      </c>
      <c r="L2954" s="3">
        <v>10.5</v>
      </c>
      <c r="M2954" s="3">
        <v>12</v>
      </c>
      <c r="N2954" s="3">
        <v>9.3699998855590803</v>
      </c>
      <c r="O2954" s="3">
        <f t="shared" si="281"/>
        <v>160.01015750570869</v>
      </c>
      <c r="P2954" s="3">
        <v>-1.9962960481643699</v>
      </c>
      <c r="Q2954" s="3">
        <v>62.827999114990199</v>
      </c>
      <c r="R2954" s="3">
        <v>22.524999618530298</v>
      </c>
    </row>
    <row r="2955" spans="1:18" x14ac:dyDescent="0.25">
      <c r="A2955" s="7" t="s">
        <v>6650</v>
      </c>
      <c r="B2955" s="7" t="s">
        <v>6651</v>
      </c>
      <c r="C2955" s="3">
        <f t="shared" si="276"/>
        <v>2.1310693480374665</v>
      </c>
      <c r="D2955" s="3">
        <f t="shared" si="277"/>
        <v>2.8846190796652662</v>
      </c>
      <c r="E2955" s="4">
        <f t="shared" si="278"/>
        <v>5.3493060607418451E-2</v>
      </c>
      <c r="F2955" s="5">
        <f t="shared" si="279"/>
        <v>55.176998138427699</v>
      </c>
      <c r="G2955" s="5">
        <f t="shared" si="280"/>
        <v>17.850999832153299</v>
      </c>
      <c r="H2955" s="3">
        <v>0.38235999999999998</v>
      </c>
      <c r="I2955" s="3">
        <v>17.942166</v>
      </c>
      <c r="J2955" s="3">
        <v>0.132551296875</v>
      </c>
      <c r="K2955" s="3">
        <v>30.857000350952099</v>
      </c>
      <c r="L2955" s="3">
        <v>21</v>
      </c>
      <c r="M2955" s="3">
        <v>39</v>
      </c>
      <c r="N2955" s="3">
        <v>16.350000381469702</v>
      </c>
      <c r="O2955" s="3">
        <f t="shared" si="281"/>
        <v>293.3544209443927</v>
      </c>
      <c r="P2955" s="3">
        <v>-39.587867736816399</v>
      </c>
      <c r="Q2955" s="3">
        <v>55.176998138427699</v>
      </c>
      <c r="R2955" s="3">
        <v>17.850999832153299</v>
      </c>
    </row>
    <row r="2956" spans="1:18" x14ac:dyDescent="0.25">
      <c r="A2956" s="7" t="s">
        <v>6652</v>
      </c>
      <c r="B2956" s="7" t="s">
        <v>6653</v>
      </c>
      <c r="C2956" s="3">
        <f t="shared" si="276"/>
        <v>1.1125998211291277</v>
      </c>
      <c r="D2956" s="3">
        <f t="shared" si="277"/>
        <v>1.7949476066927319</v>
      </c>
      <c r="E2956" s="4">
        <f t="shared" si="278"/>
        <v>4.0740389947239571E-5</v>
      </c>
      <c r="F2956" s="5">
        <f t="shared" si="279"/>
        <v>79.190002441406193</v>
      </c>
      <c r="G2956" s="5">
        <f t="shared" si="280"/>
        <v>13.0150003433228</v>
      </c>
      <c r="H2956" s="3">
        <v>0.38126900000000002</v>
      </c>
      <c r="I2956" s="3">
        <v>34.268295999999999</v>
      </c>
      <c r="J2956" s="3">
        <v>0.21241232812499999</v>
      </c>
      <c r="K2956" s="3">
        <v>20.200000762939499</v>
      </c>
      <c r="L2956" s="3">
        <v>20</v>
      </c>
      <c r="M2956" s="3">
        <v>21</v>
      </c>
      <c r="N2956" s="3">
        <v>18.2299995422363</v>
      </c>
      <c r="O2956" s="3">
        <f t="shared" si="281"/>
        <v>624.71102039321806</v>
      </c>
      <c r="P2956" s="3">
        <v>0.65029197931289695</v>
      </c>
      <c r="Q2956" s="3">
        <v>79.190002441406193</v>
      </c>
      <c r="R2956" s="3">
        <v>13.0150003433228</v>
      </c>
    </row>
    <row r="2957" spans="1:18" x14ac:dyDescent="0.25">
      <c r="A2957" s="7" t="s">
        <v>3462</v>
      </c>
      <c r="B2957" s="7" t="s">
        <v>3463</v>
      </c>
      <c r="C2957" s="3">
        <f t="shared" si="276"/>
        <v>1.7363205440052174</v>
      </c>
      <c r="D2957" s="3">
        <f t="shared" si="277"/>
        <v>4.1139159885570429</v>
      </c>
      <c r="E2957" s="4">
        <f t="shared" si="278"/>
        <v>0.6315645897767308</v>
      </c>
      <c r="F2957" s="5">
        <f t="shared" si="279"/>
        <v>77.013000488281193</v>
      </c>
      <c r="G2957" s="5">
        <f t="shared" si="280"/>
        <v>14.708000183105501</v>
      </c>
      <c r="H2957" s="3">
        <v>0.37998500000000002</v>
      </c>
      <c r="I2957" s="3">
        <v>21.884495999999999</v>
      </c>
      <c r="J2957" s="3">
        <v>9.2365765624999999E-2</v>
      </c>
      <c r="K2957" s="3">
        <v>18.700000762939499</v>
      </c>
      <c r="L2957" s="3">
        <v>16</v>
      </c>
      <c r="M2957" s="3">
        <v>21</v>
      </c>
      <c r="N2957" s="3">
        <v>19.540000915527301</v>
      </c>
      <c r="O2957" s="3">
        <f t="shared" si="281"/>
        <v>427.62307187585355</v>
      </c>
      <c r="P2957" s="3">
        <v>1.37426197528839</v>
      </c>
      <c r="Q2957" s="3">
        <v>77.013000488281193</v>
      </c>
      <c r="R2957" s="3">
        <v>14.708000183105501</v>
      </c>
    </row>
    <row r="2958" spans="1:18" x14ac:dyDescent="0.25">
      <c r="A2958" s="7" t="s">
        <v>3466</v>
      </c>
      <c r="B2958" s="7" t="s">
        <v>3467</v>
      </c>
      <c r="C2958" s="3">
        <f t="shared" si="276"/>
        <v>2.6694277331636531</v>
      </c>
      <c r="D2958" s="3">
        <f t="shared" si="277"/>
        <v>6.9367031079568751</v>
      </c>
      <c r="E2958" s="4">
        <f t="shared" si="278"/>
        <v>0.5</v>
      </c>
      <c r="F2958" s="5">
        <f t="shared" si="279"/>
        <v>34.200000762939503</v>
      </c>
      <c r="G2958" s="5">
        <f t="shared" si="280"/>
        <v>4.61199998855591</v>
      </c>
      <c r="H2958" s="3">
        <v>0.37824200000000002</v>
      </c>
      <c r="I2958" s="3">
        <v>14.169404</v>
      </c>
      <c r="J2958" s="3">
        <v>5.4527632812499997E-2</v>
      </c>
      <c r="K2958" s="3">
        <v>25</v>
      </c>
      <c r="L2958" s="3">
        <v>25</v>
      </c>
      <c r="M2958" s="3">
        <v>25</v>
      </c>
      <c r="N2958" s="3">
        <v>21.040000915527301</v>
      </c>
      <c r="O2958" s="3">
        <f t="shared" si="281"/>
        <v>298.12427313247622</v>
      </c>
      <c r="P2958" s="3">
        <v>13.205462455749499</v>
      </c>
      <c r="Q2958" s="3">
        <v>34.200000762939503</v>
      </c>
      <c r="R2958" s="3">
        <v>4.61199998855591</v>
      </c>
    </row>
    <row r="2959" spans="1:18" x14ac:dyDescent="0.25">
      <c r="A2959" s="7" t="s">
        <v>6654</v>
      </c>
      <c r="B2959" s="7" t="s">
        <v>6655</v>
      </c>
      <c r="C2959" s="3">
        <f t="shared" si="276"/>
        <v>1.4357211743658853</v>
      </c>
      <c r="D2959" s="3">
        <f t="shared" si="277"/>
        <v>4.1162785603189551</v>
      </c>
      <c r="E2959" s="4">
        <f t="shared" si="278"/>
        <v>0.55566976368543342</v>
      </c>
      <c r="F2959" s="5">
        <f t="shared" si="279"/>
        <v>81.555000305175795</v>
      </c>
      <c r="G2959" s="5">
        <f t="shared" si="280"/>
        <v>3.2119998931884801</v>
      </c>
      <c r="H2959" s="3">
        <v>0.37580799999999998</v>
      </c>
      <c r="I2959" s="3">
        <v>26.175556</v>
      </c>
      <c r="J2959" s="3">
        <v>9.1298000000000004E-2</v>
      </c>
      <c r="K2959" s="3">
        <v>29</v>
      </c>
      <c r="L2959" s="3">
        <v>28</v>
      </c>
      <c r="M2959" s="3">
        <v>30</v>
      </c>
      <c r="N2959" s="3">
        <v>29.139999389648398</v>
      </c>
      <c r="O2959" s="3">
        <f t="shared" si="281"/>
        <v>762.75568586370753</v>
      </c>
      <c r="P2959" s="3">
        <v>-3.0457289218902601</v>
      </c>
      <c r="Q2959" s="3">
        <v>81.555000305175795</v>
      </c>
      <c r="R2959" s="3">
        <v>3.2119998931884801</v>
      </c>
    </row>
    <row r="2960" spans="1:18" x14ac:dyDescent="0.25">
      <c r="A2960" s="7" t="s">
        <v>3476</v>
      </c>
      <c r="B2960" s="7" t="s">
        <v>3477</v>
      </c>
      <c r="C2960" s="3">
        <f t="shared" si="276"/>
        <v>1.2821353880082189</v>
      </c>
      <c r="D2960" s="3">
        <f t="shared" si="277"/>
        <v>3.4845403695012531</v>
      </c>
      <c r="E2960" s="4">
        <f t="shared" si="278"/>
        <v>0.55567006508601369</v>
      </c>
      <c r="F2960" s="5">
        <f t="shared" si="279"/>
        <v>69.658996582031193</v>
      </c>
      <c r="G2960" s="5">
        <f t="shared" si="280"/>
        <v>14.3369998931885</v>
      </c>
      <c r="H2960" s="3">
        <v>0.37524400000000002</v>
      </c>
      <c r="I2960" s="3">
        <v>29.267112000000001</v>
      </c>
      <c r="J2960" s="3">
        <v>0.107688234375</v>
      </c>
      <c r="K2960" s="3">
        <v>22.5</v>
      </c>
      <c r="L2960" s="3">
        <v>20</v>
      </c>
      <c r="M2960" s="3">
        <v>25</v>
      </c>
      <c r="N2960" s="3">
        <v>22.850000381469702</v>
      </c>
      <c r="O2960" s="3">
        <f t="shared" si="281"/>
        <v>668.75352036451648</v>
      </c>
      <c r="P2960" s="3">
        <v>0.62287998199462902</v>
      </c>
      <c r="Q2960" s="3">
        <v>69.658996582031193</v>
      </c>
      <c r="R2960" s="3">
        <v>14.3369998931885</v>
      </c>
    </row>
    <row r="2961" spans="1:18" x14ac:dyDescent="0.25">
      <c r="A2961" s="7" t="s">
        <v>6656</v>
      </c>
      <c r="B2961" s="7" t="s">
        <v>6657</v>
      </c>
      <c r="C2961" s="3">
        <f t="shared" si="276"/>
        <v>2.2970108331089678</v>
      </c>
      <c r="D2961" s="3">
        <f t="shared" si="277"/>
        <v>4.0239445600545061</v>
      </c>
      <c r="E2961" s="4">
        <f t="shared" si="278"/>
        <v>9.5846489466159396E-3</v>
      </c>
      <c r="F2961" s="5">
        <f t="shared" si="279"/>
        <v>50.615001678466797</v>
      </c>
      <c r="G2961" s="5">
        <f t="shared" si="280"/>
        <v>19.1420001983643</v>
      </c>
      <c r="H2961" s="3">
        <v>0.37410599999999999</v>
      </c>
      <c r="I2961" s="3">
        <v>16.286645</v>
      </c>
      <c r="J2961" s="3">
        <v>9.2969968750000007E-2</v>
      </c>
      <c r="K2961" s="3">
        <v>18.75</v>
      </c>
      <c r="L2961" s="3">
        <v>14</v>
      </c>
      <c r="M2961" s="3">
        <v>23</v>
      </c>
      <c r="N2961" s="3">
        <v>8.2100000381469709</v>
      </c>
      <c r="O2961" s="3">
        <f t="shared" si="281"/>
        <v>133.71335607128617</v>
      </c>
      <c r="P2961" s="3">
        <v>-44.9743041992188</v>
      </c>
      <c r="Q2961" s="3">
        <v>50.615001678466797</v>
      </c>
      <c r="R2961" s="3">
        <v>19.1420001983643</v>
      </c>
    </row>
    <row r="2962" spans="1:18" x14ac:dyDescent="0.25">
      <c r="A2962" s="7" t="s">
        <v>3484</v>
      </c>
      <c r="B2962" s="7" t="s">
        <v>3485</v>
      </c>
      <c r="C2962" s="3">
        <f t="shared" si="276"/>
        <v>1.2245601105578059</v>
      </c>
      <c r="D2962" s="3">
        <f t="shared" si="277"/>
        <v>0.70567010930533347</v>
      </c>
      <c r="E2962" s="4">
        <f t="shared" si="278"/>
        <v>6.6376544431088078E-2</v>
      </c>
      <c r="F2962" s="5">
        <f t="shared" si="279"/>
        <v>40.987998962402301</v>
      </c>
      <c r="G2962" s="5">
        <f t="shared" si="280"/>
        <v>7.40199995040894</v>
      </c>
      <c r="H2962" s="3">
        <v>0.37325900000000001</v>
      </c>
      <c r="I2962" s="3">
        <v>30.481068</v>
      </c>
      <c r="J2962" s="3">
        <v>0.528942625</v>
      </c>
      <c r="K2962" s="3">
        <v>14.25</v>
      </c>
      <c r="L2962" s="3">
        <v>11</v>
      </c>
      <c r="M2962" s="3">
        <v>17</v>
      </c>
      <c r="N2962" s="3">
        <v>9.7399997711181605</v>
      </c>
      <c r="O2962" s="3">
        <f t="shared" si="281"/>
        <v>296.8855953434371</v>
      </c>
      <c r="P2962" s="3">
        <v>3.1156260967254599</v>
      </c>
      <c r="Q2962" s="3">
        <v>40.987998962402301</v>
      </c>
      <c r="R2962" s="3">
        <v>7.40199995040894</v>
      </c>
    </row>
    <row r="2963" spans="1:18" x14ac:dyDescent="0.25">
      <c r="A2963" s="7" t="s">
        <v>6658</v>
      </c>
      <c r="B2963" s="7" t="s">
        <v>6659</v>
      </c>
      <c r="C2963" s="3">
        <f t="shared" si="276"/>
        <v>1.1274195817445958</v>
      </c>
      <c r="D2963" s="3">
        <f t="shared" si="277"/>
        <v>2.6506297223603275</v>
      </c>
      <c r="E2963" s="4">
        <f t="shared" si="278"/>
        <v>0.28501747360781182</v>
      </c>
      <c r="F2963" s="5">
        <f t="shared" si="279"/>
        <v>65.670997619628906</v>
      </c>
      <c r="G2963" s="5">
        <f t="shared" si="280"/>
        <v>19.325000762939499</v>
      </c>
      <c r="H2963" s="3">
        <v>0.37152800000000002</v>
      </c>
      <c r="I2963" s="3">
        <v>32.953836000000003</v>
      </c>
      <c r="J2963" s="3">
        <v>0.1401659375</v>
      </c>
      <c r="K2963" s="3">
        <v>4</v>
      </c>
      <c r="L2963" s="3">
        <v>3</v>
      </c>
      <c r="M2963" s="3">
        <v>5.5</v>
      </c>
      <c r="N2963" s="3">
        <v>3.28999996185303</v>
      </c>
      <c r="O2963" s="3">
        <f t="shared" si="281"/>
        <v>108.41811918291101</v>
      </c>
      <c r="P2963" s="3">
        <v>-4.5182580947876003</v>
      </c>
      <c r="Q2963" s="3">
        <v>65.670997619628906</v>
      </c>
      <c r="R2963" s="3">
        <v>19.325000762939499</v>
      </c>
    </row>
    <row r="2964" spans="1:18" x14ac:dyDescent="0.25">
      <c r="A2964" s="7" t="s">
        <v>3486</v>
      </c>
      <c r="B2964" s="7" t="s">
        <v>3487</v>
      </c>
      <c r="C2964" s="3">
        <f t="shared" si="276"/>
        <v>1.4125970600436364</v>
      </c>
      <c r="D2964" s="3">
        <f t="shared" si="277"/>
        <v>3.3168376212871675</v>
      </c>
      <c r="E2964" s="4">
        <f t="shared" si="278"/>
        <v>0.5</v>
      </c>
      <c r="F2964" s="5">
        <f t="shared" si="279"/>
        <v>63.227001190185497</v>
      </c>
      <c r="G2964" s="5">
        <f t="shared" si="280"/>
        <v>25.850999832153299</v>
      </c>
      <c r="H2964" s="3">
        <v>0.37062099999999998</v>
      </c>
      <c r="I2964" s="3">
        <v>26.236851999999999</v>
      </c>
      <c r="J2964" s="3">
        <v>0.111739265625</v>
      </c>
      <c r="K2964" s="3">
        <v>18</v>
      </c>
      <c r="L2964" s="3">
        <v>18</v>
      </c>
      <c r="M2964" s="3">
        <v>18</v>
      </c>
      <c r="N2964" s="3">
        <v>16.860000610351602</v>
      </c>
      <c r="O2964" s="3">
        <f t="shared" si="281"/>
        <v>442.35334073370461</v>
      </c>
      <c r="P2964" s="3">
        <v>1.6977579593658501</v>
      </c>
      <c r="Q2964" s="3">
        <v>63.227001190185497</v>
      </c>
      <c r="R2964" s="3">
        <v>25.850999832153299</v>
      </c>
    </row>
    <row r="2965" spans="1:18" x14ac:dyDescent="0.25">
      <c r="A2965" s="7" t="s">
        <v>6660</v>
      </c>
      <c r="B2965" s="7" t="s">
        <v>6661</v>
      </c>
      <c r="C2965" s="3">
        <f t="shared" si="276"/>
        <v>0.23115909576977844</v>
      </c>
      <c r="D2965" s="3">
        <f t="shared" si="277"/>
        <v>1.5250132554623101</v>
      </c>
      <c r="E2965" s="4">
        <f t="shared" si="278"/>
        <v>0.10587269134360154</v>
      </c>
      <c r="F2965" s="5">
        <f t="shared" si="279"/>
        <v>4.7309999465942401</v>
      </c>
      <c r="G2965" s="5">
        <f t="shared" si="280"/>
        <v>1.31700003147125</v>
      </c>
      <c r="H2965" s="3">
        <v>0.36990600000000001</v>
      </c>
      <c r="I2965" s="3">
        <v>160.022256</v>
      </c>
      <c r="J2965" s="3">
        <v>0.24255920312500001</v>
      </c>
      <c r="K2965" s="3">
        <v>6.3000001907348597</v>
      </c>
      <c r="L2965" s="3">
        <v>4.1999998092651403</v>
      </c>
      <c r="M2965" s="3">
        <v>8.3000001907348597</v>
      </c>
      <c r="N2965" s="3">
        <v>3.7400000095367401</v>
      </c>
      <c r="O2965" s="3">
        <f t="shared" si="281"/>
        <v>598.48323896609065</v>
      </c>
      <c r="P2965" s="3">
        <v>-0.99353897571563698</v>
      </c>
      <c r="Q2965" s="3">
        <v>4.7309999465942401</v>
      </c>
      <c r="R2965" s="3">
        <v>1.31700003147125</v>
      </c>
    </row>
    <row r="2966" spans="1:18" x14ac:dyDescent="0.25">
      <c r="A2966" s="7" t="s">
        <v>3488</v>
      </c>
      <c r="B2966" s="7" t="s">
        <v>3489</v>
      </c>
      <c r="C2966" s="3">
        <f t="shared" si="276"/>
        <v>1.1033297137966029</v>
      </c>
      <c r="D2966" s="3">
        <f t="shared" si="277"/>
        <v>1.8428261104779098</v>
      </c>
      <c r="E2966" s="4">
        <f t="shared" si="278"/>
        <v>0.64162279250441201</v>
      </c>
      <c r="F2966" s="5">
        <f t="shared" si="279"/>
        <v>75.010002136230497</v>
      </c>
      <c r="G2966" s="5">
        <f t="shared" si="280"/>
        <v>14.494000434875501</v>
      </c>
      <c r="H2966" s="3">
        <v>0.36778300000000003</v>
      </c>
      <c r="I2966" s="3">
        <v>33.333916000000002</v>
      </c>
      <c r="J2966" s="3">
        <v>0.19957553124999999</v>
      </c>
      <c r="K2966" s="3">
        <v>17.833000183105501</v>
      </c>
      <c r="L2966" s="3">
        <v>16</v>
      </c>
      <c r="M2966" s="3">
        <v>21</v>
      </c>
      <c r="N2966" s="3">
        <v>18.7399997711182</v>
      </c>
      <c r="O2966" s="3">
        <f t="shared" si="281"/>
        <v>624.67757821047337</v>
      </c>
      <c r="P2966" s="3">
        <v>0.62288898229598999</v>
      </c>
      <c r="Q2966" s="3">
        <v>75.010002136230497</v>
      </c>
      <c r="R2966" s="3">
        <v>14.494000434875501</v>
      </c>
    </row>
    <row r="2967" spans="1:18" x14ac:dyDescent="0.25">
      <c r="A2967" s="7" t="s">
        <v>6662</v>
      </c>
      <c r="B2967" s="7" t="s">
        <v>6663</v>
      </c>
      <c r="C2967" s="3">
        <f t="shared" si="276"/>
        <v>2.4807608980768272</v>
      </c>
      <c r="D2967" s="3">
        <f t="shared" si="277"/>
        <v>4.1738886745678094</v>
      </c>
      <c r="E2967" s="4">
        <f t="shared" si="278"/>
        <v>1.6821273360360094E-3</v>
      </c>
      <c r="F2967" s="5">
        <f t="shared" si="279"/>
        <v>58.964000701904297</v>
      </c>
      <c r="G2967" s="5">
        <f t="shared" si="280"/>
        <v>10.206000328064</v>
      </c>
      <c r="H2967" s="3">
        <v>0.366761</v>
      </c>
      <c r="I2967" s="3">
        <v>14.784214</v>
      </c>
      <c r="J2967" s="3">
        <v>8.7870335937500002E-2</v>
      </c>
      <c r="K2967" s="3">
        <v>23.666999816894499</v>
      </c>
      <c r="L2967" s="3">
        <v>20</v>
      </c>
      <c r="M2967" s="3">
        <v>26</v>
      </c>
      <c r="N2967" s="3">
        <v>14.8699998855591</v>
      </c>
      <c r="O2967" s="3">
        <f t="shared" si="281"/>
        <v>219.84126048808125</v>
      </c>
      <c r="P2967" s="3">
        <v>-1.95553195476532</v>
      </c>
      <c r="Q2967" s="3">
        <v>58.964000701904297</v>
      </c>
      <c r="R2967" s="3">
        <v>10.206000328064</v>
      </c>
    </row>
    <row r="2968" spans="1:18" x14ac:dyDescent="0.25">
      <c r="A2968" s="7" t="s">
        <v>3490</v>
      </c>
      <c r="B2968" s="7" t="s">
        <v>3491</v>
      </c>
      <c r="C2968" s="3">
        <f t="shared" si="276"/>
        <v>2.4583478696682715</v>
      </c>
      <c r="D2968" s="3">
        <f t="shared" si="277"/>
        <v>8.9361369081066169</v>
      </c>
      <c r="E2968" s="4">
        <f t="shared" si="278"/>
        <v>0.60642004928261273</v>
      </c>
      <c r="F2968" s="5">
        <f t="shared" si="279"/>
        <v>79.510002136230497</v>
      </c>
      <c r="G2968" s="5">
        <f t="shared" si="280"/>
        <v>8.1319999694824201</v>
      </c>
      <c r="H2968" s="3">
        <v>0.366703</v>
      </c>
      <c r="I2968" s="3">
        <v>14.916644</v>
      </c>
      <c r="J2968" s="3">
        <v>4.1035964843750002E-2</v>
      </c>
      <c r="K2968" s="3">
        <v>37</v>
      </c>
      <c r="L2968" s="3">
        <v>35</v>
      </c>
      <c r="M2968" s="3">
        <v>39</v>
      </c>
      <c r="N2968" s="3">
        <v>37.540000915527301</v>
      </c>
      <c r="O2968" s="3">
        <f t="shared" si="281"/>
        <v>559.97082941659482</v>
      </c>
      <c r="P2968" s="3">
        <v>1.2753920555114799</v>
      </c>
      <c r="Q2968" s="3">
        <v>79.510002136230497</v>
      </c>
      <c r="R2968" s="3">
        <v>8.1319999694824201</v>
      </c>
    </row>
    <row r="2969" spans="1:18" x14ac:dyDescent="0.25">
      <c r="A2969" s="7" t="s">
        <v>6664</v>
      </c>
      <c r="B2969" s="7" t="s">
        <v>6665</v>
      </c>
      <c r="C2969" s="3">
        <f t="shared" si="276"/>
        <v>2.62799032061525</v>
      </c>
      <c r="D2969" s="3">
        <f t="shared" si="277"/>
        <v>0.25080586047934039</v>
      </c>
      <c r="E2969" s="4">
        <f t="shared" si="278"/>
        <v>0.5</v>
      </c>
      <c r="F2969" s="5">
        <f t="shared" si="279"/>
        <v>21.330999374389599</v>
      </c>
      <c r="G2969" s="5">
        <f t="shared" si="280"/>
        <v>16.965000152587901</v>
      </c>
      <c r="H2969" s="3">
        <v>0.36576999999999998</v>
      </c>
      <c r="I2969" s="3">
        <v>13.918240000000001</v>
      </c>
      <c r="J2969" s="3">
        <v>1.4583790000000001</v>
      </c>
      <c r="K2969" s="3">
        <v>10</v>
      </c>
      <c r="L2969" s="3">
        <v>10</v>
      </c>
      <c r="M2969" s="3">
        <v>10</v>
      </c>
      <c r="N2969" s="3">
        <v>3.9500000476837198</v>
      </c>
      <c r="O2969" s="3">
        <f t="shared" si="281"/>
        <v>54.977048663673457</v>
      </c>
      <c r="P2969" s="3">
        <v>-106.598503112793</v>
      </c>
      <c r="Q2969" s="3">
        <v>21.330999374389599</v>
      </c>
      <c r="R2969" s="3">
        <v>16.965000152587901</v>
      </c>
    </row>
    <row r="2970" spans="1:18" x14ac:dyDescent="0.25">
      <c r="A2970" s="7" t="s">
        <v>3494</v>
      </c>
      <c r="B2970" s="7" t="s">
        <v>3495</v>
      </c>
      <c r="C2970" s="3">
        <f t="shared" si="276"/>
        <v>1.6272885010706371</v>
      </c>
      <c r="D2970" s="3">
        <f t="shared" si="277"/>
        <v>6.8284889747498925</v>
      </c>
      <c r="E2970" s="4">
        <f t="shared" si="278"/>
        <v>0.5</v>
      </c>
      <c r="F2970" s="5">
        <f t="shared" si="279"/>
        <v>79.457000732421903</v>
      </c>
      <c r="G2970" s="5">
        <f t="shared" si="280"/>
        <v>4.9930000305175799</v>
      </c>
      <c r="H2970" s="3">
        <v>0.36347499999999999</v>
      </c>
      <c r="I2970" s="3">
        <v>22.336236</v>
      </c>
      <c r="J2970" s="3">
        <v>5.3229199218750002E-2</v>
      </c>
      <c r="K2970" s="3">
        <v>5.5</v>
      </c>
      <c r="L2970" s="3">
        <v>5.5</v>
      </c>
      <c r="M2970" s="3">
        <v>5.5</v>
      </c>
      <c r="N2970" s="3">
        <v>5.2300000190734899</v>
      </c>
      <c r="O2970" s="3">
        <f t="shared" si="281"/>
        <v>116.81851470602997</v>
      </c>
      <c r="P2970" s="3">
        <v>0.77323102951049805</v>
      </c>
      <c r="Q2970" s="3">
        <v>79.457000732421903</v>
      </c>
      <c r="R2970" s="3">
        <v>4.9930000305175799</v>
      </c>
    </row>
    <row r="2971" spans="1:18" x14ac:dyDescent="0.25">
      <c r="A2971" s="7" t="s">
        <v>3496</v>
      </c>
      <c r="B2971" s="7" t="s">
        <v>3497</v>
      </c>
      <c r="C2971" s="3">
        <f t="shared" si="276"/>
        <v>2.5010362039139049</v>
      </c>
      <c r="D2971" s="3">
        <f t="shared" si="277"/>
        <v>4.5563700690183699</v>
      </c>
      <c r="E2971" s="4">
        <f t="shared" si="278"/>
        <v>0.43983009713847371</v>
      </c>
      <c r="F2971" s="5">
        <f t="shared" si="279"/>
        <v>83.541999816894503</v>
      </c>
      <c r="G2971" s="5">
        <f t="shared" si="280"/>
        <v>4.84899997711182</v>
      </c>
      <c r="H2971" s="3">
        <v>0.36295300000000003</v>
      </c>
      <c r="I2971" s="3">
        <v>14.512105</v>
      </c>
      <c r="J2971" s="3">
        <v>7.9658367187499995E-2</v>
      </c>
      <c r="K2971" s="3">
        <v>31.666999816894499</v>
      </c>
      <c r="L2971" s="3">
        <v>27</v>
      </c>
      <c r="M2971" s="3">
        <v>37</v>
      </c>
      <c r="N2971" s="3">
        <v>30.909999847412099</v>
      </c>
      <c r="O2971" s="3">
        <f t="shared" si="281"/>
        <v>448.56916333562833</v>
      </c>
      <c r="P2971" s="3">
        <v>6.6416730880737296</v>
      </c>
      <c r="Q2971" s="3">
        <v>83.541999816894503</v>
      </c>
      <c r="R2971" s="3">
        <v>4.84899997711182</v>
      </c>
    </row>
    <row r="2972" spans="1:18" x14ac:dyDescent="0.25">
      <c r="A2972" s="7" t="s">
        <v>3498</v>
      </c>
      <c r="B2972" s="7" t="s">
        <v>3499</v>
      </c>
      <c r="C2972" s="3">
        <f t="shared" si="276"/>
        <v>1.6638693274971528</v>
      </c>
      <c r="D2972" s="3">
        <f t="shared" si="277"/>
        <v>2.7673357681094797</v>
      </c>
      <c r="E2972" s="4">
        <f t="shared" si="278"/>
        <v>0.39151032713341782</v>
      </c>
      <c r="F2972" s="5">
        <f t="shared" si="279"/>
        <v>86.445999145507798</v>
      </c>
      <c r="G2972" s="5">
        <f t="shared" si="280"/>
        <v>4.9819998741149902</v>
      </c>
      <c r="H2972" s="3">
        <v>0.36267199999999999</v>
      </c>
      <c r="I2972" s="3">
        <v>21.796904000000001</v>
      </c>
      <c r="J2972" s="3">
        <v>0.13105457031250001</v>
      </c>
      <c r="K2972" s="3">
        <v>38.5</v>
      </c>
      <c r="L2972" s="3">
        <v>31</v>
      </c>
      <c r="M2972" s="3">
        <v>44</v>
      </c>
      <c r="N2972" s="3">
        <v>36.709999084472699</v>
      </c>
      <c r="O2972" s="3">
        <f t="shared" si="281"/>
        <v>800.16432588433941</v>
      </c>
      <c r="P2972" s="3">
        <v>1.1386859416961701</v>
      </c>
      <c r="Q2972" s="3">
        <v>86.445999145507798</v>
      </c>
      <c r="R2972" s="3">
        <v>4.9819998741149902</v>
      </c>
    </row>
    <row r="2973" spans="1:18" x14ac:dyDescent="0.25">
      <c r="A2973" s="7" t="s">
        <v>3500</v>
      </c>
      <c r="B2973" s="7" t="s">
        <v>3501</v>
      </c>
      <c r="C2973" s="3">
        <f t="shared" si="276"/>
        <v>1.1422753586939682</v>
      </c>
      <c r="D2973" s="3">
        <f t="shared" si="277"/>
        <v>2.1322074939422819</v>
      </c>
      <c r="E2973" s="4">
        <f t="shared" si="278"/>
        <v>0.45837990841235543</v>
      </c>
      <c r="F2973" s="5">
        <f t="shared" si="279"/>
        <v>80.103996276855497</v>
      </c>
      <c r="G2973" s="5">
        <f t="shared" si="280"/>
        <v>4.0739998817443803</v>
      </c>
      <c r="H2973" s="3">
        <v>0.36097400000000002</v>
      </c>
      <c r="I2973" s="3">
        <v>31.601312</v>
      </c>
      <c r="J2973" s="3">
        <v>0.16929590624999999</v>
      </c>
      <c r="K2973" s="3">
        <v>22.923000335693398</v>
      </c>
      <c r="L2973" s="3">
        <v>12.529000282287599</v>
      </c>
      <c r="M2973" s="3">
        <v>30</v>
      </c>
      <c r="N2973" s="3">
        <v>22.0100002288818</v>
      </c>
      <c r="O2973" s="3">
        <f t="shared" si="281"/>
        <v>695.54488435296514</v>
      </c>
      <c r="P2973" s="3">
        <v>0.680985987186432</v>
      </c>
      <c r="Q2973" s="3">
        <v>80.103996276855497</v>
      </c>
      <c r="R2973" s="3">
        <v>4.0739998817443803</v>
      </c>
    </row>
    <row r="2974" spans="1:18" x14ac:dyDescent="0.25">
      <c r="A2974" s="7" t="s">
        <v>6666</v>
      </c>
      <c r="B2974" s="7" t="s">
        <v>6667</v>
      </c>
      <c r="C2974" s="3">
        <f t="shared" si="276"/>
        <v>2.145383340821295</v>
      </c>
      <c r="D2974" s="3">
        <f t="shared" si="277"/>
        <v>0.17898606518732221</v>
      </c>
      <c r="E2974" s="4">
        <f t="shared" si="278"/>
        <v>0.34292476346984002</v>
      </c>
      <c r="F2974" s="5">
        <f t="shared" si="279"/>
        <v>3.2999999821186003E-2</v>
      </c>
      <c r="G2974" s="5">
        <f t="shared" si="280"/>
        <v>1.2159999608993499</v>
      </c>
      <c r="H2974" s="3">
        <v>0.35828199999999999</v>
      </c>
      <c r="I2974" s="3">
        <v>16.700139</v>
      </c>
      <c r="J2974" s="3">
        <v>2.0017312500000002</v>
      </c>
      <c r="K2974" s="3">
        <v>5.8899998664856001</v>
      </c>
      <c r="L2974" s="3">
        <v>5</v>
      </c>
      <c r="M2974" s="3">
        <v>6.7800002098083496</v>
      </c>
      <c r="N2974" s="3">
        <v>5.5300002098083496</v>
      </c>
      <c r="O2974" s="3">
        <f t="shared" si="281"/>
        <v>92.351772173828607</v>
      </c>
      <c r="P2974" s="3">
        <v>-26.192808151245099</v>
      </c>
      <c r="Q2974" s="3">
        <v>3.2999999821186003E-2</v>
      </c>
      <c r="R2974" s="3">
        <v>1.2159999608993499</v>
      </c>
    </row>
    <row r="2975" spans="1:18" x14ac:dyDescent="0.25">
      <c r="A2975" s="7" t="s">
        <v>6668</v>
      </c>
      <c r="B2975" s="7" t="s">
        <v>6669</v>
      </c>
      <c r="C2975" s="3">
        <f t="shared" si="276"/>
        <v>1.0447349409041895</v>
      </c>
      <c r="D2975" s="3">
        <f t="shared" si="277"/>
        <v>0.35290138968328599</v>
      </c>
      <c r="E2975" s="4">
        <f t="shared" si="278"/>
        <v>2.7655279393384218E-8</v>
      </c>
      <c r="F2975" s="5">
        <f t="shared" si="279"/>
        <v>0.44400000572204601</v>
      </c>
      <c r="G2975" s="5">
        <f t="shared" si="280"/>
        <v>8.1940002441406197</v>
      </c>
      <c r="H2975" s="3">
        <v>0.35700999999999999</v>
      </c>
      <c r="I2975" s="3">
        <v>34.172303999999997</v>
      </c>
      <c r="J2975" s="3">
        <v>1.0116423750000001</v>
      </c>
      <c r="K2975" s="3">
        <v>5.3000001907348597</v>
      </c>
      <c r="L2975" s="3">
        <v>5</v>
      </c>
      <c r="M2975" s="3">
        <v>5.5999999046325701</v>
      </c>
      <c r="N2975" s="3">
        <v>3.6700000762939502</v>
      </c>
      <c r="O2975" s="3">
        <f t="shared" si="281"/>
        <v>125.41235828714005</v>
      </c>
      <c r="P2975" s="3">
        <v>-70.470291137695298</v>
      </c>
      <c r="Q2975" s="3">
        <v>0.44400000572204601</v>
      </c>
      <c r="R2975" s="3">
        <v>8.1940002441406197</v>
      </c>
    </row>
    <row r="2976" spans="1:18" x14ac:dyDescent="0.25">
      <c r="A2976" s="7" t="s">
        <v>6670</v>
      </c>
      <c r="B2976" s="7" t="s">
        <v>6671</v>
      </c>
      <c r="C2976" s="3">
        <f t="shared" si="276"/>
        <v>1.4110850467859475</v>
      </c>
      <c r="D2976" s="3">
        <f t="shared" si="277"/>
        <v>3.2581347910039402</v>
      </c>
      <c r="E2976" s="4">
        <f t="shared" si="278"/>
        <v>0.91998932116180332</v>
      </c>
      <c r="F2976" s="5">
        <f t="shared" si="279"/>
        <v>81.810997009277301</v>
      </c>
      <c r="G2976" s="5">
        <f t="shared" si="280"/>
        <v>2.7019999027252202</v>
      </c>
      <c r="H2976" s="3">
        <v>0.35321200000000003</v>
      </c>
      <c r="I2976" s="3">
        <v>25.031234000000001</v>
      </c>
      <c r="J2976" s="3">
        <v>0.108409265625</v>
      </c>
      <c r="K2976" s="3">
        <v>27</v>
      </c>
      <c r="L2976" s="3">
        <v>25</v>
      </c>
      <c r="M2976" s="3">
        <v>29</v>
      </c>
      <c r="N2976" s="3">
        <v>29.809999465942401</v>
      </c>
      <c r="O2976" s="3">
        <f t="shared" si="281"/>
        <v>746.18107217187935</v>
      </c>
      <c r="P2976" s="3">
        <v>-4.1889591217040998</v>
      </c>
      <c r="Q2976" s="3">
        <v>81.810997009277301</v>
      </c>
      <c r="R2976" s="3">
        <v>2.7019999027252202</v>
      </c>
    </row>
    <row r="2977" spans="1:18" x14ac:dyDescent="0.25">
      <c r="A2977" s="7" t="s">
        <v>6672</v>
      </c>
      <c r="B2977" s="7" t="s">
        <v>6673</v>
      </c>
      <c r="C2977" s="3">
        <f t="shared" si="276"/>
        <v>2.7402619893476516</v>
      </c>
      <c r="D2977" s="3">
        <f t="shared" si="277"/>
        <v>4.4676595885352794</v>
      </c>
      <c r="E2977" s="4">
        <f t="shared" si="278"/>
        <v>1.2035317901903026E-2</v>
      </c>
      <c r="F2977" s="5">
        <f t="shared" si="279"/>
        <v>29.902999877929702</v>
      </c>
      <c r="G2977" s="5">
        <f t="shared" si="280"/>
        <v>38.827999114990199</v>
      </c>
      <c r="H2977" s="3">
        <v>0.35159200000000002</v>
      </c>
      <c r="I2977" s="3">
        <v>12.830598</v>
      </c>
      <c r="J2977" s="3">
        <v>7.8697132812500001E-2</v>
      </c>
      <c r="K2977" s="3">
        <v>88.25</v>
      </c>
      <c r="L2977" s="3">
        <v>70</v>
      </c>
      <c r="M2977" s="3">
        <v>115</v>
      </c>
      <c r="N2977" s="3">
        <v>37.490001678466797</v>
      </c>
      <c r="O2977" s="3">
        <f t="shared" si="281"/>
        <v>481.01914055573275</v>
      </c>
      <c r="P2977" s="3">
        <v>-129.92008972168</v>
      </c>
      <c r="Q2977" s="3">
        <v>29.902999877929702</v>
      </c>
      <c r="R2977" s="3">
        <v>38.827999114990199</v>
      </c>
    </row>
    <row r="2978" spans="1:18" x14ac:dyDescent="0.25">
      <c r="A2978" s="7" t="s">
        <v>6674</v>
      </c>
      <c r="B2978" s="7" t="s">
        <v>6675</v>
      </c>
      <c r="C2978" s="3">
        <f t="shared" si="276"/>
        <v>1.9022605874459413</v>
      </c>
      <c r="D2978" s="3">
        <f t="shared" si="277"/>
        <v>1.5652591237847919</v>
      </c>
      <c r="E2978" s="4">
        <f t="shared" si="278"/>
        <v>0.22715468630225091</v>
      </c>
      <c r="F2978" s="5">
        <f t="shared" si="279"/>
        <v>66.542999267578097</v>
      </c>
      <c r="G2978" s="5">
        <f t="shared" si="280"/>
        <v>2.5940001010894802</v>
      </c>
      <c r="H2978" s="3">
        <v>0.35020099999999998</v>
      </c>
      <c r="I2978" s="3">
        <v>18.409728000000001</v>
      </c>
      <c r="J2978" s="3">
        <v>0.22373356250000001</v>
      </c>
      <c r="K2978" s="3">
        <v>14.333000183105501</v>
      </c>
      <c r="L2978" s="3">
        <v>10</v>
      </c>
      <c r="M2978" s="3">
        <v>18</v>
      </c>
      <c r="N2978" s="3">
        <v>11.3400001525879</v>
      </c>
      <c r="O2978" s="3">
        <f t="shared" si="281"/>
        <v>208.76631832910175</v>
      </c>
      <c r="P2978" s="3">
        <v>-3.1891949176788299</v>
      </c>
      <c r="Q2978" s="3">
        <v>66.542999267578097</v>
      </c>
      <c r="R2978" s="3">
        <v>2.5940001010894802</v>
      </c>
    </row>
    <row r="2979" spans="1:18" x14ac:dyDescent="0.25">
      <c r="A2979" s="7" t="s">
        <v>6676</v>
      </c>
      <c r="B2979" s="7" t="s">
        <v>6677</v>
      </c>
      <c r="C2979" s="3">
        <f t="shared" si="276"/>
        <v>1.8437052082699839</v>
      </c>
      <c r="D2979" s="3">
        <f t="shared" si="277"/>
        <v>0.88567047809111965</v>
      </c>
      <c r="E2979" s="4">
        <f t="shared" si="278"/>
        <v>0.37764687840481453</v>
      </c>
      <c r="F2979" s="5">
        <f t="shared" si="279"/>
        <v>46.069000244140597</v>
      </c>
      <c r="G2979" s="5">
        <f t="shared" si="280"/>
        <v>23.621000289916999</v>
      </c>
      <c r="H2979" s="3">
        <v>0.34984900000000002</v>
      </c>
      <c r="I2979" s="3">
        <v>18.975321999999998</v>
      </c>
      <c r="J2979" s="3">
        <v>0.39501034374999999</v>
      </c>
      <c r="K2979" s="3">
        <v>20.75</v>
      </c>
      <c r="L2979" s="3">
        <v>15</v>
      </c>
      <c r="M2979" s="3">
        <v>27</v>
      </c>
      <c r="N2979" s="3">
        <v>18.879999160766602</v>
      </c>
      <c r="O2979" s="3">
        <f t="shared" si="281"/>
        <v>358.25406343527601</v>
      </c>
      <c r="P2979" s="3">
        <v>-34.109455108642599</v>
      </c>
      <c r="Q2979" s="3">
        <v>46.069000244140597</v>
      </c>
      <c r="R2979" s="3">
        <v>23.621000289916999</v>
      </c>
    </row>
    <row r="2980" spans="1:18" x14ac:dyDescent="0.25">
      <c r="A2980" s="7" t="s">
        <v>3508</v>
      </c>
      <c r="B2980" s="7" t="s">
        <v>3509</v>
      </c>
      <c r="C2980" s="3">
        <f t="shared" si="276"/>
        <v>1.7501891203940074</v>
      </c>
      <c r="D2980" s="3">
        <f t="shared" si="277"/>
        <v>3.7594401229155978</v>
      </c>
      <c r="E2980" s="4">
        <f t="shared" si="278"/>
        <v>0.19718818831528645</v>
      </c>
      <c r="F2980" s="5">
        <f t="shared" si="279"/>
        <v>85.551002502441406</v>
      </c>
      <c r="G2980" s="5">
        <f t="shared" si="280"/>
        <v>5.9400000572204599</v>
      </c>
      <c r="H2980" s="3">
        <v>0.34930600000000001</v>
      </c>
      <c r="I2980" s="3">
        <v>19.958186000000001</v>
      </c>
      <c r="J2980" s="3">
        <v>9.2914367187499999E-2</v>
      </c>
      <c r="K2980" s="3">
        <v>36.625</v>
      </c>
      <c r="L2980" s="3">
        <v>31.75</v>
      </c>
      <c r="M2980" s="3">
        <v>42</v>
      </c>
      <c r="N2980" s="3">
        <v>32.259998321533203</v>
      </c>
      <c r="O2980" s="3">
        <f t="shared" si="281"/>
        <v>643.85104686084753</v>
      </c>
      <c r="P2980" s="3">
        <v>0.60910999774932895</v>
      </c>
      <c r="Q2980" s="3">
        <v>85.551002502441406</v>
      </c>
      <c r="R2980" s="3">
        <v>5.9400000572204599</v>
      </c>
    </row>
    <row r="2981" spans="1:18" x14ac:dyDescent="0.25">
      <c r="A2981" s="7" t="s">
        <v>6678</v>
      </c>
      <c r="B2981" s="7" t="s">
        <v>6679</v>
      </c>
      <c r="C2981" s="3">
        <f t="shared" si="276"/>
        <v>2.9250514318094676</v>
      </c>
      <c r="D2981" s="3">
        <f t="shared" si="277"/>
        <v>5.2466989267395654</v>
      </c>
      <c r="E2981" s="4">
        <f t="shared" si="278"/>
        <v>1.642139759125175E-2</v>
      </c>
      <c r="F2981" s="5">
        <f t="shared" si="279"/>
        <v>85.606002807617202</v>
      </c>
      <c r="G2981" s="5">
        <f t="shared" si="280"/>
        <v>7.0190000534057599</v>
      </c>
      <c r="H2981" s="3">
        <v>0.34915400000000002</v>
      </c>
      <c r="I2981" s="3">
        <v>11.936679</v>
      </c>
      <c r="J2981" s="3">
        <v>6.6547367187499998E-2</v>
      </c>
      <c r="K2981" s="3">
        <v>6.6669998168945304</v>
      </c>
      <c r="L2981" s="3">
        <v>6</v>
      </c>
      <c r="M2981" s="3">
        <v>7</v>
      </c>
      <c r="N2981" s="3">
        <v>5.5999999046325701</v>
      </c>
      <c r="O2981" s="3">
        <f t="shared" si="281"/>
        <v>66.845401261629604</v>
      </c>
      <c r="P2981" s="3">
        <v>-40.793327331542997</v>
      </c>
      <c r="Q2981" s="3">
        <v>85.606002807617202</v>
      </c>
      <c r="R2981" s="3">
        <v>7.0190000534057599</v>
      </c>
    </row>
    <row r="2982" spans="1:18" x14ac:dyDescent="0.25">
      <c r="A2982" s="7" t="s">
        <v>3512</v>
      </c>
      <c r="B2982" s="7" t="s">
        <v>3513</v>
      </c>
      <c r="C2982" s="3">
        <f t="shared" si="276"/>
        <v>1.5218666504268892</v>
      </c>
      <c r="D2982" s="3">
        <f t="shared" si="277"/>
        <v>3.550648483002794</v>
      </c>
      <c r="E2982" s="4">
        <f t="shared" si="278"/>
        <v>0.44493434296594175</v>
      </c>
      <c r="F2982" s="5">
        <f t="shared" si="279"/>
        <v>90.860000610351605</v>
      </c>
      <c r="G2982" s="5">
        <f t="shared" si="280"/>
        <v>1.6640000343322701</v>
      </c>
      <c r="H2982" s="3">
        <v>0.34786</v>
      </c>
      <c r="I2982" s="3">
        <v>22.857455999999999</v>
      </c>
      <c r="J2982" s="3">
        <v>9.79708359375E-2</v>
      </c>
      <c r="K2982" s="3">
        <v>43.666999816894503</v>
      </c>
      <c r="L2982" s="3">
        <v>38</v>
      </c>
      <c r="M2982" s="3">
        <v>55</v>
      </c>
      <c r="N2982" s="3">
        <v>42.490001678466797</v>
      </c>
      <c r="O2982" s="3">
        <f t="shared" si="281"/>
        <v>971.21334380548092</v>
      </c>
      <c r="P2982" s="3">
        <v>-13.5186223983765</v>
      </c>
      <c r="Q2982" s="3">
        <v>90.860000610351605</v>
      </c>
      <c r="R2982" s="3">
        <v>1.6640000343322701</v>
      </c>
    </row>
    <row r="2983" spans="1:18" x14ac:dyDescent="0.25">
      <c r="A2983" s="7" t="s">
        <v>3518</v>
      </c>
      <c r="B2983" s="7" t="s">
        <v>3519</v>
      </c>
      <c r="C2983" s="3">
        <f t="shared" si="276"/>
        <v>1.3614420715548292</v>
      </c>
      <c r="D2983" s="3">
        <f t="shared" si="277"/>
        <v>3.6987551315449645</v>
      </c>
      <c r="E2983" s="4">
        <f t="shared" si="278"/>
        <v>4.2716248527842705E-2</v>
      </c>
      <c r="F2983" s="5">
        <f t="shared" si="279"/>
        <v>90.361000061035199</v>
      </c>
      <c r="G2983" s="5">
        <f t="shared" si="280"/>
        <v>1.8689999580383301</v>
      </c>
      <c r="H2983" s="3">
        <v>0.34594999999999998</v>
      </c>
      <c r="I2983" s="3">
        <v>25.410556</v>
      </c>
      <c r="J2983" s="3">
        <v>9.3531468749999999E-2</v>
      </c>
      <c r="K2983" s="3">
        <v>29.5</v>
      </c>
      <c r="L2983" s="3">
        <v>27</v>
      </c>
      <c r="M2983" s="3">
        <v>32</v>
      </c>
      <c r="N2983" s="3">
        <v>25.200000762939499</v>
      </c>
      <c r="O2983" s="3">
        <f t="shared" si="281"/>
        <v>640.34603058671689</v>
      </c>
      <c r="P2983" s="3">
        <v>-10.931637763977101</v>
      </c>
      <c r="Q2983" s="3">
        <v>90.361000061035199</v>
      </c>
      <c r="R2983" s="3">
        <v>1.8689999580383301</v>
      </c>
    </row>
    <row r="2984" spans="1:18" x14ac:dyDescent="0.25">
      <c r="A2984" s="7" t="s">
        <v>3520</v>
      </c>
      <c r="B2984" s="7" t="s">
        <v>3521</v>
      </c>
      <c r="C2984" s="3">
        <f t="shared" si="276"/>
        <v>1.6853641348017434</v>
      </c>
      <c r="D2984" s="3">
        <f t="shared" si="277"/>
        <v>3.9399789597303387</v>
      </c>
      <c r="E2984" s="4">
        <f t="shared" si="278"/>
        <v>0.76546730108381733</v>
      </c>
      <c r="F2984" s="5">
        <f t="shared" si="279"/>
        <v>77.945999145507798</v>
      </c>
      <c r="G2984" s="5">
        <f t="shared" si="280"/>
        <v>0.70999997854232799</v>
      </c>
      <c r="H2984" s="3">
        <v>0.344615</v>
      </c>
      <c r="I2984" s="3">
        <v>20.447510000000001</v>
      </c>
      <c r="J2984" s="3">
        <v>8.7466203125000003E-2</v>
      </c>
      <c r="K2984" s="3">
        <v>34.25</v>
      </c>
      <c r="L2984" s="3">
        <v>32</v>
      </c>
      <c r="M2984" s="3">
        <v>37</v>
      </c>
      <c r="N2984" s="3">
        <v>36.060001373291001</v>
      </c>
      <c r="O2984" s="3">
        <f t="shared" si="281"/>
        <v>737.33723868038157</v>
      </c>
      <c r="P2984" s="3">
        <v>0.80155700445175204</v>
      </c>
      <c r="Q2984" s="3">
        <v>77.945999145507798</v>
      </c>
      <c r="R2984" s="3">
        <v>0.70999997854232799</v>
      </c>
    </row>
    <row r="2985" spans="1:18" x14ac:dyDescent="0.25">
      <c r="A2985" s="7" t="s">
        <v>3522</v>
      </c>
      <c r="B2985" s="7" t="s">
        <v>3523</v>
      </c>
      <c r="C2985" s="3">
        <f t="shared" si="276"/>
        <v>1.9870930208850766</v>
      </c>
      <c r="D2985" s="3">
        <f t="shared" si="277"/>
        <v>4.9322793184396447</v>
      </c>
      <c r="E2985" s="4">
        <f t="shared" si="278"/>
        <v>0.51993900849742358</v>
      </c>
      <c r="F2985" s="5">
        <f t="shared" si="279"/>
        <v>80.290000915527301</v>
      </c>
      <c r="G2985" s="5">
        <f t="shared" si="280"/>
        <v>5.1859998703002903</v>
      </c>
      <c r="H2985" s="3">
        <v>0.34306700000000001</v>
      </c>
      <c r="I2985" s="3">
        <v>17.264768</v>
      </c>
      <c r="J2985" s="3">
        <v>6.9555468750000002E-2</v>
      </c>
      <c r="K2985" s="3">
        <v>45</v>
      </c>
      <c r="L2985" s="3">
        <v>42</v>
      </c>
      <c r="M2985" s="3">
        <v>48</v>
      </c>
      <c r="N2985" s="3">
        <v>45.150001525878899</v>
      </c>
      <c r="O2985" s="3">
        <f t="shared" si="281"/>
        <v>779.50430154394519</v>
      </c>
      <c r="P2985" s="3">
        <v>1.2091770172119101</v>
      </c>
      <c r="Q2985" s="3">
        <v>80.290000915527301</v>
      </c>
      <c r="R2985" s="3">
        <v>5.1859998703002903</v>
      </c>
    </row>
    <row r="2986" spans="1:18" x14ac:dyDescent="0.25">
      <c r="A2986" s="7" t="s">
        <v>6680</v>
      </c>
      <c r="B2986" s="7" t="s">
        <v>6681</v>
      </c>
      <c r="C2986" s="3">
        <f t="shared" si="276"/>
        <v>1.4164654483506172</v>
      </c>
      <c r="D2986" s="3">
        <f t="shared" si="277"/>
        <v>2.0368497945198283</v>
      </c>
      <c r="E2986" s="4">
        <f t="shared" si="278"/>
        <v>0.5</v>
      </c>
      <c r="F2986" s="5">
        <f t="shared" si="279"/>
        <v>46.540000915527301</v>
      </c>
      <c r="G2986" s="5">
        <f t="shared" si="280"/>
        <v>2.1070001125335698</v>
      </c>
      <c r="H2986" s="3">
        <v>0.34216400000000002</v>
      </c>
      <c r="I2986" s="3">
        <v>24.156184</v>
      </c>
      <c r="J2986" s="3">
        <v>0.16798685937499999</v>
      </c>
      <c r="K2986" s="3">
        <v>9</v>
      </c>
      <c r="L2986" s="3">
        <v>9</v>
      </c>
      <c r="M2986" s="3">
        <v>9</v>
      </c>
      <c r="N2986" s="3">
        <v>6.6900000572204599</v>
      </c>
      <c r="O2986" s="3">
        <f t="shared" si="281"/>
        <v>161.60487234222796</v>
      </c>
      <c r="P2986" s="3">
        <v>49.0273246765137</v>
      </c>
      <c r="Q2986" s="3">
        <v>46.540000915527301</v>
      </c>
      <c r="R2986" s="3">
        <v>2.1070001125335698</v>
      </c>
    </row>
    <row r="2987" spans="1:18" x14ac:dyDescent="0.25">
      <c r="A2987" s="7" t="s">
        <v>6682</v>
      </c>
      <c r="B2987" s="7" t="s">
        <v>6683</v>
      </c>
      <c r="C2987" s="3">
        <f t="shared" si="276"/>
        <v>3.8122877617721285</v>
      </c>
      <c r="D2987" s="3">
        <f t="shared" si="277"/>
        <v>11.092829577682275</v>
      </c>
      <c r="E2987" s="4">
        <f t="shared" si="278"/>
        <v>0.22310468993838795</v>
      </c>
      <c r="F2987" s="5">
        <f t="shared" si="279"/>
        <v>76.361999511718807</v>
      </c>
      <c r="G2987" s="5">
        <f t="shared" si="280"/>
        <v>8.1540002822875994</v>
      </c>
      <c r="H2987" s="3">
        <v>0.340947</v>
      </c>
      <c r="I2987" s="3">
        <v>8.9433699999999998</v>
      </c>
      <c r="J2987" s="3">
        <v>3.0735800781249999E-2</v>
      </c>
      <c r="K2987" s="3">
        <v>23.666999816894499</v>
      </c>
      <c r="L2987" s="3">
        <v>20</v>
      </c>
      <c r="M2987" s="3">
        <v>28</v>
      </c>
      <c r="N2987" s="3">
        <v>20.620000839233398</v>
      </c>
      <c r="O2987" s="3">
        <f t="shared" si="281"/>
        <v>184.41229690557481</v>
      </c>
      <c r="P2987" s="3">
        <v>-2.4536390304565399</v>
      </c>
      <c r="Q2987" s="3">
        <v>76.361999511718807</v>
      </c>
      <c r="R2987" s="3">
        <v>8.1540002822875994</v>
      </c>
    </row>
    <row r="2988" spans="1:18" x14ac:dyDescent="0.25">
      <c r="A2988" s="7" t="s">
        <v>3532</v>
      </c>
      <c r="B2988" s="7" t="s">
        <v>3533</v>
      </c>
      <c r="C2988" s="3">
        <f t="shared" si="276"/>
        <v>1.3457547795658229</v>
      </c>
      <c r="D2988" s="3">
        <f t="shared" si="277"/>
        <v>3.4556112364594114</v>
      </c>
      <c r="E2988" s="4">
        <f t="shared" si="278"/>
        <v>0.5</v>
      </c>
      <c r="F2988" s="5">
        <f t="shared" si="279"/>
        <v>84.613998413085895</v>
      </c>
      <c r="G2988" s="5">
        <f t="shared" si="280"/>
        <v>4.7930002212524396</v>
      </c>
      <c r="H2988" s="3">
        <v>0.33836699999999997</v>
      </c>
      <c r="I2988" s="3">
        <v>25.143287999999998</v>
      </c>
      <c r="J2988" s="3">
        <v>9.7918132812500003E-2</v>
      </c>
      <c r="K2988" s="3">
        <v>20</v>
      </c>
      <c r="L2988" s="3">
        <v>20</v>
      </c>
      <c r="M2988" s="3">
        <v>20</v>
      </c>
      <c r="N2988" s="3">
        <v>21.309999465942401</v>
      </c>
      <c r="O2988" s="3">
        <f t="shared" si="281"/>
        <v>535.80345385203589</v>
      </c>
      <c r="P2988" s="3">
        <v>3.73736500740051</v>
      </c>
      <c r="Q2988" s="3">
        <v>84.613998413085895</v>
      </c>
      <c r="R2988" s="3">
        <v>4.7930002212524396</v>
      </c>
    </row>
    <row r="2989" spans="1:18" x14ac:dyDescent="0.25">
      <c r="A2989" s="7" t="s">
        <v>6684</v>
      </c>
      <c r="B2989" s="7" t="s">
        <v>6685</v>
      </c>
      <c r="C2989" s="3">
        <f t="shared" si="276"/>
        <v>1.1071939873032146</v>
      </c>
      <c r="D2989" s="3">
        <f t="shared" si="277"/>
        <v>0.84084051895380407</v>
      </c>
      <c r="E2989" s="4">
        <f t="shared" si="278"/>
        <v>0.5</v>
      </c>
      <c r="F2989" s="5">
        <f t="shared" si="279"/>
        <v>42.030998229980497</v>
      </c>
      <c r="G2989" s="5">
        <f t="shared" si="280"/>
        <v>10.541999816894499</v>
      </c>
      <c r="H2989" s="3">
        <v>0.337314</v>
      </c>
      <c r="I2989" s="3">
        <v>30.465664</v>
      </c>
      <c r="J2989" s="3">
        <v>0.40116287499999997</v>
      </c>
      <c r="K2989" s="3">
        <v>4</v>
      </c>
      <c r="L2989" s="3">
        <v>4</v>
      </c>
      <c r="M2989" s="3">
        <v>4</v>
      </c>
      <c r="N2989" s="3">
        <v>1.4400000572204601</v>
      </c>
      <c r="O2989" s="3">
        <f t="shared" si="281"/>
        <v>43.870557903259311</v>
      </c>
      <c r="P2989" s="3">
        <v>-13.480481147766101</v>
      </c>
      <c r="Q2989" s="3">
        <v>42.030998229980497</v>
      </c>
      <c r="R2989" s="3">
        <v>10.541999816894499</v>
      </c>
    </row>
    <row r="2990" spans="1:18" x14ac:dyDescent="0.25">
      <c r="A2990" s="7" t="s">
        <v>6686</v>
      </c>
      <c r="B2990" s="7" t="s">
        <v>6687</v>
      </c>
      <c r="C2990" s="3">
        <f t="shared" si="276"/>
        <v>0.89708586541692881</v>
      </c>
      <c r="D2990" s="3">
        <f t="shared" si="277"/>
        <v>3.6380901759069828</v>
      </c>
      <c r="E2990" s="4">
        <f t="shared" si="278"/>
        <v>0.13093122441187477</v>
      </c>
      <c r="F2990" s="5">
        <f t="shared" si="279"/>
        <v>24.7469997406006</v>
      </c>
      <c r="G2990" s="5">
        <f t="shared" si="280"/>
        <v>0.84200000762939498</v>
      </c>
      <c r="H2990" s="3">
        <v>0.33677400000000002</v>
      </c>
      <c r="I2990" s="3">
        <v>37.540888000000002</v>
      </c>
      <c r="J2990" s="3">
        <v>9.2568898437500005E-2</v>
      </c>
      <c r="K2990" s="3">
        <v>17</v>
      </c>
      <c r="L2990" s="3">
        <v>8</v>
      </c>
      <c r="M2990" s="3">
        <v>28</v>
      </c>
      <c r="N2990" s="3">
        <v>5.7800002098083496</v>
      </c>
      <c r="O2990" s="3">
        <f t="shared" si="281"/>
        <v>216.98634051639178</v>
      </c>
      <c r="P2990" s="3">
        <v>-49.752334594726598</v>
      </c>
      <c r="Q2990" s="3">
        <v>24.7469997406006</v>
      </c>
      <c r="R2990" s="3">
        <v>0.84200000762939498</v>
      </c>
    </row>
    <row r="2991" spans="1:18" x14ac:dyDescent="0.25">
      <c r="A2991" s="7" t="s">
        <v>6688</v>
      </c>
      <c r="B2991" s="7" t="s">
        <v>6689</v>
      </c>
      <c r="C2991" s="3">
        <f t="shared" si="276"/>
        <v>1.3887991099311829</v>
      </c>
      <c r="D2991" s="3">
        <f t="shared" si="277"/>
        <v>1.070053386348395</v>
      </c>
      <c r="E2991" s="4">
        <f t="shared" si="278"/>
        <v>0.33907096552460558</v>
      </c>
      <c r="F2991" s="5">
        <f t="shared" si="279"/>
        <v>66.600997924804702</v>
      </c>
      <c r="G2991" s="5">
        <f t="shared" si="280"/>
        <v>5.7189998626709002</v>
      </c>
      <c r="H2991" s="3">
        <v>0.33473399999999998</v>
      </c>
      <c r="I2991" s="3">
        <v>24.102405999999998</v>
      </c>
      <c r="J2991" s="3">
        <v>0.31281990625</v>
      </c>
      <c r="K2991" s="3">
        <v>17.399999618530298</v>
      </c>
      <c r="L2991" s="3">
        <v>16</v>
      </c>
      <c r="M2991" s="3">
        <v>20</v>
      </c>
      <c r="N2991" s="3">
        <v>16.569999694824201</v>
      </c>
      <c r="O2991" s="3">
        <f t="shared" si="281"/>
        <v>399.37686006452896</v>
      </c>
      <c r="P2991" s="3">
        <v>0.704046010971069</v>
      </c>
      <c r="Q2991" s="3">
        <v>66.600997924804702</v>
      </c>
      <c r="R2991" s="3">
        <v>5.7189998626709002</v>
      </c>
    </row>
    <row r="2992" spans="1:18" x14ac:dyDescent="0.25">
      <c r="A2992" s="7" t="s">
        <v>6690</v>
      </c>
      <c r="B2992" s="7" t="s">
        <v>6691</v>
      </c>
      <c r="C2992" s="3">
        <f t="shared" si="276"/>
        <v>1.562056437985806</v>
      </c>
      <c r="D2992" s="3">
        <f t="shared" si="277"/>
        <v>2.2499529383677483</v>
      </c>
      <c r="E2992" s="4">
        <f t="shared" si="278"/>
        <v>0.23288324955383538</v>
      </c>
      <c r="F2992" s="5">
        <f t="shared" si="279"/>
        <v>3.3380000591278098</v>
      </c>
      <c r="G2992" s="5">
        <f t="shared" si="280"/>
        <v>33.382999420166001</v>
      </c>
      <c r="H2992" s="3">
        <v>0.33279300000000001</v>
      </c>
      <c r="I2992" s="3">
        <v>21.3048</v>
      </c>
      <c r="J2992" s="3">
        <v>0.14791109375</v>
      </c>
      <c r="K2992" s="3">
        <v>31.570999145507798</v>
      </c>
      <c r="L2992" s="3">
        <v>25</v>
      </c>
      <c r="M2992" s="3">
        <v>38</v>
      </c>
      <c r="N2992" s="3">
        <v>26.829999923706101</v>
      </c>
      <c r="O2992" s="3">
        <f t="shared" si="281"/>
        <v>571.60778237457373</v>
      </c>
      <c r="P2992" s="3">
        <v>-26.550491333007798</v>
      </c>
      <c r="Q2992" s="3">
        <v>3.3380000591278098</v>
      </c>
      <c r="R2992" s="3">
        <v>33.382999420166001</v>
      </c>
    </row>
    <row r="2993" spans="1:18" x14ac:dyDescent="0.25">
      <c r="A2993" s="7" t="s">
        <v>3536</v>
      </c>
      <c r="B2993" s="7" t="s">
        <v>3537</v>
      </c>
      <c r="C2993" s="3">
        <f t="shared" si="276"/>
        <v>0.63445862891806948</v>
      </c>
      <c r="D2993" s="3">
        <f t="shared" si="277"/>
        <v>2.3548441003293874</v>
      </c>
      <c r="E2993" s="4">
        <f t="shared" si="278"/>
        <v>8.4956600769480649E-5</v>
      </c>
      <c r="F2993" s="5">
        <f t="shared" si="279"/>
        <v>63.624000549316399</v>
      </c>
      <c r="G2993" s="5">
        <f t="shared" si="280"/>
        <v>23.0030002593994</v>
      </c>
      <c r="H2993" s="3">
        <v>0.33269300000000002</v>
      </c>
      <c r="I2993" s="3">
        <v>52.437303999999997</v>
      </c>
      <c r="J2993" s="3">
        <v>0.14128026562500001</v>
      </c>
      <c r="K2993" s="3">
        <v>4.5</v>
      </c>
      <c r="L2993" s="3">
        <v>4</v>
      </c>
      <c r="M2993" s="3">
        <v>5</v>
      </c>
      <c r="N2993" s="3">
        <v>2.6199998855590798</v>
      </c>
      <c r="O2993" s="3">
        <f t="shared" si="281"/>
        <v>137.38573047902668</v>
      </c>
      <c r="P2993" s="3">
        <v>-11.132321357727101</v>
      </c>
      <c r="Q2993" s="3">
        <v>63.624000549316399</v>
      </c>
      <c r="R2993" s="3">
        <v>23.0030002593994</v>
      </c>
    </row>
    <row r="2994" spans="1:18" x14ac:dyDescent="0.25">
      <c r="A2994" s="7" t="s">
        <v>6692</v>
      </c>
      <c r="B2994" s="7" t="s">
        <v>6693</v>
      </c>
      <c r="C2994" s="3">
        <f t="shared" si="276"/>
        <v>1.288918509837705</v>
      </c>
      <c r="D2994" s="3">
        <f t="shared" si="277"/>
        <v>1.7027726804857031</v>
      </c>
      <c r="E2994" s="4">
        <f t="shared" si="278"/>
        <v>0.11636943138371381</v>
      </c>
      <c r="F2994" s="5">
        <f t="shared" si="279"/>
        <v>44.730998992919901</v>
      </c>
      <c r="G2994" s="5">
        <f t="shared" si="280"/>
        <v>10.4289999008179</v>
      </c>
      <c r="H2994" s="3">
        <v>0.33232899999999999</v>
      </c>
      <c r="I2994" s="3">
        <v>25.783553999999999</v>
      </c>
      <c r="J2994" s="3">
        <v>0.19516932812500001</v>
      </c>
      <c r="K2994" s="3">
        <v>6.5</v>
      </c>
      <c r="L2994" s="3">
        <v>5</v>
      </c>
      <c r="M2994" s="3">
        <v>8</v>
      </c>
      <c r="N2994" s="3">
        <v>4.71000003814697</v>
      </c>
      <c r="O2994" s="3">
        <f t="shared" si="281"/>
        <v>121.44054032356445</v>
      </c>
      <c r="P2994" s="3">
        <v>-31.8970642089844</v>
      </c>
      <c r="Q2994" s="3">
        <v>44.730998992919901</v>
      </c>
      <c r="R2994" s="3">
        <v>10.4289999008179</v>
      </c>
    </row>
    <row r="2995" spans="1:18" x14ac:dyDescent="0.25">
      <c r="A2995" s="7" t="s">
        <v>3538</v>
      </c>
      <c r="B2995" s="7" t="s">
        <v>3539</v>
      </c>
      <c r="C2995" s="3">
        <f t="shared" si="276"/>
        <v>1.2253965972934651</v>
      </c>
      <c r="D2995" s="3">
        <f t="shared" si="277"/>
        <v>1.7968788717069901</v>
      </c>
      <c r="E2995" s="4">
        <f t="shared" si="278"/>
        <v>0.67803900950573937</v>
      </c>
      <c r="F2995" s="5">
        <f t="shared" si="279"/>
        <v>47.7239990234375</v>
      </c>
      <c r="G2995" s="5">
        <f t="shared" si="280"/>
        <v>5.8670001029968297</v>
      </c>
      <c r="H2995" s="3">
        <v>0.331536</v>
      </c>
      <c r="I2995" s="3">
        <v>27.055403999999999</v>
      </c>
      <c r="J2995" s="3">
        <v>0.18450659375</v>
      </c>
      <c r="K2995" s="3">
        <v>19.5</v>
      </c>
      <c r="L2995" s="3">
        <v>15</v>
      </c>
      <c r="M2995" s="3">
        <v>24</v>
      </c>
      <c r="N2995" s="3">
        <v>21.579999923706101</v>
      </c>
      <c r="O2995" s="3">
        <f t="shared" si="281"/>
        <v>583.85561625583773</v>
      </c>
      <c r="P2995" s="3">
        <v>3.5686879158020002</v>
      </c>
      <c r="Q2995" s="3">
        <v>47.7239990234375</v>
      </c>
      <c r="R2995" s="3">
        <v>5.8670001029968297</v>
      </c>
    </row>
    <row r="2996" spans="1:18" x14ac:dyDescent="0.25">
      <c r="A2996" s="7" t="s">
        <v>3540</v>
      </c>
      <c r="B2996" s="7" t="s">
        <v>3541</v>
      </c>
      <c r="C2996" s="3">
        <f t="shared" si="276"/>
        <v>2.8383777707903115</v>
      </c>
      <c r="D2996" s="3">
        <f t="shared" si="277"/>
        <v>4.8963769614941333</v>
      </c>
      <c r="E2996" s="4">
        <f t="shared" si="278"/>
        <v>0.5</v>
      </c>
      <c r="F2996" s="5">
        <f t="shared" si="279"/>
        <v>63.408000946044901</v>
      </c>
      <c r="G2996" s="5">
        <f t="shared" si="280"/>
        <v>9.0740003585815394</v>
      </c>
      <c r="H2996" s="3">
        <v>0.33137699999999998</v>
      </c>
      <c r="I2996" s="3">
        <v>11.674873</v>
      </c>
      <c r="J2996" s="3">
        <v>6.7678000000000002E-2</v>
      </c>
      <c r="K2996" s="3">
        <v>27</v>
      </c>
      <c r="L2996" s="3">
        <v>27</v>
      </c>
      <c r="M2996" s="3">
        <v>27</v>
      </c>
      <c r="N2996" s="3">
        <v>29.649999618530298</v>
      </c>
      <c r="O2996" s="3">
        <f t="shared" si="281"/>
        <v>346.15997999638967</v>
      </c>
      <c r="P2996" s="3">
        <v>3.5458540916442902</v>
      </c>
      <c r="Q2996" s="3">
        <v>63.408000946044901</v>
      </c>
      <c r="R2996" s="3">
        <v>9.0740003585815394</v>
      </c>
    </row>
    <row r="2997" spans="1:18" x14ac:dyDescent="0.25">
      <c r="A2997" s="7" t="s">
        <v>3542</v>
      </c>
      <c r="B2997" s="7" t="s">
        <v>3543</v>
      </c>
      <c r="C2997" s="3">
        <f t="shared" si="276"/>
        <v>0.46295332015316765</v>
      </c>
      <c r="D2997" s="3">
        <f t="shared" si="277"/>
        <v>1.9600255013340975</v>
      </c>
      <c r="E2997" s="4">
        <f t="shared" si="278"/>
        <v>0.50554054927518188</v>
      </c>
      <c r="F2997" s="5">
        <f t="shared" si="279"/>
        <v>28.5030002593994</v>
      </c>
      <c r="G2997" s="5">
        <f t="shared" si="280"/>
        <v>1.2610000371932999</v>
      </c>
      <c r="H2997" s="3">
        <v>0.330737</v>
      </c>
      <c r="I2997" s="3">
        <v>71.44068</v>
      </c>
      <c r="J2997" s="3">
        <v>0.16874117187500001</v>
      </c>
      <c r="K2997" s="3">
        <v>4.3200001716613796</v>
      </c>
      <c r="L2997" s="3">
        <v>3.5999999046325701</v>
      </c>
      <c r="M2997" s="3">
        <v>5.03999996185303</v>
      </c>
      <c r="N2997" s="3">
        <v>4.3299999237060502</v>
      </c>
      <c r="O2997" s="3">
        <f t="shared" si="281"/>
        <v>309.33813894950833</v>
      </c>
      <c r="P2997" s="3">
        <v>-48.7356147766113</v>
      </c>
      <c r="Q2997" s="3">
        <v>28.5030002593994</v>
      </c>
      <c r="R2997" s="3">
        <v>1.2610000371932999</v>
      </c>
    </row>
    <row r="2998" spans="1:18" x14ac:dyDescent="0.25">
      <c r="A2998" s="7" t="s">
        <v>3546</v>
      </c>
      <c r="B2998" s="7" t="s">
        <v>3547</v>
      </c>
      <c r="C2998" s="3">
        <f t="shared" si="276"/>
        <v>2.9099891749849434</v>
      </c>
      <c r="D2998" s="3">
        <f t="shared" si="277"/>
        <v>6.3808961921986977</v>
      </c>
      <c r="E2998" s="4">
        <f t="shared" si="278"/>
        <v>0.23956815946119281</v>
      </c>
      <c r="F2998" s="5">
        <f t="shared" si="279"/>
        <v>58.866001129150398</v>
      </c>
      <c r="G2998" s="5">
        <f t="shared" si="280"/>
        <v>27.170000076293899</v>
      </c>
      <c r="H2998" s="3">
        <v>0.32987</v>
      </c>
      <c r="I2998" s="3">
        <v>11.335781000000001</v>
      </c>
      <c r="J2998" s="3">
        <v>5.1696499999999999E-2</v>
      </c>
      <c r="K2998" s="3">
        <v>33.5</v>
      </c>
      <c r="L2998" s="3">
        <v>26</v>
      </c>
      <c r="M2998" s="3">
        <v>39</v>
      </c>
      <c r="N2998" s="3">
        <v>28.899999618530298</v>
      </c>
      <c r="O2998" s="3">
        <f t="shared" si="281"/>
        <v>327.60406657574305</v>
      </c>
      <c r="P2998" s="3">
        <v>2.64308404922485</v>
      </c>
      <c r="Q2998" s="3">
        <v>58.866001129150398</v>
      </c>
      <c r="R2998" s="3">
        <v>27.170000076293899</v>
      </c>
    </row>
    <row r="2999" spans="1:18" x14ac:dyDescent="0.25">
      <c r="A2999" s="7" t="s">
        <v>6694</v>
      </c>
      <c r="B2999" s="7" t="s">
        <v>6695</v>
      </c>
      <c r="C2999" s="3">
        <f t="shared" si="276"/>
        <v>2.754520787646642</v>
      </c>
      <c r="D2999" s="3">
        <f t="shared" si="277"/>
        <v>0.5685546731533957</v>
      </c>
      <c r="E2999" s="4">
        <f t="shared" si="278"/>
        <v>0.99918364662124592</v>
      </c>
      <c r="F2999" s="5">
        <f t="shared" si="279"/>
        <v>26.291000366210898</v>
      </c>
      <c r="G2999" s="5">
        <f t="shared" si="280"/>
        <v>9.9560003280639595</v>
      </c>
      <c r="H2999" s="3">
        <v>0.32944299999999999</v>
      </c>
      <c r="I2999" s="3">
        <v>11.960084</v>
      </c>
      <c r="J2999" s="3">
        <v>0.57943943750000004</v>
      </c>
      <c r="K2999" s="3">
        <v>14</v>
      </c>
      <c r="L2999" s="3">
        <v>13</v>
      </c>
      <c r="M2999" s="3">
        <v>15</v>
      </c>
      <c r="N2999" s="3">
        <v>17.149999618530298</v>
      </c>
      <c r="O2999" s="3">
        <f t="shared" si="281"/>
        <v>205.11543603759031</v>
      </c>
      <c r="P2999" s="3">
        <v>-99.989662170410199</v>
      </c>
      <c r="Q2999" s="3">
        <v>26.291000366210898</v>
      </c>
      <c r="R2999" s="3">
        <v>9.9560003280639595</v>
      </c>
    </row>
    <row r="3000" spans="1:18" x14ac:dyDescent="0.25">
      <c r="A3000" s="7" t="s">
        <v>6696</v>
      </c>
      <c r="B3000" s="7" t="s">
        <v>6697</v>
      </c>
      <c r="C3000" s="3">
        <f t="shared" si="276"/>
        <v>0.45827181425949426</v>
      </c>
      <c r="D3000" s="3">
        <f t="shared" si="277"/>
        <v>3.4829606197813431E-2</v>
      </c>
      <c r="E3000" s="4">
        <f t="shared" si="278"/>
        <v>0.88493030993647515</v>
      </c>
      <c r="F3000" s="5">
        <f t="shared" si="279"/>
        <v>63.145999908447301</v>
      </c>
      <c r="G3000" s="5">
        <f t="shared" si="280"/>
        <v>1.0390000343322701</v>
      </c>
      <c r="H3000" s="3">
        <v>0.32888499999999998</v>
      </c>
      <c r="I3000" s="3">
        <v>71.766360000000006</v>
      </c>
      <c r="J3000" s="3">
        <v>9.4426850000000009</v>
      </c>
      <c r="K3000" s="3">
        <v>0.60000002384185802</v>
      </c>
      <c r="L3000" s="3">
        <v>0.30000001192092901</v>
      </c>
      <c r="M3000" s="3">
        <v>1</v>
      </c>
      <c r="N3000" s="3">
        <v>1.0199999809265099</v>
      </c>
      <c r="O3000" s="3">
        <f t="shared" si="281"/>
        <v>73.201685831165051</v>
      </c>
      <c r="P3000" s="3">
        <v>-49.2110595703125</v>
      </c>
      <c r="Q3000" s="3">
        <v>63.145999908447301</v>
      </c>
      <c r="R3000" s="3">
        <v>1.0390000343322701</v>
      </c>
    </row>
    <row r="3001" spans="1:18" x14ac:dyDescent="0.25">
      <c r="A3001" s="7" t="s">
        <v>3550</v>
      </c>
      <c r="B3001" s="7" t="s">
        <v>3551</v>
      </c>
      <c r="C3001" s="3">
        <f t="shared" si="276"/>
        <v>4.0823937989919141</v>
      </c>
      <c r="D3001" s="3">
        <f t="shared" si="277"/>
        <v>7.6755662668871629</v>
      </c>
      <c r="E3001" s="4">
        <f t="shared" si="278"/>
        <v>0.5</v>
      </c>
      <c r="F3001" s="5">
        <f t="shared" si="279"/>
        <v>65.101997375488295</v>
      </c>
      <c r="G3001" s="5">
        <f t="shared" si="280"/>
        <v>5.7439999580383301</v>
      </c>
      <c r="H3001" s="3">
        <v>0.32585900000000001</v>
      </c>
      <c r="I3001" s="3">
        <v>7.9820570000000002</v>
      </c>
      <c r="J3001" s="3">
        <v>4.2454066406249998E-2</v>
      </c>
      <c r="K3001" s="3">
        <v>60</v>
      </c>
      <c r="L3001" s="3">
        <v>60</v>
      </c>
      <c r="M3001" s="3">
        <v>60</v>
      </c>
      <c r="N3001" s="3">
        <v>59.389999389648402</v>
      </c>
      <c r="O3001" s="3">
        <f t="shared" si="281"/>
        <v>474.05436035813875</v>
      </c>
      <c r="P3001" s="3">
        <v>3.6163330078125</v>
      </c>
      <c r="Q3001" s="3">
        <v>65.101997375488295</v>
      </c>
      <c r="R3001" s="3">
        <v>5.7439999580383301</v>
      </c>
    </row>
    <row r="3002" spans="1:18" x14ac:dyDescent="0.25">
      <c r="A3002" s="7" t="s">
        <v>3552</v>
      </c>
      <c r="B3002" s="7" t="s">
        <v>3553</v>
      </c>
      <c r="C3002" s="3">
        <f t="shared" si="276"/>
        <v>1.2033339519367339</v>
      </c>
      <c r="D3002" s="3">
        <f t="shared" si="277"/>
        <v>0.55717058389433072</v>
      </c>
      <c r="E3002" s="4">
        <f t="shared" si="278"/>
        <v>0.12642526517957028</v>
      </c>
      <c r="F3002" s="5">
        <f t="shared" si="279"/>
        <v>66.393997192382798</v>
      </c>
      <c r="G3002" s="5">
        <f t="shared" si="280"/>
        <v>29.8920001983643</v>
      </c>
      <c r="H3002" s="3">
        <v>0.32550400000000002</v>
      </c>
      <c r="I3002" s="3">
        <v>27.050180000000001</v>
      </c>
      <c r="J3002" s="3">
        <v>0.58420887499999996</v>
      </c>
      <c r="K3002" s="3">
        <v>17.966999053955099</v>
      </c>
      <c r="L3002" s="3">
        <v>10</v>
      </c>
      <c r="M3002" s="3">
        <v>23.899999618530298</v>
      </c>
      <c r="N3002" s="3">
        <v>10.0200004577637</v>
      </c>
      <c r="O3002" s="3">
        <f t="shared" si="281"/>
        <v>271.04281598259053</v>
      </c>
      <c r="P3002" s="3">
        <v>3.9098219871521001</v>
      </c>
      <c r="Q3002" s="3">
        <v>66.393997192382798</v>
      </c>
      <c r="R3002" s="3">
        <v>29.8920001983643</v>
      </c>
    </row>
    <row r="3003" spans="1:18" x14ac:dyDescent="0.25">
      <c r="A3003" s="7" t="s">
        <v>6698</v>
      </c>
      <c r="B3003" s="7" t="s">
        <v>6699</v>
      </c>
      <c r="C3003" s="3">
        <f t="shared" si="276"/>
        <v>1.0868126287936626</v>
      </c>
      <c r="D3003" s="3">
        <f t="shared" si="277"/>
        <v>2.895824269464061</v>
      </c>
      <c r="E3003" s="4">
        <f t="shared" si="278"/>
        <v>0.14685905637589594</v>
      </c>
      <c r="F3003" s="5">
        <f t="shared" si="279"/>
        <v>15.394000053405801</v>
      </c>
      <c r="G3003" s="5">
        <f t="shared" si="280"/>
        <v>35.248001098632798</v>
      </c>
      <c r="H3003" s="3">
        <v>0.32411899999999999</v>
      </c>
      <c r="I3003" s="3">
        <v>29.822896</v>
      </c>
      <c r="J3003" s="3">
        <v>0.1119263359375</v>
      </c>
      <c r="K3003" s="3">
        <v>13.25</v>
      </c>
      <c r="L3003" s="3">
        <v>8</v>
      </c>
      <c r="M3003" s="3">
        <v>18</v>
      </c>
      <c r="N3003" s="3">
        <v>8</v>
      </c>
      <c r="O3003" s="3">
        <f t="shared" si="281"/>
        <v>238.583168</v>
      </c>
      <c r="P3003" s="3">
        <v>-47.5401802062988</v>
      </c>
      <c r="Q3003" s="3">
        <v>15.394000053405801</v>
      </c>
      <c r="R3003" s="3">
        <v>35.248001098632798</v>
      </c>
    </row>
    <row r="3004" spans="1:18" x14ac:dyDescent="0.25">
      <c r="A3004" s="7" t="s">
        <v>3554</v>
      </c>
      <c r="B3004" s="7" t="s">
        <v>3555</v>
      </c>
      <c r="C3004" s="3">
        <f t="shared" si="276"/>
        <v>0.95626855109318898</v>
      </c>
      <c r="D3004" s="3">
        <f t="shared" si="277"/>
        <v>10.363834178653143</v>
      </c>
      <c r="E3004" s="4">
        <f t="shared" si="278"/>
        <v>0.5</v>
      </c>
      <c r="F3004" s="5">
        <f t="shared" si="279"/>
        <v>15.989000320434601</v>
      </c>
      <c r="G3004" s="5">
        <f t="shared" si="280"/>
        <v>0.96700000762939498</v>
      </c>
      <c r="H3004" s="3">
        <v>0.32387500000000002</v>
      </c>
      <c r="I3004" s="3">
        <v>33.868623999999997</v>
      </c>
      <c r="J3004" s="3">
        <v>3.1250500000000001E-2</v>
      </c>
      <c r="K3004" s="3">
        <v>17</v>
      </c>
      <c r="L3004" s="3">
        <v>17</v>
      </c>
      <c r="M3004" s="3">
        <v>17</v>
      </c>
      <c r="N3004" s="3">
        <v>16.549999237060501</v>
      </c>
      <c r="O3004" s="3">
        <f t="shared" si="281"/>
        <v>560.52570136028896</v>
      </c>
      <c r="P3004" s="3">
        <v>17.346311569213899</v>
      </c>
      <c r="Q3004" s="3">
        <v>15.989000320434601</v>
      </c>
      <c r="R3004" s="3">
        <v>0.96700000762939498</v>
      </c>
    </row>
    <row r="3005" spans="1:18" x14ac:dyDescent="0.25">
      <c r="A3005" s="7" t="s">
        <v>6700</v>
      </c>
      <c r="B3005" s="7" t="s">
        <v>6701</v>
      </c>
      <c r="C3005" s="3">
        <f t="shared" si="276"/>
        <v>1.7617474172587406</v>
      </c>
      <c r="D3005" s="3">
        <f t="shared" si="277"/>
        <v>1.6217341829785907</v>
      </c>
      <c r="E3005" s="4">
        <f t="shared" si="278"/>
        <v>0.5</v>
      </c>
      <c r="F3005" s="5">
        <f t="shared" si="279"/>
        <v>50.641998291015597</v>
      </c>
      <c r="G3005" s="5">
        <f t="shared" si="280"/>
        <v>45.533000946044901</v>
      </c>
      <c r="H3005" s="3">
        <v>0.31961899999999999</v>
      </c>
      <c r="I3005" s="3">
        <v>18.142157999999998</v>
      </c>
      <c r="J3005" s="3">
        <v>0.19708470312500001</v>
      </c>
      <c r="K3005" s="3">
        <v>5.5</v>
      </c>
      <c r="L3005" s="3">
        <v>5.5</v>
      </c>
      <c r="M3005" s="3">
        <v>5.5</v>
      </c>
      <c r="N3005" s="3">
        <v>3.7200000286102299</v>
      </c>
      <c r="O3005" s="3">
        <f t="shared" si="281"/>
        <v>67.488828279051305</v>
      </c>
      <c r="P3005" s="3">
        <v>-8.0768222808837908</v>
      </c>
      <c r="Q3005" s="3">
        <v>50.641998291015597</v>
      </c>
      <c r="R3005" s="3">
        <v>45.533000946044901</v>
      </c>
    </row>
    <row r="3006" spans="1:18" x14ac:dyDescent="0.25">
      <c r="A3006" s="7" t="s">
        <v>6702</v>
      </c>
      <c r="B3006" s="7" t="s">
        <v>6703</v>
      </c>
      <c r="C3006" s="3">
        <f t="shared" si="276"/>
        <v>2.1087053024229618</v>
      </c>
      <c r="D3006" s="3">
        <f t="shared" si="277"/>
        <v>0.66524589669225187</v>
      </c>
      <c r="E3006" s="4">
        <f t="shared" si="278"/>
        <v>0.5</v>
      </c>
      <c r="F3006" s="5">
        <f t="shared" si="279"/>
        <v>15.0459995269775</v>
      </c>
      <c r="G3006" s="5">
        <f t="shared" si="280"/>
        <v>3.2339999675750701</v>
      </c>
      <c r="H3006" s="3">
        <v>0.31826900000000002</v>
      </c>
      <c r="I3006" s="3">
        <v>15.0931</v>
      </c>
      <c r="J3006" s="3">
        <v>0.47842309374999997</v>
      </c>
      <c r="K3006" s="3">
        <v>5</v>
      </c>
      <c r="L3006" s="3">
        <v>5</v>
      </c>
      <c r="M3006" s="3">
        <v>5</v>
      </c>
      <c r="N3006" s="3">
        <v>2.3399999141693102</v>
      </c>
      <c r="O3006" s="3">
        <f t="shared" si="281"/>
        <v>35.317852704548812</v>
      </c>
      <c r="P3006" s="3">
        <v>-107.234321594238</v>
      </c>
      <c r="Q3006" s="3">
        <v>15.0459995269775</v>
      </c>
      <c r="R3006" s="3">
        <v>3.2339999675750701</v>
      </c>
    </row>
    <row r="3007" spans="1:18" x14ac:dyDescent="0.25">
      <c r="A3007" s="7" t="s">
        <v>3560</v>
      </c>
      <c r="B3007" s="7" t="s">
        <v>3561</v>
      </c>
      <c r="C3007" s="3">
        <f t="shared" si="276"/>
        <v>0.849766882715427</v>
      </c>
      <c r="D3007" s="3">
        <f t="shared" si="277"/>
        <v>2.4842855075420367</v>
      </c>
      <c r="E3007" s="4">
        <f t="shared" si="278"/>
        <v>0.60593903724104581</v>
      </c>
      <c r="F3007" s="5">
        <f t="shared" si="279"/>
        <v>82.818000793457003</v>
      </c>
      <c r="G3007" s="5">
        <f t="shared" si="280"/>
        <v>8.8100004196166992</v>
      </c>
      <c r="H3007" s="3">
        <v>0.31690200000000002</v>
      </c>
      <c r="I3007" s="3">
        <v>37.292816000000002</v>
      </c>
      <c r="J3007" s="3">
        <v>0.12756263281249999</v>
      </c>
      <c r="K3007" s="3">
        <v>25.375</v>
      </c>
      <c r="L3007" s="3">
        <v>22</v>
      </c>
      <c r="M3007" s="3">
        <v>30</v>
      </c>
      <c r="N3007" s="3">
        <v>26.450000762939499</v>
      </c>
      <c r="O3007" s="3">
        <f t="shared" si="281"/>
        <v>986.39501165216245</v>
      </c>
      <c r="P3007" s="3">
        <v>1.1811369657516499</v>
      </c>
      <c r="Q3007" s="3">
        <v>82.818000793457003</v>
      </c>
      <c r="R3007" s="3">
        <v>8.8100004196166992</v>
      </c>
    </row>
    <row r="3008" spans="1:18" x14ac:dyDescent="0.25">
      <c r="A3008" s="7" t="s">
        <v>6704</v>
      </c>
      <c r="B3008" s="7" t="s">
        <v>6705</v>
      </c>
      <c r="C3008" s="3">
        <f t="shared" si="276"/>
        <v>1.3424305108875714</v>
      </c>
      <c r="D3008" s="3">
        <f t="shared" si="277"/>
        <v>1.7877694347568285</v>
      </c>
      <c r="E3008" s="4">
        <f t="shared" si="278"/>
        <v>0.54500199765500001</v>
      </c>
      <c r="F3008" s="5">
        <f t="shared" si="279"/>
        <v>66.838996887207003</v>
      </c>
      <c r="G3008" s="5">
        <f t="shared" si="280"/>
        <v>4.0859999656677202</v>
      </c>
      <c r="H3008" s="3">
        <v>0.31460199999999999</v>
      </c>
      <c r="I3008" s="3">
        <v>23.435254</v>
      </c>
      <c r="J3008" s="3">
        <v>0.17597459374999999</v>
      </c>
      <c r="K3008" s="3">
        <v>2.8499999046325701</v>
      </c>
      <c r="L3008" s="3">
        <v>1.70000004768372</v>
      </c>
      <c r="M3008" s="3">
        <v>4</v>
      </c>
      <c r="N3008" s="3">
        <v>2.9800000190734899</v>
      </c>
      <c r="O3008" s="3">
        <f t="shared" si="281"/>
        <v>69.837057366992084</v>
      </c>
      <c r="P3008" s="3">
        <v>-5.7734231948852504</v>
      </c>
      <c r="Q3008" s="3">
        <v>66.838996887207003</v>
      </c>
      <c r="R3008" s="3">
        <v>4.0859999656677202</v>
      </c>
    </row>
    <row r="3009" spans="1:18" x14ac:dyDescent="0.25">
      <c r="A3009" s="7" t="s">
        <v>6706</v>
      </c>
      <c r="B3009" s="7" t="s">
        <v>6707</v>
      </c>
      <c r="C3009" s="3">
        <f t="shared" si="276"/>
        <v>0.16227531222187799</v>
      </c>
      <c r="D3009" s="3">
        <f t="shared" si="277"/>
        <v>0.7584099432602468</v>
      </c>
      <c r="E3009" s="4">
        <f t="shared" si="278"/>
        <v>0.5</v>
      </c>
      <c r="F3009" s="5">
        <f t="shared" si="279"/>
        <v>0.187999993562698</v>
      </c>
      <c r="G3009" s="5">
        <f t="shared" si="280"/>
        <v>0</v>
      </c>
      <c r="H3009" s="3">
        <v>0.31326399999999999</v>
      </c>
      <c r="I3009" s="3">
        <v>193.044768</v>
      </c>
      <c r="J3009" s="3">
        <v>0.41305365625000001</v>
      </c>
      <c r="K3009" s="3">
        <v>1.25</v>
      </c>
      <c r="L3009" s="3">
        <v>1.25</v>
      </c>
      <c r="M3009" s="3">
        <v>1.25</v>
      </c>
      <c r="N3009" s="3">
        <v>0.18000000715255701</v>
      </c>
      <c r="O3009" s="3">
        <f t="shared" si="281"/>
        <v>34.748059620763712</v>
      </c>
      <c r="P3009" s="3">
        <v>-185.67831420898401</v>
      </c>
      <c r="Q3009" s="3">
        <v>0.187999993562698</v>
      </c>
      <c r="R3009" s="3">
        <v>0</v>
      </c>
    </row>
    <row r="3010" spans="1:18" x14ac:dyDescent="0.25">
      <c r="A3010" s="7" t="s">
        <v>3566</v>
      </c>
      <c r="B3010" s="7" t="s">
        <v>3567</v>
      </c>
      <c r="C3010" s="3">
        <f t="shared" si="276"/>
        <v>5.4691772234188667</v>
      </c>
      <c r="D3010" s="3">
        <f t="shared" si="277"/>
        <v>2.5397138828959505</v>
      </c>
      <c r="E3010" s="4">
        <f t="shared" si="278"/>
        <v>5.6653783757435731E-2</v>
      </c>
      <c r="F3010" s="5">
        <f t="shared" si="279"/>
        <v>7.1009998321533203</v>
      </c>
      <c r="G3010" s="5">
        <f t="shared" si="280"/>
        <v>32.550998687744098</v>
      </c>
      <c r="H3010" s="3">
        <v>0.31254100000000001</v>
      </c>
      <c r="I3010" s="3">
        <v>5.7145890000000001</v>
      </c>
      <c r="J3010" s="3">
        <v>0.1230615</v>
      </c>
      <c r="K3010" s="3">
        <v>20.666999816894499</v>
      </c>
      <c r="L3010" s="3">
        <v>19</v>
      </c>
      <c r="M3010" s="3">
        <v>23</v>
      </c>
      <c r="N3010" s="3">
        <v>17.5</v>
      </c>
      <c r="O3010" s="3">
        <f t="shared" si="281"/>
        <v>100.0053075</v>
      </c>
      <c r="P3010" s="3">
        <v>-26.142131805419901</v>
      </c>
      <c r="Q3010" s="3">
        <v>7.1009998321533203</v>
      </c>
      <c r="R3010" s="3">
        <v>32.550998687744098</v>
      </c>
    </row>
    <row r="3011" spans="1:18" x14ac:dyDescent="0.25">
      <c r="A3011" s="7" t="s">
        <v>3568</v>
      </c>
      <c r="B3011" s="7" t="s">
        <v>3569</v>
      </c>
      <c r="C3011" s="3">
        <f t="shared" si="276"/>
        <v>1.0137551950803281</v>
      </c>
      <c r="D3011" s="3">
        <f t="shared" si="277"/>
        <v>1.4812862645490188</v>
      </c>
      <c r="E3011" s="4">
        <f t="shared" si="278"/>
        <v>0.49601055237930652</v>
      </c>
      <c r="F3011" s="5">
        <f t="shared" si="279"/>
        <v>86.136001586914105</v>
      </c>
      <c r="G3011" s="5">
        <f t="shared" si="280"/>
        <v>6.4499998092651403</v>
      </c>
      <c r="H3011" s="3">
        <v>0.31141999999999997</v>
      </c>
      <c r="I3011" s="3">
        <v>30.719448</v>
      </c>
      <c r="J3011" s="3">
        <v>0.21023620312499999</v>
      </c>
      <c r="K3011" s="3">
        <v>12.1000003814697</v>
      </c>
      <c r="L3011" s="3">
        <v>11</v>
      </c>
      <c r="M3011" s="3">
        <v>13</v>
      </c>
      <c r="N3011" s="3">
        <v>12.0900001525879</v>
      </c>
      <c r="O3011" s="3">
        <f t="shared" si="281"/>
        <v>371.39813100741605</v>
      </c>
      <c r="P3011" s="3">
        <v>0.71881997585296598</v>
      </c>
      <c r="Q3011" s="3">
        <v>86.136001586914105</v>
      </c>
      <c r="R3011" s="3">
        <v>6.4499998092651403</v>
      </c>
    </row>
    <row r="3012" spans="1:18" x14ac:dyDescent="0.25">
      <c r="A3012" s="7" t="s">
        <v>3570</v>
      </c>
      <c r="B3012" s="7" t="s">
        <v>3571</v>
      </c>
      <c r="C3012" s="3">
        <f t="shared" ref="C3012:C3075" si="282">H3012/I3012*100</f>
        <v>0.98525283372275141</v>
      </c>
      <c r="D3012" s="3">
        <f t="shared" ref="D3012:D3075" si="283">H3012/J3012</f>
        <v>1.5430419098593071</v>
      </c>
      <c r="E3012" s="4">
        <f t="shared" ref="E3012:E3075" si="284">IFERROR(_xlfn.NORM.DIST(N3012,K3012,(M3012-L3012)/2,1),50%)</f>
        <v>0.5</v>
      </c>
      <c r="F3012" s="5">
        <f t="shared" ref="F3012:F3075" si="285">Q3012</f>
        <v>27.1679992675781</v>
      </c>
      <c r="G3012" s="5">
        <f t="shared" ref="G3012:G3075" si="286">R3012</f>
        <v>18.0890007019043</v>
      </c>
      <c r="H3012" s="3">
        <v>0.31106299999999998</v>
      </c>
      <c r="I3012" s="3">
        <v>31.571895999999999</v>
      </c>
      <c r="J3012" s="3">
        <v>0.201590765625</v>
      </c>
      <c r="K3012" s="3">
        <v>8.5</v>
      </c>
      <c r="L3012" s="3">
        <v>8.5</v>
      </c>
      <c r="M3012" s="3">
        <v>8.5</v>
      </c>
      <c r="N3012" s="3">
        <v>7.5599999427795401</v>
      </c>
      <c r="O3012" s="3">
        <f t="shared" ref="O3012:O3075" si="287">I3012*N3012</f>
        <v>238.68353195344159</v>
      </c>
      <c r="P3012" s="3">
        <v>0.66977900266647294</v>
      </c>
      <c r="Q3012" s="3">
        <v>27.1679992675781</v>
      </c>
      <c r="R3012" s="3">
        <v>18.0890007019043</v>
      </c>
    </row>
    <row r="3013" spans="1:18" x14ac:dyDescent="0.25">
      <c r="A3013" s="7" t="s">
        <v>3572</v>
      </c>
      <c r="B3013" s="7" t="s">
        <v>3573</v>
      </c>
      <c r="C3013" s="3">
        <f t="shared" si="282"/>
        <v>2.8478946593037771</v>
      </c>
      <c r="D3013" s="3">
        <f t="shared" si="283"/>
        <v>2.4626334802743606</v>
      </c>
      <c r="E3013" s="4">
        <f t="shared" si="284"/>
        <v>0.5</v>
      </c>
      <c r="F3013" s="5">
        <f t="shared" si="285"/>
        <v>58.812000274658203</v>
      </c>
      <c r="G3013" s="5">
        <f t="shared" si="286"/>
        <v>16.777999877929702</v>
      </c>
      <c r="H3013" s="3">
        <v>0.30948900000000001</v>
      </c>
      <c r="I3013" s="3">
        <v>10.867291</v>
      </c>
      <c r="J3013" s="3">
        <v>0.12567400000000001</v>
      </c>
      <c r="K3013" s="3">
        <v>36</v>
      </c>
      <c r="L3013" s="3">
        <v>36</v>
      </c>
      <c r="M3013" s="3">
        <v>36</v>
      </c>
      <c r="N3013" s="3">
        <v>34.220001220703097</v>
      </c>
      <c r="O3013" s="3">
        <f t="shared" si="287"/>
        <v>371.87871128573579</v>
      </c>
      <c r="P3013" s="3">
        <v>3.61956810951233</v>
      </c>
      <c r="Q3013" s="3">
        <v>58.812000274658203</v>
      </c>
      <c r="R3013" s="3">
        <v>16.777999877929702</v>
      </c>
    </row>
    <row r="3014" spans="1:18" x14ac:dyDescent="0.25">
      <c r="A3014" s="7" t="s">
        <v>6708</v>
      </c>
      <c r="B3014" s="7" t="s">
        <v>6709</v>
      </c>
      <c r="C3014" s="3">
        <f t="shared" si="282"/>
        <v>0.96290119403025998</v>
      </c>
      <c r="D3014" s="3">
        <f t="shared" si="283"/>
        <v>0.6207061220831307</v>
      </c>
      <c r="E3014" s="4">
        <f t="shared" si="284"/>
        <v>0.75174786616291311</v>
      </c>
      <c r="F3014" s="5">
        <f t="shared" si="285"/>
        <v>67.333999633789105</v>
      </c>
      <c r="G3014" s="5">
        <f t="shared" si="286"/>
        <v>15.902000427246101</v>
      </c>
      <c r="H3014" s="3">
        <v>0.309027</v>
      </c>
      <c r="I3014" s="3">
        <v>32.093324000000003</v>
      </c>
      <c r="J3014" s="3">
        <v>0.49786362499999998</v>
      </c>
      <c r="K3014" s="3">
        <v>4.25</v>
      </c>
      <c r="L3014" s="3">
        <v>4</v>
      </c>
      <c r="M3014" s="3">
        <v>4.5</v>
      </c>
      <c r="N3014" s="3">
        <v>4.4200000762939498</v>
      </c>
      <c r="O3014" s="3">
        <f t="shared" si="287"/>
        <v>141.85249452852645</v>
      </c>
      <c r="P3014" s="3">
        <v>-10.058353424072299</v>
      </c>
      <c r="Q3014" s="3">
        <v>67.333999633789105</v>
      </c>
      <c r="R3014" s="3">
        <v>15.902000427246101</v>
      </c>
    </row>
    <row r="3015" spans="1:18" x14ac:dyDescent="0.25">
      <c r="A3015" s="7" t="s">
        <v>6710</v>
      </c>
      <c r="B3015" s="7" t="s">
        <v>6711</v>
      </c>
      <c r="C3015" s="3">
        <f t="shared" si="282"/>
        <v>4.1698884752312786</v>
      </c>
      <c r="D3015" s="3">
        <f t="shared" si="283"/>
        <v>5.1522832097220563</v>
      </c>
      <c r="E3015" s="4">
        <f t="shared" si="284"/>
        <v>0.62551571905238279</v>
      </c>
      <c r="F3015" s="5">
        <f t="shared" si="285"/>
        <v>32.922000885009801</v>
      </c>
      <c r="G3015" s="5">
        <f t="shared" si="286"/>
        <v>7.3410000801086399</v>
      </c>
      <c r="H3015" s="3">
        <v>0.30738900000000002</v>
      </c>
      <c r="I3015" s="3">
        <v>7.3716359999999996</v>
      </c>
      <c r="J3015" s="3">
        <v>5.9660734375000003E-2</v>
      </c>
      <c r="K3015" s="3">
        <v>24</v>
      </c>
      <c r="L3015" s="3">
        <v>22</v>
      </c>
      <c r="M3015" s="3">
        <v>28</v>
      </c>
      <c r="N3015" s="3">
        <v>24.959999084472699</v>
      </c>
      <c r="O3015" s="3">
        <f t="shared" si="287"/>
        <v>183.99602781106597</v>
      </c>
      <c r="P3015" s="3">
        <v>-19.465908050537099</v>
      </c>
      <c r="Q3015" s="3">
        <v>32.922000885009801</v>
      </c>
      <c r="R3015" s="3">
        <v>7.3410000801086399</v>
      </c>
    </row>
    <row r="3016" spans="1:18" x14ac:dyDescent="0.25">
      <c r="A3016" s="7" t="s">
        <v>3574</v>
      </c>
      <c r="B3016" s="7" t="s">
        <v>3575</v>
      </c>
      <c r="C3016" s="3">
        <f t="shared" si="282"/>
        <v>1.3296956505657354</v>
      </c>
      <c r="D3016" s="3">
        <f t="shared" si="283"/>
        <v>4.2953869104682898</v>
      </c>
      <c r="E3016" s="4">
        <f t="shared" si="284"/>
        <v>5.3758529432556519E-3</v>
      </c>
      <c r="F3016" s="5">
        <f t="shared" si="285"/>
        <v>77.624000549316406</v>
      </c>
      <c r="G3016" s="5">
        <f t="shared" si="286"/>
        <v>5.5100002288818404</v>
      </c>
      <c r="H3016" s="3">
        <v>0.306288</v>
      </c>
      <c r="I3016" s="3">
        <v>23.034444000000001</v>
      </c>
      <c r="J3016" s="3">
        <v>7.1306265625000004E-2</v>
      </c>
      <c r="K3016" s="3">
        <v>12.333000183105501</v>
      </c>
      <c r="L3016" s="3">
        <v>11.5</v>
      </c>
      <c r="M3016" s="3">
        <v>13</v>
      </c>
      <c r="N3016" s="3">
        <v>10.420000076293899</v>
      </c>
      <c r="O3016" s="3">
        <f t="shared" si="287"/>
        <v>240.01890823738756</v>
      </c>
      <c r="P3016" s="3">
        <v>1.3891559839248699</v>
      </c>
      <c r="Q3016" s="3">
        <v>77.624000549316406</v>
      </c>
      <c r="R3016" s="3">
        <v>5.5100002288818404</v>
      </c>
    </row>
    <row r="3017" spans="1:18" x14ac:dyDescent="0.25">
      <c r="A3017" s="7" t="s">
        <v>3576</v>
      </c>
      <c r="B3017" s="7" t="s">
        <v>3577</v>
      </c>
      <c r="C3017" s="3">
        <f t="shared" si="282"/>
        <v>0.94328932101641305</v>
      </c>
      <c r="D3017" s="3">
        <f t="shared" si="283"/>
        <v>1.7510901483049992</v>
      </c>
      <c r="E3017" s="4">
        <f t="shared" si="284"/>
        <v>0.99999525704336234</v>
      </c>
      <c r="F3017" s="5">
        <f t="shared" si="285"/>
        <v>58.390998840332003</v>
      </c>
      <c r="G3017" s="5">
        <f t="shared" si="286"/>
        <v>6.8670001029968297</v>
      </c>
      <c r="H3017" s="3">
        <v>0.30516300000000002</v>
      </c>
      <c r="I3017" s="3">
        <v>32.350943999999998</v>
      </c>
      <c r="J3017" s="3">
        <v>0.17427029687500001</v>
      </c>
      <c r="K3017" s="3">
        <v>7.8499999046325701</v>
      </c>
      <c r="L3017" s="3">
        <v>7.5</v>
      </c>
      <c r="M3017" s="3">
        <v>8.1999998092651403</v>
      </c>
      <c r="N3017" s="3">
        <v>9.3999996185302699</v>
      </c>
      <c r="O3017" s="3">
        <f t="shared" si="287"/>
        <v>304.09886125909412</v>
      </c>
      <c r="P3017" s="3">
        <v>-0.42315900325775102</v>
      </c>
      <c r="Q3017" s="3">
        <v>58.390998840332003</v>
      </c>
      <c r="R3017" s="3">
        <v>6.8670001029968297</v>
      </c>
    </row>
    <row r="3018" spans="1:18" x14ac:dyDescent="0.25">
      <c r="A3018" s="7" t="s">
        <v>6712</v>
      </c>
      <c r="B3018" s="7" t="s">
        <v>6713</v>
      </c>
      <c r="C3018" s="3">
        <f t="shared" si="282"/>
        <v>1.4367150280993493</v>
      </c>
      <c r="D3018" s="3">
        <f t="shared" si="283"/>
        <v>0.30672682948845925</v>
      </c>
      <c r="E3018" s="4">
        <f t="shared" si="284"/>
        <v>0.5</v>
      </c>
      <c r="F3018" s="5">
        <f t="shared" si="285"/>
        <v>50.215999603271499</v>
      </c>
      <c r="G3018" s="5">
        <f t="shared" si="286"/>
        <v>25.152999877929702</v>
      </c>
      <c r="H3018" s="3">
        <v>0.302842</v>
      </c>
      <c r="I3018" s="3">
        <v>21.078779999999998</v>
      </c>
      <c r="J3018" s="3">
        <v>0.98733456249999996</v>
      </c>
      <c r="K3018" s="3">
        <v>9</v>
      </c>
      <c r="L3018" s="3">
        <v>9</v>
      </c>
      <c r="M3018" s="3">
        <v>9</v>
      </c>
      <c r="N3018" s="3">
        <v>2.9500000476837198</v>
      </c>
      <c r="O3018" s="3">
        <f t="shared" si="287"/>
        <v>62.182402005114632</v>
      </c>
      <c r="P3018" s="3">
        <v>-101.701934814453</v>
      </c>
      <c r="Q3018" s="3">
        <v>50.215999603271499</v>
      </c>
      <c r="R3018" s="3">
        <v>25.152999877929702</v>
      </c>
    </row>
    <row r="3019" spans="1:18" x14ac:dyDescent="0.25">
      <c r="A3019" s="7" t="s">
        <v>6714</v>
      </c>
      <c r="B3019" s="7" t="s">
        <v>6715</v>
      </c>
      <c r="C3019" s="3">
        <f t="shared" si="282"/>
        <v>2.4534813998564693</v>
      </c>
      <c r="D3019" s="3">
        <f t="shared" si="283"/>
        <v>5.3573667453635059</v>
      </c>
      <c r="E3019" s="4">
        <f t="shared" si="284"/>
        <v>6.9955193330869402E-6</v>
      </c>
      <c r="F3019" s="5">
        <f t="shared" si="285"/>
        <v>35.131999969482401</v>
      </c>
      <c r="G3019" s="5">
        <f t="shared" si="286"/>
        <v>14.756999969482401</v>
      </c>
      <c r="H3019" s="3">
        <v>0.30262800000000001</v>
      </c>
      <c r="I3019" s="3">
        <v>12.334636</v>
      </c>
      <c r="J3019" s="3">
        <v>5.648819921875E-2</v>
      </c>
      <c r="K3019" s="3">
        <v>13.083000183105501</v>
      </c>
      <c r="L3019" s="3">
        <v>13</v>
      </c>
      <c r="M3019" s="3">
        <v>13.25</v>
      </c>
      <c r="N3019" s="3">
        <v>12.539999961853001</v>
      </c>
      <c r="O3019" s="3">
        <f t="shared" si="287"/>
        <v>154.67633496947064</v>
      </c>
      <c r="P3019" s="3">
        <v>1.52652299404144</v>
      </c>
      <c r="Q3019" s="3">
        <v>35.131999969482401</v>
      </c>
      <c r="R3019" s="3">
        <v>14.756999969482401</v>
      </c>
    </row>
    <row r="3020" spans="1:18" x14ac:dyDescent="0.25">
      <c r="A3020" s="7" t="s">
        <v>6716</v>
      </c>
      <c r="B3020" s="7" t="s">
        <v>6717</v>
      </c>
      <c r="C3020" s="3">
        <f t="shared" si="282"/>
        <v>0.57926173462962671</v>
      </c>
      <c r="D3020" s="3">
        <f t="shared" si="283"/>
        <v>0.21449958346983081</v>
      </c>
      <c r="E3020" s="4">
        <f t="shared" si="284"/>
        <v>0.11366356975514526</v>
      </c>
      <c r="F3020" s="5">
        <f t="shared" si="285"/>
        <v>23.1159992218018</v>
      </c>
      <c r="G3020" s="5">
        <f t="shared" si="286"/>
        <v>0.21799999475479101</v>
      </c>
      <c r="H3020" s="3">
        <v>0.30193199999999998</v>
      </c>
      <c r="I3020" s="3">
        <v>52.123587999999998</v>
      </c>
      <c r="J3020" s="3">
        <v>1.4076111250000001</v>
      </c>
      <c r="K3020" s="3">
        <v>5.5</v>
      </c>
      <c r="L3020" s="3">
        <v>2.5</v>
      </c>
      <c r="M3020" s="3">
        <v>8</v>
      </c>
      <c r="N3020" s="3">
        <v>2.1800000667571999</v>
      </c>
      <c r="O3020" s="3">
        <f t="shared" si="287"/>
        <v>113.62942531962479</v>
      </c>
      <c r="P3020" s="3">
        <v>-104.691116333008</v>
      </c>
      <c r="Q3020" s="3">
        <v>23.1159992218018</v>
      </c>
      <c r="R3020" s="3">
        <v>0.21799999475479101</v>
      </c>
    </row>
    <row r="3021" spans="1:18" x14ac:dyDescent="0.25">
      <c r="A3021" s="7" t="s">
        <v>3578</v>
      </c>
      <c r="B3021" s="7" t="s">
        <v>3579</v>
      </c>
      <c r="C3021" s="3">
        <f t="shared" si="282"/>
        <v>0.32505588185931455</v>
      </c>
      <c r="D3021" s="3">
        <f t="shared" si="283"/>
        <v>2.1350205539333134</v>
      </c>
      <c r="E3021" s="4">
        <f t="shared" si="284"/>
        <v>0.41922227332799578</v>
      </c>
      <c r="F3021" s="5">
        <f t="shared" si="285"/>
        <v>4.2620000839233398</v>
      </c>
      <c r="G3021" s="5">
        <f t="shared" si="286"/>
        <v>0.70399999618530296</v>
      </c>
      <c r="H3021" s="3">
        <v>0.30167300000000002</v>
      </c>
      <c r="I3021" s="3">
        <v>92.806504000000004</v>
      </c>
      <c r="J3021" s="3">
        <v>0.14129746874999999</v>
      </c>
      <c r="K3021" s="3">
        <v>3.7850000858306898</v>
      </c>
      <c r="L3021" s="3">
        <v>3.2699999809265101</v>
      </c>
      <c r="M3021" s="3">
        <v>4.3000001907348597</v>
      </c>
      <c r="N3021" s="3">
        <v>3.6800000667571999</v>
      </c>
      <c r="O3021" s="3">
        <f t="shared" si="287"/>
        <v>341.52794091550237</v>
      </c>
      <c r="P3021" s="3">
        <v>2.8874850273132302</v>
      </c>
      <c r="Q3021" s="3">
        <v>4.2620000839233398</v>
      </c>
      <c r="R3021" s="3">
        <v>0.70399999618530296</v>
      </c>
    </row>
    <row r="3022" spans="1:18" x14ac:dyDescent="0.25">
      <c r="A3022" s="7" t="s">
        <v>3582</v>
      </c>
      <c r="B3022" s="7" t="s">
        <v>3583</v>
      </c>
      <c r="C3022" s="3">
        <f t="shared" si="282"/>
        <v>3.8967300559076365</v>
      </c>
      <c r="D3022" s="3">
        <f t="shared" si="283"/>
        <v>19.325532637545702</v>
      </c>
      <c r="E3022" s="4">
        <f t="shared" si="284"/>
        <v>1.0679984945509929E-13</v>
      </c>
      <c r="F3022" s="5">
        <f t="shared" si="285"/>
        <v>60.4010009765625</v>
      </c>
      <c r="G3022" s="5">
        <f t="shared" si="286"/>
        <v>0.23899999260902399</v>
      </c>
      <c r="H3022" s="3">
        <v>0.30121999999999999</v>
      </c>
      <c r="I3022" s="3">
        <v>7.7300709999999997</v>
      </c>
      <c r="J3022" s="3">
        <v>1.55866337890625E-2</v>
      </c>
      <c r="K3022" s="3">
        <v>72.5</v>
      </c>
      <c r="L3022" s="3">
        <v>72</v>
      </c>
      <c r="M3022" s="3">
        <v>73</v>
      </c>
      <c r="N3022" s="3">
        <v>68.830001831054702</v>
      </c>
      <c r="O3022" s="3">
        <f t="shared" si="287"/>
        <v>532.0608010841828</v>
      </c>
      <c r="P3022" s="3">
        <v>1.5767129659652701</v>
      </c>
      <c r="Q3022" s="3">
        <v>60.4010009765625</v>
      </c>
      <c r="R3022" s="3">
        <v>0.23899999260902399</v>
      </c>
    </row>
    <row r="3023" spans="1:18" x14ac:dyDescent="0.25">
      <c r="A3023" s="7" t="s">
        <v>6718</v>
      </c>
      <c r="B3023" s="7" t="s">
        <v>6719</v>
      </c>
      <c r="C3023" s="3">
        <f t="shared" si="282"/>
        <v>0.60241094043966181</v>
      </c>
      <c r="D3023" s="3">
        <f t="shared" si="283"/>
        <v>2.3906289482159093</v>
      </c>
      <c r="E3023" s="4">
        <f t="shared" si="284"/>
        <v>0.27961027921122339</v>
      </c>
      <c r="F3023" s="5">
        <f t="shared" si="285"/>
        <v>22.069999694824201</v>
      </c>
      <c r="G3023" s="5">
        <f t="shared" si="286"/>
        <v>2.3770000934600799</v>
      </c>
      <c r="H3023" s="3">
        <v>0.30104799999999998</v>
      </c>
      <c r="I3023" s="3">
        <v>49.973860000000002</v>
      </c>
      <c r="J3023" s="3">
        <v>0.1259283671875</v>
      </c>
      <c r="K3023" s="3">
        <v>5.375</v>
      </c>
      <c r="L3023" s="3">
        <v>4.75</v>
      </c>
      <c r="M3023" s="3">
        <v>6</v>
      </c>
      <c r="N3023" s="3">
        <v>5.0100002288818404</v>
      </c>
      <c r="O3023" s="3">
        <f t="shared" si="287"/>
        <v>250.36905003810907</v>
      </c>
      <c r="P3023" s="3">
        <v>-0.41403299570083602</v>
      </c>
      <c r="Q3023" s="3">
        <v>22.069999694824201</v>
      </c>
      <c r="R3023" s="3">
        <v>2.3770000934600799</v>
      </c>
    </row>
    <row r="3024" spans="1:18" x14ac:dyDescent="0.25">
      <c r="A3024" s="7" t="s">
        <v>6720</v>
      </c>
      <c r="B3024" s="7" t="s">
        <v>6721</v>
      </c>
      <c r="C3024" s="3">
        <f t="shared" si="282"/>
        <v>1.3833819124046898</v>
      </c>
      <c r="D3024" s="3">
        <f t="shared" si="283"/>
        <v>3.7036663274084156E-2</v>
      </c>
      <c r="E3024" s="4">
        <f t="shared" si="284"/>
        <v>0.5</v>
      </c>
      <c r="F3024" s="5">
        <f t="shared" si="285"/>
        <v>25.6049995422363</v>
      </c>
      <c r="G3024" s="5">
        <f t="shared" si="286"/>
        <v>34.580001831054702</v>
      </c>
      <c r="H3024" s="3">
        <v>0.30094399999999999</v>
      </c>
      <c r="I3024" s="3">
        <v>21.754224000000001</v>
      </c>
      <c r="J3024" s="3">
        <v>8.1255699999999997</v>
      </c>
      <c r="K3024" s="3">
        <v>1</v>
      </c>
      <c r="L3024" s="3">
        <v>1</v>
      </c>
      <c r="M3024" s="3">
        <v>1</v>
      </c>
      <c r="N3024" s="3">
        <v>1.1399999856948899</v>
      </c>
      <c r="O3024" s="3">
        <f t="shared" si="287"/>
        <v>24.799815048803431</v>
      </c>
      <c r="P3024" s="3">
        <v>-24.311742782592798</v>
      </c>
      <c r="Q3024" s="3">
        <v>25.6049995422363</v>
      </c>
      <c r="R3024" s="3">
        <v>34.580001831054702</v>
      </c>
    </row>
    <row r="3025" spans="1:18" x14ac:dyDescent="0.25">
      <c r="A3025" s="7" t="s">
        <v>3586</v>
      </c>
      <c r="B3025" s="7" t="s">
        <v>3587</v>
      </c>
      <c r="C3025" s="3">
        <f t="shared" si="282"/>
        <v>2.6339209565778199</v>
      </c>
      <c r="D3025" s="3">
        <f t="shared" si="283"/>
        <v>1.4418328754866927</v>
      </c>
      <c r="E3025" s="4">
        <f t="shared" si="284"/>
        <v>0.36609175488079271</v>
      </c>
      <c r="F3025" s="5">
        <f t="shared" si="285"/>
        <v>49.381999969482401</v>
      </c>
      <c r="G3025" s="5">
        <f t="shared" si="286"/>
        <v>8.8859996795654297</v>
      </c>
      <c r="H3025" s="3">
        <v>0.298178</v>
      </c>
      <c r="I3025" s="3">
        <v>11.320689</v>
      </c>
      <c r="J3025" s="3">
        <v>0.20680482812500001</v>
      </c>
      <c r="K3025" s="3">
        <v>22.5</v>
      </c>
      <c r="L3025" s="3">
        <v>18</v>
      </c>
      <c r="M3025" s="3">
        <v>27</v>
      </c>
      <c r="N3025" s="3">
        <v>20.959999084472699</v>
      </c>
      <c r="O3025" s="3">
        <f t="shared" si="287"/>
        <v>237.28163107560016</v>
      </c>
      <c r="P3025" s="3">
        <v>7.6571679115295401</v>
      </c>
      <c r="Q3025" s="3">
        <v>49.381999969482401</v>
      </c>
      <c r="R3025" s="3">
        <v>8.8859996795654297</v>
      </c>
    </row>
    <row r="3026" spans="1:18" x14ac:dyDescent="0.25">
      <c r="A3026" s="7" t="s">
        <v>3588</v>
      </c>
      <c r="B3026" s="7" t="s">
        <v>3589</v>
      </c>
      <c r="C3026" s="3">
        <f t="shared" si="282"/>
        <v>2.1597308911133615</v>
      </c>
      <c r="D3026" s="3">
        <f t="shared" si="283"/>
        <v>4.6041594380387707</v>
      </c>
      <c r="E3026" s="4">
        <f t="shared" si="284"/>
        <v>0.17374871817752435</v>
      </c>
      <c r="F3026" s="5">
        <f t="shared" si="285"/>
        <v>84.394996643066406</v>
      </c>
      <c r="G3026" s="5">
        <f t="shared" si="286"/>
        <v>6.1960000991821298</v>
      </c>
      <c r="H3026" s="3">
        <v>0.296956</v>
      </c>
      <c r="I3026" s="3">
        <v>13.749675999999999</v>
      </c>
      <c r="J3026" s="3">
        <v>6.4497332031249993E-2</v>
      </c>
      <c r="K3026" s="3">
        <v>64.666999816894503</v>
      </c>
      <c r="L3026" s="3">
        <v>60</v>
      </c>
      <c r="M3026" s="3">
        <v>71</v>
      </c>
      <c r="N3026" s="3">
        <v>59.5</v>
      </c>
      <c r="O3026" s="3">
        <f t="shared" si="287"/>
        <v>818.1057219999999</v>
      </c>
      <c r="P3026" s="3">
        <v>6.2267708778381303</v>
      </c>
      <c r="Q3026" s="3">
        <v>84.394996643066406</v>
      </c>
      <c r="R3026" s="3">
        <v>6.1960000991821298</v>
      </c>
    </row>
    <row r="3027" spans="1:18" x14ac:dyDescent="0.25">
      <c r="A3027" s="7" t="s">
        <v>3590</v>
      </c>
      <c r="B3027" s="7" t="s">
        <v>3591</v>
      </c>
      <c r="C3027" s="3">
        <f t="shared" si="282"/>
        <v>0.6147259508020988</v>
      </c>
      <c r="D3027" s="3">
        <f t="shared" si="283"/>
        <v>1.2326753552622238</v>
      </c>
      <c r="E3027" s="4">
        <f t="shared" si="284"/>
        <v>6.6725790590656522E-5</v>
      </c>
      <c r="F3027" s="5">
        <f t="shared" si="285"/>
        <v>61.700000762939503</v>
      </c>
      <c r="G3027" s="5">
        <f t="shared" si="286"/>
        <v>11.9670000076294</v>
      </c>
      <c r="H3027" s="3">
        <v>0.29519000000000001</v>
      </c>
      <c r="I3027" s="3">
        <v>48.019772000000003</v>
      </c>
      <c r="J3027" s="3">
        <v>0.23947099999999999</v>
      </c>
      <c r="K3027" s="3">
        <v>5.5</v>
      </c>
      <c r="L3027" s="3">
        <v>5</v>
      </c>
      <c r="M3027" s="3">
        <v>6</v>
      </c>
      <c r="N3027" s="3">
        <v>3.5899999141693102</v>
      </c>
      <c r="O3027" s="3">
        <f t="shared" si="287"/>
        <v>172.39097735842986</v>
      </c>
      <c r="P3027" s="3">
        <v>1.50888299942017</v>
      </c>
      <c r="Q3027" s="3">
        <v>61.700000762939503</v>
      </c>
      <c r="R3027" s="3">
        <v>11.9670000076294</v>
      </c>
    </row>
    <row r="3028" spans="1:18" x14ac:dyDescent="0.25">
      <c r="A3028" s="7" t="s">
        <v>6722</v>
      </c>
      <c r="B3028" s="7" t="s">
        <v>6723</v>
      </c>
      <c r="C3028" s="3">
        <f t="shared" si="282"/>
        <v>0.70220262538278289</v>
      </c>
      <c r="D3028" s="3">
        <f t="shared" si="283"/>
        <v>0.30134762186716479</v>
      </c>
      <c r="E3028" s="4">
        <f t="shared" si="284"/>
        <v>0.16377457986200991</v>
      </c>
      <c r="F3028" s="5">
        <f t="shared" si="285"/>
        <v>38.758998870849602</v>
      </c>
      <c r="G3028" s="5">
        <f t="shared" si="286"/>
        <v>42.428001403808601</v>
      </c>
      <c r="H3028" s="3">
        <v>0.29353299999999999</v>
      </c>
      <c r="I3028" s="3">
        <v>41.801752</v>
      </c>
      <c r="J3028" s="3">
        <v>0.97406775000000001</v>
      </c>
      <c r="K3028" s="3">
        <v>11.1829996109009</v>
      </c>
      <c r="L3028" s="3">
        <v>8.6000003814697301</v>
      </c>
      <c r="M3028" s="3">
        <v>15</v>
      </c>
      <c r="N3028" s="3">
        <v>8.0500001907348597</v>
      </c>
      <c r="O3028" s="3">
        <f t="shared" si="287"/>
        <v>336.50411157305132</v>
      </c>
      <c r="P3028" s="3">
        <v>-11.02756690979</v>
      </c>
      <c r="Q3028" s="3">
        <v>38.758998870849602</v>
      </c>
      <c r="R3028" s="3">
        <v>42.428001403808601</v>
      </c>
    </row>
    <row r="3029" spans="1:18" x14ac:dyDescent="0.25">
      <c r="A3029" s="7" t="s">
        <v>3594</v>
      </c>
      <c r="B3029" s="7" t="s">
        <v>3595</v>
      </c>
      <c r="C3029" s="3">
        <f t="shared" si="282"/>
        <v>0.97580245674142052</v>
      </c>
      <c r="D3029" s="3">
        <f t="shared" si="283"/>
        <v>2.862454994841201</v>
      </c>
      <c r="E3029" s="4">
        <f t="shared" si="284"/>
        <v>2.184936602238902E-5</v>
      </c>
      <c r="F3029" s="5">
        <f t="shared" si="285"/>
        <v>60.185001373291001</v>
      </c>
      <c r="G3029" s="5">
        <f t="shared" si="286"/>
        <v>18.8579998016357</v>
      </c>
      <c r="H3029" s="3">
        <v>0.29236800000000002</v>
      </c>
      <c r="I3029" s="3">
        <v>29.961801999999999</v>
      </c>
      <c r="J3029" s="3">
        <v>0.1021388984375</v>
      </c>
      <c r="K3029" s="3">
        <v>18.666999816894499</v>
      </c>
      <c r="L3029" s="3">
        <v>18</v>
      </c>
      <c r="M3029" s="3">
        <v>20</v>
      </c>
      <c r="N3029" s="3">
        <v>14.579999923706101</v>
      </c>
      <c r="O3029" s="3">
        <f t="shared" si="287"/>
        <v>436.84307087409729</v>
      </c>
      <c r="P3029" s="3">
        <v>3.5199708938598602</v>
      </c>
      <c r="Q3029" s="3">
        <v>60.185001373291001</v>
      </c>
      <c r="R3029" s="3">
        <v>18.8579998016357</v>
      </c>
    </row>
    <row r="3030" spans="1:18" x14ac:dyDescent="0.25">
      <c r="A3030" s="7" t="s">
        <v>6724</v>
      </c>
      <c r="B3030" s="7" t="s">
        <v>6725</v>
      </c>
      <c r="C3030" s="3">
        <f t="shared" si="282"/>
        <v>2.2156146469373645</v>
      </c>
      <c r="D3030" s="3">
        <f t="shared" si="283"/>
        <v>1.8418224904081759</v>
      </c>
      <c r="E3030" s="4">
        <f t="shared" si="284"/>
        <v>6.3954422806082559E-2</v>
      </c>
      <c r="F3030" s="5">
        <f t="shared" si="285"/>
        <v>18.427000045776399</v>
      </c>
      <c r="G3030" s="5">
        <f t="shared" si="286"/>
        <v>6.6630001068115199</v>
      </c>
      <c r="H3030" s="3">
        <v>0.29217799999999999</v>
      </c>
      <c r="I3030" s="3">
        <v>13.187220999999999</v>
      </c>
      <c r="J3030" s="3">
        <v>0.15863526562499999</v>
      </c>
      <c r="K3030" s="3">
        <v>16.429000854492202</v>
      </c>
      <c r="L3030" s="3">
        <v>13.5</v>
      </c>
      <c r="M3030" s="3">
        <v>21</v>
      </c>
      <c r="N3030" s="3">
        <v>10.7200002670288</v>
      </c>
      <c r="O3030" s="3">
        <f t="shared" si="287"/>
        <v>141.36701264136778</v>
      </c>
      <c r="P3030" s="3">
        <v>-9.1423006057739293</v>
      </c>
      <c r="Q3030" s="3">
        <v>18.427000045776399</v>
      </c>
      <c r="R3030" s="3">
        <v>6.6630001068115199</v>
      </c>
    </row>
    <row r="3031" spans="1:18" x14ac:dyDescent="0.25">
      <c r="A3031" s="7" t="s">
        <v>6726</v>
      </c>
      <c r="B3031" s="7" t="s">
        <v>6727</v>
      </c>
      <c r="C3031" s="3">
        <f t="shared" si="282"/>
        <v>0.82172902366960776</v>
      </c>
      <c r="D3031" s="3">
        <f t="shared" si="283"/>
        <v>0.67778798027828058</v>
      </c>
      <c r="E3031" s="4">
        <f t="shared" si="284"/>
        <v>7.6838011861305663E-2</v>
      </c>
      <c r="F3031" s="5">
        <f t="shared" si="285"/>
        <v>36.138999938964801</v>
      </c>
      <c r="G3031" s="5">
        <f t="shared" si="286"/>
        <v>26.409999847412099</v>
      </c>
      <c r="H3031" s="3">
        <v>0.29214600000000002</v>
      </c>
      <c r="I3031" s="3">
        <v>35.552596000000001</v>
      </c>
      <c r="J3031" s="3">
        <v>0.43102859375000002</v>
      </c>
      <c r="K3031" s="3">
        <v>7.5</v>
      </c>
      <c r="L3031" s="3">
        <v>6</v>
      </c>
      <c r="M3031" s="3">
        <v>9</v>
      </c>
      <c r="N3031" s="3">
        <v>5.3600001335143999</v>
      </c>
      <c r="O3031" s="3">
        <f t="shared" si="287"/>
        <v>190.56191930678352</v>
      </c>
      <c r="P3031" s="3">
        <v>-12.1818590164185</v>
      </c>
      <c r="Q3031" s="3">
        <v>36.138999938964801</v>
      </c>
      <c r="R3031" s="3">
        <v>26.409999847412099</v>
      </c>
    </row>
    <row r="3032" spans="1:18" x14ac:dyDescent="0.25">
      <c r="A3032" s="7" t="s">
        <v>6728</v>
      </c>
      <c r="B3032" s="7" t="s">
        <v>6729</v>
      </c>
      <c r="C3032" s="3">
        <f t="shared" si="282"/>
        <v>0.90111691635040603</v>
      </c>
      <c r="D3032" s="3">
        <f t="shared" si="283"/>
        <v>2.4294679998694315</v>
      </c>
      <c r="E3032" s="4">
        <f t="shared" si="284"/>
        <v>7.0769516141758497E-3</v>
      </c>
      <c r="F3032" s="5">
        <f t="shared" si="285"/>
        <v>3.2520000934600799</v>
      </c>
      <c r="G3032" s="5">
        <f t="shared" si="286"/>
        <v>3.0339999198913601</v>
      </c>
      <c r="H3032" s="3">
        <v>0.29189500000000002</v>
      </c>
      <c r="I3032" s="3">
        <v>32.392578</v>
      </c>
      <c r="J3032" s="3">
        <v>0.120147703125</v>
      </c>
      <c r="K3032" s="3">
        <v>14.75</v>
      </c>
      <c r="L3032" s="3">
        <v>13</v>
      </c>
      <c r="M3032" s="3">
        <v>16</v>
      </c>
      <c r="N3032" s="3">
        <v>11.069999694824199</v>
      </c>
      <c r="O3032" s="3">
        <f t="shared" si="287"/>
        <v>358.58582857456906</v>
      </c>
      <c r="P3032" s="3">
        <v>-0.64095801115036</v>
      </c>
      <c r="Q3032" s="3">
        <v>3.2520000934600799</v>
      </c>
      <c r="R3032" s="3">
        <v>3.0339999198913601</v>
      </c>
    </row>
    <row r="3033" spans="1:18" x14ac:dyDescent="0.25">
      <c r="A3033" s="7" t="s">
        <v>3596</v>
      </c>
      <c r="B3033" s="7" t="s">
        <v>3597</v>
      </c>
      <c r="C3033" s="3">
        <f t="shared" si="282"/>
        <v>2.5040156330970746</v>
      </c>
      <c r="D3033" s="3">
        <f t="shared" si="283"/>
        <v>4.492311914178857</v>
      </c>
      <c r="E3033" s="4">
        <f t="shared" si="284"/>
        <v>1.2416192817716906E-2</v>
      </c>
      <c r="F3033" s="5">
        <f t="shared" si="285"/>
        <v>84.642997741699205</v>
      </c>
      <c r="G3033" s="5">
        <f t="shared" si="286"/>
        <v>8.8629999160766602</v>
      </c>
      <c r="H3033" s="3">
        <v>0.29108099999999998</v>
      </c>
      <c r="I3033" s="3">
        <v>11.624568</v>
      </c>
      <c r="J3033" s="3">
        <v>6.4795367187499994E-2</v>
      </c>
      <c r="K3033" s="3">
        <v>59.5</v>
      </c>
      <c r="L3033" s="3">
        <v>57</v>
      </c>
      <c r="M3033" s="3">
        <v>62</v>
      </c>
      <c r="N3033" s="3">
        <v>53.889999389648402</v>
      </c>
      <c r="O3033" s="3">
        <f t="shared" si="287"/>
        <v>626.44796242492635</v>
      </c>
      <c r="P3033" s="3">
        <v>4.7328839302062997</v>
      </c>
      <c r="Q3033" s="3">
        <v>84.642997741699205</v>
      </c>
      <c r="R3033" s="3">
        <v>8.8629999160766602</v>
      </c>
    </row>
    <row r="3034" spans="1:18" x14ac:dyDescent="0.25">
      <c r="A3034" s="7" t="s">
        <v>6730</v>
      </c>
      <c r="B3034" s="7" t="s">
        <v>6731</v>
      </c>
      <c r="C3034" s="3">
        <f t="shared" si="282"/>
        <v>0.87193372542963743</v>
      </c>
      <c r="D3034" s="3">
        <f t="shared" si="283"/>
        <v>1.2546221661109491</v>
      </c>
      <c r="E3034" s="4">
        <f t="shared" si="284"/>
        <v>1.3054112252140176E-5</v>
      </c>
      <c r="F3034" s="5">
        <f t="shared" si="285"/>
        <v>16.906999588012699</v>
      </c>
      <c r="G3034" s="5">
        <f t="shared" si="286"/>
        <v>14.869000434875501</v>
      </c>
      <c r="H3034" s="3">
        <v>0.29067399999999999</v>
      </c>
      <c r="I3034" s="3">
        <v>33.336708000000002</v>
      </c>
      <c r="J3034" s="3">
        <v>0.23168250000000001</v>
      </c>
      <c r="K3034" s="3">
        <v>13</v>
      </c>
      <c r="L3034" s="3">
        <v>11</v>
      </c>
      <c r="M3034" s="3">
        <v>15</v>
      </c>
      <c r="N3034" s="3">
        <v>4.5900001525878897</v>
      </c>
      <c r="O3034" s="3">
        <f t="shared" si="287"/>
        <v>153.01549480677792</v>
      </c>
      <c r="P3034" s="3">
        <v>-10.5189657211304</v>
      </c>
      <c r="Q3034" s="3">
        <v>16.906999588012699</v>
      </c>
      <c r="R3034" s="3">
        <v>14.869000434875501</v>
      </c>
    </row>
    <row r="3035" spans="1:18" x14ac:dyDescent="0.25">
      <c r="A3035" s="7" t="s">
        <v>3600</v>
      </c>
      <c r="B3035" s="7" t="s">
        <v>3601</v>
      </c>
      <c r="C3035" s="3">
        <f t="shared" si="282"/>
        <v>0.75675158922188701</v>
      </c>
      <c r="D3035" s="3">
        <f t="shared" si="283"/>
        <v>1.4387907118044934</v>
      </c>
      <c r="E3035" s="4">
        <f t="shared" si="284"/>
        <v>0.70125028966474823</v>
      </c>
      <c r="F3035" s="5">
        <f t="shared" si="285"/>
        <v>89.742996215820298</v>
      </c>
      <c r="G3035" s="5">
        <f t="shared" si="286"/>
        <v>6.1069998741149902</v>
      </c>
      <c r="H3035" s="3">
        <v>0.28845399999999999</v>
      </c>
      <c r="I3035" s="3">
        <v>38.117395999999999</v>
      </c>
      <c r="J3035" s="3">
        <v>0.20048364062499999</v>
      </c>
      <c r="K3035" s="3">
        <v>11.5</v>
      </c>
      <c r="L3035" s="3">
        <v>9</v>
      </c>
      <c r="M3035" s="3">
        <v>14</v>
      </c>
      <c r="N3035" s="3">
        <v>12.819999694824199</v>
      </c>
      <c r="O3035" s="3">
        <f t="shared" si="287"/>
        <v>488.66500508749317</v>
      </c>
      <c r="P3035" s="3">
        <v>-1.14585697650909</v>
      </c>
      <c r="Q3035" s="3">
        <v>89.742996215820298</v>
      </c>
      <c r="R3035" s="3">
        <v>6.1069998741149902</v>
      </c>
    </row>
    <row r="3036" spans="1:18" x14ac:dyDescent="0.25">
      <c r="A3036" s="7" t="s">
        <v>3602</v>
      </c>
      <c r="B3036" s="7" t="s">
        <v>3603</v>
      </c>
      <c r="C3036" s="3">
        <f t="shared" si="282"/>
        <v>1.1958352887631485</v>
      </c>
      <c r="D3036" s="3">
        <f t="shared" si="283"/>
        <v>4.4518364713256782</v>
      </c>
      <c r="E3036" s="4">
        <f t="shared" si="284"/>
        <v>0.5</v>
      </c>
      <c r="F3036" s="5">
        <f t="shared" si="285"/>
        <v>46.530998229980497</v>
      </c>
      <c r="G3036" s="5">
        <f t="shared" si="286"/>
        <v>21.521999359130898</v>
      </c>
      <c r="H3036" s="3">
        <v>0.28691699999999998</v>
      </c>
      <c r="I3036" s="3">
        <v>23.993020000000001</v>
      </c>
      <c r="J3036" s="3">
        <v>6.4449132812500004E-2</v>
      </c>
      <c r="K3036" s="3">
        <v>24</v>
      </c>
      <c r="L3036" s="3">
        <v>24</v>
      </c>
      <c r="M3036" s="3">
        <v>24</v>
      </c>
      <c r="N3036" s="3">
        <v>22.0200004577637</v>
      </c>
      <c r="O3036" s="3">
        <f t="shared" si="287"/>
        <v>528.32631138313366</v>
      </c>
      <c r="P3036" s="3">
        <v>0.98452597856521595</v>
      </c>
      <c r="Q3036" s="3">
        <v>46.530998229980497</v>
      </c>
      <c r="R3036" s="3">
        <v>21.521999359130898</v>
      </c>
    </row>
    <row r="3037" spans="1:18" x14ac:dyDescent="0.25">
      <c r="A3037" s="7" t="s">
        <v>3604</v>
      </c>
      <c r="B3037" s="7" t="s">
        <v>3605</v>
      </c>
      <c r="C3037" s="3">
        <f t="shared" si="282"/>
        <v>0.73608869091792695</v>
      </c>
      <c r="D3037" s="3">
        <f t="shared" si="283"/>
        <v>1.4973982012896616</v>
      </c>
      <c r="E3037" s="4">
        <f t="shared" si="284"/>
        <v>7.9220642809832167E-2</v>
      </c>
      <c r="F3037" s="5">
        <f t="shared" si="285"/>
        <v>35.768001556396499</v>
      </c>
      <c r="G3037" s="5">
        <f t="shared" si="286"/>
        <v>3.3329999446868901</v>
      </c>
      <c r="H3037" s="3">
        <v>0.286692</v>
      </c>
      <c r="I3037" s="3">
        <v>38.948023999999997</v>
      </c>
      <c r="J3037" s="3">
        <v>0.19146009375</v>
      </c>
      <c r="K3037" s="3">
        <v>13.111000061035201</v>
      </c>
      <c r="L3037" s="3">
        <v>11</v>
      </c>
      <c r="M3037" s="3">
        <v>17</v>
      </c>
      <c r="N3037" s="3">
        <v>8.8800001144409197</v>
      </c>
      <c r="O3037" s="3">
        <f t="shared" si="287"/>
        <v>345.85845757724763</v>
      </c>
      <c r="P3037" s="3">
        <v>-19.629896163940401</v>
      </c>
      <c r="Q3037" s="3">
        <v>35.768001556396499</v>
      </c>
      <c r="R3037" s="3">
        <v>3.3329999446868901</v>
      </c>
    </row>
    <row r="3038" spans="1:18" x14ac:dyDescent="0.25">
      <c r="A3038" s="7" t="s">
        <v>3608</v>
      </c>
      <c r="B3038" s="7" t="s">
        <v>3609</v>
      </c>
      <c r="C3038" s="3">
        <f t="shared" si="282"/>
        <v>1.2955479994069714</v>
      </c>
      <c r="D3038" s="3">
        <f t="shared" si="283"/>
        <v>1.1558137497634722</v>
      </c>
      <c r="E3038" s="4">
        <f t="shared" si="284"/>
        <v>0.5</v>
      </c>
      <c r="F3038" s="5">
        <f t="shared" si="285"/>
        <v>7.3369998931884801</v>
      </c>
      <c r="G3038" s="5">
        <f t="shared" si="286"/>
        <v>6.8579998016357404</v>
      </c>
      <c r="H3038" s="3">
        <v>0.28470099999999998</v>
      </c>
      <c r="I3038" s="3">
        <v>21.975334</v>
      </c>
      <c r="J3038" s="3">
        <v>0.246320828125</v>
      </c>
      <c r="K3038" s="3">
        <v>3.5</v>
      </c>
      <c r="L3038" s="3">
        <v>3.5</v>
      </c>
      <c r="M3038" s="3">
        <v>3.5</v>
      </c>
      <c r="N3038" s="3">
        <v>3.28999996185303</v>
      </c>
      <c r="O3038" s="3">
        <f t="shared" si="287"/>
        <v>72.298848021707599</v>
      </c>
      <c r="P3038" s="3">
        <v>-8.4997491836547905</v>
      </c>
      <c r="Q3038" s="3">
        <v>7.3369998931884801</v>
      </c>
      <c r="R3038" s="3">
        <v>6.8579998016357404</v>
      </c>
    </row>
    <row r="3039" spans="1:18" x14ac:dyDescent="0.25">
      <c r="A3039" s="7" t="s">
        <v>3610</v>
      </c>
      <c r="B3039" s="7" t="s">
        <v>3611</v>
      </c>
      <c r="C3039" s="3">
        <f t="shared" si="282"/>
        <v>1.1281892473555879</v>
      </c>
      <c r="D3039" s="3">
        <f t="shared" si="283"/>
        <v>3.4970732779142994</v>
      </c>
      <c r="E3039" s="4">
        <f t="shared" si="284"/>
        <v>0.5</v>
      </c>
      <c r="F3039" s="5">
        <f t="shared" si="285"/>
        <v>58.194000244140597</v>
      </c>
      <c r="G3039" s="5">
        <f t="shared" si="286"/>
        <v>21.440000534057599</v>
      </c>
      <c r="H3039" s="3">
        <v>0.28387200000000001</v>
      </c>
      <c r="I3039" s="3">
        <v>25.161736000000001</v>
      </c>
      <c r="J3039" s="3">
        <v>8.1174164062499998E-2</v>
      </c>
      <c r="K3039" s="3">
        <v>20.5</v>
      </c>
      <c r="L3039" s="3">
        <v>20.5</v>
      </c>
      <c r="M3039" s="3">
        <v>20.5</v>
      </c>
      <c r="N3039" s="3">
        <v>18.930000305175799</v>
      </c>
      <c r="O3039" s="3">
        <f t="shared" si="287"/>
        <v>476.31167015875292</v>
      </c>
      <c r="P3039" s="3">
        <v>2.93896389007568</v>
      </c>
      <c r="Q3039" s="3">
        <v>58.194000244140597</v>
      </c>
      <c r="R3039" s="3">
        <v>21.440000534057599</v>
      </c>
    </row>
    <row r="3040" spans="1:18" x14ac:dyDescent="0.25">
      <c r="A3040" s="7" t="s">
        <v>3612</v>
      </c>
      <c r="B3040" s="7" t="s">
        <v>3613</v>
      </c>
      <c r="C3040" s="3">
        <f t="shared" si="282"/>
        <v>1.3244171805737694</v>
      </c>
      <c r="D3040" s="3">
        <f t="shared" si="283"/>
        <v>4.6407823843563021</v>
      </c>
      <c r="E3040" s="4">
        <f t="shared" si="284"/>
        <v>0.41189756811228989</v>
      </c>
      <c r="F3040" s="5">
        <f t="shared" si="285"/>
        <v>77.4739990234375</v>
      </c>
      <c r="G3040" s="5">
        <f t="shared" si="286"/>
        <v>10.371000289916999</v>
      </c>
      <c r="H3040" s="3">
        <v>0.28350399999999998</v>
      </c>
      <c r="I3040" s="3">
        <v>21.405944000000002</v>
      </c>
      <c r="J3040" s="3">
        <v>6.1089699218750002E-2</v>
      </c>
      <c r="K3040" s="3">
        <v>32.125</v>
      </c>
      <c r="L3040" s="3">
        <v>27.5</v>
      </c>
      <c r="M3040" s="3">
        <v>35</v>
      </c>
      <c r="N3040" s="3">
        <v>31.290000915527301</v>
      </c>
      <c r="O3040" s="3">
        <f t="shared" si="287"/>
        <v>669.79200735772622</v>
      </c>
      <c r="P3040" s="3">
        <v>1.1546599864959699</v>
      </c>
      <c r="Q3040" s="3">
        <v>77.4739990234375</v>
      </c>
      <c r="R3040" s="3">
        <v>10.371000289916999</v>
      </c>
    </row>
    <row r="3041" spans="1:18" x14ac:dyDescent="0.25">
      <c r="A3041" s="7" t="s">
        <v>6732</v>
      </c>
      <c r="B3041" s="7" t="s">
        <v>6733</v>
      </c>
      <c r="C3041" s="3">
        <f t="shared" si="282"/>
        <v>0.8881241615992711</v>
      </c>
      <c r="D3041" s="3">
        <f t="shared" si="283"/>
        <v>1.4429597415353044</v>
      </c>
      <c r="E3041" s="4">
        <f t="shared" si="284"/>
        <v>0.63683059526044905</v>
      </c>
      <c r="F3041" s="5">
        <f t="shared" si="285"/>
        <v>64.614997863769503</v>
      </c>
      <c r="G3041" s="5">
        <f t="shared" si="286"/>
        <v>10.5670003890991</v>
      </c>
      <c r="H3041" s="3">
        <v>0.280306</v>
      </c>
      <c r="I3041" s="3">
        <v>31.561578000000001</v>
      </c>
      <c r="J3041" s="3">
        <v>0.19425767187500001</v>
      </c>
      <c r="K3041" s="3">
        <v>2.3800001144409202</v>
      </c>
      <c r="L3041" s="3">
        <v>1</v>
      </c>
      <c r="M3041" s="3">
        <v>3.4000000953674299</v>
      </c>
      <c r="N3041" s="3">
        <v>2.7999999523162802</v>
      </c>
      <c r="O3041" s="3">
        <f t="shared" si="287"/>
        <v>88.372416895026561</v>
      </c>
      <c r="P3041" s="3">
        <v>-74.220840454101605</v>
      </c>
      <c r="Q3041" s="3">
        <v>64.614997863769503</v>
      </c>
      <c r="R3041" s="3">
        <v>10.5670003890991</v>
      </c>
    </row>
    <row r="3042" spans="1:18" x14ac:dyDescent="0.25">
      <c r="A3042" s="7" t="s">
        <v>6734</v>
      </c>
      <c r="B3042" s="7" t="s">
        <v>6735</v>
      </c>
      <c r="C3042" s="3">
        <f t="shared" si="282"/>
        <v>1.0455387635674604</v>
      </c>
      <c r="D3042" s="3">
        <f t="shared" si="283"/>
        <v>1.3173979060148553</v>
      </c>
      <c r="E3042" s="4">
        <f t="shared" si="284"/>
        <v>4.3363706386464125E-25</v>
      </c>
      <c r="F3042" s="5">
        <f t="shared" si="285"/>
        <v>14.685000419616699</v>
      </c>
      <c r="G3042" s="5">
        <f t="shared" si="286"/>
        <v>1.90199995040894</v>
      </c>
      <c r="H3042" s="3">
        <v>0.27902500000000002</v>
      </c>
      <c r="I3042" s="3">
        <v>26.687197999999999</v>
      </c>
      <c r="J3042" s="3">
        <v>0.21180009375</v>
      </c>
      <c r="K3042" s="3">
        <v>7.5</v>
      </c>
      <c r="L3042" s="3">
        <v>7</v>
      </c>
      <c r="M3042" s="3">
        <v>8</v>
      </c>
      <c r="N3042" s="3">
        <v>2.3599998950958301</v>
      </c>
      <c r="O3042" s="3">
        <f t="shared" si="287"/>
        <v>62.981784480401643</v>
      </c>
      <c r="P3042" s="3">
        <v>-197.28115844726599</v>
      </c>
      <c r="Q3042" s="3">
        <v>14.685000419616699</v>
      </c>
      <c r="R3042" s="3">
        <v>1.90199995040894</v>
      </c>
    </row>
    <row r="3043" spans="1:18" x14ac:dyDescent="0.25">
      <c r="A3043" s="7" t="s">
        <v>3616</v>
      </c>
      <c r="B3043" s="7" t="s">
        <v>3617</v>
      </c>
      <c r="C3043" s="3">
        <f t="shared" si="282"/>
        <v>1.515544664873798</v>
      </c>
      <c r="D3043" s="3">
        <f t="shared" si="283"/>
        <v>1.67178249768525</v>
      </c>
      <c r="E3043" s="4">
        <f t="shared" si="284"/>
        <v>0.82433171147631656</v>
      </c>
      <c r="F3043" s="5">
        <f t="shared" si="285"/>
        <v>66.198997497558594</v>
      </c>
      <c r="G3043" s="5">
        <f t="shared" si="286"/>
        <v>10.824999809265099</v>
      </c>
      <c r="H3043" s="3">
        <v>0.27836899999999998</v>
      </c>
      <c r="I3043" s="3">
        <v>18.367588000000001</v>
      </c>
      <c r="J3043" s="3">
        <v>0.16651029687499999</v>
      </c>
      <c r="K3043" s="3">
        <v>11.166999816894499</v>
      </c>
      <c r="L3043" s="3">
        <v>9.5</v>
      </c>
      <c r="M3043" s="3">
        <v>15</v>
      </c>
      <c r="N3043" s="3">
        <v>13.7299995422363</v>
      </c>
      <c r="O3043" s="3">
        <f t="shared" si="287"/>
        <v>252.18697483198497</v>
      </c>
      <c r="P3043" s="3">
        <v>3.0450859069824201</v>
      </c>
      <c r="Q3043" s="3">
        <v>66.198997497558594</v>
      </c>
      <c r="R3043" s="3">
        <v>10.824999809265099</v>
      </c>
    </row>
    <row r="3044" spans="1:18" x14ac:dyDescent="0.25">
      <c r="A3044" s="7" t="s">
        <v>6736</v>
      </c>
      <c r="B3044" s="7" t="s">
        <v>6737</v>
      </c>
      <c r="C3044" s="3">
        <f t="shared" si="282"/>
        <v>2.0193980620829537</v>
      </c>
      <c r="D3044" s="3">
        <f t="shared" si="283"/>
        <v>2.2378953803546948</v>
      </c>
      <c r="E3044" s="4">
        <f t="shared" si="284"/>
        <v>0.5</v>
      </c>
      <c r="F3044" s="5">
        <f t="shared" si="285"/>
        <v>17.0659999847412</v>
      </c>
      <c r="G3044" s="5">
        <f t="shared" si="286"/>
        <v>3.05900001525879</v>
      </c>
      <c r="H3044" s="3">
        <v>0.277924</v>
      </c>
      <c r="I3044" s="3">
        <v>13.762715</v>
      </c>
      <c r="J3044" s="3">
        <v>0.1241898984375</v>
      </c>
      <c r="K3044" s="3">
        <v>50</v>
      </c>
      <c r="L3044" s="3">
        <v>50</v>
      </c>
      <c r="M3044" s="3">
        <v>50</v>
      </c>
      <c r="N3044" s="3">
        <v>40.099998474121101</v>
      </c>
      <c r="O3044" s="3">
        <f t="shared" si="287"/>
        <v>551.88485049976362</v>
      </c>
      <c r="P3044" s="3">
        <v>-129.41763305664099</v>
      </c>
      <c r="Q3044" s="3">
        <v>17.0659999847412</v>
      </c>
      <c r="R3044" s="3">
        <v>3.05900001525879</v>
      </c>
    </row>
    <row r="3045" spans="1:18" x14ac:dyDescent="0.25">
      <c r="A3045" s="7" t="s">
        <v>3618</v>
      </c>
      <c r="B3045" s="7" t="s">
        <v>3619</v>
      </c>
      <c r="C3045" s="3">
        <f t="shared" si="282"/>
        <v>1.0804620228917543</v>
      </c>
      <c r="D3045" s="3">
        <f t="shared" si="283"/>
        <v>8.307142157789956</v>
      </c>
      <c r="E3045" s="4">
        <f t="shared" si="284"/>
        <v>2.4610833422171085E-2</v>
      </c>
      <c r="F3045" s="5">
        <f t="shared" si="285"/>
        <v>27.393999099731399</v>
      </c>
      <c r="G3045" s="5">
        <f t="shared" si="286"/>
        <v>0.135000005364418</v>
      </c>
      <c r="H3045" s="3">
        <v>0.27740399999999998</v>
      </c>
      <c r="I3045" s="3">
        <v>25.674572000000001</v>
      </c>
      <c r="J3045" s="3">
        <v>3.3393433593750001E-2</v>
      </c>
      <c r="K3045" s="3">
        <v>17.5</v>
      </c>
      <c r="L3045" s="3">
        <v>16</v>
      </c>
      <c r="M3045" s="3">
        <v>19</v>
      </c>
      <c r="N3045" s="3">
        <v>14.550000190734901</v>
      </c>
      <c r="O3045" s="3">
        <f t="shared" si="287"/>
        <v>373.56502749703697</v>
      </c>
      <c r="P3045" s="3">
        <v>2.06315398216248</v>
      </c>
      <c r="Q3045" s="3">
        <v>27.393999099731399</v>
      </c>
      <c r="R3045" s="3">
        <v>0.135000005364418</v>
      </c>
    </row>
    <row r="3046" spans="1:18" x14ac:dyDescent="0.25">
      <c r="A3046" s="7" t="s">
        <v>6738</v>
      </c>
      <c r="B3046" s="7" t="s">
        <v>6739</v>
      </c>
      <c r="C3046" s="3">
        <f t="shared" si="282"/>
        <v>1.2387769509973094</v>
      </c>
      <c r="D3046" s="3">
        <f t="shared" si="283"/>
        <v>0.60821981917195633</v>
      </c>
      <c r="E3046" s="4">
        <f t="shared" si="284"/>
        <v>0.5</v>
      </c>
      <c r="F3046" s="5">
        <f t="shared" si="285"/>
        <v>2.5160000324249299</v>
      </c>
      <c r="G3046" s="5">
        <f t="shared" si="286"/>
        <v>0.74699997901916504</v>
      </c>
      <c r="H3046" s="3">
        <v>0.277308</v>
      </c>
      <c r="I3046" s="3">
        <v>22.385628000000001</v>
      </c>
      <c r="J3046" s="3">
        <v>0.45593384375000001</v>
      </c>
      <c r="K3046" s="3">
        <v>7</v>
      </c>
      <c r="L3046" s="3">
        <v>7</v>
      </c>
      <c r="M3046" s="3">
        <v>7</v>
      </c>
      <c r="N3046" s="3">
        <v>2.7000000476837198</v>
      </c>
      <c r="O3046" s="3">
        <f t="shared" si="287"/>
        <v>60.441196667430013</v>
      </c>
      <c r="P3046" s="3">
        <v>-194.54884338378901</v>
      </c>
      <c r="Q3046" s="3">
        <v>2.5160000324249299</v>
      </c>
      <c r="R3046" s="3">
        <v>0.74699997901916504</v>
      </c>
    </row>
    <row r="3047" spans="1:18" x14ac:dyDescent="0.25">
      <c r="A3047" s="7" t="s">
        <v>3620</v>
      </c>
      <c r="B3047" s="7" t="s">
        <v>3621</v>
      </c>
      <c r="C3047" s="3">
        <f t="shared" si="282"/>
        <v>3.2187102756391335</v>
      </c>
      <c r="D3047" s="3">
        <f t="shared" si="283"/>
        <v>5.4335961426504591</v>
      </c>
      <c r="E3047" s="4">
        <f t="shared" si="284"/>
        <v>4.7488229075777862E-4</v>
      </c>
      <c r="F3047" s="5">
        <f t="shared" si="285"/>
        <v>47.590000152587898</v>
      </c>
      <c r="G3047" s="5">
        <f t="shared" si="286"/>
        <v>11.9280004501343</v>
      </c>
      <c r="H3047" s="3">
        <v>0.27700799999999998</v>
      </c>
      <c r="I3047" s="3">
        <v>8.6061800000000002</v>
      </c>
      <c r="J3047" s="3">
        <v>5.0980601562499998E-2</v>
      </c>
      <c r="K3047" s="3">
        <v>17</v>
      </c>
      <c r="L3047" s="3">
        <v>15</v>
      </c>
      <c r="M3047" s="3">
        <v>19</v>
      </c>
      <c r="N3047" s="3">
        <v>10.3900003433228</v>
      </c>
      <c r="O3047" s="3">
        <f t="shared" si="287"/>
        <v>89.418213154697824</v>
      </c>
      <c r="P3047" s="3">
        <v>11.383246421814</v>
      </c>
      <c r="Q3047" s="3">
        <v>47.590000152587898</v>
      </c>
      <c r="R3047" s="3">
        <v>11.9280004501343</v>
      </c>
    </row>
    <row r="3048" spans="1:18" x14ac:dyDescent="0.25">
      <c r="A3048" s="7" t="s">
        <v>6740</v>
      </c>
      <c r="B3048" s="7" t="s">
        <v>6741</v>
      </c>
      <c r="C3048" s="3">
        <f t="shared" si="282"/>
        <v>1.9373090646617896</v>
      </c>
      <c r="D3048" s="3">
        <f t="shared" si="283"/>
        <v>0.56539906934189132</v>
      </c>
      <c r="E3048" s="4">
        <f t="shared" si="284"/>
        <v>0.5</v>
      </c>
      <c r="F3048" s="5">
        <f t="shared" si="285"/>
        <v>2.25399994850159</v>
      </c>
      <c r="G3048" s="5">
        <f t="shared" si="286"/>
        <v>0</v>
      </c>
      <c r="H3048" s="3">
        <v>0.274841</v>
      </c>
      <c r="I3048" s="3">
        <v>14.18674</v>
      </c>
      <c r="J3048" s="3">
        <v>0.48610090625000002</v>
      </c>
      <c r="K3048" s="3">
        <v>10</v>
      </c>
      <c r="L3048" s="3">
        <v>10</v>
      </c>
      <c r="M3048" s="3">
        <v>10</v>
      </c>
      <c r="N3048" s="3">
        <v>8.4899997711181605</v>
      </c>
      <c r="O3048" s="3">
        <f t="shared" si="287"/>
        <v>120.44541935291285</v>
      </c>
      <c r="P3048" s="3">
        <v>-72.167556762695298</v>
      </c>
      <c r="Q3048" s="3">
        <v>2.25399994850159</v>
      </c>
      <c r="R3048" s="3">
        <v>0</v>
      </c>
    </row>
    <row r="3049" spans="1:18" x14ac:dyDescent="0.25">
      <c r="A3049" s="7" t="s">
        <v>6742</v>
      </c>
      <c r="B3049" s="7" t="s">
        <v>6743</v>
      </c>
      <c r="C3049" s="3">
        <f t="shared" si="282"/>
        <v>1.9540613451057238</v>
      </c>
      <c r="D3049" s="3">
        <f t="shared" si="283"/>
        <v>4.7484762000469871</v>
      </c>
      <c r="E3049" s="4">
        <f t="shared" si="284"/>
        <v>0.5</v>
      </c>
      <c r="F3049" s="5">
        <f t="shared" si="285"/>
        <v>59.527999877929702</v>
      </c>
      <c r="G3049" s="5">
        <f t="shared" si="286"/>
        <v>8.6879997253418004</v>
      </c>
      <c r="H3049" s="3">
        <v>0.274281</v>
      </c>
      <c r="I3049" s="3">
        <v>14.036458</v>
      </c>
      <c r="J3049" s="3">
        <v>5.7761898437500001E-2</v>
      </c>
      <c r="K3049" s="3">
        <v>30</v>
      </c>
      <c r="L3049" s="3">
        <v>30</v>
      </c>
      <c r="M3049" s="3">
        <v>30</v>
      </c>
      <c r="N3049" s="3">
        <v>25.0200004577637</v>
      </c>
      <c r="O3049" s="3">
        <f t="shared" si="287"/>
        <v>351.19218558538097</v>
      </c>
      <c r="P3049" s="3">
        <v>-4.7996940612793004</v>
      </c>
      <c r="Q3049" s="3">
        <v>59.527999877929702</v>
      </c>
      <c r="R3049" s="3">
        <v>8.6879997253418004</v>
      </c>
    </row>
    <row r="3050" spans="1:18" x14ac:dyDescent="0.25">
      <c r="A3050" s="7" t="s">
        <v>3622</v>
      </c>
      <c r="B3050" s="7" t="s">
        <v>3623</v>
      </c>
      <c r="C3050" s="3">
        <f t="shared" si="282"/>
        <v>0.43844616500349115</v>
      </c>
      <c r="D3050" s="3">
        <f t="shared" si="283"/>
        <v>0.90173863769680918</v>
      </c>
      <c r="E3050" s="4">
        <f t="shared" si="284"/>
        <v>0.2008281600389614</v>
      </c>
      <c r="F3050" s="5">
        <f t="shared" si="285"/>
        <v>80.644996643066406</v>
      </c>
      <c r="G3050" s="5">
        <f t="shared" si="286"/>
        <v>2.3169999122619598</v>
      </c>
      <c r="H3050" s="3">
        <v>0.274061</v>
      </c>
      <c r="I3050" s="3">
        <v>62.507331999999998</v>
      </c>
      <c r="J3050" s="3">
        <v>0.30392509374999999</v>
      </c>
      <c r="K3050" s="3">
        <v>18.125</v>
      </c>
      <c r="L3050" s="3">
        <v>14.5</v>
      </c>
      <c r="M3050" s="3">
        <v>22</v>
      </c>
      <c r="N3050" s="3">
        <v>14.9799995422363</v>
      </c>
      <c r="O3050" s="3">
        <f t="shared" si="287"/>
        <v>936.35980474641235</v>
      </c>
      <c r="P3050" s="3">
        <v>3.0036580562591499</v>
      </c>
      <c r="Q3050" s="3">
        <v>80.644996643066406</v>
      </c>
      <c r="R3050" s="3">
        <v>2.3169999122619598</v>
      </c>
    </row>
    <row r="3051" spans="1:18" x14ac:dyDescent="0.25">
      <c r="A3051" s="7" t="s">
        <v>3626</v>
      </c>
      <c r="B3051" s="7" t="s">
        <v>3627</v>
      </c>
      <c r="C3051" s="3">
        <f t="shared" si="282"/>
        <v>0.99937211113172308</v>
      </c>
      <c r="D3051" s="3">
        <f t="shared" si="283"/>
        <v>0.19274143557811879</v>
      </c>
      <c r="E3051" s="4">
        <f t="shared" si="284"/>
        <v>0.34005704591877228</v>
      </c>
      <c r="F3051" s="5">
        <f t="shared" si="285"/>
        <v>29.784999847412099</v>
      </c>
      <c r="G3051" s="5">
        <f t="shared" si="286"/>
        <v>12.166999816894499</v>
      </c>
      <c r="H3051" s="3">
        <v>0.27334799999999998</v>
      </c>
      <c r="I3051" s="3">
        <v>27.351973999999998</v>
      </c>
      <c r="J3051" s="3">
        <v>1.418210875</v>
      </c>
      <c r="K3051" s="3">
        <v>16.899999618530298</v>
      </c>
      <c r="L3051" s="3">
        <v>14</v>
      </c>
      <c r="M3051" s="3">
        <v>20.5</v>
      </c>
      <c r="N3051" s="3">
        <v>15.560000419616699</v>
      </c>
      <c r="O3051" s="3">
        <f t="shared" si="287"/>
        <v>425.59672691734499</v>
      </c>
      <c r="P3051" s="3">
        <v>2.3849298954010001</v>
      </c>
      <c r="Q3051" s="3">
        <v>29.784999847412099</v>
      </c>
      <c r="R3051" s="3">
        <v>12.166999816894499</v>
      </c>
    </row>
    <row r="3052" spans="1:18" x14ac:dyDescent="0.25">
      <c r="A3052" s="7" t="s">
        <v>3628</v>
      </c>
      <c r="B3052" s="7" t="s">
        <v>3629</v>
      </c>
      <c r="C3052" s="3">
        <f t="shared" si="282"/>
        <v>0.9647744445709493</v>
      </c>
      <c r="D3052" s="3">
        <f t="shared" si="283"/>
        <v>4.5071120493299626</v>
      </c>
      <c r="E3052" s="4">
        <f t="shared" si="284"/>
        <v>0.24825213383708639</v>
      </c>
      <c r="F3052" s="5">
        <f t="shared" si="285"/>
        <v>53.844001770019503</v>
      </c>
      <c r="G3052" s="5">
        <f t="shared" si="286"/>
        <v>9.2220001220703107</v>
      </c>
      <c r="H3052" s="3">
        <v>0.27285500000000001</v>
      </c>
      <c r="I3052" s="3">
        <v>28.281739999999999</v>
      </c>
      <c r="J3052" s="3">
        <v>6.0538765624999998E-2</v>
      </c>
      <c r="K3052" s="3">
        <v>14</v>
      </c>
      <c r="L3052" s="3">
        <v>13</v>
      </c>
      <c r="M3052" s="3">
        <v>15</v>
      </c>
      <c r="N3052" s="3">
        <v>13.319999694824199</v>
      </c>
      <c r="O3052" s="3">
        <f t="shared" si="287"/>
        <v>376.71276816909733</v>
      </c>
      <c r="P3052" s="3">
        <v>1.48739898204804</v>
      </c>
      <c r="Q3052" s="3">
        <v>53.844001770019503</v>
      </c>
      <c r="R3052" s="3">
        <v>9.2220001220703107</v>
      </c>
    </row>
    <row r="3053" spans="1:18" x14ac:dyDescent="0.25">
      <c r="A3053" s="7" t="s">
        <v>3630</v>
      </c>
      <c r="B3053" s="7" t="s">
        <v>3631</v>
      </c>
      <c r="C3053" s="3">
        <f t="shared" si="282"/>
        <v>1.4401060047341343</v>
      </c>
      <c r="D3053" s="3">
        <f t="shared" si="283"/>
        <v>2.5057208539424538</v>
      </c>
      <c r="E3053" s="4">
        <f t="shared" si="284"/>
        <v>6.0365541677541643E-3</v>
      </c>
      <c r="F3053" s="5">
        <f t="shared" si="285"/>
        <v>31.438999176025401</v>
      </c>
      <c r="G3053" s="5">
        <f t="shared" si="286"/>
        <v>3.5409998893737802</v>
      </c>
      <c r="H3053" s="3">
        <v>0.27046700000000001</v>
      </c>
      <c r="I3053" s="3">
        <v>18.781047999999998</v>
      </c>
      <c r="J3053" s="3">
        <v>0.10793979687499999</v>
      </c>
      <c r="K3053" s="3">
        <v>11</v>
      </c>
      <c r="L3053" s="3">
        <v>10</v>
      </c>
      <c r="M3053" s="3">
        <v>12</v>
      </c>
      <c r="N3053" s="3">
        <v>8.4899997711181605</v>
      </c>
      <c r="O3053" s="3">
        <f t="shared" si="287"/>
        <v>159.45109322135917</v>
      </c>
      <c r="P3053" s="3">
        <v>2.1294538974761998</v>
      </c>
      <c r="Q3053" s="3">
        <v>31.438999176025401</v>
      </c>
      <c r="R3053" s="3">
        <v>3.5409998893737802</v>
      </c>
    </row>
    <row r="3054" spans="1:18" x14ac:dyDescent="0.25">
      <c r="A3054" s="7" t="s">
        <v>6744</v>
      </c>
      <c r="B3054" s="7" t="s">
        <v>6745</v>
      </c>
      <c r="C3054" s="3">
        <f t="shared" si="282"/>
        <v>0.40606981147449694</v>
      </c>
      <c r="D3054" s="3">
        <f t="shared" si="283"/>
        <v>0.22733911291848949</v>
      </c>
      <c r="E3054" s="4">
        <f t="shared" si="284"/>
        <v>0.5</v>
      </c>
      <c r="F3054" s="5">
        <f t="shared" si="285"/>
        <v>92.323997497558594</v>
      </c>
      <c r="G3054" s="5">
        <f t="shared" si="286"/>
        <v>0</v>
      </c>
      <c r="H3054" s="3">
        <v>0.26950600000000002</v>
      </c>
      <c r="I3054" s="3">
        <v>66.369376000000003</v>
      </c>
      <c r="J3054" s="3">
        <v>1.185480125</v>
      </c>
      <c r="K3054" s="3">
        <v>10</v>
      </c>
      <c r="L3054" s="3">
        <v>10</v>
      </c>
      <c r="M3054" s="3">
        <v>10</v>
      </c>
      <c r="N3054" s="3">
        <v>10.6599998474121</v>
      </c>
      <c r="O3054" s="3">
        <f t="shared" si="287"/>
        <v>707.49753803283636</v>
      </c>
      <c r="P3054" s="3">
        <v>-51.6884574890137</v>
      </c>
      <c r="Q3054" s="3">
        <v>92.323997497558594</v>
      </c>
      <c r="R3054" s="3">
        <v>0</v>
      </c>
    </row>
    <row r="3055" spans="1:18" x14ac:dyDescent="0.25">
      <c r="A3055" s="7" t="s">
        <v>3632</v>
      </c>
      <c r="B3055" s="7" t="s">
        <v>3633</v>
      </c>
      <c r="C3055" s="3">
        <f t="shared" si="282"/>
        <v>1.3278593810563777</v>
      </c>
      <c r="D3055" s="3">
        <f t="shared" si="283"/>
        <v>1.8141356987416628</v>
      </c>
      <c r="E3055" s="4">
        <f t="shared" si="284"/>
        <v>3.6335708230526655E-2</v>
      </c>
      <c r="F3055" s="5">
        <f t="shared" si="285"/>
        <v>59.325000762939503</v>
      </c>
      <c r="G3055" s="5">
        <f t="shared" si="286"/>
        <v>19.544000625610401</v>
      </c>
      <c r="H3055" s="3">
        <v>0.26871800000000001</v>
      </c>
      <c r="I3055" s="3">
        <v>20.236931999999999</v>
      </c>
      <c r="J3055" s="3">
        <v>0.14812453125</v>
      </c>
      <c r="K3055" s="3">
        <v>25.666999816894499</v>
      </c>
      <c r="L3055" s="3">
        <v>21</v>
      </c>
      <c r="M3055" s="3">
        <v>30</v>
      </c>
      <c r="N3055" s="3">
        <v>17.590000152587901</v>
      </c>
      <c r="O3055" s="3">
        <f t="shared" si="287"/>
        <v>355.96763696791095</v>
      </c>
      <c r="P3055" s="3">
        <v>9.4397697448730504</v>
      </c>
      <c r="Q3055" s="3">
        <v>59.325000762939503</v>
      </c>
      <c r="R3055" s="3">
        <v>19.544000625610401</v>
      </c>
    </row>
    <row r="3056" spans="1:18" x14ac:dyDescent="0.25">
      <c r="A3056" s="7" t="s">
        <v>3634</v>
      </c>
      <c r="B3056" s="7" t="s">
        <v>3635</v>
      </c>
      <c r="C3056" s="3">
        <f t="shared" si="282"/>
        <v>1.0563497856006157</v>
      </c>
      <c r="D3056" s="3">
        <f t="shared" si="283"/>
        <v>3.6758442742935564</v>
      </c>
      <c r="E3056" s="4">
        <f t="shared" si="284"/>
        <v>4.4744601192702156E-3</v>
      </c>
      <c r="F3056" s="5">
        <f t="shared" si="285"/>
        <v>70.847000122070298</v>
      </c>
      <c r="G3056" s="5">
        <f t="shared" si="286"/>
        <v>10.8900003433228</v>
      </c>
      <c r="H3056" s="3">
        <v>0.26700499999999999</v>
      </c>
      <c r="I3056" s="3">
        <v>25.276192000000002</v>
      </c>
      <c r="J3056" s="3">
        <v>7.2637734374999999E-2</v>
      </c>
      <c r="K3056" s="3">
        <v>7.6669998168945304</v>
      </c>
      <c r="L3056" s="3">
        <v>7</v>
      </c>
      <c r="M3056" s="3">
        <v>8</v>
      </c>
      <c r="N3056" s="3">
        <v>6.3600001335143999</v>
      </c>
      <c r="O3056" s="3">
        <f t="shared" si="287"/>
        <v>160.75658449473562</v>
      </c>
      <c r="P3056" s="3">
        <v>0.49325299263000499</v>
      </c>
      <c r="Q3056" s="3">
        <v>70.847000122070298</v>
      </c>
      <c r="R3056" s="3">
        <v>10.8900003433228</v>
      </c>
    </row>
    <row r="3057" spans="1:18" x14ac:dyDescent="0.25">
      <c r="A3057" s="7" t="s">
        <v>3636</v>
      </c>
      <c r="B3057" s="7" t="s">
        <v>3637</v>
      </c>
      <c r="C3057" s="3">
        <f t="shared" si="282"/>
        <v>1.1172013107945358</v>
      </c>
      <c r="D3057" s="3">
        <f t="shared" si="283"/>
        <v>2.8110334643073758</v>
      </c>
      <c r="E3057" s="4">
        <f t="shared" si="284"/>
        <v>0.17105611419400241</v>
      </c>
      <c r="F3057" s="5">
        <f t="shared" si="285"/>
        <v>81.240997314453097</v>
      </c>
      <c r="G3057" s="5">
        <f t="shared" si="286"/>
        <v>12.239000320434601</v>
      </c>
      <c r="H3057" s="3">
        <v>0.26649299999999998</v>
      </c>
      <c r="I3057" s="3">
        <v>23.853624</v>
      </c>
      <c r="J3057" s="3">
        <v>9.4802499999999998E-2</v>
      </c>
      <c r="K3057" s="3">
        <v>9</v>
      </c>
      <c r="L3057" s="3">
        <v>7</v>
      </c>
      <c r="M3057" s="3">
        <v>11</v>
      </c>
      <c r="N3057" s="3">
        <v>7.0999999046325701</v>
      </c>
      <c r="O3057" s="3">
        <f t="shared" si="287"/>
        <v>169.36072812514118</v>
      </c>
      <c r="P3057" s="3">
        <v>4.1382970809936497</v>
      </c>
      <c r="Q3057" s="3">
        <v>81.240997314453097</v>
      </c>
      <c r="R3057" s="3">
        <v>12.239000320434601</v>
      </c>
    </row>
    <row r="3058" spans="1:18" x14ac:dyDescent="0.25">
      <c r="A3058" s="7" t="s">
        <v>6746</v>
      </c>
      <c r="B3058" s="7" t="s">
        <v>6747</v>
      </c>
      <c r="C3058" s="3">
        <f t="shared" si="282"/>
        <v>0.75478596393362907</v>
      </c>
      <c r="D3058" s="3">
        <f t="shared" si="283"/>
        <v>0.65697779485648111</v>
      </c>
      <c r="E3058" s="4">
        <f t="shared" si="284"/>
        <v>0.16522694669851953</v>
      </c>
      <c r="F3058" s="5">
        <f t="shared" si="285"/>
        <v>38.7700004577637</v>
      </c>
      <c r="G3058" s="5">
        <f t="shared" si="286"/>
        <v>6.6710000038146999</v>
      </c>
      <c r="H3058" s="3">
        <v>0.26606800000000003</v>
      </c>
      <c r="I3058" s="3">
        <v>35.250788</v>
      </c>
      <c r="J3058" s="3">
        <v>0.40498781249999999</v>
      </c>
      <c r="K3058" s="3">
        <v>7.8330001831054696</v>
      </c>
      <c r="L3058" s="3">
        <v>5</v>
      </c>
      <c r="M3058" s="3">
        <v>10</v>
      </c>
      <c r="N3058" s="3">
        <v>5.4000000953674299</v>
      </c>
      <c r="O3058" s="3">
        <f t="shared" si="287"/>
        <v>190.35425856177704</v>
      </c>
      <c r="P3058" s="3">
        <v>-152.304122924805</v>
      </c>
      <c r="Q3058" s="3">
        <v>38.7700004577637</v>
      </c>
      <c r="R3058" s="3">
        <v>6.6710000038146999</v>
      </c>
    </row>
    <row r="3059" spans="1:18" x14ac:dyDescent="0.25">
      <c r="A3059" s="7" t="s">
        <v>3638</v>
      </c>
      <c r="B3059" s="7" t="s">
        <v>3639</v>
      </c>
      <c r="C3059" s="3">
        <f t="shared" si="282"/>
        <v>7.0570618664018845</v>
      </c>
      <c r="D3059" s="3">
        <f t="shared" si="283"/>
        <v>4.8045108731028741</v>
      </c>
      <c r="E3059" s="4">
        <f t="shared" si="284"/>
        <v>0.76686800283063139</v>
      </c>
      <c r="F3059" s="5">
        <f t="shared" si="285"/>
        <v>71.560997009277301</v>
      </c>
      <c r="G3059" s="5">
        <f t="shared" si="286"/>
        <v>7.6529998779296902</v>
      </c>
      <c r="H3059" s="3">
        <v>0.26439000000000001</v>
      </c>
      <c r="I3059" s="3">
        <v>3.7464599999999999</v>
      </c>
      <c r="J3059" s="3">
        <v>5.5029535156250003E-2</v>
      </c>
      <c r="K3059" s="3">
        <v>44.75</v>
      </c>
      <c r="L3059" s="3">
        <v>42</v>
      </c>
      <c r="M3059" s="3">
        <v>49</v>
      </c>
      <c r="N3059" s="3">
        <v>47.299999237060497</v>
      </c>
      <c r="O3059" s="3">
        <f t="shared" si="287"/>
        <v>177.20755514167766</v>
      </c>
      <c r="P3059" s="3">
        <v>-61.069778442382798</v>
      </c>
      <c r="Q3059" s="3">
        <v>71.560997009277301</v>
      </c>
      <c r="R3059" s="3">
        <v>7.6529998779296902</v>
      </c>
    </row>
    <row r="3060" spans="1:18" x14ac:dyDescent="0.25">
      <c r="A3060" s="7" t="s">
        <v>3640</v>
      </c>
      <c r="B3060" s="7" t="s">
        <v>3641</v>
      </c>
      <c r="C3060" s="3">
        <f t="shared" si="282"/>
        <v>0.50606143155088446</v>
      </c>
      <c r="D3060" s="3">
        <f t="shared" si="283"/>
        <v>0.45288508836700897</v>
      </c>
      <c r="E3060" s="4">
        <f t="shared" si="284"/>
        <v>0.5</v>
      </c>
      <c r="F3060" s="5">
        <f t="shared" si="285"/>
        <v>87.333999633789105</v>
      </c>
      <c r="G3060" s="5">
        <f t="shared" si="286"/>
        <v>6.7639999389648402</v>
      </c>
      <c r="H3060" s="3">
        <v>0.26319999999999999</v>
      </c>
      <c r="I3060" s="3">
        <v>52.009495999999999</v>
      </c>
      <c r="J3060" s="3">
        <v>0.58116287499999997</v>
      </c>
      <c r="K3060" s="3">
        <v>0.730000019073486</v>
      </c>
      <c r="L3060" s="3">
        <v>0.730000019073486</v>
      </c>
      <c r="M3060" s="3">
        <v>0.730000019073486</v>
      </c>
      <c r="N3060" s="3">
        <v>6.7699999809265101</v>
      </c>
      <c r="O3060" s="3">
        <f t="shared" si="287"/>
        <v>352.10428692799741</v>
      </c>
      <c r="P3060" s="3">
        <v>-0.39206400513648998</v>
      </c>
      <c r="Q3060" s="3">
        <v>87.333999633789105</v>
      </c>
      <c r="R3060" s="3">
        <v>6.7639999389648402</v>
      </c>
    </row>
    <row r="3061" spans="1:18" x14ac:dyDescent="0.25">
      <c r="A3061" s="7" t="s">
        <v>6748</v>
      </c>
      <c r="B3061" s="7" t="s">
        <v>6749</v>
      </c>
      <c r="C3061" s="3">
        <f t="shared" si="282"/>
        <v>0.95066176172524208</v>
      </c>
      <c r="D3061" s="3">
        <f t="shared" si="283"/>
        <v>1.71419929934263</v>
      </c>
      <c r="E3061" s="4">
        <f t="shared" si="284"/>
        <v>0.11396384897088513</v>
      </c>
      <c r="F3061" s="5">
        <f t="shared" si="285"/>
        <v>9.1520004272460902</v>
      </c>
      <c r="G3061" s="5">
        <f t="shared" si="286"/>
        <v>29.7530002593994</v>
      </c>
      <c r="H3061" s="3">
        <v>0.26266099999999998</v>
      </c>
      <c r="I3061" s="3">
        <v>27.629280000000001</v>
      </c>
      <c r="J3061" s="3">
        <v>0.15322664062499999</v>
      </c>
      <c r="K3061" s="3">
        <v>11</v>
      </c>
      <c r="L3061" s="3">
        <v>8</v>
      </c>
      <c r="M3061" s="3">
        <v>15</v>
      </c>
      <c r="N3061" s="3">
        <v>6.7800002098083496</v>
      </c>
      <c r="O3061" s="3">
        <f t="shared" si="287"/>
        <v>187.32652419685365</v>
      </c>
      <c r="P3061" s="3">
        <v>-34.611492156982401</v>
      </c>
      <c r="Q3061" s="3">
        <v>9.1520004272460902</v>
      </c>
      <c r="R3061" s="3">
        <v>29.7530002593994</v>
      </c>
    </row>
    <row r="3062" spans="1:18" x14ac:dyDescent="0.25">
      <c r="A3062" s="7" t="s">
        <v>3644</v>
      </c>
      <c r="B3062" s="7" t="s">
        <v>3645</v>
      </c>
      <c r="C3062" s="3">
        <f t="shared" si="282"/>
        <v>0.68246416168099422</v>
      </c>
      <c r="D3062" s="3">
        <f t="shared" si="283"/>
        <v>0.78938584015963675</v>
      </c>
      <c r="E3062" s="4">
        <f t="shared" si="284"/>
        <v>9.6760749701283214E-4</v>
      </c>
      <c r="F3062" s="5">
        <f t="shared" si="285"/>
        <v>32.965999603271499</v>
      </c>
      <c r="G3062" s="5">
        <f t="shared" si="286"/>
        <v>14.996000289916999</v>
      </c>
      <c r="H3062" s="3">
        <v>0.25981700000000002</v>
      </c>
      <c r="I3062" s="3">
        <v>38.070424000000003</v>
      </c>
      <c r="J3062" s="3">
        <v>0.32913815624999998</v>
      </c>
      <c r="K3062" s="3">
        <v>4.6999998092651403</v>
      </c>
      <c r="L3062" s="3">
        <v>4.5</v>
      </c>
      <c r="M3062" s="3">
        <v>4.9000000953674299</v>
      </c>
      <c r="N3062" s="3">
        <v>4.0799999237060502</v>
      </c>
      <c r="O3062" s="3">
        <f t="shared" si="287"/>
        <v>155.327327015457</v>
      </c>
      <c r="P3062" s="3">
        <v>4.6118249893188503</v>
      </c>
      <c r="Q3062" s="3">
        <v>32.965999603271499</v>
      </c>
      <c r="R3062" s="3">
        <v>14.996000289916999</v>
      </c>
    </row>
    <row r="3063" spans="1:18" x14ac:dyDescent="0.25">
      <c r="A3063" s="7" t="s">
        <v>3646</v>
      </c>
      <c r="B3063" s="7" t="s">
        <v>3647</v>
      </c>
      <c r="C3063" s="3">
        <f t="shared" si="282"/>
        <v>0.87729792878370183</v>
      </c>
      <c r="D3063" s="3">
        <f t="shared" si="283"/>
        <v>3.7948512737814482</v>
      </c>
      <c r="E3063" s="4">
        <f t="shared" si="284"/>
        <v>4.7459674255537911E-2</v>
      </c>
      <c r="F3063" s="5">
        <f t="shared" si="285"/>
        <v>70.106002807617202</v>
      </c>
      <c r="G3063" s="5">
        <f t="shared" si="286"/>
        <v>8.6619997024536097</v>
      </c>
      <c r="H3063" s="3">
        <v>0.25753100000000001</v>
      </c>
      <c r="I3063" s="3">
        <v>29.355022000000002</v>
      </c>
      <c r="J3063" s="3">
        <v>6.7863265625000002E-2</v>
      </c>
      <c r="K3063" s="3">
        <v>12</v>
      </c>
      <c r="L3063" s="3">
        <v>11</v>
      </c>
      <c r="M3063" s="3">
        <v>13</v>
      </c>
      <c r="N3063" s="3">
        <v>10.329999923706101</v>
      </c>
      <c r="O3063" s="3">
        <f t="shared" si="287"/>
        <v>303.23737502039091</v>
      </c>
      <c r="P3063" s="3">
        <v>1.0489629507064799</v>
      </c>
      <c r="Q3063" s="3">
        <v>70.106002807617202</v>
      </c>
      <c r="R3063" s="3">
        <v>8.6619997024536097</v>
      </c>
    </row>
    <row r="3064" spans="1:18" x14ac:dyDescent="0.25">
      <c r="A3064" s="7" t="s">
        <v>3648</v>
      </c>
      <c r="B3064" s="7" t="s">
        <v>3649</v>
      </c>
      <c r="C3064" s="3">
        <f t="shared" si="282"/>
        <v>1.6394997338745541</v>
      </c>
      <c r="D3064" s="3">
        <f t="shared" si="283"/>
        <v>2.6868944685350695</v>
      </c>
      <c r="E3064" s="4">
        <f t="shared" si="284"/>
        <v>3.0723964680567397E-257</v>
      </c>
      <c r="F3064" s="5">
        <f t="shared" si="285"/>
        <v>85.917999267578097</v>
      </c>
      <c r="G3064" s="5">
        <f t="shared" si="286"/>
        <v>7.1100001335143999</v>
      </c>
      <c r="H3064" s="3">
        <v>0.25723699999999999</v>
      </c>
      <c r="I3064" s="3">
        <v>15.689969</v>
      </c>
      <c r="J3064" s="3">
        <v>9.5737664062500005E-2</v>
      </c>
      <c r="K3064" s="3">
        <v>60.5</v>
      </c>
      <c r="L3064" s="3">
        <v>60</v>
      </c>
      <c r="M3064" s="3">
        <v>61</v>
      </c>
      <c r="N3064" s="3">
        <v>43.380001068115199</v>
      </c>
      <c r="O3064" s="3">
        <f t="shared" si="287"/>
        <v>680.63087197869436</v>
      </c>
      <c r="P3064" s="3">
        <v>1.33156502246857</v>
      </c>
      <c r="Q3064" s="3">
        <v>85.917999267578097</v>
      </c>
      <c r="R3064" s="3">
        <v>7.1100001335143999</v>
      </c>
    </row>
    <row r="3065" spans="1:18" x14ac:dyDescent="0.25">
      <c r="A3065" s="7" t="s">
        <v>3650</v>
      </c>
      <c r="B3065" s="7" t="s">
        <v>3651</v>
      </c>
      <c r="C3065" s="3">
        <f t="shared" si="282"/>
        <v>1.5251808000768623</v>
      </c>
      <c r="D3065" s="3">
        <f t="shared" si="283"/>
        <v>6.3407171598645942</v>
      </c>
      <c r="E3065" s="4">
        <f t="shared" si="284"/>
        <v>0.12631176787504894</v>
      </c>
      <c r="F3065" s="5">
        <f t="shared" si="285"/>
        <v>62.638999938964801</v>
      </c>
      <c r="G3065" s="5">
        <f t="shared" si="286"/>
        <v>7.0749998092651403</v>
      </c>
      <c r="H3065" s="3">
        <v>0.25526100000000002</v>
      </c>
      <c r="I3065" s="3">
        <v>16.736442</v>
      </c>
      <c r="J3065" s="3">
        <v>4.0257433593750003E-2</v>
      </c>
      <c r="K3065" s="3">
        <v>37.200000762939503</v>
      </c>
      <c r="L3065" s="3">
        <v>35</v>
      </c>
      <c r="M3065" s="3">
        <v>40</v>
      </c>
      <c r="N3065" s="3">
        <v>34.340000152587898</v>
      </c>
      <c r="O3065" s="3">
        <f t="shared" si="287"/>
        <v>574.72942083377848</v>
      </c>
      <c r="P3065" s="3">
        <v>1.0465500354766899</v>
      </c>
      <c r="Q3065" s="3">
        <v>62.638999938964801</v>
      </c>
      <c r="R3065" s="3">
        <v>7.0749998092651403</v>
      </c>
    </row>
    <row r="3066" spans="1:18" x14ac:dyDescent="0.25">
      <c r="A3066" s="7" t="s">
        <v>3652</v>
      </c>
      <c r="B3066" s="7" t="s">
        <v>3653</v>
      </c>
      <c r="C3066" s="3">
        <f t="shared" si="282"/>
        <v>1.7166523557157685</v>
      </c>
      <c r="D3066" s="3">
        <f t="shared" si="283"/>
        <v>3.1792851604512142</v>
      </c>
      <c r="E3066" s="4">
        <f t="shared" si="284"/>
        <v>1.0170435458666093E-2</v>
      </c>
      <c r="F3066" s="5">
        <f t="shared" si="285"/>
        <v>76.9219970703125</v>
      </c>
      <c r="G3066" s="5">
        <f t="shared" si="286"/>
        <v>14.685000419616699</v>
      </c>
      <c r="H3066" s="3">
        <v>0.254222</v>
      </c>
      <c r="I3066" s="3">
        <v>14.809172</v>
      </c>
      <c r="J3066" s="3">
        <v>7.9962000000000005E-2</v>
      </c>
      <c r="K3066" s="3">
        <v>40</v>
      </c>
      <c r="L3066" s="3">
        <v>36</v>
      </c>
      <c r="M3066" s="3">
        <v>45</v>
      </c>
      <c r="N3066" s="3">
        <v>29.559999465942401</v>
      </c>
      <c r="O3066" s="3">
        <f t="shared" si="287"/>
        <v>437.75911641104915</v>
      </c>
      <c r="P3066" s="3">
        <v>4.7777600288391104</v>
      </c>
      <c r="Q3066" s="3">
        <v>76.9219970703125</v>
      </c>
      <c r="R3066" s="3">
        <v>14.685000419616699</v>
      </c>
    </row>
    <row r="3067" spans="1:18" x14ac:dyDescent="0.25">
      <c r="A3067" s="7" t="s">
        <v>6750</v>
      </c>
      <c r="B3067" s="7" t="s">
        <v>6751</v>
      </c>
      <c r="C3067" s="3">
        <f t="shared" si="282"/>
        <v>5.5657410614204723</v>
      </c>
      <c r="D3067" s="3">
        <f t="shared" si="283"/>
        <v>1.1091860198850119</v>
      </c>
      <c r="E3067" s="4">
        <f t="shared" si="284"/>
        <v>0.5</v>
      </c>
      <c r="F3067" s="5">
        <f t="shared" si="285"/>
        <v>84.117996215820298</v>
      </c>
      <c r="G3067" s="5">
        <f t="shared" si="286"/>
        <v>10.138999938964799</v>
      </c>
      <c r="H3067" s="3">
        <v>0.25278800000000001</v>
      </c>
      <c r="I3067" s="3">
        <v>4.5418570000000003</v>
      </c>
      <c r="J3067" s="3">
        <v>0.2279040625</v>
      </c>
      <c r="K3067" s="3">
        <v>10</v>
      </c>
      <c r="L3067" s="3">
        <v>10</v>
      </c>
      <c r="M3067" s="3">
        <v>10</v>
      </c>
      <c r="N3067" s="3">
        <v>4.5500001907348597</v>
      </c>
      <c r="O3067" s="3">
        <f t="shared" si="287"/>
        <v>20.665450216290459</v>
      </c>
      <c r="P3067" s="3">
        <v>-66.0404052734375</v>
      </c>
      <c r="Q3067" s="3">
        <v>84.117996215820298</v>
      </c>
      <c r="R3067" s="3">
        <v>10.138999938964799</v>
      </c>
    </row>
    <row r="3068" spans="1:18" x14ac:dyDescent="0.25">
      <c r="A3068" s="7" t="s">
        <v>6752</v>
      </c>
      <c r="B3068" s="7" t="s">
        <v>6753</v>
      </c>
      <c r="C3068" s="3">
        <f t="shared" si="282"/>
        <v>1.2585676096717817</v>
      </c>
      <c r="D3068" s="3">
        <f t="shared" si="283"/>
        <v>2.1993186095564186</v>
      </c>
      <c r="E3068" s="4">
        <f t="shared" si="284"/>
        <v>0.5</v>
      </c>
      <c r="F3068" s="5">
        <f t="shared" si="285"/>
        <v>49.523998260497997</v>
      </c>
      <c r="G3068" s="5">
        <f t="shared" si="286"/>
        <v>21.4209995269775</v>
      </c>
      <c r="H3068" s="3">
        <v>0.252577</v>
      </c>
      <c r="I3068" s="3">
        <v>20.068608000000001</v>
      </c>
      <c r="J3068" s="3">
        <v>0.114843296875</v>
      </c>
      <c r="K3068" s="3">
        <v>5</v>
      </c>
      <c r="L3068" s="3">
        <v>5</v>
      </c>
      <c r="M3068" s="3">
        <v>5</v>
      </c>
      <c r="N3068" s="3">
        <v>7.3200001716613796</v>
      </c>
      <c r="O3068" s="3">
        <f t="shared" si="287"/>
        <v>146.90221400500494</v>
      </c>
      <c r="P3068" s="3">
        <v>-11.3112983703613</v>
      </c>
      <c r="Q3068" s="3">
        <v>49.523998260497997</v>
      </c>
      <c r="R3068" s="3">
        <v>21.4209995269775</v>
      </c>
    </row>
    <row r="3069" spans="1:18" x14ac:dyDescent="0.25">
      <c r="A3069" s="7" t="s">
        <v>3654</v>
      </c>
      <c r="B3069" s="7" t="s">
        <v>3655</v>
      </c>
      <c r="C3069" s="3">
        <f t="shared" si="282"/>
        <v>0.65402149601258552</v>
      </c>
      <c r="D3069" s="3">
        <f t="shared" si="283"/>
        <v>3.5571809472794023</v>
      </c>
      <c r="E3069" s="4">
        <f t="shared" si="284"/>
        <v>8.8141819271512437E-3</v>
      </c>
      <c r="F3069" s="5">
        <f t="shared" si="285"/>
        <v>35.162998199462898</v>
      </c>
      <c r="G3069" s="5">
        <f t="shared" si="286"/>
        <v>8.3940000534057599</v>
      </c>
      <c r="H3069" s="3">
        <v>0.25234699999999999</v>
      </c>
      <c r="I3069" s="3">
        <v>38.5839</v>
      </c>
      <c r="J3069" s="3">
        <v>7.0940164062500005E-2</v>
      </c>
      <c r="K3069" s="3">
        <v>19.299999237060501</v>
      </c>
      <c r="L3069" s="3">
        <v>18</v>
      </c>
      <c r="M3069" s="3">
        <v>21</v>
      </c>
      <c r="N3069" s="3">
        <v>15.7399997711182</v>
      </c>
      <c r="O3069" s="3">
        <f t="shared" si="287"/>
        <v>607.31057716884754</v>
      </c>
      <c r="P3069" s="3">
        <v>0.687536001205444</v>
      </c>
      <c r="Q3069" s="3">
        <v>35.162998199462898</v>
      </c>
      <c r="R3069" s="3">
        <v>8.3940000534057599</v>
      </c>
    </row>
    <row r="3070" spans="1:18" x14ac:dyDescent="0.25">
      <c r="A3070" s="7" t="s">
        <v>6754</v>
      </c>
      <c r="B3070" s="7" t="s">
        <v>6755</v>
      </c>
      <c r="C3070" s="3">
        <f t="shared" si="282"/>
        <v>1.2451988258495632</v>
      </c>
      <c r="D3070" s="3">
        <f t="shared" si="283"/>
        <v>2.1921838430858966</v>
      </c>
      <c r="E3070" s="4">
        <f t="shared" si="284"/>
        <v>6.5079625090257616E-3</v>
      </c>
      <c r="F3070" s="5">
        <f t="shared" si="285"/>
        <v>49.382999420166001</v>
      </c>
      <c r="G3070" s="5">
        <f t="shared" si="286"/>
        <v>28.57200050354</v>
      </c>
      <c r="H3070" s="3">
        <v>0.25213000000000002</v>
      </c>
      <c r="I3070" s="3">
        <v>20.248172</v>
      </c>
      <c r="J3070" s="3">
        <v>0.11501316406250001</v>
      </c>
      <c r="K3070" s="3">
        <v>10.625</v>
      </c>
      <c r="L3070" s="3">
        <v>9</v>
      </c>
      <c r="M3070" s="3">
        <v>12</v>
      </c>
      <c r="N3070" s="3">
        <v>6.9000000953674299</v>
      </c>
      <c r="O3070" s="3">
        <f t="shared" si="287"/>
        <v>139.71238873101612</v>
      </c>
      <c r="P3070" s="3">
        <v>-1.3120210170745801</v>
      </c>
      <c r="Q3070" s="3">
        <v>49.382999420166001</v>
      </c>
      <c r="R3070" s="3">
        <v>28.57200050354</v>
      </c>
    </row>
    <row r="3071" spans="1:18" x14ac:dyDescent="0.25">
      <c r="A3071" s="7" t="s">
        <v>6756</v>
      </c>
      <c r="B3071" s="7" t="s">
        <v>6757</v>
      </c>
      <c r="C3071" s="3">
        <f t="shared" si="282"/>
        <v>4.9773913050352592</v>
      </c>
      <c r="D3071" s="3">
        <f t="shared" si="283"/>
        <v>0.40421776751720334</v>
      </c>
      <c r="E3071" s="4">
        <f t="shared" si="284"/>
        <v>0.5</v>
      </c>
      <c r="F3071" s="5">
        <f t="shared" si="285"/>
        <v>55.481998443603501</v>
      </c>
      <c r="G3071" s="5">
        <f t="shared" si="286"/>
        <v>39.873001098632798</v>
      </c>
      <c r="H3071" s="3">
        <v>0.25184499999999999</v>
      </c>
      <c r="I3071" s="3">
        <v>5.0597789999999998</v>
      </c>
      <c r="J3071" s="3">
        <v>0.623042875</v>
      </c>
      <c r="K3071" s="3">
        <v>4.5</v>
      </c>
      <c r="L3071" s="3">
        <v>4.5</v>
      </c>
      <c r="M3071" s="3">
        <v>4.5</v>
      </c>
      <c r="N3071" s="3">
        <v>4.4499998092651403</v>
      </c>
      <c r="O3071" s="3">
        <f t="shared" si="287"/>
        <v>22.51601558492376</v>
      </c>
      <c r="P3071" s="3">
        <v>-94.617477416992202</v>
      </c>
      <c r="Q3071" s="3">
        <v>55.481998443603501</v>
      </c>
      <c r="R3071" s="3">
        <v>39.873001098632798</v>
      </c>
    </row>
    <row r="3072" spans="1:18" x14ac:dyDescent="0.25">
      <c r="A3072" s="7" t="s">
        <v>6758</v>
      </c>
      <c r="B3072" s="7" t="s">
        <v>6759</v>
      </c>
      <c r="C3072" s="3">
        <f t="shared" si="282"/>
        <v>11.250488442324418</v>
      </c>
      <c r="D3072" s="3">
        <f t="shared" si="283"/>
        <v>0.23467455911340684</v>
      </c>
      <c r="E3072" s="4">
        <f t="shared" si="284"/>
        <v>0.5</v>
      </c>
      <c r="F3072" s="5">
        <f t="shared" si="285"/>
        <v>53.487998962402301</v>
      </c>
      <c r="G3072" s="5">
        <f t="shared" si="286"/>
        <v>1.6059999465942401</v>
      </c>
      <c r="H3072" s="3">
        <v>0.25135200000000002</v>
      </c>
      <c r="I3072" s="3">
        <v>2.234143</v>
      </c>
      <c r="J3072" s="3">
        <v>1.0710662500000001</v>
      </c>
      <c r="K3072" s="3">
        <v>26.25</v>
      </c>
      <c r="L3072" s="3">
        <v>26.25</v>
      </c>
      <c r="M3072" s="3">
        <v>26.25</v>
      </c>
      <c r="N3072" s="3">
        <v>9.8900003433227504</v>
      </c>
      <c r="O3072" s="3">
        <f t="shared" si="287"/>
        <v>22.09567503703212</v>
      </c>
      <c r="P3072" s="3">
        <v>-110.24187469482401</v>
      </c>
      <c r="Q3072" s="3">
        <v>53.487998962402301</v>
      </c>
      <c r="R3072" s="3">
        <v>1.6059999465942401</v>
      </c>
    </row>
    <row r="3073" spans="1:18" x14ac:dyDescent="0.25">
      <c r="A3073" s="7" t="s">
        <v>3656</v>
      </c>
      <c r="B3073" s="7" t="s">
        <v>3657</v>
      </c>
      <c r="C3073" s="3">
        <f t="shared" si="282"/>
        <v>0.62378458301536888</v>
      </c>
      <c r="D3073" s="3">
        <f t="shared" si="283"/>
        <v>3.5451144361104583</v>
      </c>
      <c r="E3073" s="4">
        <f t="shared" si="284"/>
        <v>0.16354317230813589</v>
      </c>
      <c r="F3073" s="5">
        <f t="shared" si="285"/>
        <v>15.883999824523899</v>
      </c>
      <c r="G3073" s="5">
        <f t="shared" si="286"/>
        <v>2.5020000934600799</v>
      </c>
      <c r="H3073" s="3">
        <v>0.25134000000000001</v>
      </c>
      <c r="I3073" s="3">
        <v>40.292755999999997</v>
      </c>
      <c r="J3073" s="3">
        <v>7.0897570312500005E-2</v>
      </c>
      <c r="K3073" s="3">
        <v>9</v>
      </c>
      <c r="L3073" s="3">
        <v>8</v>
      </c>
      <c r="M3073" s="3">
        <v>10</v>
      </c>
      <c r="N3073" s="3">
        <v>8.0200004577636701</v>
      </c>
      <c r="O3073" s="3">
        <f t="shared" si="287"/>
        <v>323.14792156455985</v>
      </c>
      <c r="P3073" s="3">
        <v>-5.7920331954956099</v>
      </c>
      <c r="Q3073" s="3">
        <v>15.883999824523899</v>
      </c>
      <c r="R3073" s="3">
        <v>2.5020000934600799</v>
      </c>
    </row>
    <row r="3074" spans="1:18" x14ac:dyDescent="0.25">
      <c r="A3074" s="7" t="s">
        <v>6760</v>
      </c>
      <c r="B3074" s="7" t="s">
        <v>6761</v>
      </c>
      <c r="C3074" s="3">
        <f t="shared" si="282"/>
        <v>2.6432185131320733</v>
      </c>
      <c r="D3074" s="3">
        <f t="shared" si="283"/>
        <v>3.3216824694764888</v>
      </c>
      <c r="E3074" s="4">
        <f t="shared" si="284"/>
        <v>2.0976511862516919E-3</v>
      </c>
      <c r="F3074" s="5">
        <f t="shared" si="285"/>
        <v>54.259998321533203</v>
      </c>
      <c r="G3074" s="5">
        <f t="shared" si="286"/>
        <v>11.404000282287599</v>
      </c>
      <c r="H3074" s="3">
        <v>0.25104700000000002</v>
      </c>
      <c r="I3074" s="3">
        <v>9.4977769999999992</v>
      </c>
      <c r="J3074" s="3">
        <v>7.5578265625000002E-2</v>
      </c>
      <c r="K3074" s="3">
        <v>23.666999816894499</v>
      </c>
      <c r="L3074" s="3">
        <v>19</v>
      </c>
      <c r="M3074" s="3">
        <v>30</v>
      </c>
      <c r="N3074" s="3">
        <v>7.9200000762939498</v>
      </c>
      <c r="O3074" s="3">
        <f t="shared" si="287"/>
        <v>75.222394564622917</v>
      </c>
      <c r="P3074" s="3">
        <v>-56.492282867431598</v>
      </c>
      <c r="Q3074" s="3">
        <v>54.259998321533203</v>
      </c>
      <c r="R3074" s="3">
        <v>11.404000282287599</v>
      </c>
    </row>
    <row r="3075" spans="1:18" x14ac:dyDescent="0.25">
      <c r="A3075" s="7" t="s">
        <v>6762</v>
      </c>
      <c r="B3075" s="7" t="s">
        <v>6763</v>
      </c>
      <c r="C3075" s="3">
        <f t="shared" si="282"/>
        <v>1.3534720433234173</v>
      </c>
      <c r="D3075" s="3">
        <f t="shared" si="283"/>
        <v>2.1020587338965706</v>
      </c>
      <c r="E3075" s="4">
        <f t="shared" si="284"/>
        <v>8.7655589281484508E-2</v>
      </c>
      <c r="F3075" s="5">
        <f t="shared" si="285"/>
        <v>57.773998260497997</v>
      </c>
      <c r="G3075" s="5">
        <f t="shared" si="286"/>
        <v>24.544000625610401</v>
      </c>
      <c r="H3075" s="3">
        <v>0.24976899999999999</v>
      </c>
      <c r="I3075" s="3">
        <v>18.453945999999998</v>
      </c>
      <c r="J3075" s="3">
        <v>0.11882113281249999</v>
      </c>
      <c r="K3075" s="3">
        <v>21.333000183105501</v>
      </c>
      <c r="L3075" s="3">
        <v>20</v>
      </c>
      <c r="M3075" s="3">
        <v>23</v>
      </c>
      <c r="N3075" s="3">
        <v>19.299999237060501</v>
      </c>
      <c r="O3075" s="3">
        <f t="shared" si="287"/>
        <v>356.16114372075566</v>
      </c>
      <c r="P3075" s="3">
        <v>-10.6190748214722</v>
      </c>
      <c r="Q3075" s="3">
        <v>57.773998260497997</v>
      </c>
      <c r="R3075" s="3">
        <v>24.544000625610401</v>
      </c>
    </row>
    <row r="3076" spans="1:18" x14ac:dyDescent="0.25">
      <c r="A3076" s="7" t="s">
        <v>3658</v>
      </c>
      <c r="B3076" s="7" t="s">
        <v>3659</v>
      </c>
      <c r="C3076" s="3">
        <f t="shared" ref="C3076:C3139" si="288">H3076/I3076*100</f>
        <v>1.0565954277062011</v>
      </c>
      <c r="D3076" s="3">
        <f t="shared" ref="D3076:D3139" si="289">H3076/J3076</f>
        <v>0.64551166820162165</v>
      </c>
      <c r="E3076" s="4">
        <f t="shared" ref="E3076:E3139" si="290">IFERROR(_xlfn.NORM.DIST(N3076,K3076,(M3076-L3076)/2,1),50%)</f>
        <v>0.13050011699556277</v>
      </c>
      <c r="F3076" s="5">
        <f t="shared" ref="F3076:F3139" si="291">Q3076</f>
        <v>54.939998626708999</v>
      </c>
      <c r="G3076" s="5">
        <f t="shared" ref="G3076:G3139" si="292">R3076</f>
        <v>35.721000671386697</v>
      </c>
      <c r="H3076" s="3">
        <v>0.24976200000000001</v>
      </c>
      <c r="I3076" s="3">
        <v>23.638376000000001</v>
      </c>
      <c r="J3076" s="3">
        <v>0.38692096874999998</v>
      </c>
      <c r="K3076" s="3">
        <v>8.3549995422363299</v>
      </c>
      <c r="L3076" s="3">
        <v>7.71000003814697</v>
      </c>
      <c r="M3076" s="3">
        <v>9</v>
      </c>
      <c r="N3076" s="3">
        <v>7.6300001144409197</v>
      </c>
      <c r="O3076" s="3">
        <f t="shared" ref="O3076:O3139" si="293">I3076*N3076</f>
        <v>180.3608115851975</v>
      </c>
      <c r="P3076" s="3">
        <v>-3.8741419315338099</v>
      </c>
      <c r="Q3076" s="3">
        <v>54.939998626708999</v>
      </c>
      <c r="R3076" s="3">
        <v>35.721000671386697</v>
      </c>
    </row>
    <row r="3077" spans="1:18" x14ac:dyDescent="0.25">
      <c r="A3077" s="7" t="s">
        <v>6764</v>
      </c>
      <c r="B3077" s="7" t="s">
        <v>6765</v>
      </c>
      <c r="C3077" s="3">
        <f t="shared" si="288"/>
        <v>1.9589979520029217</v>
      </c>
      <c r="D3077" s="3">
        <f t="shared" si="289"/>
        <v>2.5977771035687929</v>
      </c>
      <c r="E3077" s="4">
        <f t="shared" si="290"/>
        <v>0.5</v>
      </c>
      <c r="F3077" s="5">
        <f t="shared" si="291"/>
        <v>85.233001708984403</v>
      </c>
      <c r="G3077" s="5">
        <f t="shared" si="292"/>
        <v>7.15100002288818</v>
      </c>
      <c r="H3077" s="3">
        <v>0.248443</v>
      </c>
      <c r="I3077" s="3">
        <v>12.682147000000001</v>
      </c>
      <c r="J3077" s="3">
        <v>9.5636765624999995E-2</v>
      </c>
      <c r="K3077" s="3">
        <v>29</v>
      </c>
      <c r="L3077" s="3">
        <v>29</v>
      </c>
      <c r="M3077" s="3">
        <v>29</v>
      </c>
      <c r="N3077" s="3">
        <v>22.9899997711182</v>
      </c>
      <c r="O3077" s="3">
        <f t="shared" si="293"/>
        <v>291.56255662728739</v>
      </c>
      <c r="P3077" s="3">
        <v>-1.1221940517425499</v>
      </c>
      <c r="Q3077" s="3">
        <v>85.233001708984403</v>
      </c>
      <c r="R3077" s="3">
        <v>7.15100002288818</v>
      </c>
    </row>
    <row r="3078" spans="1:18" x14ac:dyDescent="0.25">
      <c r="A3078" s="7" t="s">
        <v>6766</v>
      </c>
      <c r="B3078" s="7" t="s">
        <v>6767</v>
      </c>
      <c r="C3078" s="3">
        <f t="shared" si="288"/>
        <v>0.97096166607730217</v>
      </c>
      <c r="D3078" s="3">
        <f t="shared" si="289"/>
        <v>0.20417055787940647</v>
      </c>
      <c r="E3078" s="4">
        <f t="shared" si="290"/>
        <v>0.38018295994541568</v>
      </c>
      <c r="F3078" s="5">
        <f t="shared" si="291"/>
        <v>62.577999114990199</v>
      </c>
      <c r="G3078" s="5">
        <f t="shared" si="292"/>
        <v>32.965000152587898</v>
      </c>
      <c r="H3078" s="3">
        <v>0.24832899999999999</v>
      </c>
      <c r="I3078" s="3">
        <v>25.575572000000001</v>
      </c>
      <c r="J3078" s="3">
        <v>1.216282125</v>
      </c>
      <c r="K3078" s="3">
        <v>22.5</v>
      </c>
      <c r="L3078" s="3">
        <v>21</v>
      </c>
      <c r="M3078" s="3">
        <v>25</v>
      </c>
      <c r="N3078" s="3">
        <v>21.889999389648398</v>
      </c>
      <c r="O3078" s="3">
        <f t="shared" si="293"/>
        <v>559.84925546990871</v>
      </c>
      <c r="P3078" s="3">
        <v>-7.77856397628784</v>
      </c>
      <c r="Q3078" s="3">
        <v>62.577999114990199</v>
      </c>
      <c r="R3078" s="3">
        <v>32.965000152587898</v>
      </c>
    </row>
    <row r="3079" spans="1:18" x14ac:dyDescent="0.25">
      <c r="A3079" s="7" t="s">
        <v>3660</v>
      </c>
      <c r="B3079" s="7" t="s">
        <v>3661</v>
      </c>
      <c r="C3079" s="3">
        <f t="shared" si="288"/>
        <v>0.76258669169575877</v>
      </c>
      <c r="D3079" s="3">
        <f t="shared" si="289"/>
        <v>0.96734117773302597</v>
      </c>
      <c r="E3079" s="4">
        <f t="shared" si="290"/>
        <v>1.4517884218744601E-2</v>
      </c>
      <c r="F3079" s="5">
        <f t="shared" si="291"/>
        <v>81.830001831054702</v>
      </c>
      <c r="G3079" s="5">
        <f t="shared" si="292"/>
        <v>8.1540002822875994</v>
      </c>
      <c r="H3079" s="3">
        <v>0.24790400000000001</v>
      </c>
      <c r="I3079" s="3">
        <v>32.508304000000003</v>
      </c>
      <c r="J3079" s="3">
        <v>0.25627359374999997</v>
      </c>
      <c r="K3079" s="3">
        <v>14.333000183105501</v>
      </c>
      <c r="L3079" s="3">
        <v>13</v>
      </c>
      <c r="M3079" s="3">
        <v>15</v>
      </c>
      <c r="N3079" s="3">
        <v>12.1499996185303</v>
      </c>
      <c r="O3079" s="3">
        <f t="shared" si="293"/>
        <v>394.97588119906703</v>
      </c>
      <c r="P3079" s="3">
        <v>2.4399049282074001</v>
      </c>
      <c r="Q3079" s="3">
        <v>81.830001831054702</v>
      </c>
      <c r="R3079" s="3">
        <v>8.1540002822875994</v>
      </c>
    </row>
    <row r="3080" spans="1:18" x14ac:dyDescent="0.25">
      <c r="A3080" s="7" t="s">
        <v>3666</v>
      </c>
      <c r="B3080" s="7" t="s">
        <v>3667</v>
      </c>
      <c r="C3080" s="3">
        <f t="shared" si="288"/>
        <v>1.5193491325027433</v>
      </c>
      <c r="D3080" s="3">
        <f t="shared" si="289"/>
        <v>4.7145412345173865</v>
      </c>
      <c r="E3080" s="4">
        <f t="shared" si="290"/>
        <v>3.9070343448934066E-3</v>
      </c>
      <c r="F3080" s="5">
        <f t="shared" si="291"/>
        <v>68.440002441406193</v>
      </c>
      <c r="G3080" s="5">
        <f t="shared" si="292"/>
        <v>9.1949996948242205</v>
      </c>
      <c r="H3080" s="3">
        <v>0.246645</v>
      </c>
      <c r="I3080" s="3">
        <v>16.233595999999999</v>
      </c>
      <c r="J3080" s="3">
        <v>5.2315800781249998E-2</v>
      </c>
      <c r="K3080" s="3">
        <v>31.25</v>
      </c>
      <c r="L3080" s="3">
        <v>30</v>
      </c>
      <c r="M3080" s="3">
        <v>32</v>
      </c>
      <c r="N3080" s="3">
        <v>28.590000152587901</v>
      </c>
      <c r="O3080" s="3">
        <f t="shared" si="293"/>
        <v>464.11851211705033</v>
      </c>
      <c r="P3080" s="3">
        <v>1.0938680171966599</v>
      </c>
      <c r="Q3080" s="3">
        <v>68.440002441406193</v>
      </c>
      <c r="R3080" s="3">
        <v>9.1949996948242205</v>
      </c>
    </row>
    <row r="3081" spans="1:18" x14ac:dyDescent="0.25">
      <c r="A3081" s="7" t="s">
        <v>6768</v>
      </c>
      <c r="B3081" s="7" t="s">
        <v>6769</v>
      </c>
      <c r="C3081" s="3">
        <f t="shared" si="288"/>
        <v>1.2268976906726146</v>
      </c>
      <c r="D3081" s="3">
        <f t="shared" si="289"/>
        <v>10.872334700302819</v>
      </c>
      <c r="E3081" s="4">
        <f t="shared" si="290"/>
        <v>0.27425299063499231</v>
      </c>
      <c r="F3081" s="5">
        <f t="shared" si="291"/>
        <v>40.844001770019503</v>
      </c>
      <c r="G3081" s="5">
        <f t="shared" si="292"/>
        <v>20.221000671386701</v>
      </c>
      <c r="H3081" s="3">
        <v>0.24645300000000001</v>
      </c>
      <c r="I3081" s="3">
        <v>20.087494</v>
      </c>
      <c r="J3081" s="3">
        <v>2.2667900390624999E-2</v>
      </c>
      <c r="K3081" s="3">
        <v>7.5</v>
      </c>
      <c r="L3081" s="3">
        <v>7</v>
      </c>
      <c r="M3081" s="3">
        <v>8</v>
      </c>
      <c r="N3081" s="3">
        <v>7.1999998092651403</v>
      </c>
      <c r="O3081" s="3">
        <f t="shared" si="293"/>
        <v>144.62995296861465</v>
      </c>
      <c r="P3081" s="3">
        <v>0.87493497133255005</v>
      </c>
      <c r="Q3081" s="3">
        <v>40.844001770019503</v>
      </c>
      <c r="R3081" s="3">
        <v>20.221000671386701</v>
      </c>
    </row>
    <row r="3082" spans="1:18" x14ac:dyDescent="0.25">
      <c r="A3082" s="7" t="s">
        <v>3672</v>
      </c>
      <c r="B3082" s="7" t="s">
        <v>3673</v>
      </c>
      <c r="C3082" s="3">
        <f t="shared" si="288"/>
        <v>1.6373396357774406</v>
      </c>
      <c r="D3082" s="3">
        <f t="shared" si="289"/>
        <v>3.3100763347852644</v>
      </c>
      <c r="E3082" s="4">
        <f t="shared" si="290"/>
        <v>0.17360874971169407</v>
      </c>
      <c r="F3082" s="5">
        <f t="shared" si="291"/>
        <v>76.955001831054702</v>
      </c>
      <c r="G3082" s="5">
        <f t="shared" si="292"/>
        <v>14.1070003509521</v>
      </c>
      <c r="H3082" s="3">
        <v>0.24571699999999999</v>
      </c>
      <c r="I3082" s="3">
        <v>15.007088</v>
      </c>
      <c r="J3082" s="3">
        <v>7.4233031249999998E-2</v>
      </c>
      <c r="K3082" s="3">
        <v>50</v>
      </c>
      <c r="L3082" s="3">
        <v>40</v>
      </c>
      <c r="M3082" s="3">
        <v>63</v>
      </c>
      <c r="N3082" s="3">
        <v>39.189998626708999</v>
      </c>
      <c r="O3082" s="3">
        <f t="shared" si="293"/>
        <v>588.12775811090103</v>
      </c>
      <c r="P3082" s="3">
        <v>2.19490790367127</v>
      </c>
      <c r="Q3082" s="3">
        <v>76.955001831054702</v>
      </c>
      <c r="R3082" s="3">
        <v>14.1070003509521</v>
      </c>
    </row>
    <row r="3083" spans="1:18" x14ac:dyDescent="0.25">
      <c r="A3083" s="7" t="s">
        <v>3674</v>
      </c>
      <c r="B3083" s="7" t="s">
        <v>3675</v>
      </c>
      <c r="C3083" s="3">
        <f t="shared" si="288"/>
        <v>0.71451486335426306</v>
      </c>
      <c r="D3083" s="3">
        <f t="shared" si="289"/>
        <v>2.3669119941084378</v>
      </c>
      <c r="E3083" s="4">
        <f t="shared" si="290"/>
        <v>0.5</v>
      </c>
      <c r="F3083" s="5">
        <f t="shared" si="291"/>
        <v>76.211997985839801</v>
      </c>
      <c r="G3083" s="5">
        <f t="shared" si="292"/>
        <v>8.9540004730224592</v>
      </c>
      <c r="H3083" s="3">
        <v>0.24365899999999999</v>
      </c>
      <c r="I3083" s="3">
        <v>34.101320000000001</v>
      </c>
      <c r="J3083" s="3">
        <v>0.10294383593750001</v>
      </c>
      <c r="K3083" s="3">
        <v>9</v>
      </c>
      <c r="L3083" s="3">
        <v>9</v>
      </c>
      <c r="M3083" s="3">
        <v>9</v>
      </c>
      <c r="N3083" s="3">
        <v>8.6000003814697301</v>
      </c>
      <c r="O3083" s="3">
        <f t="shared" si="293"/>
        <v>293.27136500862133</v>
      </c>
      <c r="P3083" s="3">
        <v>1.2611060142517101</v>
      </c>
      <c r="Q3083" s="3">
        <v>76.211997985839801</v>
      </c>
      <c r="R3083" s="3">
        <v>8.9540004730224592</v>
      </c>
    </row>
    <row r="3084" spans="1:18" x14ac:dyDescent="0.25">
      <c r="A3084" s="7" t="s">
        <v>3676</v>
      </c>
      <c r="B3084" s="7" t="s">
        <v>3677</v>
      </c>
      <c r="C3084" s="3">
        <f t="shared" si="288"/>
        <v>2.2637935963407663</v>
      </c>
      <c r="D3084" s="3">
        <f t="shared" si="289"/>
        <v>4.7975734944388728</v>
      </c>
      <c r="E3084" s="4">
        <f t="shared" si="290"/>
        <v>0.5</v>
      </c>
      <c r="F3084" s="5">
        <f t="shared" si="291"/>
        <v>76.814002990722699</v>
      </c>
      <c r="G3084" s="5">
        <f t="shared" si="292"/>
        <v>10.1709995269775</v>
      </c>
      <c r="H3084" s="3">
        <v>0.24326400000000001</v>
      </c>
      <c r="I3084" s="3">
        <v>10.745856</v>
      </c>
      <c r="J3084" s="3">
        <v>5.0705632812499998E-2</v>
      </c>
      <c r="K3084" s="3">
        <v>19</v>
      </c>
      <c r="L3084" s="3">
        <v>19</v>
      </c>
      <c r="M3084" s="3">
        <v>19</v>
      </c>
      <c r="N3084" s="3">
        <v>15.1099996566772</v>
      </c>
      <c r="O3084" s="3">
        <f t="shared" si="293"/>
        <v>162.36988047070264</v>
      </c>
      <c r="P3084" s="3">
        <v>8.1879005432128906</v>
      </c>
      <c r="Q3084" s="3">
        <v>76.814002990722699</v>
      </c>
      <c r="R3084" s="3">
        <v>10.1709995269775</v>
      </c>
    </row>
    <row r="3085" spans="1:18" x14ac:dyDescent="0.25">
      <c r="A3085" s="7" t="s">
        <v>6770</v>
      </c>
      <c r="B3085" s="7" t="s">
        <v>6771</v>
      </c>
      <c r="C3085" s="3">
        <f t="shared" si="288"/>
        <v>2.1084507817262828</v>
      </c>
      <c r="D3085" s="3">
        <f t="shared" si="289"/>
        <v>3.4910505903291731</v>
      </c>
      <c r="E3085" s="4">
        <f t="shared" si="290"/>
        <v>0.5</v>
      </c>
      <c r="F3085" s="5">
        <f t="shared" si="291"/>
        <v>15.1120004653931</v>
      </c>
      <c r="G3085" s="5">
        <f t="shared" si="292"/>
        <v>15.083000183105501</v>
      </c>
      <c r="H3085" s="3">
        <v>0.241784</v>
      </c>
      <c r="I3085" s="3">
        <v>11.467377000000001</v>
      </c>
      <c r="J3085" s="3">
        <v>6.9258234375000005E-2</v>
      </c>
      <c r="K3085" s="3">
        <v>12</v>
      </c>
      <c r="L3085" s="3">
        <v>12</v>
      </c>
      <c r="M3085" s="3">
        <v>12</v>
      </c>
      <c r="N3085" s="3">
        <v>8.6199998855590803</v>
      </c>
      <c r="O3085" s="3">
        <f t="shared" si="293"/>
        <v>98.848788427662839</v>
      </c>
      <c r="P3085" s="3">
        <v>-50.774822235107401</v>
      </c>
      <c r="Q3085" s="3">
        <v>15.1120004653931</v>
      </c>
      <c r="R3085" s="3">
        <v>15.083000183105501</v>
      </c>
    </row>
    <row r="3086" spans="1:18" x14ac:dyDescent="0.25">
      <c r="A3086" s="7" t="s">
        <v>3678</v>
      </c>
      <c r="B3086" s="7" t="s">
        <v>3679</v>
      </c>
      <c r="C3086" s="3">
        <f t="shared" si="288"/>
        <v>0.87351070338605674</v>
      </c>
      <c r="D3086" s="3">
        <f t="shared" si="289"/>
        <v>2.9267918607691419</v>
      </c>
      <c r="E3086" s="4">
        <f t="shared" si="290"/>
        <v>0.12804807682926911</v>
      </c>
      <c r="F3086" s="5">
        <f t="shared" si="291"/>
        <v>85.364997863769503</v>
      </c>
      <c r="G3086" s="5">
        <f t="shared" si="292"/>
        <v>11.2250003814697</v>
      </c>
      <c r="H3086" s="3">
        <v>0.241282</v>
      </c>
      <c r="I3086" s="3">
        <v>27.6221</v>
      </c>
      <c r="J3086" s="3">
        <v>8.2439070312500001E-2</v>
      </c>
      <c r="K3086" s="3">
        <v>19.666999816894499</v>
      </c>
      <c r="L3086" s="3">
        <v>17</v>
      </c>
      <c r="M3086" s="3">
        <v>23</v>
      </c>
      <c r="N3086" s="3">
        <v>16.2600002288818</v>
      </c>
      <c r="O3086" s="3">
        <f t="shared" si="293"/>
        <v>449.13535232219596</v>
      </c>
      <c r="P3086" s="3">
        <v>2.7559061050414999</v>
      </c>
      <c r="Q3086" s="3">
        <v>85.364997863769503</v>
      </c>
      <c r="R3086" s="3">
        <v>11.2250003814697</v>
      </c>
    </row>
    <row r="3087" spans="1:18" x14ac:dyDescent="0.25">
      <c r="A3087" s="7" t="s">
        <v>6772</v>
      </c>
      <c r="B3087" s="7" t="s">
        <v>6773</v>
      </c>
      <c r="C3087" s="3">
        <f t="shared" si="288"/>
        <v>1.4092102448917152</v>
      </c>
      <c r="D3087" s="3">
        <f t="shared" si="289"/>
        <v>0.79983761920165408</v>
      </c>
      <c r="E3087" s="4">
        <f t="shared" si="290"/>
        <v>0.5</v>
      </c>
      <c r="F3087" s="5">
        <f t="shared" si="291"/>
        <v>19.625</v>
      </c>
      <c r="G3087" s="5">
        <f t="shared" si="292"/>
        <v>1.46399998664856</v>
      </c>
      <c r="H3087" s="3">
        <v>0.24062</v>
      </c>
      <c r="I3087" s="3">
        <v>17.074812000000001</v>
      </c>
      <c r="J3087" s="3">
        <v>0.3008360625</v>
      </c>
      <c r="K3087" s="3">
        <v>23</v>
      </c>
      <c r="L3087" s="3">
        <v>23</v>
      </c>
      <c r="M3087" s="3">
        <v>23</v>
      </c>
      <c r="N3087" s="3">
        <v>24.379999160766602</v>
      </c>
      <c r="O3087" s="3">
        <f t="shared" si="293"/>
        <v>416.28390223024752</v>
      </c>
      <c r="P3087" s="3">
        <v>-38.857204437255902</v>
      </c>
      <c r="Q3087" s="3">
        <v>19.625</v>
      </c>
      <c r="R3087" s="3">
        <v>1.46399998664856</v>
      </c>
    </row>
    <row r="3088" spans="1:18" x14ac:dyDescent="0.25">
      <c r="A3088" s="7" t="s">
        <v>3682</v>
      </c>
      <c r="B3088" s="7" t="s">
        <v>3683</v>
      </c>
      <c r="C3088" s="3">
        <f t="shared" si="288"/>
        <v>2.2859221530872587</v>
      </c>
      <c r="D3088" s="3">
        <f t="shared" si="289"/>
        <v>2.9310230591144926</v>
      </c>
      <c r="E3088" s="4">
        <f t="shared" si="290"/>
        <v>5.1143573529473935E-3</v>
      </c>
      <c r="F3088" s="5">
        <f t="shared" si="291"/>
        <v>81.875999450683594</v>
      </c>
      <c r="G3088" s="5">
        <f t="shared" si="292"/>
        <v>6.1989998817443803</v>
      </c>
      <c r="H3088" s="3">
        <v>0.23583899999999999</v>
      </c>
      <c r="I3088" s="3">
        <v>10.317017999999999</v>
      </c>
      <c r="J3088" s="3">
        <v>8.0463031249999997E-2</v>
      </c>
      <c r="K3088" s="3">
        <v>16.25</v>
      </c>
      <c r="L3088" s="3">
        <v>15</v>
      </c>
      <c r="M3088" s="3">
        <v>17.5</v>
      </c>
      <c r="N3088" s="3">
        <v>13.039999961853001</v>
      </c>
      <c r="O3088" s="3">
        <f t="shared" si="293"/>
        <v>134.5339143264367</v>
      </c>
      <c r="P3088" s="3">
        <v>1.6819820404052701</v>
      </c>
      <c r="Q3088" s="3">
        <v>81.875999450683594</v>
      </c>
      <c r="R3088" s="3">
        <v>6.1989998817443803</v>
      </c>
    </row>
    <row r="3089" spans="1:18" x14ac:dyDescent="0.25">
      <c r="A3089" s="7" t="s">
        <v>6774</v>
      </c>
      <c r="B3089" s="7" t="s">
        <v>6775</v>
      </c>
      <c r="C3089" s="3">
        <f t="shared" si="288"/>
        <v>0.74238790192672888</v>
      </c>
      <c r="D3089" s="3">
        <f t="shared" si="289"/>
        <v>1.4419157231079793</v>
      </c>
      <c r="E3089" s="4">
        <f t="shared" si="290"/>
        <v>0.47767100082688668</v>
      </c>
      <c r="F3089" s="5">
        <f t="shared" si="291"/>
        <v>9.6940002441406197</v>
      </c>
      <c r="G3089" s="5">
        <f t="shared" si="292"/>
        <v>10.295000076293899</v>
      </c>
      <c r="H3089" s="3">
        <v>0.23549300000000001</v>
      </c>
      <c r="I3089" s="3">
        <v>31.721018000000001</v>
      </c>
      <c r="J3089" s="3">
        <v>0.16331953125000001</v>
      </c>
      <c r="K3089" s="3">
        <v>16.166999816894499</v>
      </c>
      <c r="L3089" s="3">
        <v>16</v>
      </c>
      <c r="M3089" s="3">
        <v>16.25</v>
      </c>
      <c r="N3089" s="3">
        <v>16.159999847412099</v>
      </c>
      <c r="O3089" s="3">
        <f t="shared" si="293"/>
        <v>512.61164603975647</v>
      </c>
      <c r="P3089" s="3">
        <v>-182.34313964843801</v>
      </c>
      <c r="Q3089" s="3">
        <v>9.6940002441406197</v>
      </c>
      <c r="R3089" s="3">
        <v>10.295000076293899</v>
      </c>
    </row>
    <row r="3090" spans="1:18" x14ac:dyDescent="0.25">
      <c r="A3090" s="7" t="s">
        <v>3684</v>
      </c>
      <c r="B3090" s="7" t="s">
        <v>3685</v>
      </c>
      <c r="C3090" s="3">
        <f t="shared" si="288"/>
        <v>0.83126282537783636</v>
      </c>
      <c r="D3090" s="3">
        <f t="shared" si="289"/>
        <v>3.9535550205027485</v>
      </c>
      <c r="E3090" s="4">
        <f t="shared" si="290"/>
        <v>1.617740803499745E-2</v>
      </c>
      <c r="F3090" s="5">
        <f t="shared" si="291"/>
        <v>69.790000915527301</v>
      </c>
      <c r="G3090" s="5">
        <f t="shared" si="292"/>
        <v>9.4020004272460902</v>
      </c>
      <c r="H3090" s="3">
        <v>0.23491799999999999</v>
      </c>
      <c r="I3090" s="3">
        <v>28.260376000000001</v>
      </c>
      <c r="J3090" s="3">
        <v>5.9419433593750001E-2</v>
      </c>
      <c r="K3090" s="3">
        <v>14.75</v>
      </c>
      <c r="L3090" s="3">
        <v>14</v>
      </c>
      <c r="M3090" s="3">
        <v>15</v>
      </c>
      <c r="N3090" s="3">
        <v>13.680000305175801</v>
      </c>
      <c r="O3090" s="3">
        <f t="shared" si="293"/>
        <v>386.60195230438291</v>
      </c>
      <c r="P3090" s="3">
        <v>1.4825199842453001</v>
      </c>
      <c r="Q3090" s="3">
        <v>69.790000915527301</v>
      </c>
      <c r="R3090" s="3">
        <v>9.4020004272460902</v>
      </c>
    </row>
    <row r="3091" spans="1:18" x14ac:dyDescent="0.25">
      <c r="A3091" s="7" t="s">
        <v>3686</v>
      </c>
      <c r="B3091" s="7" t="s">
        <v>3687</v>
      </c>
      <c r="C3091" s="3">
        <f t="shared" si="288"/>
        <v>0.32177176124009255</v>
      </c>
      <c r="D3091" s="3">
        <f t="shared" si="289"/>
        <v>0.65228331697594155</v>
      </c>
      <c r="E3091" s="4">
        <f t="shared" si="290"/>
        <v>0.5</v>
      </c>
      <c r="F3091" s="5">
        <f t="shared" si="291"/>
        <v>78.540000915527301</v>
      </c>
      <c r="G3091" s="5">
        <f t="shared" si="292"/>
        <v>10.0769996643066</v>
      </c>
      <c r="H3091" s="3">
        <v>0.232678</v>
      </c>
      <c r="I3091" s="3">
        <v>72.311503999999999</v>
      </c>
      <c r="J3091" s="3">
        <v>0.35671309374999999</v>
      </c>
      <c r="K3091" s="3">
        <v>3.25</v>
      </c>
      <c r="L3091" s="3">
        <v>3.25</v>
      </c>
      <c r="M3091" s="3">
        <v>3.25</v>
      </c>
      <c r="N3091" s="3">
        <v>3.0599999427795401</v>
      </c>
      <c r="O3091" s="3">
        <f t="shared" si="293"/>
        <v>221.27319810230247</v>
      </c>
      <c r="P3091" s="3">
        <v>-16.909481048583999</v>
      </c>
      <c r="Q3091" s="3">
        <v>78.540000915527301</v>
      </c>
      <c r="R3091" s="3">
        <v>10.0769996643066</v>
      </c>
    </row>
    <row r="3092" spans="1:18" x14ac:dyDescent="0.25">
      <c r="A3092" s="7" t="s">
        <v>3688</v>
      </c>
      <c r="B3092" s="7" t="s">
        <v>3689</v>
      </c>
      <c r="C3092" s="3">
        <f t="shared" si="288"/>
        <v>1.1977652650144186</v>
      </c>
      <c r="D3092" s="3">
        <f t="shared" si="289"/>
        <v>2.3889651477905045</v>
      </c>
      <c r="E3092" s="4">
        <f t="shared" si="290"/>
        <v>1.4412440711002489E-3</v>
      </c>
      <c r="F3092" s="5">
        <f t="shared" si="291"/>
        <v>88.626998901367202</v>
      </c>
      <c r="G3092" s="5">
        <f t="shared" si="292"/>
        <v>2.4570000171661399</v>
      </c>
      <c r="H3092" s="3">
        <v>0.23133600000000001</v>
      </c>
      <c r="I3092" s="3">
        <v>19.313967999999999</v>
      </c>
      <c r="J3092" s="3">
        <v>9.6835234374999996E-2</v>
      </c>
      <c r="K3092" s="3">
        <v>30</v>
      </c>
      <c r="L3092" s="3">
        <v>29</v>
      </c>
      <c r="M3092" s="3">
        <v>31</v>
      </c>
      <c r="N3092" s="3">
        <v>27.0200004577637</v>
      </c>
      <c r="O3092" s="3">
        <f t="shared" si="293"/>
        <v>521.86342420123344</v>
      </c>
      <c r="P3092" s="3">
        <v>8.6297578811645508</v>
      </c>
      <c r="Q3092" s="3">
        <v>88.626998901367202</v>
      </c>
      <c r="R3092" s="3">
        <v>2.4570000171661399</v>
      </c>
    </row>
    <row r="3093" spans="1:18" x14ac:dyDescent="0.25">
      <c r="A3093" s="7" t="s">
        <v>3690</v>
      </c>
      <c r="B3093" s="7" t="s">
        <v>3691</v>
      </c>
      <c r="C3093" s="3">
        <f t="shared" si="288"/>
        <v>2.2918885389609649</v>
      </c>
      <c r="D3093" s="3">
        <f t="shared" si="289"/>
        <v>8.8230130369446815</v>
      </c>
      <c r="E3093" s="4">
        <f t="shared" si="290"/>
        <v>0.28974920368413165</v>
      </c>
      <c r="F3093" s="5">
        <f t="shared" si="291"/>
        <v>54.966999053955099</v>
      </c>
      <c r="G3093" s="5">
        <f t="shared" si="292"/>
        <v>0.79199999570846602</v>
      </c>
      <c r="H3093" s="3">
        <v>0.23114999999999999</v>
      </c>
      <c r="I3093" s="3">
        <v>10.085569</v>
      </c>
      <c r="J3093" s="3">
        <v>2.6198533203124999E-2</v>
      </c>
      <c r="K3093" s="3">
        <v>76</v>
      </c>
      <c r="L3093" s="3">
        <v>70</v>
      </c>
      <c r="M3093" s="3">
        <v>87</v>
      </c>
      <c r="N3093" s="3">
        <v>71.290000915527301</v>
      </c>
      <c r="O3093" s="3">
        <f t="shared" si="293"/>
        <v>719.00022324361373</v>
      </c>
      <c r="P3093" s="3">
        <v>1.4791890382766699</v>
      </c>
      <c r="Q3093" s="3">
        <v>54.966999053955099</v>
      </c>
      <c r="R3093" s="3">
        <v>0.79199999570846602</v>
      </c>
    </row>
    <row r="3094" spans="1:18" x14ac:dyDescent="0.25">
      <c r="A3094" s="7" t="s">
        <v>6776</v>
      </c>
      <c r="B3094" s="7" t="s">
        <v>6777</v>
      </c>
      <c r="C3094" s="3">
        <f t="shared" si="288"/>
        <v>0.67113596565212386</v>
      </c>
      <c r="D3094" s="3">
        <f t="shared" si="289"/>
        <v>0.26560119549925126</v>
      </c>
      <c r="E3094" s="4">
        <f t="shared" si="290"/>
        <v>0.5</v>
      </c>
      <c r="F3094" s="5">
        <f t="shared" si="291"/>
        <v>58.509998321533203</v>
      </c>
      <c r="G3094" s="5">
        <f t="shared" si="292"/>
        <v>35.067001342773402</v>
      </c>
      <c r="H3094" s="3">
        <v>0.23092099999999999</v>
      </c>
      <c r="I3094" s="3">
        <v>34.407483999999997</v>
      </c>
      <c r="J3094" s="3">
        <v>0.86942756249999997</v>
      </c>
      <c r="K3094" s="3">
        <v>10</v>
      </c>
      <c r="L3094" s="3">
        <v>10</v>
      </c>
      <c r="M3094" s="3">
        <v>10</v>
      </c>
      <c r="N3094" s="3">
        <v>1.5299999713897701</v>
      </c>
      <c r="O3094" s="3">
        <f t="shared" si="293"/>
        <v>52.643449535593966</v>
      </c>
      <c r="P3094" s="3">
        <v>-53.900184631347699</v>
      </c>
      <c r="Q3094" s="3">
        <v>58.509998321533203</v>
      </c>
      <c r="R3094" s="3">
        <v>35.067001342773402</v>
      </c>
    </row>
    <row r="3095" spans="1:18" x14ac:dyDescent="0.25">
      <c r="A3095" s="7" t="s">
        <v>6778</v>
      </c>
      <c r="B3095" s="7" t="s">
        <v>6779</v>
      </c>
      <c r="C3095" s="3">
        <f t="shared" si="288"/>
        <v>0.40147319329143932</v>
      </c>
      <c r="D3095" s="3">
        <f t="shared" si="289"/>
        <v>0.65620509769683266</v>
      </c>
      <c r="E3095" s="4">
        <f t="shared" si="290"/>
        <v>0.5</v>
      </c>
      <c r="F3095" s="5">
        <f t="shared" si="291"/>
        <v>65.610000610351605</v>
      </c>
      <c r="G3095" s="5">
        <f t="shared" si="292"/>
        <v>12.777000427246101</v>
      </c>
      <c r="H3095" s="3">
        <v>0.23067099999999999</v>
      </c>
      <c r="I3095" s="3">
        <v>57.456139999999998</v>
      </c>
      <c r="J3095" s="3">
        <v>0.35152271875000002</v>
      </c>
      <c r="K3095" s="3">
        <v>3.45499992370606</v>
      </c>
      <c r="L3095" s="3">
        <v>3.45499992370606</v>
      </c>
      <c r="M3095" s="3">
        <v>3.45499992370606</v>
      </c>
      <c r="N3095" s="3">
        <v>2.3199999332428001</v>
      </c>
      <c r="O3095" s="3">
        <f t="shared" si="293"/>
        <v>133.29824096438898</v>
      </c>
      <c r="P3095" s="3">
        <v>-25.301446914672901</v>
      </c>
      <c r="Q3095" s="3">
        <v>65.610000610351605</v>
      </c>
      <c r="R3095" s="3">
        <v>12.777000427246101</v>
      </c>
    </row>
    <row r="3096" spans="1:18" x14ac:dyDescent="0.25">
      <c r="A3096" s="7" t="s">
        <v>6780</v>
      </c>
      <c r="B3096" s="7" t="s">
        <v>6781</v>
      </c>
      <c r="C3096" s="3">
        <f t="shared" si="288"/>
        <v>1.3001083118026016</v>
      </c>
      <c r="D3096" s="3">
        <f t="shared" si="289"/>
        <v>0.74641142320556486</v>
      </c>
      <c r="E3096" s="4">
        <f t="shared" si="290"/>
        <v>0.95254032574446634</v>
      </c>
      <c r="F3096" s="5">
        <f t="shared" si="291"/>
        <v>48.028999328613303</v>
      </c>
      <c r="G3096" s="5">
        <f t="shared" si="292"/>
        <v>29.913999557495099</v>
      </c>
      <c r="H3096" s="3">
        <v>0.230465</v>
      </c>
      <c r="I3096" s="3">
        <v>17.726600000000001</v>
      </c>
      <c r="J3096" s="3">
        <v>0.30876403125000002</v>
      </c>
      <c r="K3096" s="3">
        <v>7.375</v>
      </c>
      <c r="L3096" s="3">
        <v>7</v>
      </c>
      <c r="M3096" s="3">
        <v>8</v>
      </c>
      <c r="N3096" s="3">
        <v>8.2100000381469709</v>
      </c>
      <c r="O3096" s="3">
        <f t="shared" si="293"/>
        <v>145.53538667621609</v>
      </c>
      <c r="P3096" s="3">
        <v>-133.33851623535199</v>
      </c>
      <c r="Q3096" s="3">
        <v>48.028999328613303</v>
      </c>
      <c r="R3096" s="3">
        <v>29.913999557495099</v>
      </c>
    </row>
    <row r="3097" spans="1:18" x14ac:dyDescent="0.25">
      <c r="A3097" s="7" t="s">
        <v>3692</v>
      </c>
      <c r="B3097" s="7" t="s">
        <v>3693</v>
      </c>
      <c r="C3097" s="3">
        <f t="shared" si="288"/>
        <v>1.8278678749205635</v>
      </c>
      <c r="D3097" s="3">
        <f t="shared" si="289"/>
        <v>3.1840100089225989</v>
      </c>
      <c r="E3097" s="4">
        <f t="shared" si="290"/>
        <v>0.18583931894806655</v>
      </c>
      <c r="F3097" s="5">
        <f t="shared" si="291"/>
        <v>62.865001678466797</v>
      </c>
      <c r="G3097" s="5">
        <f t="shared" si="292"/>
        <v>29.0629997253418</v>
      </c>
      <c r="H3097" s="3">
        <v>0.22944200000000001</v>
      </c>
      <c r="I3097" s="3">
        <v>12.552439</v>
      </c>
      <c r="J3097" s="3">
        <v>7.2060703125E-2</v>
      </c>
      <c r="K3097" s="3">
        <v>38</v>
      </c>
      <c r="L3097" s="3">
        <v>34</v>
      </c>
      <c r="M3097" s="3">
        <v>43</v>
      </c>
      <c r="N3097" s="3">
        <v>33.9799995422363</v>
      </c>
      <c r="O3097" s="3">
        <f t="shared" si="293"/>
        <v>426.53187147394908</v>
      </c>
      <c r="P3097" s="3">
        <v>3.9432430267334002</v>
      </c>
      <c r="Q3097" s="3">
        <v>62.865001678466797</v>
      </c>
      <c r="R3097" s="3">
        <v>29.0629997253418</v>
      </c>
    </row>
    <row r="3098" spans="1:18" x14ac:dyDescent="0.25">
      <c r="A3098" s="7" t="s">
        <v>3698</v>
      </c>
      <c r="B3098" s="7" t="s">
        <v>3699</v>
      </c>
      <c r="C3098" s="3">
        <f t="shared" si="288"/>
        <v>0.787519198615385</v>
      </c>
      <c r="D3098" s="3">
        <f t="shared" si="289"/>
        <v>6.2967788633974262</v>
      </c>
      <c r="E3098" s="4">
        <f t="shared" si="290"/>
        <v>0.32281127612578525</v>
      </c>
      <c r="F3098" s="5">
        <f t="shared" si="291"/>
        <v>33.615001678466797</v>
      </c>
      <c r="G3098" s="5">
        <f t="shared" si="292"/>
        <v>2.1429998874664302</v>
      </c>
      <c r="H3098" s="3">
        <v>0.227269</v>
      </c>
      <c r="I3098" s="3">
        <v>28.858851999999999</v>
      </c>
      <c r="J3098" s="3">
        <v>3.60928984375E-2</v>
      </c>
      <c r="K3098" s="3">
        <v>16.5620002746582</v>
      </c>
      <c r="L3098" s="3">
        <v>12.25</v>
      </c>
      <c r="M3098" s="3">
        <v>19</v>
      </c>
      <c r="N3098" s="3">
        <v>15.0100002288818</v>
      </c>
      <c r="O3098" s="3">
        <f t="shared" si="293"/>
        <v>433.17137512526597</v>
      </c>
      <c r="P3098" s="3">
        <v>4.1411001235246998E-2</v>
      </c>
      <c r="Q3098" s="3">
        <v>33.615001678466797</v>
      </c>
      <c r="R3098" s="3">
        <v>2.1429998874664302</v>
      </c>
    </row>
    <row r="3099" spans="1:18" x14ac:dyDescent="0.25">
      <c r="A3099" s="7" t="s">
        <v>3704</v>
      </c>
      <c r="B3099" s="7" t="s">
        <v>3705</v>
      </c>
      <c r="C3099" s="3">
        <f t="shared" si="288"/>
        <v>0.33531158367656499</v>
      </c>
      <c r="D3099" s="3">
        <f t="shared" si="289"/>
        <v>0.31541232969890459</v>
      </c>
      <c r="E3099" s="4">
        <f t="shared" si="290"/>
        <v>0.47209695126908524</v>
      </c>
      <c r="F3099" s="5">
        <f t="shared" si="291"/>
        <v>66.109001159667997</v>
      </c>
      <c r="G3099" s="5">
        <f t="shared" si="292"/>
        <v>19.944999694824201</v>
      </c>
      <c r="H3099" s="3">
        <v>0.22481000000000001</v>
      </c>
      <c r="I3099" s="3">
        <v>67.045103999999995</v>
      </c>
      <c r="J3099" s="3">
        <v>0.71274956249999999</v>
      </c>
      <c r="K3099" s="3">
        <v>5.375</v>
      </c>
      <c r="L3099" s="3">
        <v>5</v>
      </c>
      <c r="M3099" s="3">
        <v>6</v>
      </c>
      <c r="N3099" s="3">
        <v>5.3400001525878897</v>
      </c>
      <c r="O3099" s="3">
        <f t="shared" si="293"/>
        <v>358.02086559027089</v>
      </c>
      <c r="P3099" s="3">
        <v>-1.3307069540023799</v>
      </c>
      <c r="Q3099" s="3">
        <v>66.109001159667997</v>
      </c>
      <c r="R3099" s="3">
        <v>19.944999694824201</v>
      </c>
    </row>
    <row r="3100" spans="1:18" x14ac:dyDescent="0.25">
      <c r="A3100" s="7" t="s">
        <v>6782</v>
      </c>
      <c r="B3100" s="7" t="s">
        <v>6783</v>
      </c>
      <c r="C3100" s="3">
        <f t="shared" si="288"/>
        <v>1.2365224913437645</v>
      </c>
      <c r="D3100" s="3">
        <f t="shared" si="289"/>
        <v>0.68407602342633256</v>
      </c>
      <c r="E3100" s="4">
        <f t="shared" si="290"/>
        <v>0.1717155917334674</v>
      </c>
      <c r="F3100" s="5">
        <f t="shared" si="291"/>
        <v>32.307998657226598</v>
      </c>
      <c r="G3100" s="5">
        <f t="shared" si="292"/>
        <v>0.62099999189376798</v>
      </c>
      <c r="H3100" s="3">
        <v>0.22453500000000001</v>
      </c>
      <c r="I3100" s="3">
        <v>18.158586</v>
      </c>
      <c r="J3100" s="3">
        <v>0.3282310625</v>
      </c>
      <c r="K3100" s="3">
        <v>16.625</v>
      </c>
      <c r="L3100" s="3">
        <v>8.5</v>
      </c>
      <c r="M3100" s="3">
        <v>22</v>
      </c>
      <c r="N3100" s="3">
        <v>10.2299995422363</v>
      </c>
      <c r="O3100" s="3">
        <f t="shared" si="293"/>
        <v>185.76232646765848</v>
      </c>
      <c r="P3100" s="3">
        <v>-44.187858581542997</v>
      </c>
      <c r="Q3100" s="3">
        <v>32.307998657226598</v>
      </c>
      <c r="R3100" s="3">
        <v>0.62099999189376798</v>
      </c>
    </row>
    <row r="3101" spans="1:18" x14ac:dyDescent="0.25">
      <c r="A3101" s="7" t="s">
        <v>6784</v>
      </c>
      <c r="B3101" s="7" t="s">
        <v>6785</v>
      </c>
      <c r="C3101" s="3">
        <f t="shared" si="288"/>
        <v>1.0190014804716014</v>
      </c>
      <c r="D3101" s="3">
        <f t="shared" si="289"/>
        <v>3.2972652047397975</v>
      </c>
      <c r="E3101" s="4">
        <f t="shared" si="290"/>
        <v>8.3222960735271162E-2</v>
      </c>
      <c r="F3101" s="5">
        <f t="shared" si="291"/>
        <v>30.1809997558594</v>
      </c>
      <c r="G3101" s="5">
        <f t="shared" si="292"/>
        <v>2.6070001125335698</v>
      </c>
      <c r="H3101" s="3">
        <v>0.22375100000000001</v>
      </c>
      <c r="I3101" s="3">
        <v>21.957868000000001</v>
      </c>
      <c r="J3101" s="3">
        <v>6.7859570312500006E-2</v>
      </c>
      <c r="K3101" s="3">
        <v>20.333000183105501</v>
      </c>
      <c r="L3101" s="3">
        <v>17</v>
      </c>
      <c r="M3101" s="3">
        <v>24</v>
      </c>
      <c r="N3101" s="3">
        <v>15.4899997711182</v>
      </c>
      <c r="O3101" s="3">
        <f t="shared" si="293"/>
        <v>340.12737029424363</v>
      </c>
      <c r="P3101" s="3">
        <v>-7.3274002075195304</v>
      </c>
      <c r="Q3101" s="3">
        <v>30.1809997558594</v>
      </c>
      <c r="R3101" s="3">
        <v>2.6070001125335698</v>
      </c>
    </row>
    <row r="3102" spans="1:18" x14ac:dyDescent="0.25">
      <c r="A3102" s="7" t="s">
        <v>3706</v>
      </c>
      <c r="B3102" s="7" t="s">
        <v>3707</v>
      </c>
      <c r="C3102" s="3">
        <f t="shared" si="288"/>
        <v>1.449258849342175</v>
      </c>
      <c r="D3102" s="3">
        <f t="shared" si="289"/>
        <v>7.0603535247311635</v>
      </c>
      <c r="E3102" s="4">
        <f t="shared" si="290"/>
        <v>7.4267274928177932E-2</v>
      </c>
      <c r="F3102" s="5">
        <f t="shared" si="291"/>
        <v>74.564002990722699</v>
      </c>
      <c r="G3102" s="5">
        <f t="shared" si="292"/>
        <v>4.8660001754760698</v>
      </c>
      <c r="H3102" s="3">
        <v>0.22259200000000001</v>
      </c>
      <c r="I3102" s="3">
        <v>15.359023000000001</v>
      </c>
      <c r="J3102" s="3">
        <v>3.1527033203124999E-2</v>
      </c>
      <c r="K3102" s="3">
        <v>27.083000183105501</v>
      </c>
      <c r="L3102" s="3">
        <v>25.5</v>
      </c>
      <c r="M3102" s="3">
        <v>31</v>
      </c>
      <c r="N3102" s="3">
        <v>23.110000610351602</v>
      </c>
      <c r="O3102" s="3">
        <f t="shared" si="293"/>
        <v>354.9470309044043</v>
      </c>
      <c r="P3102" s="3">
        <v>1.2191809415817301</v>
      </c>
      <c r="Q3102" s="3">
        <v>74.564002990722699</v>
      </c>
      <c r="R3102" s="3">
        <v>4.8660001754760698</v>
      </c>
    </row>
    <row r="3103" spans="1:18" x14ac:dyDescent="0.25">
      <c r="A3103" s="7" t="s">
        <v>6786</v>
      </c>
      <c r="B3103" s="7" t="s">
        <v>6787</v>
      </c>
      <c r="C3103" s="3">
        <f t="shared" si="288"/>
        <v>1.6683794490783093</v>
      </c>
      <c r="D3103" s="3">
        <f t="shared" si="289"/>
        <v>0.83748089193582176</v>
      </c>
      <c r="E3103" s="4">
        <f t="shared" si="290"/>
        <v>0.96667300405714685</v>
      </c>
      <c r="F3103" s="5">
        <f t="shared" si="291"/>
        <v>60.939998626708999</v>
      </c>
      <c r="G3103" s="5">
        <f t="shared" si="292"/>
        <v>3.35199999809265</v>
      </c>
      <c r="H3103" s="3">
        <v>0.22179699999999999</v>
      </c>
      <c r="I3103" s="3">
        <v>13.294157999999999</v>
      </c>
      <c r="J3103" s="3">
        <v>0.26483828124999997</v>
      </c>
      <c r="K3103" s="3">
        <v>15</v>
      </c>
      <c r="L3103" s="3">
        <v>11</v>
      </c>
      <c r="M3103" s="3">
        <v>21</v>
      </c>
      <c r="N3103" s="3">
        <v>24.170000076293899</v>
      </c>
      <c r="O3103" s="3">
        <f t="shared" si="293"/>
        <v>321.31979987426314</v>
      </c>
      <c r="P3103" s="3">
        <v>-4.34450006484985</v>
      </c>
      <c r="Q3103" s="3">
        <v>60.939998626708999</v>
      </c>
      <c r="R3103" s="3">
        <v>3.35199999809265</v>
      </c>
    </row>
    <row r="3104" spans="1:18" x14ac:dyDescent="0.25">
      <c r="A3104" s="7" t="s">
        <v>6788</v>
      </c>
      <c r="B3104" s="7" t="s">
        <v>6789</v>
      </c>
      <c r="C3104" s="3">
        <f t="shared" si="288"/>
        <v>4.4104531197609109</v>
      </c>
      <c r="D3104" s="3">
        <f t="shared" si="289"/>
        <v>3.0109540814872751</v>
      </c>
      <c r="E3104" s="4">
        <f t="shared" si="290"/>
        <v>0.40679024500776517</v>
      </c>
      <c r="F3104" s="5">
        <f t="shared" si="291"/>
        <v>67.197998046875</v>
      </c>
      <c r="G3104" s="5">
        <f t="shared" si="292"/>
        <v>4.5710000991821298</v>
      </c>
      <c r="H3104" s="3">
        <v>0.221245</v>
      </c>
      <c r="I3104" s="3">
        <v>5.0163779999999996</v>
      </c>
      <c r="J3104" s="3">
        <v>7.3480031249999994E-2</v>
      </c>
      <c r="K3104" s="3">
        <v>26.2859992980957</v>
      </c>
      <c r="L3104" s="3">
        <v>16</v>
      </c>
      <c r="M3104" s="3">
        <v>37</v>
      </c>
      <c r="N3104" s="3">
        <v>23.809999465942401</v>
      </c>
      <c r="O3104" s="3">
        <f t="shared" si="293"/>
        <v>119.43995750096519</v>
      </c>
      <c r="P3104" s="3">
        <v>-26.3389568328857</v>
      </c>
      <c r="Q3104" s="3">
        <v>67.197998046875</v>
      </c>
      <c r="R3104" s="3">
        <v>4.5710000991821298</v>
      </c>
    </row>
    <row r="3105" spans="1:18" x14ac:dyDescent="0.25">
      <c r="A3105" s="7" t="s">
        <v>3714</v>
      </c>
      <c r="B3105" s="7" t="s">
        <v>3715</v>
      </c>
      <c r="C3105" s="3">
        <f t="shared" si="288"/>
        <v>1.3149455389560147</v>
      </c>
      <c r="D3105" s="3">
        <f t="shared" si="289"/>
        <v>5.5097753830482619</v>
      </c>
      <c r="E3105" s="4">
        <f t="shared" si="290"/>
        <v>2.5551363694458653E-3</v>
      </c>
      <c r="F3105" s="5">
        <f t="shared" si="291"/>
        <v>65.588996887207003</v>
      </c>
      <c r="G3105" s="5">
        <f t="shared" si="292"/>
        <v>14.8450002670288</v>
      </c>
      <c r="H3105" s="3">
        <v>0.22092400000000001</v>
      </c>
      <c r="I3105" s="3">
        <v>16.800999999999998</v>
      </c>
      <c r="J3105" s="3">
        <v>4.0096734374999998E-2</v>
      </c>
      <c r="K3105" s="3">
        <v>11.25</v>
      </c>
      <c r="L3105" s="3">
        <v>11</v>
      </c>
      <c r="M3105" s="3">
        <v>11.5</v>
      </c>
      <c r="N3105" s="3">
        <v>10.550000190734901</v>
      </c>
      <c r="O3105" s="3">
        <f t="shared" si="293"/>
        <v>177.25055320453706</v>
      </c>
      <c r="P3105" s="3">
        <v>0.87335902452468905</v>
      </c>
      <c r="Q3105" s="3">
        <v>65.588996887207003</v>
      </c>
      <c r="R3105" s="3">
        <v>14.8450002670288</v>
      </c>
    </row>
    <row r="3106" spans="1:18" x14ac:dyDescent="0.25">
      <c r="A3106" s="7" t="s">
        <v>3716</v>
      </c>
      <c r="B3106" s="7" t="s">
        <v>3717</v>
      </c>
      <c r="C3106" s="3">
        <f t="shared" si="288"/>
        <v>1.4879949620543862</v>
      </c>
      <c r="D3106" s="3">
        <f t="shared" si="289"/>
        <v>4.8601197710649018</v>
      </c>
      <c r="E3106" s="4">
        <f t="shared" si="290"/>
        <v>0.7323713827931192</v>
      </c>
      <c r="F3106" s="5">
        <f t="shared" si="291"/>
        <v>77.000999450683594</v>
      </c>
      <c r="G3106" s="5">
        <f t="shared" si="292"/>
        <v>13.699999809265099</v>
      </c>
      <c r="H3106" s="3">
        <v>0.21993499999999999</v>
      </c>
      <c r="I3106" s="3">
        <v>14.780628</v>
      </c>
      <c r="J3106" s="3">
        <v>4.5253000000000002E-2</v>
      </c>
      <c r="K3106" s="3">
        <v>8.5</v>
      </c>
      <c r="L3106" s="3">
        <v>8</v>
      </c>
      <c r="M3106" s="3">
        <v>9</v>
      </c>
      <c r="N3106" s="3">
        <v>8.8100004196166992</v>
      </c>
      <c r="O3106" s="3">
        <f t="shared" si="293"/>
        <v>130.21733888219833</v>
      </c>
      <c r="P3106" s="3">
        <v>0.65277701616287198</v>
      </c>
      <c r="Q3106" s="3">
        <v>77.000999450683594</v>
      </c>
      <c r="R3106" s="3">
        <v>13.699999809265099</v>
      </c>
    </row>
    <row r="3107" spans="1:18" x14ac:dyDescent="0.25">
      <c r="A3107" s="7" t="s">
        <v>3718</v>
      </c>
      <c r="B3107" s="7" t="s">
        <v>3719</v>
      </c>
      <c r="C3107" s="3">
        <f t="shared" si="288"/>
        <v>1.1726905648209818</v>
      </c>
      <c r="D3107" s="3">
        <f t="shared" si="289"/>
        <v>0.57900484325583568</v>
      </c>
      <c r="E3107" s="4">
        <f t="shared" si="290"/>
        <v>0.5</v>
      </c>
      <c r="F3107" s="5">
        <f t="shared" si="291"/>
        <v>66.601997375488295</v>
      </c>
      <c r="G3107" s="5">
        <f t="shared" si="292"/>
        <v>11.7239999771118</v>
      </c>
      <c r="H3107" s="3">
        <v>0.219525</v>
      </c>
      <c r="I3107" s="3">
        <v>18.719771999999999</v>
      </c>
      <c r="J3107" s="3">
        <v>0.37914190624999999</v>
      </c>
      <c r="K3107" s="3">
        <v>8</v>
      </c>
      <c r="L3107" s="3">
        <v>8</v>
      </c>
      <c r="M3107" s="3">
        <v>8</v>
      </c>
      <c r="N3107" s="3">
        <v>8.1800003051757795</v>
      </c>
      <c r="O3107" s="3">
        <f t="shared" si="293"/>
        <v>153.12774067282101</v>
      </c>
      <c r="P3107" s="3">
        <v>3.86281490325928</v>
      </c>
      <c r="Q3107" s="3">
        <v>66.601997375488295</v>
      </c>
      <c r="R3107" s="3">
        <v>11.7239999771118</v>
      </c>
    </row>
    <row r="3108" spans="1:18" x14ac:dyDescent="0.25">
      <c r="A3108" s="7" t="s">
        <v>3720</v>
      </c>
      <c r="B3108" s="7" t="s">
        <v>3721</v>
      </c>
      <c r="C3108" s="3">
        <f t="shared" si="288"/>
        <v>0.51919716473109945</v>
      </c>
      <c r="D3108" s="3">
        <f t="shared" si="289"/>
        <v>1.5524015997288461</v>
      </c>
      <c r="E3108" s="4">
        <f t="shared" si="290"/>
        <v>0.37145568517450167</v>
      </c>
      <c r="F3108" s="5">
        <f t="shared" si="291"/>
        <v>80.164001464843807</v>
      </c>
      <c r="G3108" s="5">
        <f t="shared" si="292"/>
        <v>2.1979999542236301</v>
      </c>
      <c r="H3108" s="3">
        <v>0.219417</v>
      </c>
      <c r="I3108" s="3">
        <v>42.260824</v>
      </c>
      <c r="J3108" s="3">
        <v>0.141340359375</v>
      </c>
      <c r="K3108" s="3">
        <v>18.541999816894499</v>
      </c>
      <c r="L3108" s="3">
        <v>17</v>
      </c>
      <c r="M3108" s="3">
        <v>20</v>
      </c>
      <c r="N3108" s="3">
        <v>18.049999237060501</v>
      </c>
      <c r="O3108" s="3">
        <f t="shared" si="293"/>
        <v>762.80784095754814</v>
      </c>
      <c r="P3108" s="3">
        <v>-0.27280399203300498</v>
      </c>
      <c r="Q3108" s="3">
        <v>80.164001464843807</v>
      </c>
      <c r="R3108" s="3">
        <v>2.1979999542236301</v>
      </c>
    </row>
    <row r="3109" spans="1:18" x14ac:dyDescent="0.25">
      <c r="A3109" s="7" t="s">
        <v>3722</v>
      </c>
      <c r="B3109" s="7" t="s">
        <v>3723</v>
      </c>
      <c r="C3109" s="3">
        <f t="shared" si="288"/>
        <v>1.2782403599979815</v>
      </c>
      <c r="D3109" s="3">
        <f t="shared" si="289"/>
        <v>5.2701798245860996</v>
      </c>
      <c r="E3109" s="4">
        <f t="shared" si="290"/>
        <v>0.5</v>
      </c>
      <c r="F3109" s="5">
        <f t="shared" si="291"/>
        <v>88.956001281738295</v>
      </c>
      <c r="G3109" s="5">
        <f t="shared" si="292"/>
        <v>1.2610000371932999</v>
      </c>
      <c r="H3109" s="3">
        <v>0.21937000000000001</v>
      </c>
      <c r="I3109" s="3">
        <v>17.161874000000001</v>
      </c>
      <c r="J3109" s="3">
        <v>4.1624765624999997E-2</v>
      </c>
      <c r="K3109" s="3">
        <v>15</v>
      </c>
      <c r="L3109" s="3">
        <v>15</v>
      </c>
      <c r="M3109" s="3">
        <v>15</v>
      </c>
      <c r="N3109" s="3">
        <v>12.430000305175801</v>
      </c>
      <c r="O3109" s="3">
        <f t="shared" si="293"/>
        <v>213.32209905738864</v>
      </c>
      <c r="P3109" s="3">
        <v>1.9350119829177901</v>
      </c>
      <c r="Q3109" s="3">
        <v>88.956001281738295</v>
      </c>
      <c r="R3109" s="3">
        <v>1.2610000371932999</v>
      </c>
    </row>
    <row r="3110" spans="1:18" x14ac:dyDescent="0.25">
      <c r="A3110" s="7" t="s">
        <v>3724</v>
      </c>
      <c r="B3110" s="7" t="s">
        <v>3725</v>
      </c>
      <c r="C3110" s="3">
        <f t="shared" si="288"/>
        <v>1.0054809272143665</v>
      </c>
      <c r="D3110" s="3">
        <f t="shared" si="289"/>
        <v>1.1305369006261519</v>
      </c>
      <c r="E3110" s="4">
        <f t="shared" si="290"/>
        <v>0.5</v>
      </c>
      <c r="F3110" s="5">
        <f t="shared" si="291"/>
        <v>68.364997863769503</v>
      </c>
      <c r="G3110" s="5">
        <f t="shared" si="292"/>
        <v>0.27399998903274497</v>
      </c>
      <c r="H3110" s="3">
        <v>0.21901100000000001</v>
      </c>
      <c r="I3110" s="3">
        <v>21.781715999999999</v>
      </c>
      <c r="J3110" s="3">
        <v>0.19372300000000001</v>
      </c>
      <c r="K3110" s="3">
        <v>17</v>
      </c>
      <c r="L3110" s="3">
        <v>17</v>
      </c>
      <c r="M3110" s="3">
        <v>17</v>
      </c>
      <c r="N3110" s="3">
        <v>21.5</v>
      </c>
      <c r="O3110" s="3">
        <f t="shared" si="293"/>
        <v>468.306894</v>
      </c>
      <c r="P3110" s="3">
        <v>4.1137771606445304</v>
      </c>
      <c r="Q3110" s="3">
        <v>68.364997863769503</v>
      </c>
      <c r="R3110" s="3">
        <v>0.27399998903274497</v>
      </c>
    </row>
    <row r="3111" spans="1:18" x14ac:dyDescent="0.25">
      <c r="A3111" s="7" t="s">
        <v>6790</v>
      </c>
      <c r="B3111" s="7" t="s">
        <v>6791</v>
      </c>
      <c r="C3111" s="3">
        <f t="shared" si="288"/>
        <v>3.7694961584835505</v>
      </c>
      <c r="D3111" s="3">
        <f t="shared" si="289"/>
        <v>2.1140582936603076</v>
      </c>
      <c r="E3111" s="4">
        <f t="shared" si="290"/>
        <v>1.2373370186164336E-2</v>
      </c>
      <c r="F3111" s="5">
        <f t="shared" si="291"/>
        <v>5.8499999046325701</v>
      </c>
      <c r="G3111" s="5">
        <f t="shared" si="292"/>
        <v>27.004999160766602</v>
      </c>
      <c r="H3111" s="3">
        <v>0.216999</v>
      </c>
      <c r="I3111" s="3">
        <v>5.7567110000000001</v>
      </c>
      <c r="J3111" s="3">
        <v>0.102645703125</v>
      </c>
      <c r="K3111" s="3">
        <v>21.25</v>
      </c>
      <c r="L3111" s="3">
        <v>17.5</v>
      </c>
      <c r="M3111" s="3">
        <v>25</v>
      </c>
      <c r="N3111" s="3">
        <v>12.829999923706101</v>
      </c>
      <c r="O3111" s="3">
        <f t="shared" si="293"/>
        <v>73.858601690798068</v>
      </c>
      <c r="P3111" s="3">
        <v>-44.2164497375488</v>
      </c>
      <c r="Q3111" s="3">
        <v>5.8499999046325701</v>
      </c>
      <c r="R3111" s="3">
        <v>27.004999160766602</v>
      </c>
    </row>
    <row r="3112" spans="1:18" x14ac:dyDescent="0.25">
      <c r="A3112" s="7" t="s">
        <v>3726</v>
      </c>
      <c r="B3112" s="7" t="s">
        <v>3727</v>
      </c>
      <c r="C3112" s="3">
        <f t="shared" si="288"/>
        <v>3.2559767703884046</v>
      </c>
      <c r="D3112" s="3">
        <f t="shared" si="289"/>
        <v>5.0463660152234233</v>
      </c>
      <c r="E3112" s="4">
        <f t="shared" si="290"/>
        <v>0.30962324509060812</v>
      </c>
      <c r="F3112" s="5">
        <f t="shared" si="291"/>
        <v>84.074996948242202</v>
      </c>
      <c r="G3112" s="5">
        <f t="shared" si="292"/>
        <v>4.6859998703002903</v>
      </c>
      <c r="H3112" s="3">
        <v>0.215697</v>
      </c>
      <c r="I3112" s="3">
        <v>6.6246479999999996</v>
      </c>
      <c r="J3112" s="3">
        <v>4.2743035156249998E-2</v>
      </c>
      <c r="K3112" s="3">
        <v>131.33299255371099</v>
      </c>
      <c r="L3112" s="3">
        <v>117</v>
      </c>
      <c r="M3112" s="3">
        <v>154</v>
      </c>
      <c r="N3112" s="3">
        <v>122.139999389648</v>
      </c>
      <c r="O3112" s="3">
        <f t="shared" si="293"/>
        <v>809.13450267663279</v>
      </c>
      <c r="P3112" s="3">
        <v>9.7088279724121094</v>
      </c>
      <c r="Q3112" s="3">
        <v>84.074996948242202</v>
      </c>
      <c r="R3112" s="3">
        <v>4.6859998703002903</v>
      </c>
    </row>
    <row r="3113" spans="1:18" x14ac:dyDescent="0.25">
      <c r="A3113" s="7" t="s">
        <v>3728</v>
      </c>
      <c r="B3113" s="7" t="s">
        <v>3729</v>
      </c>
      <c r="C3113" s="3">
        <f t="shared" si="288"/>
        <v>1.042459272337219</v>
      </c>
      <c r="D3113" s="3">
        <f t="shared" si="289"/>
        <v>2.8496750093961807</v>
      </c>
      <c r="E3113" s="4">
        <f t="shared" si="290"/>
        <v>0.5</v>
      </c>
      <c r="F3113" s="5">
        <f t="shared" si="291"/>
        <v>68.089996337890597</v>
      </c>
      <c r="G3113" s="5">
        <f t="shared" si="292"/>
        <v>9.0609998703002894</v>
      </c>
      <c r="H3113" s="3">
        <v>0.21454699999999999</v>
      </c>
      <c r="I3113" s="3">
        <v>20.580852</v>
      </c>
      <c r="J3113" s="3">
        <v>7.5288234374999999E-2</v>
      </c>
      <c r="K3113" s="3">
        <v>16.5</v>
      </c>
      <c r="L3113" s="3">
        <v>16.5</v>
      </c>
      <c r="M3113" s="3">
        <v>16.5</v>
      </c>
      <c r="N3113" s="3">
        <v>19.950000762939499</v>
      </c>
      <c r="O3113" s="3">
        <f t="shared" si="293"/>
        <v>410.58801310194491</v>
      </c>
      <c r="P3113" s="3">
        <v>3.6447010040283199</v>
      </c>
      <c r="Q3113" s="3">
        <v>68.089996337890597</v>
      </c>
      <c r="R3113" s="3">
        <v>9.0609998703002894</v>
      </c>
    </row>
    <row r="3114" spans="1:18" x14ac:dyDescent="0.25">
      <c r="A3114" s="7" t="s">
        <v>3730</v>
      </c>
      <c r="B3114" s="7" t="s">
        <v>3731</v>
      </c>
      <c r="C3114" s="3">
        <f t="shared" si="288"/>
        <v>1.9218097160233971</v>
      </c>
      <c r="D3114" s="3">
        <f t="shared" si="289"/>
        <v>18.779522708736572</v>
      </c>
      <c r="E3114" s="4">
        <f t="shared" si="290"/>
        <v>9.680061532952651E-2</v>
      </c>
      <c r="F3114" s="5">
        <f t="shared" si="291"/>
        <v>62.721000671386697</v>
      </c>
      <c r="G3114" s="5">
        <f t="shared" si="292"/>
        <v>1.9119999408721899</v>
      </c>
      <c r="H3114" s="3">
        <v>0.214449</v>
      </c>
      <c r="I3114" s="3">
        <v>11.158701000000001</v>
      </c>
      <c r="J3114" s="3">
        <v>1.14192998046875E-2</v>
      </c>
      <c r="K3114" s="3">
        <v>24.5</v>
      </c>
      <c r="L3114" s="3">
        <v>24</v>
      </c>
      <c r="M3114" s="3">
        <v>25</v>
      </c>
      <c r="N3114" s="3">
        <v>23.850000381469702</v>
      </c>
      <c r="O3114" s="3">
        <f t="shared" si="293"/>
        <v>266.13502310670634</v>
      </c>
      <c r="P3114" s="3">
        <v>1.0608320236206099</v>
      </c>
      <c r="Q3114" s="3">
        <v>62.721000671386697</v>
      </c>
      <c r="R3114" s="3">
        <v>1.9119999408721899</v>
      </c>
    </row>
    <row r="3115" spans="1:18" x14ac:dyDescent="0.25">
      <c r="A3115" s="7" t="s">
        <v>6792</v>
      </c>
      <c r="B3115" s="7" t="s">
        <v>6793</v>
      </c>
      <c r="C3115" s="3">
        <f t="shared" si="288"/>
        <v>1.6418211120064463</v>
      </c>
      <c r="D3115" s="3">
        <f t="shared" si="289"/>
        <v>3.1109110885762528</v>
      </c>
      <c r="E3115" s="4">
        <f t="shared" si="290"/>
        <v>0.25703928722764491</v>
      </c>
      <c r="F3115" s="5">
        <f t="shared" si="291"/>
        <v>87.555999755859403</v>
      </c>
      <c r="G3115" s="5">
        <f t="shared" si="292"/>
        <v>6.2750000953674299</v>
      </c>
      <c r="H3115" s="3">
        <v>0.21304100000000001</v>
      </c>
      <c r="I3115" s="3">
        <v>12.975896000000001</v>
      </c>
      <c r="J3115" s="3">
        <v>6.8481867187500003E-2</v>
      </c>
      <c r="K3115" s="3">
        <v>76.375</v>
      </c>
      <c r="L3115" s="3">
        <v>70</v>
      </c>
      <c r="M3115" s="3">
        <v>82</v>
      </c>
      <c r="N3115" s="3">
        <v>72.459999084472699</v>
      </c>
      <c r="O3115" s="3">
        <f t="shared" si="293"/>
        <v>940.23341228021297</v>
      </c>
      <c r="P3115" s="3">
        <v>4.0320701599121103</v>
      </c>
      <c r="Q3115" s="3">
        <v>87.555999755859403</v>
      </c>
      <c r="R3115" s="3">
        <v>6.2750000953674299</v>
      </c>
    </row>
    <row r="3116" spans="1:18" x14ac:dyDescent="0.25">
      <c r="A3116" s="7" t="s">
        <v>6794</v>
      </c>
      <c r="B3116" s="7" t="s">
        <v>6795</v>
      </c>
      <c r="C3116" s="3">
        <f t="shared" si="288"/>
        <v>0.83342921976622497</v>
      </c>
      <c r="D3116" s="3">
        <f t="shared" si="289"/>
        <v>9.1457790801523706E-2</v>
      </c>
      <c r="E3116" s="4">
        <f t="shared" si="290"/>
        <v>1.7748233578394287E-79</v>
      </c>
      <c r="F3116" s="5">
        <f t="shared" si="291"/>
        <v>43.412998199462898</v>
      </c>
      <c r="G3116" s="5">
        <f t="shared" si="292"/>
        <v>10.2749996185303</v>
      </c>
      <c r="H3116" s="3">
        <v>0.21295</v>
      </c>
      <c r="I3116" s="3">
        <v>25.55106</v>
      </c>
      <c r="J3116" s="3">
        <v>2.3283965000000002</v>
      </c>
      <c r="K3116" s="3">
        <v>4.375</v>
      </c>
      <c r="L3116" s="3">
        <v>4.25</v>
      </c>
      <c r="M3116" s="3">
        <v>4.5</v>
      </c>
      <c r="N3116" s="3">
        <v>2.0199999809265101</v>
      </c>
      <c r="O3116" s="3">
        <f t="shared" si="293"/>
        <v>51.613140712652118</v>
      </c>
      <c r="P3116" s="3">
        <v>-29.090236663818398</v>
      </c>
      <c r="Q3116" s="3">
        <v>43.412998199462898</v>
      </c>
      <c r="R3116" s="3">
        <v>10.2749996185303</v>
      </c>
    </row>
    <row r="3117" spans="1:18" x14ac:dyDescent="0.25">
      <c r="A3117" s="7" t="s">
        <v>3734</v>
      </c>
      <c r="B3117" s="7" t="s">
        <v>3735</v>
      </c>
      <c r="C3117" s="3">
        <f t="shared" si="288"/>
        <v>0.94441737220081823</v>
      </c>
      <c r="D3117" s="3">
        <f t="shared" si="289"/>
        <v>1.0858978961240515</v>
      </c>
      <c r="E3117" s="4">
        <f t="shared" si="290"/>
        <v>6.3503015896065092E-6</v>
      </c>
      <c r="F3117" s="5">
        <f t="shared" si="291"/>
        <v>78.468002319335895</v>
      </c>
      <c r="G3117" s="5">
        <f t="shared" si="292"/>
        <v>4.4000000953674299</v>
      </c>
      <c r="H3117" s="3">
        <v>0.21198500000000001</v>
      </c>
      <c r="I3117" s="3">
        <v>22.446114000000001</v>
      </c>
      <c r="J3117" s="3">
        <v>0.195216328125</v>
      </c>
      <c r="K3117" s="3">
        <v>52.333000183105497</v>
      </c>
      <c r="L3117" s="3">
        <v>50</v>
      </c>
      <c r="M3117" s="3">
        <v>55</v>
      </c>
      <c r="N3117" s="3">
        <v>41.419998168945298</v>
      </c>
      <c r="O3117" s="3">
        <f t="shared" si="293"/>
        <v>929.71800077993748</v>
      </c>
      <c r="P3117" s="3">
        <v>6.3832488059997603</v>
      </c>
      <c r="Q3117" s="3">
        <v>78.468002319335895</v>
      </c>
      <c r="R3117" s="3">
        <v>4.4000000953674299</v>
      </c>
    </row>
    <row r="3118" spans="1:18" x14ac:dyDescent="0.25">
      <c r="A3118" s="7" t="s">
        <v>3738</v>
      </c>
      <c r="B3118" s="7" t="s">
        <v>3739</v>
      </c>
      <c r="C3118" s="3">
        <f t="shared" si="288"/>
        <v>1.8026324438157888</v>
      </c>
      <c r="D3118" s="3">
        <f t="shared" si="289"/>
        <v>4.3710416883966392</v>
      </c>
      <c r="E3118" s="4">
        <f t="shared" si="290"/>
        <v>3.338269725262779E-2</v>
      </c>
      <c r="F3118" s="5">
        <f t="shared" si="291"/>
        <v>84.940002441406193</v>
      </c>
      <c r="G3118" s="5">
        <f t="shared" si="292"/>
        <v>5.2189998626709002</v>
      </c>
      <c r="H3118" s="3">
        <v>0.211171</v>
      </c>
      <c r="I3118" s="3">
        <v>11.714589999999999</v>
      </c>
      <c r="J3118" s="3">
        <v>4.8311367187500003E-2</v>
      </c>
      <c r="K3118" s="3">
        <v>61.333000183105497</v>
      </c>
      <c r="L3118" s="3">
        <v>58</v>
      </c>
      <c r="M3118" s="3">
        <v>66</v>
      </c>
      <c r="N3118" s="3">
        <v>54</v>
      </c>
      <c r="O3118" s="3">
        <f t="shared" si="293"/>
        <v>632.58785999999998</v>
      </c>
      <c r="P3118" s="3">
        <v>3.6803059577941899</v>
      </c>
      <c r="Q3118" s="3">
        <v>84.940002441406193</v>
      </c>
      <c r="R3118" s="3">
        <v>5.2189998626709002</v>
      </c>
    </row>
    <row r="3119" spans="1:18" x14ac:dyDescent="0.25">
      <c r="A3119" s="7" t="s">
        <v>3740</v>
      </c>
      <c r="B3119" s="7" t="s">
        <v>3741</v>
      </c>
      <c r="C3119" s="3">
        <f t="shared" si="288"/>
        <v>0.48024857530887566</v>
      </c>
      <c r="D3119" s="3">
        <f t="shared" si="289"/>
        <v>0.31390433256888206</v>
      </c>
      <c r="E3119" s="4">
        <f t="shared" si="290"/>
        <v>1.1603777634752031E-2</v>
      </c>
      <c r="F3119" s="5">
        <f t="shared" si="291"/>
        <v>66.476997375488295</v>
      </c>
      <c r="G3119" s="5">
        <f t="shared" si="292"/>
        <v>16.1149997711182</v>
      </c>
      <c r="H3119" s="3">
        <v>0.209454</v>
      </c>
      <c r="I3119" s="3">
        <v>43.613664</v>
      </c>
      <c r="J3119" s="3">
        <v>0.66725425000000005</v>
      </c>
      <c r="K3119" s="3">
        <v>13</v>
      </c>
      <c r="L3119" s="3">
        <v>12</v>
      </c>
      <c r="M3119" s="3">
        <v>14</v>
      </c>
      <c r="N3119" s="3">
        <v>10.7299995422363</v>
      </c>
      <c r="O3119" s="3">
        <f t="shared" si="293"/>
        <v>467.97459475524778</v>
      </c>
      <c r="P3119" s="3">
        <v>3.4556460380554199</v>
      </c>
      <c r="Q3119" s="3">
        <v>66.476997375488295</v>
      </c>
      <c r="R3119" s="3">
        <v>16.1149997711182</v>
      </c>
    </row>
    <row r="3120" spans="1:18" x14ac:dyDescent="0.25">
      <c r="A3120" s="7" t="s">
        <v>6796</v>
      </c>
      <c r="B3120" s="7" t="s">
        <v>6797</v>
      </c>
      <c r="C3120" s="3">
        <f t="shared" si="288"/>
        <v>0.75302253308220024</v>
      </c>
      <c r="D3120" s="3">
        <f t="shared" si="289"/>
        <v>2.7498219465223661</v>
      </c>
      <c r="E3120" s="4">
        <f t="shared" si="290"/>
        <v>5.9949000027443656E-3</v>
      </c>
      <c r="F3120" s="5">
        <f t="shared" si="291"/>
        <v>42.595001220703097</v>
      </c>
      <c r="G3120" s="5">
        <f t="shared" si="292"/>
        <v>26.461999893188501</v>
      </c>
      <c r="H3120" s="3">
        <v>0.20788799999999999</v>
      </c>
      <c r="I3120" s="3">
        <v>27.607142</v>
      </c>
      <c r="J3120" s="3">
        <v>7.5600531250000005E-2</v>
      </c>
      <c r="K3120" s="3">
        <v>22.083000183105501</v>
      </c>
      <c r="L3120" s="3">
        <v>19.5</v>
      </c>
      <c r="M3120" s="3">
        <v>24</v>
      </c>
      <c r="N3120" s="3">
        <v>16.430000305175799</v>
      </c>
      <c r="O3120" s="3">
        <f t="shared" si="293"/>
        <v>453.58535148503159</v>
      </c>
      <c r="P3120" s="3">
        <v>-1.51363301277161</v>
      </c>
      <c r="Q3120" s="3">
        <v>42.595001220703097</v>
      </c>
      <c r="R3120" s="3">
        <v>26.461999893188501</v>
      </c>
    </row>
    <row r="3121" spans="1:18" x14ac:dyDescent="0.25">
      <c r="A3121" s="7" t="s">
        <v>3742</v>
      </c>
      <c r="B3121" s="7" t="s">
        <v>3743</v>
      </c>
      <c r="C3121" s="3">
        <f t="shared" si="288"/>
        <v>0.84967304214032591</v>
      </c>
      <c r="D3121" s="3">
        <f t="shared" si="289"/>
        <v>1.6212413236445584</v>
      </c>
      <c r="E3121" s="4">
        <f t="shared" si="290"/>
        <v>0.53965140596963401</v>
      </c>
      <c r="F3121" s="5">
        <f t="shared" si="291"/>
        <v>78.176002502441406</v>
      </c>
      <c r="G3121" s="5">
        <f t="shared" si="292"/>
        <v>11.0790004730225</v>
      </c>
      <c r="H3121" s="3">
        <v>0.20763799999999999</v>
      </c>
      <c r="I3121" s="3">
        <v>24.4374</v>
      </c>
      <c r="J3121" s="3">
        <v>0.12807346875</v>
      </c>
      <c r="K3121" s="3">
        <v>13.28600025177</v>
      </c>
      <c r="L3121" s="3">
        <v>11.5</v>
      </c>
      <c r="M3121" s="3">
        <v>16</v>
      </c>
      <c r="N3121" s="3">
        <v>13.5100002288818</v>
      </c>
      <c r="O3121" s="3">
        <f t="shared" si="293"/>
        <v>330.14927959327611</v>
      </c>
      <c r="P3121" s="3">
        <v>2.8882780075073202</v>
      </c>
      <c r="Q3121" s="3">
        <v>78.176002502441406</v>
      </c>
      <c r="R3121" s="3">
        <v>11.0790004730225</v>
      </c>
    </row>
    <row r="3122" spans="1:18" x14ac:dyDescent="0.25">
      <c r="A3122" s="7" t="s">
        <v>6798</v>
      </c>
      <c r="B3122" s="7" t="s">
        <v>6799</v>
      </c>
      <c r="C3122" s="3">
        <f t="shared" si="288"/>
        <v>1.3151873942192793</v>
      </c>
      <c r="D3122" s="3">
        <f t="shared" si="289"/>
        <v>4.4418778722932535</v>
      </c>
      <c r="E3122" s="4">
        <f t="shared" si="290"/>
        <v>0.5</v>
      </c>
      <c r="F3122" s="5">
        <f t="shared" si="291"/>
        <v>44.548000335693402</v>
      </c>
      <c r="G3122" s="5">
        <f t="shared" si="292"/>
        <v>5.8369998931884801</v>
      </c>
      <c r="H3122" s="3">
        <v>0.20582300000000001</v>
      </c>
      <c r="I3122" s="3">
        <v>15.649709</v>
      </c>
      <c r="J3122" s="3">
        <v>4.6336933593749997E-2</v>
      </c>
      <c r="K3122" s="3">
        <v>15</v>
      </c>
      <c r="L3122" s="3">
        <v>15</v>
      </c>
      <c r="M3122" s="3">
        <v>15</v>
      </c>
      <c r="N3122" s="3">
        <v>11.039999961853001</v>
      </c>
      <c r="O3122" s="3">
        <f t="shared" si="293"/>
        <v>172.77278676301057</v>
      </c>
      <c r="P3122" s="3">
        <v>-73.267066955566406</v>
      </c>
      <c r="Q3122" s="3">
        <v>44.548000335693402</v>
      </c>
      <c r="R3122" s="3">
        <v>5.8369998931884801</v>
      </c>
    </row>
    <row r="3123" spans="1:18" x14ac:dyDescent="0.25">
      <c r="A3123" s="7" t="s">
        <v>6800</v>
      </c>
      <c r="B3123" s="7" t="s">
        <v>6801</v>
      </c>
      <c r="C3123" s="3">
        <f t="shared" si="288"/>
        <v>1.6295714003661828</v>
      </c>
      <c r="D3123" s="3">
        <f t="shared" si="289"/>
        <v>1.0239029509918034</v>
      </c>
      <c r="E3123" s="4">
        <f t="shared" si="290"/>
        <v>0.73237106885889869</v>
      </c>
      <c r="F3123" s="5">
        <f t="shared" si="291"/>
        <v>45.193000793457003</v>
      </c>
      <c r="G3123" s="5">
        <f t="shared" si="292"/>
        <v>33.319000244140597</v>
      </c>
      <c r="H3123" s="3">
        <v>0.20526800000000001</v>
      </c>
      <c r="I3123" s="3">
        <v>12.596441</v>
      </c>
      <c r="J3123" s="3">
        <v>0.20047603124999999</v>
      </c>
      <c r="K3123" s="3">
        <v>19.200000762939499</v>
      </c>
      <c r="L3123" s="3">
        <v>17</v>
      </c>
      <c r="M3123" s="3">
        <v>25</v>
      </c>
      <c r="N3123" s="3">
        <v>21.680000305175799</v>
      </c>
      <c r="O3123" s="3">
        <f t="shared" si="293"/>
        <v>273.09084472412894</v>
      </c>
      <c r="P3123" s="3">
        <v>-15.777320861816399</v>
      </c>
      <c r="Q3123" s="3">
        <v>45.193000793457003</v>
      </c>
      <c r="R3123" s="3">
        <v>33.319000244140597</v>
      </c>
    </row>
    <row r="3124" spans="1:18" x14ac:dyDescent="0.25">
      <c r="A3124" s="7" t="s">
        <v>3744</v>
      </c>
      <c r="B3124" s="7" t="s">
        <v>3745</v>
      </c>
      <c r="C3124" s="3">
        <f t="shared" si="288"/>
        <v>1.5703498815858259</v>
      </c>
      <c r="D3124" s="3">
        <f t="shared" si="289"/>
        <v>6.4793445425913561</v>
      </c>
      <c r="E3124" s="4">
        <f t="shared" si="290"/>
        <v>0.5</v>
      </c>
      <c r="F3124" s="5">
        <f t="shared" si="291"/>
        <v>84.859001159667997</v>
      </c>
      <c r="G3124" s="5">
        <f t="shared" si="292"/>
        <v>6.2659997940063503</v>
      </c>
      <c r="H3124" s="3">
        <v>0.20493</v>
      </c>
      <c r="I3124" s="3">
        <v>13.049958</v>
      </c>
      <c r="J3124" s="3">
        <v>3.162819921875E-2</v>
      </c>
      <c r="K3124" s="3">
        <v>53</v>
      </c>
      <c r="L3124" s="3">
        <v>53</v>
      </c>
      <c r="M3124" s="3">
        <v>53</v>
      </c>
      <c r="N3124" s="3">
        <v>45.5200004577637</v>
      </c>
      <c r="O3124" s="3">
        <f t="shared" si="293"/>
        <v>594.03409413379711</v>
      </c>
      <c r="P3124" s="3">
        <v>4.2870540618896502</v>
      </c>
      <c r="Q3124" s="3">
        <v>84.859001159667997</v>
      </c>
      <c r="R3124" s="3">
        <v>6.2659997940063503</v>
      </c>
    </row>
    <row r="3125" spans="1:18" x14ac:dyDescent="0.25">
      <c r="A3125" s="7" t="s">
        <v>3746</v>
      </c>
      <c r="B3125" s="7" t="s">
        <v>3747</v>
      </c>
      <c r="C3125" s="3">
        <f t="shared" si="288"/>
        <v>0.98547346423507343</v>
      </c>
      <c r="D3125" s="3">
        <f t="shared" si="289"/>
        <v>2.6144703560963047</v>
      </c>
      <c r="E3125" s="4">
        <f t="shared" si="290"/>
        <v>0.30637427682350338</v>
      </c>
      <c r="F3125" s="5">
        <f t="shared" si="291"/>
        <v>76.218002319335895</v>
      </c>
      <c r="G3125" s="5">
        <f t="shared" si="292"/>
        <v>11.8520002365112</v>
      </c>
      <c r="H3125" s="3">
        <v>0.20477500000000001</v>
      </c>
      <c r="I3125" s="3">
        <v>20.779351999999999</v>
      </c>
      <c r="J3125" s="3">
        <v>7.8323703125000005E-2</v>
      </c>
      <c r="K3125" s="3">
        <v>20.875</v>
      </c>
      <c r="L3125" s="3">
        <v>17.5</v>
      </c>
      <c r="M3125" s="3">
        <v>24</v>
      </c>
      <c r="N3125" s="3">
        <v>19.2299995422363</v>
      </c>
      <c r="O3125" s="3">
        <f t="shared" si="293"/>
        <v>399.58692944796695</v>
      </c>
      <c r="P3125" s="3">
        <v>0.69080597162246704</v>
      </c>
      <c r="Q3125" s="3">
        <v>76.218002319335895</v>
      </c>
      <c r="R3125" s="3">
        <v>11.8520002365112</v>
      </c>
    </row>
    <row r="3126" spans="1:18" x14ac:dyDescent="0.25">
      <c r="A3126" s="7" t="s">
        <v>6802</v>
      </c>
      <c r="B3126" s="7" t="s">
        <v>6803</v>
      </c>
      <c r="C3126" s="3">
        <f t="shared" si="288"/>
        <v>0.49309981162381655</v>
      </c>
      <c r="D3126" s="3">
        <f t="shared" si="289"/>
        <v>8.7351837738577603E-2</v>
      </c>
      <c r="E3126" s="4">
        <f t="shared" si="290"/>
        <v>0.5</v>
      </c>
      <c r="F3126" s="5">
        <f t="shared" si="291"/>
        <v>42.194999694824197</v>
      </c>
      <c r="G3126" s="5">
        <f t="shared" si="292"/>
        <v>11.75</v>
      </c>
      <c r="H3126" s="3">
        <v>0.204678</v>
      </c>
      <c r="I3126" s="3">
        <v>41.508431999999999</v>
      </c>
      <c r="J3126" s="3">
        <v>2.34314475</v>
      </c>
      <c r="K3126" s="3">
        <v>8</v>
      </c>
      <c r="L3126" s="3">
        <v>8</v>
      </c>
      <c r="M3126" s="3">
        <v>8</v>
      </c>
      <c r="N3126" s="3">
        <v>5.8000001907348597</v>
      </c>
      <c r="O3126" s="3">
        <f t="shared" si="293"/>
        <v>240.74891351710494</v>
      </c>
      <c r="P3126" s="3">
        <v>-77.463424682617202</v>
      </c>
      <c r="Q3126" s="3">
        <v>42.194999694824197</v>
      </c>
      <c r="R3126" s="3">
        <v>11.75</v>
      </c>
    </row>
    <row r="3127" spans="1:18" x14ac:dyDescent="0.25">
      <c r="A3127" s="7" t="s">
        <v>3748</v>
      </c>
      <c r="B3127" s="7" t="s">
        <v>3749</v>
      </c>
      <c r="C3127" s="3">
        <f t="shared" si="288"/>
        <v>0.525628344030724</v>
      </c>
      <c r="D3127" s="3">
        <f t="shared" si="289"/>
        <v>0.93650657342054811</v>
      </c>
      <c r="E3127" s="4">
        <f t="shared" si="290"/>
        <v>0.65542160112637626</v>
      </c>
      <c r="F3127" s="5">
        <f t="shared" si="291"/>
        <v>71.656997680664105</v>
      </c>
      <c r="G3127" s="5">
        <f t="shared" si="292"/>
        <v>4.4180002212524396</v>
      </c>
      <c r="H3127" s="3">
        <v>0.20379700000000001</v>
      </c>
      <c r="I3127" s="3">
        <v>38.772072000000001</v>
      </c>
      <c r="J3127" s="3">
        <v>0.21761406250000001</v>
      </c>
      <c r="K3127" s="3">
        <v>11</v>
      </c>
      <c r="L3127" s="3">
        <v>10.5</v>
      </c>
      <c r="M3127" s="3">
        <v>11.5</v>
      </c>
      <c r="N3127" s="3">
        <v>11.199999809265099</v>
      </c>
      <c r="O3127" s="3">
        <f t="shared" si="293"/>
        <v>434.24719900481273</v>
      </c>
      <c r="P3127" s="3">
        <v>1.6006729602813701</v>
      </c>
      <c r="Q3127" s="3">
        <v>71.656997680664105</v>
      </c>
      <c r="R3127" s="3">
        <v>4.4180002212524396</v>
      </c>
    </row>
    <row r="3128" spans="1:18" x14ac:dyDescent="0.25">
      <c r="A3128" s="7" t="s">
        <v>6804</v>
      </c>
      <c r="B3128" s="7" t="s">
        <v>6805</v>
      </c>
      <c r="C3128" s="3">
        <f t="shared" si="288"/>
        <v>4.2576852925321784</v>
      </c>
      <c r="D3128" s="3">
        <f t="shared" si="289"/>
        <v>0.94806814314653065</v>
      </c>
      <c r="E3128" s="4">
        <f t="shared" si="290"/>
        <v>0.10955672521976176</v>
      </c>
      <c r="F3128" s="5">
        <f t="shared" si="291"/>
        <v>34.624000549316399</v>
      </c>
      <c r="G3128" s="5">
        <f t="shared" si="292"/>
        <v>47.590999603271499</v>
      </c>
      <c r="H3128" s="3">
        <v>0.20180300000000001</v>
      </c>
      <c r="I3128" s="3">
        <v>4.7397349999999996</v>
      </c>
      <c r="J3128" s="3">
        <v>0.2128570625</v>
      </c>
      <c r="K3128" s="3">
        <v>12.75</v>
      </c>
      <c r="L3128" s="3">
        <v>6</v>
      </c>
      <c r="M3128" s="3">
        <v>15</v>
      </c>
      <c r="N3128" s="3">
        <v>7.2199997901916504</v>
      </c>
      <c r="O3128" s="3">
        <f t="shared" si="293"/>
        <v>34.220885705564022</v>
      </c>
      <c r="P3128" s="3">
        <v>-50.605968475341797</v>
      </c>
      <c r="Q3128" s="3">
        <v>34.624000549316399</v>
      </c>
      <c r="R3128" s="3">
        <v>47.590999603271499</v>
      </c>
    </row>
    <row r="3129" spans="1:18" x14ac:dyDescent="0.25">
      <c r="A3129" s="7" t="s">
        <v>6806</v>
      </c>
      <c r="B3129" s="7" t="s">
        <v>6807</v>
      </c>
      <c r="C3129" s="3">
        <f t="shared" si="288"/>
        <v>0.45440954019374347</v>
      </c>
      <c r="D3129" s="3">
        <f t="shared" si="289"/>
        <v>2.7240268873096354</v>
      </c>
      <c r="E3129" s="4">
        <f t="shared" si="290"/>
        <v>0.35152727285102614</v>
      </c>
      <c r="F3129" s="5">
        <f t="shared" si="291"/>
        <v>33.616001129150398</v>
      </c>
      <c r="G3129" s="5">
        <f t="shared" si="292"/>
        <v>1.38399994373322</v>
      </c>
      <c r="H3129" s="3">
        <v>0.19920299999999999</v>
      </c>
      <c r="I3129" s="3">
        <v>43.837767999999997</v>
      </c>
      <c r="J3129" s="3">
        <v>7.3128132812499996E-2</v>
      </c>
      <c r="K3129" s="3">
        <v>18.333000183105501</v>
      </c>
      <c r="L3129" s="3">
        <v>16</v>
      </c>
      <c r="M3129" s="3">
        <v>21</v>
      </c>
      <c r="N3129" s="3">
        <v>17.379999160766602</v>
      </c>
      <c r="O3129" s="3">
        <f t="shared" si="293"/>
        <v>761.90037104988096</v>
      </c>
      <c r="P3129" s="3">
        <v>-1.1904170513153101</v>
      </c>
      <c r="Q3129" s="3">
        <v>33.616001129150398</v>
      </c>
      <c r="R3129" s="3">
        <v>1.38399994373322</v>
      </c>
    </row>
    <row r="3130" spans="1:18" x14ac:dyDescent="0.25">
      <c r="A3130" s="7" t="s">
        <v>3750</v>
      </c>
      <c r="B3130" s="7" t="s">
        <v>3751</v>
      </c>
      <c r="C3130" s="3">
        <f t="shared" si="288"/>
        <v>2.7500296516459737</v>
      </c>
      <c r="D3130" s="3">
        <f t="shared" si="289"/>
        <v>5.1842715463593203</v>
      </c>
      <c r="E3130" s="4">
        <f t="shared" si="290"/>
        <v>0.5</v>
      </c>
      <c r="F3130" s="5">
        <f t="shared" si="291"/>
        <v>80.863998413085895</v>
      </c>
      <c r="G3130" s="5">
        <f t="shared" si="292"/>
        <v>8.5290002822875994</v>
      </c>
      <c r="H3130" s="3">
        <v>0.19916900000000001</v>
      </c>
      <c r="I3130" s="3">
        <v>7.2424309999999998</v>
      </c>
      <c r="J3130" s="3">
        <v>3.8417933593750002E-2</v>
      </c>
      <c r="K3130" s="3">
        <v>36</v>
      </c>
      <c r="L3130" s="3">
        <v>36</v>
      </c>
      <c r="M3130" s="3">
        <v>36</v>
      </c>
      <c r="N3130" s="3">
        <v>34.799999237060497</v>
      </c>
      <c r="O3130" s="3">
        <f t="shared" si="293"/>
        <v>252.03659327446329</v>
      </c>
      <c r="P3130" s="3">
        <v>7.7830080986022896</v>
      </c>
      <c r="Q3130" s="3">
        <v>80.863998413085895</v>
      </c>
      <c r="R3130" s="3">
        <v>8.5290002822875994</v>
      </c>
    </row>
    <row r="3131" spans="1:18" x14ac:dyDescent="0.25">
      <c r="A3131" s="7" t="s">
        <v>3752</v>
      </c>
      <c r="B3131" s="7" t="s">
        <v>3753</v>
      </c>
      <c r="C3131" s="3">
        <f t="shared" si="288"/>
        <v>0.3446207873026495</v>
      </c>
      <c r="D3131" s="3">
        <f t="shared" si="289"/>
        <v>0.71351340695949583</v>
      </c>
      <c r="E3131" s="4">
        <f t="shared" si="290"/>
        <v>0.38590813339290581</v>
      </c>
      <c r="F3131" s="5">
        <f t="shared" si="291"/>
        <v>66.295997619628906</v>
      </c>
      <c r="G3131" s="5">
        <f t="shared" si="292"/>
        <v>6.9219999313354501</v>
      </c>
      <c r="H3131" s="3">
        <v>0.199078</v>
      </c>
      <c r="I3131" s="3">
        <v>57.767263999999997</v>
      </c>
      <c r="J3131" s="3">
        <v>0.27901087499999999</v>
      </c>
      <c r="K3131" s="3">
        <v>12.25</v>
      </c>
      <c r="L3131" s="3">
        <v>11</v>
      </c>
      <c r="M3131" s="3">
        <v>13</v>
      </c>
      <c r="N3131" s="3">
        <v>11.960000038146999</v>
      </c>
      <c r="O3131" s="3">
        <f t="shared" si="293"/>
        <v>690.89647964364769</v>
      </c>
      <c r="P3131" s="3">
        <v>1.2741669416427599</v>
      </c>
      <c r="Q3131" s="3">
        <v>66.295997619628906</v>
      </c>
      <c r="R3131" s="3">
        <v>6.9219999313354501</v>
      </c>
    </row>
    <row r="3132" spans="1:18" x14ac:dyDescent="0.25">
      <c r="A3132" s="7" t="s">
        <v>6808</v>
      </c>
      <c r="B3132" s="7" t="s">
        <v>6809</v>
      </c>
      <c r="C3132" s="3">
        <f t="shared" si="288"/>
        <v>0.47282709062590389</v>
      </c>
      <c r="D3132" s="3">
        <f t="shared" si="289"/>
        <v>0.89206596708394648</v>
      </c>
      <c r="E3132" s="4">
        <f t="shared" si="290"/>
        <v>0.5</v>
      </c>
      <c r="F3132" s="5">
        <f t="shared" si="291"/>
        <v>3.92799997329712</v>
      </c>
      <c r="G3132" s="5">
        <f t="shared" si="292"/>
        <v>0</v>
      </c>
      <c r="H3132" s="3">
        <v>0.198271</v>
      </c>
      <c r="I3132" s="3">
        <v>41.933087999999998</v>
      </c>
      <c r="J3132" s="3">
        <v>0.22226046875</v>
      </c>
      <c r="K3132" s="3">
        <v>4</v>
      </c>
      <c r="L3132" s="3">
        <v>4</v>
      </c>
      <c r="M3132" s="3">
        <v>4</v>
      </c>
      <c r="N3132" s="3">
        <v>3.03999996185303</v>
      </c>
      <c r="O3132" s="3">
        <f t="shared" si="293"/>
        <v>127.47658592037975</v>
      </c>
      <c r="P3132" s="3">
        <v>-41.688880920410199</v>
      </c>
      <c r="Q3132" s="3">
        <v>3.92799997329712</v>
      </c>
      <c r="R3132" s="3">
        <v>0</v>
      </c>
    </row>
    <row r="3133" spans="1:18" x14ac:dyDescent="0.25">
      <c r="A3133" s="7" t="s">
        <v>6810</v>
      </c>
      <c r="B3133" s="7" t="s">
        <v>6811</v>
      </c>
      <c r="C3133" s="3">
        <f t="shared" si="288"/>
        <v>0.65828053072407022</v>
      </c>
      <c r="D3133" s="3">
        <f t="shared" si="289"/>
        <v>0.16818002452804595</v>
      </c>
      <c r="E3133" s="4">
        <f t="shared" si="290"/>
        <v>0.45512339752388686</v>
      </c>
      <c r="F3133" s="5">
        <f t="shared" si="291"/>
        <v>21.268999099731399</v>
      </c>
      <c r="G3133" s="5">
        <f t="shared" si="292"/>
        <v>16.561000823974599</v>
      </c>
      <c r="H3133" s="3">
        <v>0.197437</v>
      </c>
      <c r="I3133" s="3">
        <v>29.992836</v>
      </c>
      <c r="J3133" s="3">
        <v>1.17396225</v>
      </c>
      <c r="K3133" s="3">
        <v>4.25</v>
      </c>
      <c r="L3133" s="3">
        <v>1.5</v>
      </c>
      <c r="M3133" s="3">
        <v>7</v>
      </c>
      <c r="N3133" s="3">
        <v>3.9400000572204599</v>
      </c>
      <c r="O3133" s="3">
        <f t="shared" si="293"/>
        <v>118.17177555620387</v>
      </c>
      <c r="P3133" s="3">
        <v>-10.5925140380859</v>
      </c>
      <c r="Q3133" s="3">
        <v>21.268999099731399</v>
      </c>
      <c r="R3133" s="3">
        <v>16.561000823974599</v>
      </c>
    </row>
    <row r="3134" spans="1:18" x14ac:dyDescent="0.25">
      <c r="A3134" s="7" t="s">
        <v>3754</v>
      </c>
      <c r="B3134" s="7" t="s">
        <v>3755</v>
      </c>
      <c r="C3134" s="3">
        <f t="shared" si="288"/>
        <v>1.2745798571264473</v>
      </c>
      <c r="D3134" s="3">
        <f t="shared" si="289"/>
        <v>3.4158440130615357</v>
      </c>
      <c r="E3134" s="4">
        <f t="shared" si="290"/>
        <v>0.5</v>
      </c>
      <c r="F3134" s="5">
        <f t="shared" si="291"/>
        <v>48.318000793457003</v>
      </c>
      <c r="G3134" s="5">
        <f t="shared" si="292"/>
        <v>3.7060000896453902</v>
      </c>
      <c r="H3134" s="3">
        <v>0.19673199999999999</v>
      </c>
      <c r="I3134" s="3">
        <v>15.435047000000001</v>
      </c>
      <c r="J3134" s="3">
        <v>5.7593964843749998E-2</v>
      </c>
      <c r="K3134" s="3">
        <v>25</v>
      </c>
      <c r="L3134" s="3">
        <v>25</v>
      </c>
      <c r="M3134" s="3">
        <v>25</v>
      </c>
      <c r="N3134" s="3">
        <v>24.850000381469702</v>
      </c>
      <c r="O3134" s="3">
        <f t="shared" si="293"/>
        <v>383.56092383800279</v>
      </c>
      <c r="P3134" s="3">
        <v>8.7836980819702095</v>
      </c>
      <c r="Q3134" s="3">
        <v>48.318000793457003</v>
      </c>
      <c r="R3134" s="3">
        <v>3.7060000896453902</v>
      </c>
    </row>
    <row r="3135" spans="1:18" x14ac:dyDescent="0.25">
      <c r="A3135" s="7" t="s">
        <v>3756</v>
      </c>
      <c r="B3135" s="7" t="s">
        <v>3757</v>
      </c>
      <c r="C3135" s="3">
        <f t="shared" si="288"/>
        <v>1.1360931194741601</v>
      </c>
      <c r="D3135" s="3">
        <f t="shared" si="289"/>
        <v>7.1707174197927497</v>
      </c>
      <c r="E3135" s="4">
        <f t="shared" si="290"/>
        <v>9.7978705478509471E-3</v>
      </c>
      <c r="F3135" s="5">
        <f t="shared" si="291"/>
        <v>41.324001312255902</v>
      </c>
      <c r="G3135" s="5">
        <f t="shared" si="292"/>
        <v>9.4499998092651403</v>
      </c>
      <c r="H3135" s="3">
        <v>0.196432</v>
      </c>
      <c r="I3135" s="3">
        <v>17.290132</v>
      </c>
      <c r="J3135" s="3">
        <v>2.7393632812499999E-2</v>
      </c>
      <c r="K3135" s="3">
        <v>19.666999816894499</v>
      </c>
      <c r="L3135" s="3">
        <v>19</v>
      </c>
      <c r="M3135" s="3">
        <v>20</v>
      </c>
      <c r="N3135" s="3">
        <v>18.5</v>
      </c>
      <c r="O3135" s="3">
        <f t="shared" si="293"/>
        <v>319.86744199999998</v>
      </c>
      <c r="P3135" s="3">
        <v>1.14480805397034</v>
      </c>
      <c r="Q3135" s="3">
        <v>41.324001312255902</v>
      </c>
      <c r="R3135" s="3">
        <v>9.4499998092651403</v>
      </c>
    </row>
    <row r="3136" spans="1:18" x14ac:dyDescent="0.25">
      <c r="A3136" s="7" t="s">
        <v>6812</v>
      </c>
      <c r="B3136" s="7" t="s">
        <v>6813</v>
      </c>
      <c r="C3136" s="3">
        <f t="shared" si="288"/>
        <v>1.4308550354261733</v>
      </c>
      <c r="D3136" s="3">
        <f t="shared" si="289"/>
        <v>1.3216810352099606</v>
      </c>
      <c r="E3136" s="4">
        <f t="shared" si="290"/>
        <v>0.5</v>
      </c>
      <c r="F3136" s="5">
        <f t="shared" si="291"/>
        <v>76.013999938964801</v>
      </c>
      <c r="G3136" s="5">
        <f t="shared" si="292"/>
        <v>1.92799997329712</v>
      </c>
      <c r="H3136" s="3">
        <v>0.19585</v>
      </c>
      <c r="I3136" s="3">
        <v>13.687620000000001</v>
      </c>
      <c r="J3136" s="3">
        <v>0.14818249999999999</v>
      </c>
      <c r="K3136" s="3">
        <v>23</v>
      </c>
      <c r="L3136" s="3">
        <v>23</v>
      </c>
      <c r="M3136" s="3">
        <v>23</v>
      </c>
      <c r="N3136" s="3">
        <v>17.129999160766602</v>
      </c>
      <c r="O3136" s="3">
        <f t="shared" si="293"/>
        <v>234.46891911289217</v>
      </c>
      <c r="P3136" s="3">
        <v>-25.331809997558601</v>
      </c>
      <c r="Q3136" s="3">
        <v>76.013999938964801</v>
      </c>
      <c r="R3136" s="3">
        <v>1.92799997329712</v>
      </c>
    </row>
    <row r="3137" spans="1:18" x14ac:dyDescent="0.25">
      <c r="A3137" s="7" t="s">
        <v>6814</v>
      </c>
      <c r="B3137" s="7" t="s">
        <v>6815</v>
      </c>
      <c r="C3137" s="3">
        <f t="shared" si="288"/>
        <v>4.2729825125038516</v>
      </c>
      <c r="D3137" s="3">
        <f t="shared" si="289"/>
        <v>0.90961238306664127</v>
      </c>
      <c r="E3137" s="4">
        <f t="shared" si="290"/>
        <v>0.27187301161360233</v>
      </c>
      <c r="F3137" s="5">
        <f t="shared" si="291"/>
        <v>49.620998382568402</v>
      </c>
      <c r="G3137" s="5">
        <f t="shared" si="292"/>
        <v>14.531999588012701</v>
      </c>
      <c r="H3137" s="3">
        <v>0.19577900000000001</v>
      </c>
      <c r="I3137" s="3">
        <v>4.5817880000000004</v>
      </c>
      <c r="J3137" s="3">
        <v>0.21523343750000001</v>
      </c>
      <c r="K3137" s="3">
        <v>13.8120002746582</v>
      </c>
      <c r="L3137" s="3">
        <v>11.25</v>
      </c>
      <c r="M3137" s="3">
        <v>16</v>
      </c>
      <c r="N3137" s="3">
        <v>12.3699998855591</v>
      </c>
      <c r="O3137" s="3">
        <f t="shared" si="293"/>
        <v>56.676717035656061</v>
      </c>
      <c r="P3137" s="3">
        <v>-117.79159545898401</v>
      </c>
      <c r="Q3137" s="3">
        <v>49.620998382568402</v>
      </c>
      <c r="R3137" s="3">
        <v>14.531999588012701</v>
      </c>
    </row>
    <row r="3138" spans="1:18" x14ac:dyDescent="0.25">
      <c r="A3138" s="7" t="s">
        <v>3758</v>
      </c>
      <c r="B3138" s="7" t="s">
        <v>3759</v>
      </c>
      <c r="C3138" s="3">
        <f t="shared" si="288"/>
        <v>0.71043386412345033</v>
      </c>
      <c r="D3138" s="3">
        <f t="shared" si="289"/>
        <v>2.6980231672697883</v>
      </c>
      <c r="E3138" s="4">
        <f t="shared" si="290"/>
        <v>0.24405000301440949</v>
      </c>
      <c r="F3138" s="5">
        <f t="shared" si="291"/>
        <v>21.840000152587901</v>
      </c>
      <c r="G3138" s="5">
        <f t="shared" si="292"/>
        <v>6.6090002059936497</v>
      </c>
      <c r="H3138" s="3">
        <v>0.19506599999999999</v>
      </c>
      <c r="I3138" s="3">
        <v>27.457305999999999</v>
      </c>
      <c r="J3138" s="3">
        <v>7.2299601562499996E-2</v>
      </c>
      <c r="K3138" s="3">
        <v>16.200000762939499</v>
      </c>
      <c r="L3138" s="3">
        <v>15</v>
      </c>
      <c r="M3138" s="3">
        <v>18</v>
      </c>
      <c r="N3138" s="3">
        <v>15.1599998474121</v>
      </c>
      <c r="O3138" s="3">
        <f t="shared" si="293"/>
        <v>416.25275477034734</v>
      </c>
      <c r="P3138" s="3">
        <v>1.2023570537567101</v>
      </c>
      <c r="Q3138" s="3">
        <v>21.840000152587901</v>
      </c>
      <c r="R3138" s="3">
        <v>6.6090002059936497</v>
      </c>
    </row>
    <row r="3139" spans="1:18" x14ac:dyDescent="0.25">
      <c r="A3139" s="7" t="s">
        <v>6816</v>
      </c>
      <c r="B3139" s="7" t="s">
        <v>6817</v>
      </c>
      <c r="C3139" s="3">
        <f t="shared" si="288"/>
        <v>1.1803589463878272</v>
      </c>
      <c r="D3139" s="3">
        <f t="shared" si="289"/>
        <v>3.9085628343047625</v>
      </c>
      <c r="E3139" s="4">
        <f t="shared" si="290"/>
        <v>0.40338685212509379</v>
      </c>
      <c r="F3139" s="5">
        <f t="shared" si="291"/>
        <v>20.198999404907202</v>
      </c>
      <c r="G3139" s="5">
        <f t="shared" si="292"/>
        <v>3.4590001106262198</v>
      </c>
      <c r="H3139" s="3">
        <v>0.19478699999999999</v>
      </c>
      <c r="I3139" s="3">
        <v>16.502352999999999</v>
      </c>
      <c r="J3139" s="3">
        <v>4.9835964843749997E-2</v>
      </c>
      <c r="K3139" s="3">
        <v>4.4330000877380398</v>
      </c>
      <c r="L3139" s="3">
        <v>2.9500000476837198</v>
      </c>
      <c r="M3139" s="3">
        <v>6</v>
      </c>
      <c r="N3139" s="3">
        <v>4.0599999427795401</v>
      </c>
      <c r="O3139" s="3">
        <f t="shared" si="293"/>
        <v>66.999552235727776</v>
      </c>
      <c r="P3139" s="3">
        <v>-21.451002120971701</v>
      </c>
      <c r="Q3139" s="3">
        <v>20.198999404907202</v>
      </c>
      <c r="R3139" s="3">
        <v>3.4590001106262198</v>
      </c>
    </row>
    <row r="3140" spans="1:18" x14ac:dyDescent="0.25">
      <c r="A3140" s="7" t="s">
        <v>6818</v>
      </c>
      <c r="B3140" s="7" t="s">
        <v>6819</v>
      </c>
      <c r="C3140" s="3">
        <f t="shared" ref="C3140:C3203" si="294">H3140/I3140*100</f>
        <v>1.642412772446417</v>
      </c>
      <c r="D3140" s="3">
        <f t="shared" ref="D3140:D3203" si="295">H3140/J3140</f>
        <v>0.25540207417293748</v>
      </c>
      <c r="E3140" s="4">
        <f t="shared" ref="E3140:E3203" si="296">IFERROR(_xlfn.NORM.DIST(N3140,K3140,(M3140-L3140)/2,1),50%)</f>
        <v>0.5</v>
      </c>
      <c r="F3140" s="5">
        <f t="shared" ref="F3140:F3203" si="297">Q3140</f>
        <v>5.9219999313354501</v>
      </c>
      <c r="G3140" s="5">
        <f t="shared" ref="G3140:G3203" si="298">R3140</f>
        <v>2.0339999198913601</v>
      </c>
      <c r="H3140" s="3">
        <v>0.19308400000000001</v>
      </c>
      <c r="I3140" s="3">
        <v>11.756119</v>
      </c>
      <c r="J3140" s="3">
        <v>0.75600012500000002</v>
      </c>
      <c r="K3140" s="3">
        <v>10</v>
      </c>
      <c r="L3140" s="3">
        <v>10</v>
      </c>
      <c r="M3140" s="3">
        <v>10</v>
      </c>
      <c r="N3140" s="3">
        <v>6.0300002098083496</v>
      </c>
      <c r="O3140" s="3">
        <f t="shared" ref="O3140:O3203" si="299">I3140*N3140</f>
        <v>70.889400036531924</v>
      </c>
      <c r="P3140" s="3">
        <v>-968.12744140625</v>
      </c>
      <c r="Q3140" s="3">
        <v>5.9219999313354501</v>
      </c>
      <c r="R3140" s="3">
        <v>2.0339999198913601</v>
      </c>
    </row>
    <row r="3141" spans="1:18" x14ac:dyDescent="0.25">
      <c r="A3141" s="7" t="s">
        <v>3764</v>
      </c>
      <c r="B3141" s="7" t="s">
        <v>3765</v>
      </c>
      <c r="C3141" s="3">
        <f t="shared" si="294"/>
        <v>0.78847330328046594</v>
      </c>
      <c r="D3141" s="3">
        <f t="shared" si="295"/>
        <v>2.362902861644737</v>
      </c>
      <c r="E3141" s="4">
        <f t="shared" si="296"/>
        <v>4.5577759123846713E-2</v>
      </c>
      <c r="F3141" s="5">
        <f t="shared" si="297"/>
        <v>63.523998260497997</v>
      </c>
      <c r="G3141" s="5">
        <f t="shared" si="298"/>
        <v>6.9489998817443803</v>
      </c>
      <c r="H3141" s="3">
        <v>0.19214000000000001</v>
      </c>
      <c r="I3141" s="3">
        <v>24.368611999999999</v>
      </c>
      <c r="J3141" s="3">
        <v>8.1315234375000003E-2</v>
      </c>
      <c r="K3141" s="3">
        <v>13.666999816894499</v>
      </c>
      <c r="L3141" s="3">
        <v>13</v>
      </c>
      <c r="M3141" s="3">
        <v>14.5</v>
      </c>
      <c r="N3141" s="3">
        <v>12.3999996185303</v>
      </c>
      <c r="O3141" s="3">
        <f t="shared" si="299"/>
        <v>302.17077950411289</v>
      </c>
      <c r="P3141" s="3">
        <v>0.79569697380065896</v>
      </c>
      <c r="Q3141" s="3">
        <v>63.523998260497997</v>
      </c>
      <c r="R3141" s="3">
        <v>6.9489998817443803</v>
      </c>
    </row>
    <row r="3142" spans="1:18" x14ac:dyDescent="0.25">
      <c r="A3142" s="7" t="s">
        <v>6820</v>
      </c>
      <c r="B3142" s="7" t="s">
        <v>6821</v>
      </c>
      <c r="C3142" s="3">
        <f t="shared" si="294"/>
        <v>1.1217602068347214</v>
      </c>
      <c r="D3142" s="3">
        <f t="shared" si="295"/>
        <v>5.0594182561908972E-2</v>
      </c>
      <c r="E3142" s="4">
        <f t="shared" si="296"/>
        <v>0.5</v>
      </c>
      <c r="F3142" s="5">
        <f t="shared" si="297"/>
        <v>29.201000213623001</v>
      </c>
      <c r="G3142" s="5">
        <f t="shared" si="298"/>
        <v>1.99199998378754</v>
      </c>
      <c r="H3142" s="3">
        <v>0.19208600000000001</v>
      </c>
      <c r="I3142" s="3">
        <v>17.123624</v>
      </c>
      <c r="J3142" s="3">
        <v>3.7966025000000001</v>
      </c>
      <c r="K3142" s="3">
        <v>2.5</v>
      </c>
      <c r="L3142" s="3">
        <v>2.5</v>
      </c>
      <c r="M3142" s="3">
        <v>2.5</v>
      </c>
      <c r="N3142" s="3">
        <v>0.92000001668930098</v>
      </c>
      <c r="O3142" s="3">
        <f t="shared" si="299"/>
        <v>15.753734365781314</v>
      </c>
      <c r="P3142" s="3">
        <v>-17.450927734375</v>
      </c>
      <c r="Q3142" s="3">
        <v>29.201000213623001</v>
      </c>
      <c r="R3142" s="3">
        <v>1.99199998378754</v>
      </c>
    </row>
    <row r="3143" spans="1:18" x14ac:dyDescent="0.25">
      <c r="A3143" s="7" t="s">
        <v>6822</v>
      </c>
      <c r="B3143" s="7" t="s">
        <v>6823</v>
      </c>
      <c r="C3143" s="3">
        <f t="shared" si="294"/>
        <v>1.0953370878242734</v>
      </c>
      <c r="D3143" s="3">
        <f t="shared" si="295"/>
        <v>1.111350064136345</v>
      </c>
      <c r="E3143" s="4">
        <f t="shared" si="296"/>
        <v>0.5</v>
      </c>
      <c r="F3143" s="5">
        <f t="shared" si="297"/>
        <v>2.7490000724792498</v>
      </c>
      <c r="G3143" s="5">
        <f t="shared" si="298"/>
        <v>3.3269999027252202</v>
      </c>
      <c r="H3143" s="3">
        <v>0.190526</v>
      </c>
      <c r="I3143" s="3">
        <v>17.394279999999998</v>
      </c>
      <c r="J3143" s="3">
        <v>0.17143653125</v>
      </c>
      <c r="K3143" s="3">
        <v>30</v>
      </c>
      <c r="L3143" s="3">
        <v>30</v>
      </c>
      <c r="M3143" s="3">
        <v>30</v>
      </c>
      <c r="N3143" s="3">
        <v>23.9899997711182</v>
      </c>
      <c r="O3143" s="3">
        <f t="shared" si="299"/>
        <v>417.28877321876581</v>
      </c>
      <c r="P3143" s="3">
        <v>-39.691749572753899</v>
      </c>
      <c r="Q3143" s="3">
        <v>2.7490000724792498</v>
      </c>
      <c r="R3143" s="3">
        <v>3.3269999027252202</v>
      </c>
    </row>
    <row r="3144" spans="1:18" x14ac:dyDescent="0.25">
      <c r="A3144" s="7" t="s">
        <v>3766</v>
      </c>
      <c r="B3144" s="7" t="s">
        <v>3767</v>
      </c>
      <c r="C3144" s="3">
        <f t="shared" si="294"/>
        <v>0.76635583912958405</v>
      </c>
      <c r="D3144" s="3">
        <f t="shared" si="295"/>
        <v>2.8909752265545303</v>
      </c>
      <c r="E3144" s="4">
        <f t="shared" si="296"/>
        <v>0.5</v>
      </c>
      <c r="F3144" s="5">
        <f t="shared" si="297"/>
        <v>77.749000549316406</v>
      </c>
      <c r="G3144" s="5">
        <f t="shared" si="298"/>
        <v>1.76800000667572</v>
      </c>
      <c r="H3144" s="3">
        <v>0.190188</v>
      </c>
      <c r="I3144" s="3">
        <v>24.817191999999999</v>
      </c>
      <c r="J3144" s="3">
        <v>6.5786796874999998E-2</v>
      </c>
      <c r="K3144" s="3">
        <v>8</v>
      </c>
      <c r="L3144" s="3">
        <v>8</v>
      </c>
      <c r="M3144" s="3">
        <v>8</v>
      </c>
      <c r="N3144" s="3">
        <v>6.9099998474121103</v>
      </c>
      <c r="O3144" s="3">
        <f t="shared" si="299"/>
        <v>171.48679293319702</v>
      </c>
      <c r="P3144" s="3">
        <v>3.5476820468902601</v>
      </c>
      <c r="Q3144" s="3">
        <v>77.749000549316406</v>
      </c>
      <c r="R3144" s="3">
        <v>1.76800000667572</v>
      </c>
    </row>
    <row r="3145" spans="1:18" x14ac:dyDescent="0.25">
      <c r="A3145" s="7" t="s">
        <v>3768</v>
      </c>
      <c r="B3145" s="7" t="s">
        <v>3769</v>
      </c>
      <c r="C3145" s="3">
        <f t="shared" si="294"/>
        <v>1.406337994732473</v>
      </c>
      <c r="D3145" s="3">
        <f t="shared" si="295"/>
        <v>4.8348915904647596</v>
      </c>
      <c r="E3145" s="4">
        <f t="shared" si="296"/>
        <v>2.0675117272767756E-2</v>
      </c>
      <c r="F3145" s="5">
        <f t="shared" si="297"/>
        <v>69.538002014160199</v>
      </c>
      <c r="G3145" s="5">
        <f t="shared" si="298"/>
        <v>4.1300001144409197</v>
      </c>
      <c r="H3145" s="3">
        <v>0.189862</v>
      </c>
      <c r="I3145" s="3">
        <v>13.500453</v>
      </c>
      <c r="J3145" s="3">
        <v>3.9269132812500003E-2</v>
      </c>
      <c r="K3145" s="3">
        <v>40.75</v>
      </c>
      <c r="L3145" s="3">
        <v>40</v>
      </c>
      <c r="M3145" s="3">
        <v>41</v>
      </c>
      <c r="N3145" s="3">
        <v>39.7299995422363</v>
      </c>
      <c r="O3145" s="3">
        <f t="shared" si="299"/>
        <v>536.37299150998274</v>
      </c>
      <c r="P3145" s="3">
        <v>1.0763800144195601</v>
      </c>
      <c r="Q3145" s="3">
        <v>69.538002014160199</v>
      </c>
      <c r="R3145" s="3">
        <v>4.1300001144409197</v>
      </c>
    </row>
    <row r="3146" spans="1:18" x14ac:dyDescent="0.25">
      <c r="A3146" s="7" t="s">
        <v>3770</v>
      </c>
      <c r="B3146" s="7" t="s">
        <v>3771</v>
      </c>
      <c r="C3146" s="3">
        <f t="shared" si="294"/>
        <v>0.44304244924140096</v>
      </c>
      <c r="D3146" s="3">
        <f t="shared" si="295"/>
        <v>1.6303344558022399</v>
      </c>
      <c r="E3146" s="4">
        <f t="shared" si="296"/>
        <v>0.22439114724544287</v>
      </c>
      <c r="F3146" s="5">
        <f t="shared" si="297"/>
        <v>37.623001098632798</v>
      </c>
      <c r="G3146" s="5">
        <f t="shared" si="298"/>
        <v>2.2939999103546098</v>
      </c>
      <c r="H3146" s="3">
        <v>0.18925400000000001</v>
      </c>
      <c r="I3146" s="3">
        <v>42.716900000000003</v>
      </c>
      <c r="J3146" s="3">
        <v>0.1160829296875</v>
      </c>
      <c r="K3146" s="3">
        <v>4.9099998474121103</v>
      </c>
      <c r="L3146" s="3">
        <v>3.2999999523162802</v>
      </c>
      <c r="M3146" s="3">
        <v>8</v>
      </c>
      <c r="N3146" s="3">
        <v>3.1300001144409202</v>
      </c>
      <c r="O3146" s="3">
        <f t="shared" si="299"/>
        <v>133.70390188856135</v>
      </c>
      <c r="P3146" s="3">
        <v>0.73592698574066195</v>
      </c>
      <c r="Q3146" s="3">
        <v>37.623001098632798</v>
      </c>
      <c r="R3146" s="3">
        <v>2.2939999103546098</v>
      </c>
    </row>
    <row r="3147" spans="1:18" x14ac:dyDescent="0.25">
      <c r="A3147" s="7" t="s">
        <v>6824</v>
      </c>
      <c r="B3147" s="7" t="s">
        <v>6825</v>
      </c>
      <c r="C3147" s="3">
        <f t="shared" si="294"/>
        <v>2.2600894531563767</v>
      </c>
      <c r="D3147" s="3">
        <f t="shared" si="295"/>
        <v>0.72358879635320195</v>
      </c>
      <c r="E3147" s="4">
        <f t="shared" si="296"/>
        <v>0.5</v>
      </c>
      <c r="F3147" s="5">
        <f t="shared" si="297"/>
        <v>56.388999938964801</v>
      </c>
      <c r="G3147" s="5">
        <f t="shared" si="298"/>
        <v>7.5960001945495597</v>
      </c>
      <c r="H3147" s="3">
        <v>0.18795600000000001</v>
      </c>
      <c r="I3147" s="3">
        <v>8.3163079999999994</v>
      </c>
      <c r="J3147" s="3">
        <v>0.25975526562500001</v>
      </c>
      <c r="K3147" s="3">
        <v>11</v>
      </c>
      <c r="L3147" s="3">
        <v>11</v>
      </c>
      <c r="M3147" s="3">
        <v>11</v>
      </c>
      <c r="N3147" s="3">
        <v>9.4099998474121094</v>
      </c>
      <c r="O3147" s="3">
        <f t="shared" si="299"/>
        <v>78.256457011032097</v>
      </c>
      <c r="P3147" s="3">
        <v>-66.572250366210895</v>
      </c>
      <c r="Q3147" s="3">
        <v>56.388999938964801</v>
      </c>
      <c r="R3147" s="3">
        <v>7.5960001945495597</v>
      </c>
    </row>
    <row r="3148" spans="1:18" x14ac:dyDescent="0.25">
      <c r="A3148" s="7" t="s">
        <v>3776</v>
      </c>
      <c r="B3148" s="7" t="s">
        <v>3777</v>
      </c>
      <c r="C3148" s="3">
        <f t="shared" si="294"/>
        <v>0.61675951968062181</v>
      </c>
      <c r="D3148" s="3">
        <f t="shared" si="295"/>
        <v>0.5844348819498818</v>
      </c>
      <c r="E3148" s="4">
        <f t="shared" si="296"/>
        <v>2.3819659985626875E-2</v>
      </c>
      <c r="F3148" s="5">
        <f t="shared" si="297"/>
        <v>75.344001770019503</v>
      </c>
      <c r="G3148" s="5">
        <f t="shared" si="298"/>
        <v>13.102999687194799</v>
      </c>
      <c r="H3148" s="3">
        <v>0.187588</v>
      </c>
      <c r="I3148" s="3">
        <v>30.415095999999998</v>
      </c>
      <c r="J3148" s="3">
        <v>0.3209733125</v>
      </c>
      <c r="K3148" s="3">
        <v>7.5830001831054696</v>
      </c>
      <c r="L3148" s="3">
        <v>6.5</v>
      </c>
      <c r="M3148" s="3">
        <v>8.25</v>
      </c>
      <c r="N3148" s="3">
        <v>5.8499999046325701</v>
      </c>
      <c r="O3148" s="3">
        <f t="shared" si="299"/>
        <v>177.92830869939044</v>
      </c>
      <c r="P3148" s="3">
        <v>4.4003181457519496</v>
      </c>
      <c r="Q3148" s="3">
        <v>75.344001770019503</v>
      </c>
      <c r="R3148" s="3">
        <v>13.102999687194799</v>
      </c>
    </row>
    <row r="3149" spans="1:18" x14ac:dyDescent="0.25">
      <c r="A3149" s="7" t="s">
        <v>3778</v>
      </c>
      <c r="B3149" s="7" t="s">
        <v>3779</v>
      </c>
      <c r="C3149" s="3">
        <f t="shared" si="294"/>
        <v>0.79553874816189818</v>
      </c>
      <c r="D3149" s="3">
        <f t="shared" si="295"/>
        <v>3.1964783937184991</v>
      </c>
      <c r="E3149" s="4">
        <f t="shared" si="296"/>
        <v>0.46513700481555342</v>
      </c>
      <c r="F3149" s="5">
        <f t="shared" si="297"/>
        <v>65.484001159667997</v>
      </c>
      <c r="G3149" s="5">
        <f t="shared" si="298"/>
        <v>4.3359999656677202</v>
      </c>
      <c r="H3149" s="3">
        <v>0.187004</v>
      </c>
      <c r="I3149" s="3">
        <v>23.506585999999999</v>
      </c>
      <c r="J3149" s="3">
        <v>5.8503132812499997E-2</v>
      </c>
      <c r="K3149" s="3">
        <v>29.600000381469702</v>
      </c>
      <c r="L3149" s="3">
        <v>26</v>
      </c>
      <c r="M3149" s="3">
        <v>34</v>
      </c>
      <c r="N3149" s="3">
        <v>29.25</v>
      </c>
      <c r="O3149" s="3">
        <f t="shared" si="299"/>
        <v>687.56764049999992</v>
      </c>
      <c r="P3149" s="3">
        <v>0.50618201494216897</v>
      </c>
      <c r="Q3149" s="3">
        <v>65.484001159667997</v>
      </c>
      <c r="R3149" s="3">
        <v>4.3359999656677202</v>
      </c>
    </row>
    <row r="3150" spans="1:18" x14ac:dyDescent="0.25">
      <c r="A3150" s="7" t="s">
        <v>6826</v>
      </c>
      <c r="B3150" s="7" t="s">
        <v>6827</v>
      </c>
      <c r="C3150" s="3">
        <f t="shared" si="294"/>
        <v>0.94478904044915191</v>
      </c>
      <c r="D3150" s="3">
        <f t="shared" si="295"/>
        <v>4.2818184021863317</v>
      </c>
      <c r="E3150" s="4">
        <f t="shared" si="296"/>
        <v>0.5</v>
      </c>
      <c r="F3150" s="5">
        <f t="shared" si="297"/>
        <v>59.882999420166001</v>
      </c>
      <c r="G3150" s="5">
        <f t="shared" si="298"/>
        <v>4.1500000953674299</v>
      </c>
      <c r="H3150" s="3">
        <v>0.18698899999999999</v>
      </c>
      <c r="I3150" s="3">
        <v>19.791613999999999</v>
      </c>
      <c r="J3150" s="3">
        <v>4.367046484375E-2</v>
      </c>
      <c r="K3150" s="3">
        <v>6</v>
      </c>
      <c r="L3150" s="3">
        <v>6</v>
      </c>
      <c r="M3150" s="3">
        <v>6</v>
      </c>
      <c r="N3150" s="3">
        <v>6</v>
      </c>
      <c r="O3150" s="3">
        <f t="shared" si="299"/>
        <v>118.749684</v>
      </c>
      <c r="P3150" s="3">
        <v>-6.5133981704711896</v>
      </c>
      <c r="Q3150" s="3">
        <v>59.882999420166001</v>
      </c>
      <c r="R3150" s="3">
        <v>4.1500000953674299</v>
      </c>
    </row>
    <row r="3151" spans="1:18" x14ac:dyDescent="0.25">
      <c r="A3151" s="7" t="s">
        <v>6828</v>
      </c>
      <c r="B3151" s="7" t="s">
        <v>6829</v>
      </c>
      <c r="C3151" s="3">
        <f t="shared" si="294"/>
        <v>1.8649861558654741</v>
      </c>
      <c r="D3151" s="3">
        <f t="shared" si="295"/>
        <v>1.8185581660807133</v>
      </c>
      <c r="E3151" s="4">
        <f t="shared" si="296"/>
        <v>9.7312817601603159E-12</v>
      </c>
      <c r="F3151" s="5">
        <f t="shared" si="297"/>
        <v>17.343000411987301</v>
      </c>
      <c r="G3151" s="5">
        <f t="shared" si="298"/>
        <v>4.8680000305175799</v>
      </c>
      <c r="H3151" s="3">
        <v>0.18687400000000001</v>
      </c>
      <c r="I3151" s="3">
        <v>10.020128</v>
      </c>
      <c r="J3151" s="3">
        <v>0.1027594296875</v>
      </c>
      <c r="K3151" s="3">
        <v>31</v>
      </c>
      <c r="L3151" s="3">
        <v>30</v>
      </c>
      <c r="M3151" s="3">
        <v>32</v>
      </c>
      <c r="N3151" s="3">
        <v>24.290000915527301</v>
      </c>
      <c r="O3151" s="3">
        <f t="shared" si="299"/>
        <v>243.38891829370073</v>
      </c>
      <c r="P3151" s="3">
        <v>-41.755916595458999</v>
      </c>
      <c r="Q3151" s="3">
        <v>17.343000411987301</v>
      </c>
      <c r="R3151" s="3">
        <v>4.8680000305175799</v>
      </c>
    </row>
    <row r="3152" spans="1:18" x14ac:dyDescent="0.25">
      <c r="A3152" s="7" t="s">
        <v>6830</v>
      </c>
      <c r="B3152" s="7" t="s">
        <v>6831</v>
      </c>
      <c r="C3152" s="3">
        <f t="shared" si="294"/>
        <v>0.43339654536233735</v>
      </c>
      <c r="D3152" s="3">
        <f t="shared" si="295"/>
        <v>1.1501708790786758</v>
      </c>
      <c r="E3152" s="4">
        <f t="shared" si="296"/>
        <v>0.2080134342966008</v>
      </c>
      <c r="F3152" s="5">
        <f t="shared" si="297"/>
        <v>34.120998382568402</v>
      </c>
      <c r="G3152" s="5">
        <f t="shared" si="298"/>
        <v>2.3800001144409202</v>
      </c>
      <c r="H3152" s="3">
        <v>0.18670900000000001</v>
      </c>
      <c r="I3152" s="3">
        <v>43.080407999999998</v>
      </c>
      <c r="J3152" s="3">
        <v>0.16233153124999999</v>
      </c>
      <c r="K3152" s="3">
        <v>6.25</v>
      </c>
      <c r="L3152" s="3">
        <v>5.5</v>
      </c>
      <c r="M3152" s="3">
        <v>7</v>
      </c>
      <c r="N3152" s="3">
        <v>5.6399998664856001</v>
      </c>
      <c r="O3152" s="3">
        <f t="shared" si="299"/>
        <v>242.97349536814517</v>
      </c>
      <c r="P3152" s="3">
        <v>-2.4290580749511701</v>
      </c>
      <c r="Q3152" s="3">
        <v>34.120998382568402</v>
      </c>
      <c r="R3152" s="3">
        <v>2.3800001144409202</v>
      </c>
    </row>
    <row r="3153" spans="1:18" x14ac:dyDescent="0.25">
      <c r="A3153" s="7" t="s">
        <v>3780</v>
      </c>
      <c r="B3153" s="7" t="s">
        <v>3781</v>
      </c>
      <c r="C3153" s="3">
        <f t="shared" si="294"/>
        <v>2.5730548704809197</v>
      </c>
      <c r="D3153" s="3">
        <f t="shared" si="295"/>
        <v>1.3585534070309335</v>
      </c>
      <c r="E3153" s="4">
        <f t="shared" si="296"/>
        <v>9.676032132183561E-4</v>
      </c>
      <c r="F3153" s="5">
        <f t="shared" si="297"/>
        <v>77.700996398925795</v>
      </c>
      <c r="G3153" s="5">
        <f t="shared" si="298"/>
        <v>11.7980003356934</v>
      </c>
      <c r="H3153" s="3">
        <v>0.186667</v>
      </c>
      <c r="I3153" s="3">
        <v>7.2546840000000001</v>
      </c>
      <c r="J3153" s="3">
        <v>0.137401296875</v>
      </c>
      <c r="K3153" s="3">
        <v>41</v>
      </c>
      <c r="L3153" s="3">
        <v>36</v>
      </c>
      <c r="M3153" s="3">
        <v>46</v>
      </c>
      <c r="N3153" s="3">
        <v>25.5</v>
      </c>
      <c r="O3153" s="3">
        <f t="shared" si="299"/>
        <v>184.99444199999999</v>
      </c>
      <c r="P3153" s="3">
        <v>5.8461380004882804</v>
      </c>
      <c r="Q3153" s="3">
        <v>77.700996398925795</v>
      </c>
      <c r="R3153" s="3">
        <v>11.7980003356934</v>
      </c>
    </row>
    <row r="3154" spans="1:18" x14ac:dyDescent="0.25">
      <c r="A3154" s="7" t="s">
        <v>3782</v>
      </c>
      <c r="B3154" s="7" t="s">
        <v>3783</v>
      </c>
      <c r="C3154" s="3">
        <f t="shared" si="294"/>
        <v>1.1657405926366406</v>
      </c>
      <c r="D3154" s="3">
        <f t="shared" si="295"/>
        <v>3.2261200226616937</v>
      </c>
      <c r="E3154" s="4">
        <f t="shared" si="296"/>
        <v>6.5704179862920722E-2</v>
      </c>
      <c r="F3154" s="5">
        <f t="shared" si="297"/>
        <v>57.714000701904297</v>
      </c>
      <c r="G3154" s="5">
        <f t="shared" si="298"/>
        <v>4.7129998207092303</v>
      </c>
      <c r="H3154" s="3">
        <v>0.185335</v>
      </c>
      <c r="I3154" s="3">
        <v>15.898477</v>
      </c>
      <c r="J3154" s="3">
        <v>5.7448265625000001E-2</v>
      </c>
      <c r="K3154" s="3">
        <v>69.5</v>
      </c>
      <c r="L3154" s="3">
        <v>57</v>
      </c>
      <c r="M3154" s="3">
        <v>85</v>
      </c>
      <c r="N3154" s="3">
        <v>48.380001068115199</v>
      </c>
      <c r="O3154" s="3">
        <f t="shared" si="299"/>
        <v>769.16833424140486</v>
      </c>
      <c r="P3154" s="3">
        <v>-0.295226991176605</v>
      </c>
      <c r="Q3154" s="3">
        <v>57.714000701904297</v>
      </c>
      <c r="R3154" s="3">
        <v>4.7129998207092303</v>
      </c>
    </row>
    <row r="3155" spans="1:18" x14ac:dyDescent="0.25">
      <c r="A3155" s="7" t="s">
        <v>6832</v>
      </c>
      <c r="B3155" s="7" t="s">
        <v>6833</v>
      </c>
      <c r="C3155" s="3">
        <f t="shared" si="294"/>
        <v>2.1042851941169003</v>
      </c>
      <c r="D3155" s="3">
        <f t="shared" si="295"/>
        <v>2.5766571261065816</v>
      </c>
      <c r="E3155" s="4">
        <f t="shared" si="296"/>
        <v>0.5</v>
      </c>
      <c r="F3155" s="5">
        <f t="shared" si="297"/>
        <v>46.639999389648402</v>
      </c>
      <c r="G3155" s="5">
        <f t="shared" si="298"/>
        <v>27.719999313354499</v>
      </c>
      <c r="H3155" s="3">
        <v>0.18273600000000001</v>
      </c>
      <c r="I3155" s="3">
        <v>8.6839940000000002</v>
      </c>
      <c r="J3155" s="3">
        <v>7.0919796874999996E-2</v>
      </c>
      <c r="K3155" s="3">
        <v>25</v>
      </c>
      <c r="L3155" s="3">
        <v>25</v>
      </c>
      <c r="M3155" s="3">
        <v>25</v>
      </c>
      <c r="N3155" s="3">
        <v>26.379999160766602</v>
      </c>
      <c r="O3155" s="3">
        <f t="shared" si="299"/>
        <v>229.08375443210221</v>
      </c>
      <c r="P3155" s="3">
        <v>1.8821999430655999E-2</v>
      </c>
      <c r="Q3155" s="3">
        <v>46.639999389648402</v>
      </c>
      <c r="R3155" s="3">
        <v>27.719999313354499</v>
      </c>
    </row>
    <row r="3156" spans="1:18" x14ac:dyDescent="0.25">
      <c r="A3156" s="7" t="s">
        <v>3786</v>
      </c>
      <c r="B3156" s="7" t="s">
        <v>3787</v>
      </c>
      <c r="C3156" s="3">
        <f t="shared" si="294"/>
        <v>1.1355000741977601</v>
      </c>
      <c r="D3156" s="3">
        <f t="shared" si="295"/>
        <v>2.7138230439054216</v>
      </c>
      <c r="E3156" s="4">
        <f t="shared" si="296"/>
        <v>0.30327655665145897</v>
      </c>
      <c r="F3156" s="5">
        <f t="shared" si="297"/>
        <v>79.860000610351605</v>
      </c>
      <c r="G3156" s="5">
        <f t="shared" si="298"/>
        <v>9.2440004348754901</v>
      </c>
      <c r="H3156" s="3">
        <v>0.182114</v>
      </c>
      <c r="I3156" s="3">
        <v>16.038219999999999</v>
      </c>
      <c r="J3156" s="3">
        <v>6.7106070312500002E-2</v>
      </c>
      <c r="K3156" s="3">
        <v>26</v>
      </c>
      <c r="L3156" s="3">
        <v>22</v>
      </c>
      <c r="M3156" s="3">
        <v>30</v>
      </c>
      <c r="N3156" s="3">
        <v>23.940000534057599</v>
      </c>
      <c r="O3156" s="3">
        <f t="shared" si="299"/>
        <v>383.95499536533328</v>
      </c>
      <c r="P3156" s="3">
        <v>0.81014299392700195</v>
      </c>
      <c r="Q3156" s="3">
        <v>79.860000610351605</v>
      </c>
      <c r="R3156" s="3">
        <v>9.2440004348754901</v>
      </c>
    </row>
    <row r="3157" spans="1:18" x14ac:dyDescent="0.25">
      <c r="A3157" s="7" t="s">
        <v>3788</v>
      </c>
      <c r="B3157" s="7" t="s">
        <v>3789</v>
      </c>
      <c r="C3157" s="3">
        <f t="shared" si="294"/>
        <v>1.3279763317665598</v>
      </c>
      <c r="D3157" s="3">
        <f t="shared" si="295"/>
        <v>1.4256267239445874</v>
      </c>
      <c r="E3157" s="4">
        <f t="shared" si="296"/>
        <v>1</v>
      </c>
      <c r="F3157" s="5">
        <f t="shared" si="297"/>
        <v>56.037998199462898</v>
      </c>
      <c r="G3157" s="5">
        <f t="shared" si="298"/>
        <v>9.5670003890991193</v>
      </c>
      <c r="H3157" s="3">
        <v>0.18210399999999999</v>
      </c>
      <c r="I3157" s="3">
        <v>13.712895</v>
      </c>
      <c r="J3157" s="3">
        <v>0.12773610156250001</v>
      </c>
      <c r="K3157" s="3">
        <v>25.5</v>
      </c>
      <c r="L3157" s="3">
        <v>25</v>
      </c>
      <c r="M3157" s="3">
        <v>26</v>
      </c>
      <c r="N3157" s="3">
        <v>34.779998779296903</v>
      </c>
      <c r="O3157" s="3">
        <f t="shared" si="299"/>
        <v>476.93447136062662</v>
      </c>
      <c r="P3157" s="3">
        <v>8.2321023941040004</v>
      </c>
      <c r="Q3157" s="3">
        <v>56.037998199462898</v>
      </c>
      <c r="R3157" s="3">
        <v>9.5670003890991193</v>
      </c>
    </row>
    <row r="3158" spans="1:18" x14ac:dyDescent="0.25">
      <c r="A3158" s="7" t="s">
        <v>6834</v>
      </c>
      <c r="B3158" s="7" t="s">
        <v>6835</v>
      </c>
      <c r="C3158" s="3">
        <f t="shared" si="294"/>
        <v>0.23841122107884907</v>
      </c>
      <c r="D3158" s="3">
        <f t="shared" si="295"/>
        <v>0.75922894202376068</v>
      </c>
      <c r="E3158" s="4">
        <f t="shared" si="296"/>
        <v>0.44235544342472316</v>
      </c>
      <c r="F3158" s="5">
        <f t="shared" si="297"/>
        <v>13.1429996490479</v>
      </c>
      <c r="G3158" s="5">
        <f t="shared" si="298"/>
        <v>10.0299997329712</v>
      </c>
      <c r="H3158" s="3">
        <v>0.18187200000000001</v>
      </c>
      <c r="I3158" s="3">
        <v>76.284999999999997</v>
      </c>
      <c r="J3158" s="3">
        <v>0.23954829687500001</v>
      </c>
      <c r="K3158" s="3">
        <v>7.9000000953674299</v>
      </c>
      <c r="L3158" s="3">
        <v>6</v>
      </c>
      <c r="M3158" s="3">
        <v>10</v>
      </c>
      <c r="N3158" s="3">
        <v>7.6100001335143999</v>
      </c>
      <c r="O3158" s="3">
        <f t="shared" si="299"/>
        <v>580.52886018514596</v>
      </c>
      <c r="P3158" s="3">
        <v>5.3353781700134304</v>
      </c>
      <c r="Q3158" s="3">
        <v>13.1429996490479</v>
      </c>
      <c r="R3158" s="3">
        <v>10.0299997329712</v>
      </c>
    </row>
    <row r="3159" spans="1:18" x14ac:dyDescent="0.25">
      <c r="A3159" s="7" t="s">
        <v>3790</v>
      </c>
      <c r="B3159" s="7" t="s">
        <v>3791</v>
      </c>
      <c r="C3159" s="3">
        <f t="shared" si="294"/>
        <v>0.38091424957417735</v>
      </c>
      <c r="D3159" s="3">
        <f t="shared" si="295"/>
        <v>2.3480796089173852</v>
      </c>
      <c r="E3159" s="4">
        <f t="shared" si="296"/>
        <v>0.20897010431498245</v>
      </c>
      <c r="F3159" s="5">
        <f t="shared" si="297"/>
        <v>22.381999969482401</v>
      </c>
      <c r="G3159" s="5">
        <f t="shared" si="298"/>
        <v>1.02199995517731</v>
      </c>
      <c r="H3159" s="3">
        <v>0.18160000000000001</v>
      </c>
      <c r="I3159" s="3">
        <v>47.674771999999997</v>
      </c>
      <c r="J3159" s="3">
        <v>7.7339796875000005E-2</v>
      </c>
      <c r="K3159" s="3">
        <v>8</v>
      </c>
      <c r="L3159" s="3">
        <v>7</v>
      </c>
      <c r="M3159" s="3">
        <v>9</v>
      </c>
      <c r="N3159" s="3">
        <v>7.1900000572204599</v>
      </c>
      <c r="O3159" s="3">
        <f t="shared" si="299"/>
        <v>342.78161340797237</v>
      </c>
      <c r="P3159" s="3">
        <v>3.1009728908538801</v>
      </c>
      <c r="Q3159" s="3">
        <v>22.381999969482401</v>
      </c>
      <c r="R3159" s="3">
        <v>1.02199995517731</v>
      </c>
    </row>
    <row r="3160" spans="1:18" x14ac:dyDescent="0.25">
      <c r="A3160" s="7" t="s">
        <v>6836</v>
      </c>
      <c r="B3160" s="7" t="s">
        <v>6837</v>
      </c>
      <c r="C3160" s="3">
        <f t="shared" si="294"/>
        <v>1.4309582534785477</v>
      </c>
      <c r="D3160" s="3">
        <f t="shared" si="295"/>
        <v>4.1590363659329181</v>
      </c>
      <c r="E3160" s="4">
        <f t="shared" si="296"/>
        <v>1.4081792713842804E-2</v>
      </c>
      <c r="F3160" s="5">
        <f t="shared" si="297"/>
        <v>80.855003356933594</v>
      </c>
      <c r="G3160" s="5">
        <f t="shared" si="298"/>
        <v>11.3079996109009</v>
      </c>
      <c r="H3160" s="3">
        <v>0.18109900000000001</v>
      </c>
      <c r="I3160" s="3">
        <v>12.655785</v>
      </c>
      <c r="J3160" s="3">
        <v>4.3543499999999999E-2</v>
      </c>
      <c r="K3160" s="3">
        <v>14.25</v>
      </c>
      <c r="L3160" s="3">
        <v>12</v>
      </c>
      <c r="M3160" s="3">
        <v>16</v>
      </c>
      <c r="N3160" s="3">
        <v>9.8599996566772496</v>
      </c>
      <c r="O3160" s="3">
        <f t="shared" si="299"/>
        <v>124.78603575498109</v>
      </c>
      <c r="P3160" s="3">
        <v>-13.1441841125488</v>
      </c>
      <c r="Q3160" s="3">
        <v>80.855003356933594</v>
      </c>
      <c r="R3160" s="3">
        <v>11.3079996109009</v>
      </c>
    </row>
    <row r="3161" spans="1:18" x14ac:dyDescent="0.25">
      <c r="A3161" s="7" t="s">
        <v>3792</v>
      </c>
      <c r="B3161" s="7" t="s">
        <v>3793</v>
      </c>
      <c r="C3161" s="3">
        <f t="shared" si="294"/>
        <v>0.80690829263921848</v>
      </c>
      <c r="D3161" s="3">
        <f t="shared" si="295"/>
        <v>2.8185787389868704</v>
      </c>
      <c r="E3161" s="4">
        <f t="shared" si="296"/>
        <v>0.43922249321668366</v>
      </c>
      <c r="F3161" s="5">
        <f t="shared" si="297"/>
        <v>55.801998138427699</v>
      </c>
      <c r="G3161" s="5">
        <f t="shared" si="298"/>
        <v>31.9640007019043</v>
      </c>
      <c r="H3161" s="3">
        <v>0.18010999999999999</v>
      </c>
      <c r="I3161" s="3">
        <v>22.321000000000002</v>
      </c>
      <c r="J3161" s="3">
        <v>6.3900999999999999E-2</v>
      </c>
      <c r="K3161" s="3">
        <v>7.1999998092651403</v>
      </c>
      <c r="L3161" s="3">
        <v>6.3000001907348597</v>
      </c>
      <c r="M3161" s="3">
        <v>8</v>
      </c>
      <c r="N3161" s="3">
        <v>7.0700001716613796</v>
      </c>
      <c r="O3161" s="3">
        <f t="shared" si="299"/>
        <v>157.80947383165366</v>
      </c>
      <c r="P3161" s="3">
        <v>0.92849802970886197</v>
      </c>
      <c r="Q3161" s="3">
        <v>55.801998138427699</v>
      </c>
      <c r="R3161" s="3">
        <v>31.9640007019043</v>
      </c>
    </row>
    <row r="3162" spans="1:18" x14ac:dyDescent="0.25">
      <c r="A3162" s="7" t="s">
        <v>3794</v>
      </c>
      <c r="B3162" s="7" t="s">
        <v>3795</v>
      </c>
      <c r="C3162" s="3">
        <f t="shared" si="294"/>
        <v>1.8905167657696318</v>
      </c>
      <c r="D3162" s="3">
        <f t="shared" si="295"/>
        <v>1.5063446358007335</v>
      </c>
      <c r="E3162" s="4">
        <f t="shared" si="296"/>
        <v>0.5</v>
      </c>
      <c r="F3162" s="5">
        <f t="shared" si="297"/>
        <v>59.986000061035199</v>
      </c>
      <c r="G3162" s="5">
        <f t="shared" si="298"/>
        <v>30.478000640869102</v>
      </c>
      <c r="H3162" s="3">
        <v>0.178872</v>
      </c>
      <c r="I3162" s="3">
        <v>9.4615399999999994</v>
      </c>
      <c r="J3162" s="3">
        <v>0.11874573437499999</v>
      </c>
      <c r="K3162" s="3">
        <v>51</v>
      </c>
      <c r="L3162" s="3">
        <v>51</v>
      </c>
      <c r="M3162" s="3">
        <v>51</v>
      </c>
      <c r="N3162" s="3">
        <v>37.5200004577637</v>
      </c>
      <c r="O3162" s="3">
        <f t="shared" si="299"/>
        <v>354.99698513114953</v>
      </c>
      <c r="P3162" s="3">
        <v>4.8504118919372603</v>
      </c>
      <c r="Q3162" s="3">
        <v>59.986000061035199</v>
      </c>
      <c r="R3162" s="3">
        <v>30.478000640869102</v>
      </c>
    </row>
    <row r="3163" spans="1:18" x14ac:dyDescent="0.25">
      <c r="A3163" s="7" t="s">
        <v>6838</v>
      </c>
      <c r="B3163" s="7" t="s">
        <v>6839</v>
      </c>
      <c r="C3163" s="3">
        <f t="shared" si="294"/>
        <v>0.60707595440867923</v>
      </c>
      <c r="D3163" s="3">
        <f t="shared" si="295"/>
        <v>9.6050628283745498E-2</v>
      </c>
      <c r="E3163" s="4">
        <f t="shared" si="296"/>
        <v>0.28671744528936172</v>
      </c>
      <c r="F3163" s="5">
        <f t="shared" si="297"/>
        <v>0.104000002145767</v>
      </c>
      <c r="G3163" s="5">
        <f t="shared" si="298"/>
        <v>8.9169998168945295</v>
      </c>
      <c r="H3163" s="3">
        <v>0.178395</v>
      </c>
      <c r="I3163" s="3">
        <v>29.385943999999999</v>
      </c>
      <c r="J3163" s="3">
        <v>1.85730175</v>
      </c>
      <c r="K3163" s="3">
        <v>10.166999816894499</v>
      </c>
      <c r="L3163" s="3">
        <v>4</v>
      </c>
      <c r="M3163" s="3">
        <v>22</v>
      </c>
      <c r="N3163" s="3">
        <v>5.0999999046325701</v>
      </c>
      <c r="O3163" s="3">
        <f t="shared" si="299"/>
        <v>149.86831159753805</v>
      </c>
      <c r="P3163" s="3">
        <v>-61.088027954101598</v>
      </c>
      <c r="Q3163" s="3">
        <v>0.104000002145767</v>
      </c>
      <c r="R3163" s="3">
        <v>8.9169998168945295</v>
      </c>
    </row>
    <row r="3164" spans="1:18" x14ac:dyDescent="0.25">
      <c r="A3164" s="7" t="s">
        <v>3796</v>
      </c>
      <c r="B3164" s="7" t="s">
        <v>3797</v>
      </c>
      <c r="C3164" s="3">
        <f t="shared" si="294"/>
        <v>1.4782297272930476</v>
      </c>
      <c r="D3164" s="3">
        <f t="shared" si="295"/>
        <v>6.1461622020216717</v>
      </c>
      <c r="E3164" s="4">
        <f t="shared" si="296"/>
        <v>0.26108649809517381</v>
      </c>
      <c r="F3164" s="5">
        <f t="shared" si="297"/>
        <v>65.572998046875</v>
      </c>
      <c r="G3164" s="5">
        <f t="shared" si="298"/>
        <v>22.518999099731399</v>
      </c>
      <c r="H3164" s="3">
        <v>0.177898</v>
      </c>
      <c r="I3164" s="3">
        <v>12.03453</v>
      </c>
      <c r="J3164" s="3">
        <v>2.894456640625E-2</v>
      </c>
      <c r="K3164" s="3">
        <v>14.5</v>
      </c>
      <c r="L3164" s="3">
        <v>14</v>
      </c>
      <c r="M3164" s="3">
        <v>15</v>
      </c>
      <c r="N3164" s="3">
        <v>14.180000305175801</v>
      </c>
      <c r="O3164" s="3">
        <f t="shared" si="299"/>
        <v>170.64963907264735</v>
      </c>
      <c r="P3164" s="3">
        <v>0.93561601638793901</v>
      </c>
      <c r="Q3164" s="3">
        <v>65.572998046875</v>
      </c>
      <c r="R3164" s="3">
        <v>22.518999099731399</v>
      </c>
    </row>
    <row r="3165" spans="1:18" x14ac:dyDescent="0.25">
      <c r="A3165" s="7" t="s">
        <v>3798</v>
      </c>
      <c r="B3165" s="7" t="s">
        <v>3799</v>
      </c>
      <c r="C3165" s="3">
        <f t="shared" si="294"/>
        <v>0.91421734927006959</v>
      </c>
      <c r="D3165" s="3">
        <f t="shared" si="295"/>
        <v>1.9076748465531708</v>
      </c>
      <c r="E3165" s="4">
        <f t="shared" si="296"/>
        <v>0.5</v>
      </c>
      <c r="F3165" s="5">
        <f t="shared" si="297"/>
        <v>28.642999649047901</v>
      </c>
      <c r="G3165" s="5">
        <f t="shared" si="298"/>
        <v>10.5340003967285</v>
      </c>
      <c r="H3165" s="3">
        <v>0.177588</v>
      </c>
      <c r="I3165" s="3">
        <v>19.425139999999999</v>
      </c>
      <c r="J3165" s="3">
        <v>9.3091335937500005E-2</v>
      </c>
      <c r="K3165" s="3">
        <v>12.5</v>
      </c>
      <c r="L3165" s="3">
        <v>12.5</v>
      </c>
      <c r="M3165" s="3">
        <v>12.5</v>
      </c>
      <c r="N3165" s="3">
        <v>11.670000076293899</v>
      </c>
      <c r="O3165" s="3">
        <f t="shared" si="299"/>
        <v>226.69138528201967</v>
      </c>
      <c r="P3165" s="3">
        <v>0.79445797204971302</v>
      </c>
      <c r="Q3165" s="3">
        <v>28.642999649047901</v>
      </c>
      <c r="R3165" s="3">
        <v>10.5340003967285</v>
      </c>
    </row>
    <row r="3166" spans="1:18" x14ac:dyDescent="0.25">
      <c r="A3166" s="7" t="s">
        <v>6840</v>
      </c>
      <c r="B3166" s="7" t="s">
        <v>6841</v>
      </c>
      <c r="C3166" s="3">
        <f t="shared" si="294"/>
        <v>0.20682971789536841</v>
      </c>
      <c r="D3166" s="3">
        <f t="shared" si="295"/>
        <v>0.53868329045704799</v>
      </c>
      <c r="E3166" s="4">
        <f t="shared" si="296"/>
        <v>0.5</v>
      </c>
      <c r="F3166" s="5">
        <f t="shared" si="297"/>
        <v>17.2670001983643</v>
      </c>
      <c r="G3166" s="5">
        <f t="shared" si="298"/>
        <v>28.346000671386701</v>
      </c>
      <c r="H3166" s="3">
        <v>0.17539399999999999</v>
      </c>
      <c r="I3166" s="3">
        <v>84.801159999999996</v>
      </c>
      <c r="J3166" s="3">
        <v>0.325597625</v>
      </c>
      <c r="K3166" s="3">
        <v>2</v>
      </c>
      <c r="L3166" s="3">
        <v>2</v>
      </c>
      <c r="M3166" s="3">
        <v>2</v>
      </c>
      <c r="N3166" s="3">
        <v>2.2699999809265101</v>
      </c>
      <c r="O3166" s="3">
        <f t="shared" si="299"/>
        <v>192.49863158254593</v>
      </c>
      <c r="P3166" s="3">
        <v>0.31279501318931602</v>
      </c>
      <c r="Q3166" s="3">
        <v>17.2670001983643</v>
      </c>
      <c r="R3166" s="3">
        <v>28.346000671386701</v>
      </c>
    </row>
    <row r="3167" spans="1:18" x14ac:dyDescent="0.25">
      <c r="A3167" s="7" t="s">
        <v>6842</v>
      </c>
      <c r="B3167" s="7" t="s">
        <v>6843</v>
      </c>
      <c r="C3167" s="3">
        <f t="shared" si="294"/>
        <v>0.70334999804949638</v>
      </c>
      <c r="D3167" s="3">
        <f t="shared" si="295"/>
        <v>3.664256561469164</v>
      </c>
      <c r="E3167" s="4">
        <f t="shared" si="296"/>
        <v>0.50638279806568576</v>
      </c>
      <c r="F3167" s="5">
        <f t="shared" si="297"/>
        <v>39.784000396728501</v>
      </c>
      <c r="G3167" s="5">
        <f t="shared" si="298"/>
        <v>15.850999832153301</v>
      </c>
      <c r="H3167" s="3">
        <v>0.17452999999999999</v>
      </c>
      <c r="I3167" s="3">
        <v>24.814104</v>
      </c>
      <c r="J3167" s="3">
        <v>4.7630398437499999E-2</v>
      </c>
      <c r="K3167" s="3">
        <v>6.5</v>
      </c>
      <c r="L3167" s="3">
        <v>5.5</v>
      </c>
      <c r="M3167" s="3">
        <v>8</v>
      </c>
      <c r="N3167" s="3">
        <v>6.5199999809265101</v>
      </c>
      <c r="O3167" s="3">
        <f t="shared" si="299"/>
        <v>161.78795760670843</v>
      </c>
      <c r="P3167" s="3">
        <v>-2.6705899238586399</v>
      </c>
      <c r="Q3167" s="3">
        <v>39.784000396728501</v>
      </c>
      <c r="R3167" s="3">
        <v>15.850999832153301</v>
      </c>
    </row>
    <row r="3168" spans="1:18" x14ac:dyDescent="0.25">
      <c r="A3168" s="7" t="s">
        <v>3800</v>
      </c>
      <c r="B3168" s="7" t="s">
        <v>3801</v>
      </c>
      <c r="C3168" s="3">
        <f t="shared" si="294"/>
        <v>0.7001375110547392</v>
      </c>
      <c r="D3168" s="3">
        <f t="shared" si="295"/>
        <v>3.2155731041372193</v>
      </c>
      <c r="E3168" s="4">
        <f t="shared" si="296"/>
        <v>0.61657594516238057</v>
      </c>
      <c r="F3168" s="5">
        <f t="shared" si="297"/>
        <v>47.403999328613303</v>
      </c>
      <c r="G3168" s="5">
        <f t="shared" si="298"/>
        <v>4.1939997673034703</v>
      </c>
      <c r="H3168" s="3">
        <v>0.17394599999999999</v>
      </c>
      <c r="I3168" s="3">
        <v>24.844548</v>
      </c>
      <c r="J3168" s="3">
        <v>5.40948671875E-2</v>
      </c>
      <c r="K3168" s="3">
        <v>26.666999816894499</v>
      </c>
      <c r="L3168" s="3">
        <v>25</v>
      </c>
      <c r="M3168" s="3">
        <v>29</v>
      </c>
      <c r="N3168" s="3">
        <v>27.2600002288818</v>
      </c>
      <c r="O3168" s="3">
        <f t="shared" si="299"/>
        <v>677.26238416646481</v>
      </c>
      <c r="P3168" s="3">
        <v>0.79381698369979903</v>
      </c>
      <c r="Q3168" s="3">
        <v>47.403999328613303</v>
      </c>
      <c r="R3168" s="3">
        <v>4.1939997673034703</v>
      </c>
    </row>
    <row r="3169" spans="1:18" x14ac:dyDescent="0.25">
      <c r="A3169" s="7" t="s">
        <v>3802</v>
      </c>
      <c r="B3169" s="7" t="s">
        <v>3803</v>
      </c>
      <c r="C3169" s="3">
        <f t="shared" si="294"/>
        <v>0.56292227036578979</v>
      </c>
      <c r="D3169" s="3">
        <f t="shared" si="295"/>
        <v>0.8506544176600398</v>
      </c>
      <c r="E3169" s="4">
        <f t="shared" si="296"/>
        <v>0.67810277003163444</v>
      </c>
      <c r="F3169" s="5">
        <f t="shared" si="297"/>
        <v>84.389999389648395</v>
      </c>
      <c r="G3169" s="5">
        <f t="shared" si="298"/>
        <v>6.5019998550415004</v>
      </c>
      <c r="H3169" s="3">
        <v>0.173536</v>
      </c>
      <c r="I3169" s="3">
        <v>30.827701999999999</v>
      </c>
      <c r="J3169" s="3">
        <v>0.20400293750000001</v>
      </c>
      <c r="K3169" s="3">
        <v>13.041999816894499</v>
      </c>
      <c r="L3169" s="3">
        <v>12</v>
      </c>
      <c r="M3169" s="3">
        <v>14.5</v>
      </c>
      <c r="N3169" s="3">
        <v>13.6199998855591</v>
      </c>
      <c r="O3169" s="3">
        <f t="shared" si="299"/>
        <v>419.87329771205003</v>
      </c>
      <c r="P3169" s="3">
        <v>5.7145648002624503</v>
      </c>
      <c r="Q3169" s="3">
        <v>84.389999389648395</v>
      </c>
      <c r="R3169" s="3">
        <v>6.5019998550415004</v>
      </c>
    </row>
    <row r="3170" spans="1:18" x14ac:dyDescent="0.25">
      <c r="A3170" s="7" t="s">
        <v>3804</v>
      </c>
      <c r="B3170" s="7" t="s">
        <v>3805</v>
      </c>
      <c r="C3170" s="3">
        <f t="shared" si="294"/>
        <v>1.2611356175793604</v>
      </c>
      <c r="D3170" s="3">
        <f t="shared" si="295"/>
        <v>4.5183348167047495</v>
      </c>
      <c r="E3170" s="4">
        <f t="shared" si="296"/>
        <v>0.13135694606628937</v>
      </c>
      <c r="F3170" s="5">
        <f t="shared" si="297"/>
        <v>63.502998352050803</v>
      </c>
      <c r="G3170" s="5">
        <f t="shared" si="298"/>
        <v>6.7280001640319798</v>
      </c>
      <c r="H3170" s="3">
        <v>0.17343900000000001</v>
      </c>
      <c r="I3170" s="3">
        <v>13.752605000000001</v>
      </c>
      <c r="J3170" s="3">
        <v>3.8385601562500003E-2</v>
      </c>
      <c r="K3170" s="3">
        <v>53</v>
      </c>
      <c r="L3170" s="3">
        <v>51</v>
      </c>
      <c r="M3170" s="3">
        <v>56</v>
      </c>
      <c r="N3170" s="3">
        <v>50.200000762939503</v>
      </c>
      <c r="O3170" s="3">
        <f t="shared" si="299"/>
        <v>690.38078149240562</v>
      </c>
      <c r="P3170" s="3">
        <v>1.12530601024628</v>
      </c>
      <c r="Q3170" s="3">
        <v>63.502998352050803</v>
      </c>
      <c r="R3170" s="3">
        <v>6.7280001640319798</v>
      </c>
    </row>
    <row r="3171" spans="1:18" x14ac:dyDescent="0.25">
      <c r="A3171" s="7" t="s">
        <v>3806</v>
      </c>
      <c r="B3171" s="7" t="s">
        <v>3807</v>
      </c>
      <c r="C3171" s="3">
        <f t="shared" si="294"/>
        <v>1.7330773078079744</v>
      </c>
      <c r="D3171" s="3">
        <f t="shared" si="295"/>
        <v>1.7876145675103314</v>
      </c>
      <c r="E3171" s="4">
        <f t="shared" si="296"/>
        <v>0.5</v>
      </c>
      <c r="F3171" s="5">
        <f t="shared" si="297"/>
        <v>73.677001953125</v>
      </c>
      <c r="G3171" s="5">
        <f t="shared" si="298"/>
        <v>12.3830003738403</v>
      </c>
      <c r="H3171" s="3">
        <v>0.17242399999999999</v>
      </c>
      <c r="I3171" s="3">
        <v>9.9490079999999992</v>
      </c>
      <c r="J3171" s="3">
        <v>9.6454796874999998E-2</v>
      </c>
      <c r="K3171" s="3">
        <v>26</v>
      </c>
      <c r="L3171" s="3">
        <v>26</v>
      </c>
      <c r="M3171" s="3">
        <v>26</v>
      </c>
      <c r="N3171" s="3">
        <v>22.319999694824201</v>
      </c>
      <c r="O3171" s="3">
        <f t="shared" si="299"/>
        <v>222.06185552380353</v>
      </c>
      <c r="P3171" s="3">
        <v>-3.07261395454407</v>
      </c>
      <c r="Q3171" s="3">
        <v>73.677001953125</v>
      </c>
      <c r="R3171" s="3">
        <v>12.3830003738403</v>
      </c>
    </row>
    <row r="3172" spans="1:18" x14ac:dyDescent="0.25">
      <c r="A3172" s="7" t="s">
        <v>6844</v>
      </c>
      <c r="B3172" s="7" t="s">
        <v>6845</v>
      </c>
      <c r="C3172" s="3">
        <f t="shared" si="294"/>
        <v>0.44718261902014178</v>
      </c>
      <c r="D3172" s="3">
        <f t="shared" si="295"/>
        <v>0.46335429989590782</v>
      </c>
      <c r="E3172" s="4">
        <f t="shared" si="296"/>
        <v>0.5</v>
      </c>
      <c r="F3172" s="5">
        <f t="shared" si="297"/>
        <v>5.3660001754760698</v>
      </c>
      <c r="G3172" s="5">
        <f t="shared" si="298"/>
        <v>0.61599999666214</v>
      </c>
      <c r="H3172" s="3">
        <v>0.172046</v>
      </c>
      <c r="I3172" s="3">
        <v>38.473320000000001</v>
      </c>
      <c r="J3172" s="3">
        <v>0.37130550000000001</v>
      </c>
      <c r="K3172" s="3">
        <v>5</v>
      </c>
      <c r="L3172" s="3">
        <v>5</v>
      </c>
      <c r="M3172" s="3">
        <v>5</v>
      </c>
      <c r="N3172" s="3">
        <v>3.2400000095367401</v>
      </c>
      <c r="O3172" s="3">
        <f t="shared" si="299"/>
        <v>124.65355716691006</v>
      </c>
      <c r="P3172" s="3">
        <v>-230.67068481445301</v>
      </c>
      <c r="Q3172" s="3">
        <v>5.3660001754760698</v>
      </c>
      <c r="R3172" s="3">
        <v>0.61599999666214</v>
      </c>
    </row>
    <row r="3173" spans="1:18" x14ac:dyDescent="0.25">
      <c r="A3173" s="7" t="s">
        <v>3808</v>
      </c>
      <c r="B3173" s="7" t="s">
        <v>3809</v>
      </c>
      <c r="C3173" s="3">
        <f t="shared" si="294"/>
        <v>0.88078145485656434</v>
      </c>
      <c r="D3173" s="3">
        <f t="shared" si="295"/>
        <v>2.7433027405308912</v>
      </c>
      <c r="E3173" s="4">
        <f t="shared" si="296"/>
        <v>0.35569128783422654</v>
      </c>
      <c r="F3173" s="5">
        <f t="shared" si="297"/>
        <v>32.027999877929702</v>
      </c>
      <c r="G3173" s="5">
        <f t="shared" si="298"/>
        <v>2.4389998912811302</v>
      </c>
      <c r="H3173" s="3">
        <v>0.17200699999999999</v>
      </c>
      <c r="I3173" s="3">
        <v>19.528908000000001</v>
      </c>
      <c r="J3173" s="3">
        <v>6.2700699218750003E-2</v>
      </c>
      <c r="K3173" s="3">
        <v>7</v>
      </c>
      <c r="L3173" s="3">
        <v>5</v>
      </c>
      <c r="M3173" s="3">
        <v>9</v>
      </c>
      <c r="N3173" s="3">
        <v>6.2600002288818404</v>
      </c>
      <c r="O3173" s="3">
        <f t="shared" si="299"/>
        <v>122.25096854981241</v>
      </c>
      <c r="P3173" s="3">
        <v>3.6673460006713898</v>
      </c>
      <c r="Q3173" s="3">
        <v>32.027999877929702</v>
      </c>
      <c r="R3173" s="3">
        <v>2.4389998912811302</v>
      </c>
    </row>
    <row r="3174" spans="1:18" x14ac:dyDescent="0.25">
      <c r="A3174" s="7" t="s">
        <v>6846</v>
      </c>
      <c r="B3174" s="7" t="s">
        <v>6847</v>
      </c>
      <c r="C3174" s="3">
        <f t="shared" si="294"/>
        <v>3.0797952996392541</v>
      </c>
      <c r="D3174" s="3">
        <f t="shared" si="295"/>
        <v>2.7173055472696075</v>
      </c>
      <c r="E3174" s="4">
        <f t="shared" si="296"/>
        <v>0.99721434921682039</v>
      </c>
      <c r="F3174" s="5">
        <f t="shared" si="297"/>
        <v>79.764999389648395</v>
      </c>
      <c r="G3174" s="5">
        <f t="shared" si="298"/>
        <v>4.6680002212524396</v>
      </c>
      <c r="H3174" s="3">
        <v>0.17172799999999999</v>
      </c>
      <c r="I3174" s="3">
        <v>5.5759550000000004</v>
      </c>
      <c r="J3174" s="3">
        <v>6.3197898437499997E-2</v>
      </c>
      <c r="K3174" s="3">
        <v>8</v>
      </c>
      <c r="L3174" s="3">
        <v>5</v>
      </c>
      <c r="M3174" s="3">
        <v>10</v>
      </c>
      <c r="N3174" s="3">
        <v>14.930000305175801</v>
      </c>
      <c r="O3174" s="3">
        <f t="shared" si="299"/>
        <v>83.249009851646534</v>
      </c>
      <c r="P3174" s="3">
        <v>-7.2145791053771999</v>
      </c>
      <c r="Q3174" s="3">
        <v>79.764999389648395</v>
      </c>
      <c r="R3174" s="3">
        <v>4.6680002212524396</v>
      </c>
    </row>
    <row r="3175" spans="1:18" x14ac:dyDescent="0.25">
      <c r="A3175" s="7" t="s">
        <v>3810</v>
      </c>
      <c r="B3175" s="7" t="s">
        <v>3811</v>
      </c>
      <c r="C3175" s="3">
        <f t="shared" si="294"/>
        <v>0.91554931892030322</v>
      </c>
      <c r="D3175" s="3">
        <f t="shared" si="295"/>
        <v>7.5041983179395713</v>
      </c>
      <c r="E3175" s="4">
        <f t="shared" si="296"/>
        <v>0.54775875842430932</v>
      </c>
      <c r="F3175" s="5">
        <f t="shared" si="297"/>
        <v>49.824001312255902</v>
      </c>
      <c r="G3175" s="5">
        <f t="shared" si="298"/>
        <v>6.5939998626709002</v>
      </c>
      <c r="H3175" s="3">
        <v>0.171595</v>
      </c>
      <c r="I3175" s="3">
        <v>18.7423</v>
      </c>
      <c r="J3175" s="3">
        <v>2.2866533203125001E-2</v>
      </c>
      <c r="K3175" s="3">
        <v>13</v>
      </c>
      <c r="L3175" s="3">
        <v>12.5</v>
      </c>
      <c r="M3175" s="3">
        <v>13.5</v>
      </c>
      <c r="N3175" s="3">
        <v>13.060000419616699</v>
      </c>
      <c r="O3175" s="3">
        <f t="shared" si="299"/>
        <v>244.77444586458208</v>
      </c>
      <c r="P3175" s="3">
        <v>-0.64138001203536998</v>
      </c>
      <c r="Q3175" s="3">
        <v>49.824001312255902</v>
      </c>
      <c r="R3175" s="3">
        <v>6.5939998626709002</v>
      </c>
    </row>
    <row r="3176" spans="1:18" x14ac:dyDescent="0.25">
      <c r="A3176" s="7" t="s">
        <v>3812</v>
      </c>
      <c r="B3176" s="7" t="s">
        <v>3813</v>
      </c>
      <c r="C3176" s="3">
        <f t="shared" si="294"/>
        <v>0.99885736739878328</v>
      </c>
      <c r="D3176" s="3">
        <f t="shared" si="295"/>
        <v>5.2411097409689029</v>
      </c>
      <c r="E3176" s="4">
        <f t="shared" si="296"/>
        <v>0.78930153893223132</v>
      </c>
      <c r="F3176" s="5">
        <f t="shared" si="297"/>
        <v>52.981998443603501</v>
      </c>
      <c r="G3176" s="5">
        <f t="shared" si="298"/>
        <v>7.15700006484985</v>
      </c>
      <c r="H3176" s="3">
        <v>0.17102300000000001</v>
      </c>
      <c r="I3176" s="3">
        <v>17.121863999999999</v>
      </c>
      <c r="J3176" s="3">
        <v>3.2631066406249999E-2</v>
      </c>
      <c r="K3176" s="3">
        <v>25.5</v>
      </c>
      <c r="L3176" s="3">
        <v>23</v>
      </c>
      <c r="M3176" s="3">
        <v>28</v>
      </c>
      <c r="N3176" s="3">
        <v>27.5100002288818</v>
      </c>
      <c r="O3176" s="3">
        <f t="shared" si="299"/>
        <v>471.02248255888304</v>
      </c>
      <c r="P3176" s="3">
        <v>1.64411997795105</v>
      </c>
      <c r="Q3176" s="3">
        <v>52.981998443603501</v>
      </c>
      <c r="R3176" s="3">
        <v>7.15700006484985</v>
      </c>
    </row>
    <row r="3177" spans="1:18" x14ac:dyDescent="0.25">
      <c r="A3177" s="7" t="s">
        <v>6848</v>
      </c>
      <c r="B3177" s="7" t="s">
        <v>6849</v>
      </c>
      <c r="C3177" s="3">
        <f t="shared" si="294"/>
        <v>1.2557978946522061</v>
      </c>
      <c r="D3177" s="3">
        <f t="shared" si="295"/>
        <v>1.5790510669010858</v>
      </c>
      <c r="E3177" s="4">
        <f t="shared" si="296"/>
        <v>0.5</v>
      </c>
      <c r="F3177" s="5">
        <f t="shared" si="297"/>
        <v>65.924003601074205</v>
      </c>
      <c r="G3177" s="5">
        <f t="shared" si="298"/>
        <v>10.800000190734901</v>
      </c>
      <c r="H3177" s="3">
        <v>0.16993</v>
      </c>
      <c r="I3177" s="3">
        <v>13.531636000000001</v>
      </c>
      <c r="J3177" s="3">
        <v>0.107615265625</v>
      </c>
      <c r="K3177" s="3">
        <v>9</v>
      </c>
      <c r="L3177" s="3">
        <v>9</v>
      </c>
      <c r="M3177" s="3">
        <v>9</v>
      </c>
      <c r="N3177" s="3">
        <v>11.569999694824199</v>
      </c>
      <c r="O3177" s="3">
        <f t="shared" si="299"/>
        <v>156.56102439047214</v>
      </c>
      <c r="P3177" s="3">
        <v>-1.4080229997634901</v>
      </c>
      <c r="Q3177" s="3">
        <v>65.924003601074205</v>
      </c>
      <c r="R3177" s="3">
        <v>10.800000190734901</v>
      </c>
    </row>
    <row r="3178" spans="1:18" x14ac:dyDescent="0.25">
      <c r="A3178" s="7" t="s">
        <v>3814</v>
      </c>
      <c r="B3178" s="7" t="s">
        <v>3815</v>
      </c>
      <c r="C3178" s="3">
        <f t="shared" si="294"/>
        <v>1.3387565392921907</v>
      </c>
      <c r="D3178" s="3">
        <f t="shared" si="295"/>
        <v>4.4587580477151354</v>
      </c>
      <c r="E3178" s="4">
        <f t="shared" si="296"/>
        <v>0.5887324873273605</v>
      </c>
      <c r="F3178" s="5">
        <f t="shared" si="297"/>
        <v>57.505001068115199</v>
      </c>
      <c r="G3178" s="5">
        <f t="shared" si="298"/>
        <v>1.11199998855591</v>
      </c>
      <c r="H3178" s="3">
        <v>0.16889299999999999</v>
      </c>
      <c r="I3178" s="3">
        <v>12.615662</v>
      </c>
      <c r="J3178" s="3">
        <v>3.7878933593749997E-2</v>
      </c>
      <c r="K3178" s="3">
        <v>28</v>
      </c>
      <c r="L3178" s="3">
        <v>21</v>
      </c>
      <c r="M3178" s="3">
        <v>35</v>
      </c>
      <c r="N3178" s="3">
        <v>29.569999694824201</v>
      </c>
      <c r="O3178" s="3">
        <f t="shared" si="299"/>
        <v>373.04512149000527</v>
      </c>
      <c r="P3178" s="3">
        <v>-0.19323700666427601</v>
      </c>
      <c r="Q3178" s="3">
        <v>57.505001068115199</v>
      </c>
      <c r="R3178" s="3">
        <v>1.11199998855591</v>
      </c>
    </row>
    <row r="3179" spans="1:18" x14ac:dyDescent="0.25">
      <c r="A3179" s="7" t="s">
        <v>6850</v>
      </c>
      <c r="B3179" s="7" t="s">
        <v>6851</v>
      </c>
      <c r="C3179" s="3">
        <f t="shared" si="294"/>
        <v>0.56420385797840988</v>
      </c>
      <c r="D3179" s="3">
        <f t="shared" si="295"/>
        <v>0.49264254530222679</v>
      </c>
      <c r="E3179" s="4">
        <f t="shared" si="296"/>
        <v>2.0517707785078625E-4</v>
      </c>
      <c r="F3179" s="5">
        <f t="shared" si="297"/>
        <v>50.903999328613303</v>
      </c>
      <c r="G3179" s="5">
        <f t="shared" si="298"/>
        <v>34.6510009765625</v>
      </c>
      <c r="H3179" s="3">
        <v>0.16803599999999999</v>
      </c>
      <c r="I3179" s="3">
        <v>29.782851999999998</v>
      </c>
      <c r="J3179" s="3">
        <v>0.341091125</v>
      </c>
      <c r="K3179" s="3">
        <v>6.1999998092651403</v>
      </c>
      <c r="L3179" s="3">
        <v>6</v>
      </c>
      <c r="M3179" s="3">
        <v>6.5999999046325701</v>
      </c>
      <c r="N3179" s="3">
        <v>5.1399998664856001</v>
      </c>
      <c r="O3179" s="3">
        <f t="shared" si="299"/>
        <v>153.08385530356037</v>
      </c>
      <c r="P3179" s="3">
        <v>-5.9371590614318803</v>
      </c>
      <c r="Q3179" s="3">
        <v>50.903999328613303</v>
      </c>
      <c r="R3179" s="3">
        <v>34.6510009765625</v>
      </c>
    </row>
    <row r="3180" spans="1:18" x14ac:dyDescent="0.25">
      <c r="A3180" s="7" t="s">
        <v>6852</v>
      </c>
      <c r="B3180" s="7" t="s">
        <v>6853</v>
      </c>
      <c r="C3180" s="3">
        <f t="shared" si="294"/>
        <v>5.748365522755253</v>
      </c>
      <c r="D3180" s="3">
        <f t="shared" si="295"/>
        <v>0.46137615560939177</v>
      </c>
      <c r="E3180" s="4">
        <f t="shared" si="296"/>
        <v>0.90824085178107539</v>
      </c>
      <c r="F3180" s="5">
        <f t="shared" si="297"/>
        <v>15.3730001449585</v>
      </c>
      <c r="G3180" s="5">
        <f t="shared" si="298"/>
        <v>21.047000885009801</v>
      </c>
      <c r="H3180" s="3">
        <v>0.16781099999999999</v>
      </c>
      <c r="I3180" s="3">
        <v>2.9192819999999999</v>
      </c>
      <c r="J3180" s="3">
        <v>0.36371840625000001</v>
      </c>
      <c r="K3180" s="3">
        <v>4</v>
      </c>
      <c r="L3180" s="3">
        <v>1</v>
      </c>
      <c r="M3180" s="3">
        <v>7</v>
      </c>
      <c r="N3180" s="3">
        <v>7.9899997711181596</v>
      </c>
      <c r="O3180" s="3">
        <f t="shared" si="299"/>
        <v>23.325062511829362</v>
      </c>
      <c r="P3180" s="3">
        <v>-72.533248901367202</v>
      </c>
      <c r="Q3180" s="3">
        <v>15.3730001449585</v>
      </c>
      <c r="R3180" s="3">
        <v>21.047000885009801</v>
      </c>
    </row>
    <row r="3181" spans="1:18" x14ac:dyDescent="0.25">
      <c r="A3181" s="7" t="s">
        <v>6854</v>
      </c>
      <c r="B3181" s="7" t="s">
        <v>6855</v>
      </c>
      <c r="C3181" s="3">
        <f t="shared" si="294"/>
        <v>0.98451606961097116</v>
      </c>
      <c r="D3181" s="3">
        <f t="shared" si="295"/>
        <v>0.14664040670765566</v>
      </c>
      <c r="E3181" s="4">
        <f t="shared" si="296"/>
        <v>0.51595349767792398</v>
      </c>
      <c r="F3181" s="5">
        <f t="shared" si="297"/>
        <v>60.270999908447301</v>
      </c>
      <c r="G3181" s="5">
        <f t="shared" si="298"/>
        <v>20.955999374389599</v>
      </c>
      <c r="H3181" s="3">
        <v>0.16675300000000001</v>
      </c>
      <c r="I3181" s="3">
        <v>16.937560000000001</v>
      </c>
      <c r="J3181" s="3">
        <v>1.1371558749999999</v>
      </c>
      <c r="K3181" s="3">
        <v>11.5</v>
      </c>
      <c r="L3181" s="3">
        <v>10</v>
      </c>
      <c r="M3181" s="3">
        <v>12.5</v>
      </c>
      <c r="N3181" s="3">
        <v>11.550000190734901</v>
      </c>
      <c r="O3181" s="3">
        <f t="shared" si="299"/>
        <v>195.62882123058384</v>
      </c>
      <c r="P3181" s="3">
        <v>-0.86091297864913896</v>
      </c>
      <c r="Q3181" s="3">
        <v>60.270999908447301</v>
      </c>
      <c r="R3181" s="3">
        <v>20.955999374389599</v>
      </c>
    </row>
    <row r="3182" spans="1:18" x14ac:dyDescent="0.25">
      <c r="A3182" s="7" t="s">
        <v>3816</v>
      </c>
      <c r="B3182" s="7" t="s">
        <v>3817</v>
      </c>
      <c r="C3182" s="3">
        <f t="shared" si="294"/>
        <v>1.0436285003805934</v>
      </c>
      <c r="D3182" s="3">
        <f t="shared" si="295"/>
        <v>4.8137679250040959</v>
      </c>
      <c r="E3182" s="4">
        <f t="shared" si="296"/>
        <v>0.5</v>
      </c>
      <c r="F3182" s="5">
        <f t="shared" si="297"/>
        <v>72.277999877929702</v>
      </c>
      <c r="G3182" s="5">
        <f t="shared" si="298"/>
        <v>6.0479998588562003</v>
      </c>
      <c r="H3182" s="3">
        <v>0.16606199999999999</v>
      </c>
      <c r="I3182" s="3">
        <v>15.911984</v>
      </c>
      <c r="J3182" s="3">
        <v>3.4497300781249997E-2</v>
      </c>
      <c r="K3182" s="3">
        <v>24</v>
      </c>
      <c r="L3182" s="3">
        <v>24</v>
      </c>
      <c r="M3182" s="3">
        <v>24</v>
      </c>
      <c r="N3182" s="3">
        <v>20.170000076293899</v>
      </c>
      <c r="O3182" s="3">
        <f t="shared" si="299"/>
        <v>320.9447184939873</v>
      </c>
      <c r="P3182" s="3">
        <v>0.98745399713516202</v>
      </c>
      <c r="Q3182" s="3">
        <v>72.277999877929702</v>
      </c>
      <c r="R3182" s="3">
        <v>6.0479998588562003</v>
      </c>
    </row>
    <row r="3183" spans="1:18" x14ac:dyDescent="0.25">
      <c r="A3183" s="7" t="s">
        <v>3818</v>
      </c>
      <c r="B3183" s="7" t="s">
        <v>3819</v>
      </c>
      <c r="C3183" s="3">
        <f t="shared" si="294"/>
        <v>2.1584881833414329</v>
      </c>
      <c r="D3183" s="3">
        <f t="shared" si="295"/>
        <v>4.0804545916790111</v>
      </c>
      <c r="E3183" s="4">
        <f t="shared" si="296"/>
        <v>6.4035026658897888E-3</v>
      </c>
      <c r="F3183" s="5">
        <f t="shared" si="297"/>
        <v>84.027000427246094</v>
      </c>
      <c r="G3183" s="5">
        <f t="shared" si="298"/>
        <v>8.5290002822875994</v>
      </c>
      <c r="H3183" s="3">
        <v>0.165045</v>
      </c>
      <c r="I3183" s="3">
        <v>7.6463239999999999</v>
      </c>
      <c r="J3183" s="3">
        <v>4.0447699218750001E-2</v>
      </c>
      <c r="K3183" s="3">
        <v>80.25</v>
      </c>
      <c r="L3183" s="3">
        <v>74</v>
      </c>
      <c r="M3183" s="3">
        <v>85</v>
      </c>
      <c r="N3183" s="3">
        <v>66.559997558593807</v>
      </c>
      <c r="O3183" s="3">
        <f t="shared" si="299"/>
        <v>508.93930677221721</v>
      </c>
      <c r="P3183" s="3">
        <v>4.5265932083129901</v>
      </c>
      <c r="Q3183" s="3">
        <v>84.027000427246094</v>
      </c>
      <c r="R3183" s="3">
        <v>8.5290002822875994</v>
      </c>
    </row>
    <row r="3184" spans="1:18" x14ac:dyDescent="0.25">
      <c r="A3184" s="7" t="s">
        <v>6856</v>
      </c>
      <c r="B3184" s="7" t="s">
        <v>6857</v>
      </c>
      <c r="C3184" s="3">
        <f t="shared" si="294"/>
        <v>0.83782776090978595</v>
      </c>
      <c r="D3184" s="3">
        <f t="shared" si="295"/>
        <v>2.2482284265056101</v>
      </c>
      <c r="E3184" s="4">
        <f t="shared" si="296"/>
        <v>2.8494539399230891E-8</v>
      </c>
      <c r="F3184" s="5">
        <f t="shared" si="297"/>
        <v>8.4499998092651403</v>
      </c>
      <c r="G3184" s="5">
        <f t="shared" si="298"/>
        <v>6.3099999427795401</v>
      </c>
      <c r="H3184" s="3">
        <v>0.164219</v>
      </c>
      <c r="I3184" s="3">
        <v>19.600567999999999</v>
      </c>
      <c r="J3184" s="3">
        <v>7.3043734375000002E-2</v>
      </c>
      <c r="K3184" s="3">
        <v>27.5</v>
      </c>
      <c r="L3184" s="3">
        <v>25</v>
      </c>
      <c r="M3184" s="3">
        <v>30</v>
      </c>
      <c r="N3184" s="3">
        <v>13.930000305175801</v>
      </c>
      <c r="O3184" s="3">
        <f t="shared" si="299"/>
        <v>273.035918221619</v>
      </c>
      <c r="P3184" s="3">
        <v>-41.346748352050803</v>
      </c>
      <c r="Q3184" s="3">
        <v>8.4499998092651403</v>
      </c>
      <c r="R3184" s="3">
        <v>6.3099999427795401</v>
      </c>
    </row>
    <row r="3185" spans="1:18" x14ac:dyDescent="0.25">
      <c r="A3185" s="7" t="s">
        <v>3822</v>
      </c>
      <c r="B3185" s="7" t="s">
        <v>3823</v>
      </c>
      <c r="C3185" s="3">
        <f t="shared" si="294"/>
        <v>0.79960158246452417</v>
      </c>
      <c r="D3185" s="3">
        <f t="shared" si="295"/>
        <v>1.0460695096987314</v>
      </c>
      <c r="E3185" s="4">
        <f t="shared" si="296"/>
        <v>0.91149199326724806</v>
      </c>
      <c r="F3185" s="5">
        <f t="shared" si="297"/>
        <v>16.4409999847412</v>
      </c>
      <c r="G3185" s="5">
        <f t="shared" si="298"/>
        <v>2.4000000953674299</v>
      </c>
      <c r="H3185" s="3">
        <v>0.160411</v>
      </c>
      <c r="I3185" s="3">
        <v>20.061366</v>
      </c>
      <c r="J3185" s="3">
        <v>0.15334640625000001</v>
      </c>
      <c r="K3185" s="3">
        <v>11.75</v>
      </c>
      <c r="L3185" s="3">
        <v>10</v>
      </c>
      <c r="M3185" s="3">
        <v>14</v>
      </c>
      <c r="N3185" s="3">
        <v>14.449999809265099</v>
      </c>
      <c r="O3185" s="3">
        <f t="shared" si="299"/>
        <v>289.88673487359733</v>
      </c>
      <c r="P3185" s="3">
        <v>0.57353800535202004</v>
      </c>
      <c r="Q3185" s="3">
        <v>16.4409999847412</v>
      </c>
      <c r="R3185" s="3">
        <v>2.4000000953674299</v>
      </c>
    </row>
    <row r="3186" spans="1:18" x14ac:dyDescent="0.25">
      <c r="A3186" s="7" t="s">
        <v>3824</v>
      </c>
      <c r="B3186" s="7" t="s">
        <v>3825</v>
      </c>
      <c r="C3186" s="3">
        <f t="shared" si="294"/>
        <v>0.81962412194264322</v>
      </c>
      <c r="D3186" s="3">
        <f t="shared" si="295"/>
        <v>3.5327769264839231</v>
      </c>
      <c r="E3186" s="4">
        <f t="shared" si="296"/>
        <v>0.44877779554283137</v>
      </c>
      <c r="F3186" s="5">
        <f t="shared" si="297"/>
        <v>51.5929985046387</v>
      </c>
      <c r="G3186" s="5">
        <f t="shared" si="298"/>
        <v>3.2750000953674299</v>
      </c>
      <c r="H3186" s="3">
        <v>0.16036700000000001</v>
      </c>
      <c r="I3186" s="3">
        <v>19.565919999999998</v>
      </c>
      <c r="J3186" s="3">
        <v>4.5394035156249998E-2</v>
      </c>
      <c r="K3186" s="3">
        <v>17.875</v>
      </c>
      <c r="L3186" s="3">
        <v>14</v>
      </c>
      <c r="M3186" s="3">
        <v>22</v>
      </c>
      <c r="N3186" s="3">
        <v>17.360000610351602</v>
      </c>
      <c r="O3186" s="3">
        <f t="shared" si="299"/>
        <v>339.66438314209057</v>
      </c>
      <c r="P3186" s="3">
        <v>1.0728169679641699</v>
      </c>
      <c r="Q3186" s="3">
        <v>51.5929985046387</v>
      </c>
      <c r="R3186" s="3">
        <v>3.2750000953674299</v>
      </c>
    </row>
    <row r="3187" spans="1:18" x14ac:dyDescent="0.25">
      <c r="A3187" s="7" t="s">
        <v>3826</v>
      </c>
      <c r="B3187" s="7" t="s">
        <v>3827</v>
      </c>
      <c r="C3187" s="3">
        <f t="shared" si="294"/>
        <v>0.50339204230543311</v>
      </c>
      <c r="D3187" s="3">
        <f t="shared" si="295"/>
        <v>2.4835244952950779</v>
      </c>
      <c r="E3187" s="4">
        <f t="shared" si="296"/>
        <v>1.6982468709927732E-7</v>
      </c>
      <c r="F3187" s="5">
        <f t="shared" si="297"/>
        <v>29.056999206543001</v>
      </c>
      <c r="G3187" s="5">
        <f t="shared" si="298"/>
        <v>6.8829998970031703</v>
      </c>
      <c r="H3187" s="3">
        <v>0.16028800000000001</v>
      </c>
      <c r="I3187" s="3">
        <v>31.841584000000001</v>
      </c>
      <c r="J3187" s="3">
        <v>6.4540535156249995E-2</v>
      </c>
      <c r="K3187" s="3">
        <v>17.200000762939499</v>
      </c>
      <c r="L3187" s="3">
        <v>17</v>
      </c>
      <c r="M3187" s="3">
        <v>18</v>
      </c>
      <c r="N3187" s="3">
        <v>14.6499996185303</v>
      </c>
      <c r="O3187" s="3">
        <f t="shared" si="299"/>
        <v>466.47919345340051</v>
      </c>
      <c r="P3187" s="3">
        <v>0.76246899366378795</v>
      </c>
      <c r="Q3187" s="3">
        <v>29.056999206543001</v>
      </c>
      <c r="R3187" s="3">
        <v>6.8829998970031703</v>
      </c>
    </row>
    <row r="3188" spans="1:18" x14ac:dyDescent="0.25">
      <c r="A3188" s="7" t="s">
        <v>3828</v>
      </c>
      <c r="B3188" s="7" t="s">
        <v>3829</v>
      </c>
      <c r="C3188" s="3">
        <f t="shared" si="294"/>
        <v>0.90430203219544303</v>
      </c>
      <c r="D3188" s="3">
        <f t="shared" si="295"/>
        <v>5.0246373892750373</v>
      </c>
      <c r="E3188" s="4">
        <f t="shared" si="296"/>
        <v>0.5</v>
      </c>
      <c r="F3188" s="5">
        <f t="shared" si="297"/>
        <v>70.987998962402301</v>
      </c>
      <c r="G3188" s="5">
        <f t="shared" si="298"/>
        <v>3.3900001049041699</v>
      </c>
      <c r="H3188" s="3">
        <v>0.16026499999999999</v>
      </c>
      <c r="I3188" s="3">
        <v>17.722508000000001</v>
      </c>
      <c r="J3188" s="3">
        <v>3.1895833984374997E-2</v>
      </c>
      <c r="K3188" s="3">
        <v>25</v>
      </c>
      <c r="L3188" s="3">
        <v>25</v>
      </c>
      <c r="M3188" s="3">
        <v>25</v>
      </c>
      <c r="N3188" s="3">
        <v>22</v>
      </c>
      <c r="O3188" s="3">
        <f t="shared" si="299"/>
        <v>389.89517600000005</v>
      </c>
      <c r="P3188" s="3">
        <v>1.23669898509979</v>
      </c>
      <c r="Q3188" s="3">
        <v>70.987998962402301</v>
      </c>
      <c r="R3188" s="3">
        <v>3.3900001049041699</v>
      </c>
    </row>
    <row r="3189" spans="1:18" x14ac:dyDescent="0.25">
      <c r="A3189" s="7" t="s">
        <v>6858</v>
      </c>
      <c r="B3189" s="7" t="s">
        <v>6859</v>
      </c>
      <c r="C3189" s="3">
        <f t="shared" si="294"/>
        <v>0.6554058978791778</v>
      </c>
      <c r="D3189" s="3">
        <f t="shared" si="295"/>
        <v>0.52300012099979531</v>
      </c>
      <c r="E3189" s="4">
        <f t="shared" si="296"/>
        <v>4.635480357962222E-4</v>
      </c>
      <c r="F3189" s="5">
        <f t="shared" si="297"/>
        <v>91.675003051757798</v>
      </c>
      <c r="G3189" s="5">
        <f t="shared" si="298"/>
        <v>4.0139999389648402</v>
      </c>
      <c r="H3189" s="3">
        <v>0.16006100000000001</v>
      </c>
      <c r="I3189" s="3">
        <v>24.421659999999999</v>
      </c>
      <c r="J3189" s="3">
        <v>0.30604390625</v>
      </c>
      <c r="K3189" s="3">
        <v>18.774999618530298</v>
      </c>
      <c r="L3189" s="3">
        <v>15</v>
      </c>
      <c r="M3189" s="3">
        <v>20.100000381469702</v>
      </c>
      <c r="N3189" s="3">
        <v>10.329999923706101</v>
      </c>
      <c r="O3189" s="3">
        <f t="shared" si="299"/>
        <v>252.27574593677633</v>
      </c>
      <c r="P3189" s="3">
        <v>-10.8312110900879</v>
      </c>
      <c r="Q3189" s="3">
        <v>91.675003051757798</v>
      </c>
      <c r="R3189" s="3">
        <v>4.0139999389648402</v>
      </c>
    </row>
    <row r="3190" spans="1:18" x14ac:dyDescent="0.25">
      <c r="A3190" s="7" t="s">
        <v>3830</v>
      </c>
      <c r="B3190" s="7" t="s">
        <v>3831</v>
      </c>
      <c r="C3190" s="3">
        <f t="shared" si="294"/>
        <v>0.70655975472224553</v>
      </c>
      <c r="D3190" s="3">
        <f t="shared" si="295"/>
        <v>5.462980583455991</v>
      </c>
      <c r="E3190" s="4">
        <f t="shared" si="296"/>
        <v>0.45567606016156587</v>
      </c>
      <c r="F3190" s="5">
        <f t="shared" si="297"/>
        <v>25.8159999847412</v>
      </c>
      <c r="G3190" s="5">
        <f t="shared" si="298"/>
        <v>7.0060000419616699</v>
      </c>
      <c r="H3190" s="3">
        <v>0.15943599999999999</v>
      </c>
      <c r="I3190" s="3">
        <v>22.565111999999999</v>
      </c>
      <c r="J3190" s="3">
        <v>2.9184800781249999E-2</v>
      </c>
      <c r="K3190" s="3">
        <v>4.6669998168945304</v>
      </c>
      <c r="L3190" s="3">
        <v>3</v>
      </c>
      <c r="M3190" s="3">
        <v>6</v>
      </c>
      <c r="N3190" s="3">
        <v>4.5</v>
      </c>
      <c r="O3190" s="3">
        <f t="shared" si="299"/>
        <v>101.543004</v>
      </c>
      <c r="P3190" s="3">
        <v>0.72465902566909801</v>
      </c>
      <c r="Q3190" s="3">
        <v>25.8159999847412</v>
      </c>
      <c r="R3190" s="3">
        <v>7.0060000419616699</v>
      </c>
    </row>
    <row r="3191" spans="1:18" x14ac:dyDescent="0.25">
      <c r="A3191" s="7" t="s">
        <v>6860</v>
      </c>
      <c r="B3191" s="7" t="s">
        <v>6861</v>
      </c>
      <c r="C3191" s="3">
        <f t="shared" si="294"/>
        <v>1.9698144083692988</v>
      </c>
      <c r="D3191" s="3">
        <f t="shared" si="295"/>
        <v>1.786230317307534</v>
      </c>
      <c r="E3191" s="4">
        <f t="shared" si="296"/>
        <v>1.3558895913428784E-2</v>
      </c>
      <c r="F3191" s="5">
        <f t="shared" si="297"/>
        <v>12.2760000228882</v>
      </c>
      <c r="G3191" s="5">
        <f t="shared" si="298"/>
        <v>6.5349998474121103</v>
      </c>
      <c r="H3191" s="3">
        <v>0.15942100000000001</v>
      </c>
      <c r="I3191" s="3">
        <v>8.0931990000000003</v>
      </c>
      <c r="J3191" s="3">
        <v>8.9249968750000006E-2</v>
      </c>
      <c r="K3191" s="3">
        <v>12.166999816894499</v>
      </c>
      <c r="L3191" s="3">
        <v>9.5</v>
      </c>
      <c r="M3191" s="3">
        <v>15</v>
      </c>
      <c r="N3191" s="3">
        <v>6.0900001525878897</v>
      </c>
      <c r="O3191" s="3">
        <f t="shared" si="299"/>
        <v>49.287583144924156</v>
      </c>
      <c r="P3191" s="3">
        <v>-8.1214628219604492</v>
      </c>
      <c r="Q3191" s="3">
        <v>12.2760000228882</v>
      </c>
      <c r="R3191" s="3">
        <v>6.5349998474121103</v>
      </c>
    </row>
    <row r="3192" spans="1:18" x14ac:dyDescent="0.25">
      <c r="A3192" s="7" t="s">
        <v>6862</v>
      </c>
      <c r="B3192" s="7" t="s">
        <v>6863</v>
      </c>
      <c r="C3192" s="3">
        <f t="shared" si="294"/>
        <v>1.4245184311143051</v>
      </c>
      <c r="D3192" s="3">
        <f t="shared" si="295"/>
        <v>0.34651330610128867</v>
      </c>
      <c r="E3192" s="4">
        <f t="shared" si="296"/>
        <v>0.80757637967061358</v>
      </c>
      <c r="F3192" s="5">
        <f t="shared" si="297"/>
        <v>48.159000396728501</v>
      </c>
      <c r="G3192" s="5">
        <f t="shared" si="298"/>
        <v>23.798999786376999</v>
      </c>
      <c r="H3192" s="3">
        <v>0.15774099999999999</v>
      </c>
      <c r="I3192" s="3">
        <v>11.073286</v>
      </c>
      <c r="J3192" s="3">
        <v>0.4552235</v>
      </c>
      <c r="K3192" s="3">
        <v>9.3330001831054705</v>
      </c>
      <c r="L3192" s="3">
        <v>7</v>
      </c>
      <c r="M3192" s="3">
        <v>13</v>
      </c>
      <c r="N3192" s="3">
        <v>11.939999580383301</v>
      </c>
      <c r="O3192" s="3">
        <f t="shared" si="299"/>
        <v>132.21503019346429</v>
      </c>
      <c r="P3192" s="3">
        <v>-24.518825531005898</v>
      </c>
      <c r="Q3192" s="3">
        <v>48.159000396728501</v>
      </c>
      <c r="R3192" s="3">
        <v>23.798999786376999</v>
      </c>
    </row>
    <row r="3193" spans="1:18" x14ac:dyDescent="0.25">
      <c r="A3193" s="7" t="s">
        <v>3832</v>
      </c>
      <c r="B3193" s="7" t="s">
        <v>3833</v>
      </c>
      <c r="C3193" s="3">
        <f t="shared" si="294"/>
        <v>0.27988434309946453</v>
      </c>
      <c r="D3193" s="3">
        <f t="shared" si="295"/>
        <v>0.62585040936115921</v>
      </c>
      <c r="E3193" s="4">
        <f t="shared" si="296"/>
        <v>0.65542160112637626</v>
      </c>
      <c r="F3193" s="5">
        <f t="shared" si="297"/>
        <v>65.230003356933594</v>
      </c>
      <c r="G3193" s="5">
        <f t="shared" si="298"/>
        <v>21.225000381469702</v>
      </c>
      <c r="H3193" s="3">
        <v>0.15759899999999999</v>
      </c>
      <c r="I3193" s="3">
        <v>56.308616000000001</v>
      </c>
      <c r="J3193" s="3">
        <v>0.25181576562500002</v>
      </c>
      <c r="K3193" s="3">
        <v>11</v>
      </c>
      <c r="L3193" s="3">
        <v>10.5</v>
      </c>
      <c r="M3193" s="3">
        <v>11.5</v>
      </c>
      <c r="N3193" s="3">
        <v>11.199999809265099</v>
      </c>
      <c r="O3193" s="3">
        <f t="shared" si="299"/>
        <v>630.65648845998169</v>
      </c>
      <c r="P3193" s="3">
        <v>-0.23861800134182001</v>
      </c>
      <c r="Q3193" s="3">
        <v>65.230003356933594</v>
      </c>
      <c r="R3193" s="3">
        <v>21.225000381469702</v>
      </c>
    </row>
    <row r="3194" spans="1:18" x14ac:dyDescent="0.25">
      <c r="A3194" s="7" t="s">
        <v>3834</v>
      </c>
      <c r="B3194" s="7" t="s">
        <v>3835</v>
      </c>
      <c r="C3194" s="3">
        <f t="shared" si="294"/>
        <v>0.60496681022658361</v>
      </c>
      <c r="D3194" s="3">
        <f t="shared" si="295"/>
        <v>0.24157378561610238</v>
      </c>
      <c r="E3194" s="4">
        <f t="shared" si="296"/>
        <v>0.27425308143147598</v>
      </c>
      <c r="F3194" s="5">
        <f t="shared" si="297"/>
        <v>54.120998382568402</v>
      </c>
      <c r="G3194" s="5">
        <f t="shared" si="298"/>
        <v>15.711000442504901</v>
      </c>
      <c r="H3194" s="3">
        <v>0.15736900000000001</v>
      </c>
      <c r="I3194" s="3">
        <v>26.012832</v>
      </c>
      <c r="J3194" s="3">
        <v>0.65143243750000002</v>
      </c>
      <c r="K3194" s="3">
        <v>4.625</v>
      </c>
      <c r="L3194" s="3">
        <v>3.75</v>
      </c>
      <c r="M3194" s="3">
        <v>5.5</v>
      </c>
      <c r="N3194" s="3">
        <v>4.0999999046325701</v>
      </c>
      <c r="O3194" s="3">
        <f t="shared" si="299"/>
        <v>106.65260871922307</v>
      </c>
      <c r="P3194" s="3">
        <v>4.9343600273132298</v>
      </c>
      <c r="Q3194" s="3">
        <v>54.120998382568402</v>
      </c>
      <c r="R3194" s="3">
        <v>15.711000442504901</v>
      </c>
    </row>
    <row r="3195" spans="1:18" x14ac:dyDescent="0.25">
      <c r="A3195" s="7" t="s">
        <v>3836</v>
      </c>
      <c r="B3195" s="7" t="s">
        <v>3837</v>
      </c>
      <c r="C3195" s="3">
        <f t="shared" si="294"/>
        <v>0.45576150426009704</v>
      </c>
      <c r="D3195" s="3">
        <f t="shared" si="295"/>
        <v>0.66182328776645882</v>
      </c>
      <c r="E3195" s="4">
        <f t="shared" si="296"/>
        <v>7.2145031723865313E-2</v>
      </c>
      <c r="F3195" s="5">
        <f t="shared" si="297"/>
        <v>36.214000701904297</v>
      </c>
      <c r="G3195" s="5">
        <f t="shared" si="298"/>
        <v>4.5939998626709002</v>
      </c>
      <c r="H3195" s="3">
        <v>0.156941</v>
      </c>
      <c r="I3195" s="3">
        <v>34.434896000000002</v>
      </c>
      <c r="J3195" s="3">
        <v>0.23713429687500001</v>
      </c>
      <c r="K3195" s="3">
        <v>15</v>
      </c>
      <c r="L3195" s="3">
        <v>14</v>
      </c>
      <c r="M3195" s="3">
        <v>16</v>
      </c>
      <c r="N3195" s="3">
        <v>13.539999961853001</v>
      </c>
      <c r="O3195" s="3">
        <f t="shared" si="299"/>
        <v>466.24849052641207</v>
      </c>
      <c r="P3195" s="3">
        <v>1.3279459476470901</v>
      </c>
      <c r="Q3195" s="3">
        <v>36.214000701904297</v>
      </c>
      <c r="R3195" s="3">
        <v>4.5939998626709002</v>
      </c>
    </row>
    <row r="3196" spans="1:18" x14ac:dyDescent="0.25">
      <c r="A3196" s="7" t="s">
        <v>6864</v>
      </c>
      <c r="B3196" s="7" t="s">
        <v>6865</v>
      </c>
      <c r="C3196" s="3">
        <f t="shared" si="294"/>
        <v>0.62987225816552561</v>
      </c>
      <c r="D3196" s="3">
        <f t="shared" si="295"/>
        <v>0.5566103336589332</v>
      </c>
      <c r="E3196" s="4">
        <f t="shared" si="296"/>
        <v>0.20919119960298796</v>
      </c>
      <c r="F3196" s="5">
        <f t="shared" si="297"/>
        <v>12.6590003967285</v>
      </c>
      <c r="G3196" s="5">
        <f t="shared" si="298"/>
        <v>7.1719999313354501</v>
      </c>
      <c r="H3196" s="3">
        <v>0.15673899999999999</v>
      </c>
      <c r="I3196" s="3">
        <v>24.884252</v>
      </c>
      <c r="J3196" s="3">
        <v>0.28159556250000001</v>
      </c>
      <c r="K3196" s="3">
        <v>12</v>
      </c>
      <c r="L3196" s="3">
        <v>6</v>
      </c>
      <c r="M3196" s="3">
        <v>19</v>
      </c>
      <c r="N3196" s="3">
        <v>6.7399997711181596</v>
      </c>
      <c r="O3196" s="3">
        <f t="shared" si="299"/>
        <v>167.7198527844466</v>
      </c>
      <c r="P3196" s="3">
        <v>-93.022277832031193</v>
      </c>
      <c r="Q3196" s="3">
        <v>12.6590003967285</v>
      </c>
      <c r="R3196" s="3">
        <v>7.1719999313354501</v>
      </c>
    </row>
    <row r="3197" spans="1:18" x14ac:dyDescent="0.25">
      <c r="A3197" s="7" t="s">
        <v>6866</v>
      </c>
      <c r="B3197" s="7" t="s">
        <v>6867</v>
      </c>
      <c r="C3197" s="3">
        <f t="shared" si="294"/>
        <v>0.2710061770681777</v>
      </c>
      <c r="D3197" s="3">
        <f t="shared" si="295"/>
        <v>0.35462322056532342</v>
      </c>
      <c r="E3197" s="4">
        <f t="shared" si="296"/>
        <v>0.5</v>
      </c>
      <c r="F3197" s="5">
        <f t="shared" si="297"/>
        <v>17.613000869751001</v>
      </c>
      <c r="G3197" s="5">
        <f t="shared" si="298"/>
        <v>54.444999694824197</v>
      </c>
      <c r="H3197" s="3">
        <v>0.15612100000000001</v>
      </c>
      <c r="I3197" s="3">
        <v>57.607911999999999</v>
      </c>
      <c r="J3197" s="3">
        <v>0.44024471874999999</v>
      </c>
      <c r="K3197" s="3">
        <v>3</v>
      </c>
      <c r="L3197" s="3">
        <v>3</v>
      </c>
      <c r="M3197" s="3">
        <v>3</v>
      </c>
      <c r="N3197" s="3">
        <v>2.0699999332428001</v>
      </c>
      <c r="O3197" s="3">
        <f t="shared" si="299"/>
        <v>119.24837399425709</v>
      </c>
      <c r="P3197" s="3">
        <v>-5.2178049087524396</v>
      </c>
      <c r="Q3197" s="3">
        <v>17.613000869751001</v>
      </c>
      <c r="R3197" s="3">
        <v>54.444999694824197</v>
      </c>
    </row>
    <row r="3198" spans="1:18" x14ac:dyDescent="0.25">
      <c r="A3198" s="7" t="s">
        <v>6868</v>
      </c>
      <c r="B3198" s="7" t="s">
        <v>6869</v>
      </c>
      <c r="C3198" s="3">
        <f t="shared" si="294"/>
        <v>0.63043592852248176</v>
      </c>
      <c r="D3198" s="3">
        <f t="shared" si="295"/>
        <v>0.25248523918238663</v>
      </c>
      <c r="E3198" s="4">
        <f t="shared" si="296"/>
        <v>2.0523597377388523E-3</v>
      </c>
      <c r="F3198" s="5">
        <f t="shared" si="297"/>
        <v>13.5839996337891</v>
      </c>
      <c r="G3198" s="5">
        <f t="shared" si="298"/>
        <v>2.5520000457763699</v>
      </c>
      <c r="H3198" s="3">
        <v>0.15548000000000001</v>
      </c>
      <c r="I3198" s="3">
        <v>24.662299999999998</v>
      </c>
      <c r="J3198" s="3">
        <v>0.61579837500000001</v>
      </c>
      <c r="K3198" s="3">
        <v>5</v>
      </c>
      <c r="L3198" s="3">
        <v>4</v>
      </c>
      <c r="M3198" s="3">
        <v>6</v>
      </c>
      <c r="N3198" s="3">
        <v>2.1300001144409202</v>
      </c>
      <c r="O3198" s="3">
        <f t="shared" si="299"/>
        <v>52.530701822376301</v>
      </c>
      <c r="P3198" s="3">
        <v>-171.69869995117199</v>
      </c>
      <c r="Q3198" s="3">
        <v>13.5839996337891</v>
      </c>
      <c r="R3198" s="3">
        <v>2.5520000457763699</v>
      </c>
    </row>
    <row r="3199" spans="1:18" x14ac:dyDescent="0.25">
      <c r="A3199" s="7" t="s">
        <v>6870</v>
      </c>
      <c r="B3199" s="7" t="s">
        <v>6871</v>
      </c>
      <c r="C3199" s="3">
        <f t="shared" si="294"/>
        <v>1.3030182841648612</v>
      </c>
      <c r="D3199" s="3">
        <f t="shared" si="295"/>
        <v>0.15100423796182894</v>
      </c>
      <c r="E3199" s="4">
        <f t="shared" si="296"/>
        <v>2.4997892918875556E-2</v>
      </c>
      <c r="F3199" s="5">
        <f t="shared" si="297"/>
        <v>5.7129998207092303</v>
      </c>
      <c r="G3199" s="5">
        <f t="shared" si="298"/>
        <v>1.6219999790191699</v>
      </c>
      <c r="H3199" s="3">
        <v>0.154277</v>
      </c>
      <c r="I3199" s="3">
        <v>11.839971999999999</v>
      </c>
      <c r="J3199" s="3">
        <v>1.0216733124999999</v>
      </c>
      <c r="K3199" s="3">
        <v>3.75</v>
      </c>
      <c r="L3199" s="3">
        <v>2.75</v>
      </c>
      <c r="M3199" s="3">
        <v>4.75</v>
      </c>
      <c r="N3199" s="3">
        <v>1.78999996185303</v>
      </c>
      <c r="O3199" s="3">
        <f t="shared" si="299"/>
        <v>21.193549428340944</v>
      </c>
      <c r="P3199" s="3">
        <v>-32.889022827148402</v>
      </c>
      <c r="Q3199" s="3">
        <v>5.7129998207092303</v>
      </c>
      <c r="R3199" s="3">
        <v>1.6219999790191699</v>
      </c>
    </row>
    <row r="3200" spans="1:18" x14ac:dyDescent="0.25">
      <c r="A3200" s="7" t="s">
        <v>3840</v>
      </c>
      <c r="B3200" s="7" t="s">
        <v>3841</v>
      </c>
      <c r="C3200" s="3">
        <f t="shared" si="294"/>
        <v>0.23550693240768539</v>
      </c>
      <c r="D3200" s="3">
        <f t="shared" si="295"/>
        <v>0.69665991264662352</v>
      </c>
      <c r="E3200" s="4">
        <f t="shared" si="296"/>
        <v>0.13653924033027884</v>
      </c>
      <c r="F3200" s="5">
        <f t="shared" si="297"/>
        <v>92.475997924804702</v>
      </c>
      <c r="G3200" s="5">
        <f t="shared" si="298"/>
        <v>2.48300004005432</v>
      </c>
      <c r="H3200" s="3">
        <v>0.15382399999999999</v>
      </c>
      <c r="I3200" s="3">
        <v>65.316124000000002</v>
      </c>
      <c r="J3200" s="3">
        <v>0.220802140625</v>
      </c>
      <c r="K3200" s="3">
        <v>10.28600025177</v>
      </c>
      <c r="L3200" s="3">
        <v>9</v>
      </c>
      <c r="M3200" s="3">
        <v>11</v>
      </c>
      <c r="N3200" s="3">
        <v>9.1899995803833008</v>
      </c>
      <c r="O3200" s="3">
        <f t="shared" si="299"/>
        <v>600.25515215226369</v>
      </c>
      <c r="P3200" s="3">
        <v>-0.32901901006698597</v>
      </c>
      <c r="Q3200" s="3">
        <v>92.475997924804702</v>
      </c>
      <c r="R3200" s="3">
        <v>2.48300004005432</v>
      </c>
    </row>
    <row r="3201" spans="1:18" x14ac:dyDescent="0.25">
      <c r="A3201" s="7" t="s">
        <v>3842</v>
      </c>
      <c r="B3201" s="7" t="s">
        <v>3843</v>
      </c>
      <c r="C3201" s="3">
        <f t="shared" si="294"/>
        <v>1.667903144310684</v>
      </c>
      <c r="D3201" s="3">
        <f t="shared" si="295"/>
        <v>3.0142202048049387</v>
      </c>
      <c r="E3201" s="4">
        <f t="shared" si="296"/>
        <v>0.5</v>
      </c>
      <c r="F3201" s="5">
        <f t="shared" si="297"/>
        <v>85.055000305175795</v>
      </c>
      <c r="G3201" s="5">
        <f t="shared" si="298"/>
        <v>3.7809998989105198</v>
      </c>
      <c r="H3201" s="3">
        <v>0.153529</v>
      </c>
      <c r="I3201" s="3">
        <v>9.2049109999999992</v>
      </c>
      <c r="J3201" s="3">
        <v>5.0934898437500001E-2</v>
      </c>
      <c r="K3201" s="3">
        <v>87</v>
      </c>
      <c r="L3201" s="3">
        <v>87</v>
      </c>
      <c r="M3201" s="3">
        <v>87</v>
      </c>
      <c r="N3201" s="3">
        <v>78.150001525878906</v>
      </c>
      <c r="O3201" s="3">
        <f t="shared" si="299"/>
        <v>719.36380869557945</v>
      </c>
      <c r="P3201" s="3">
        <v>0.469814002513885</v>
      </c>
      <c r="Q3201" s="3">
        <v>85.055000305175795</v>
      </c>
      <c r="R3201" s="3">
        <v>3.7809998989105198</v>
      </c>
    </row>
    <row r="3202" spans="1:18" x14ac:dyDescent="0.25">
      <c r="A3202" s="7" t="s">
        <v>6872</v>
      </c>
      <c r="B3202" s="7" t="s">
        <v>6873</v>
      </c>
      <c r="C3202" s="3">
        <f t="shared" si="294"/>
        <v>3.4933870532723996</v>
      </c>
      <c r="D3202" s="3">
        <f t="shared" si="295"/>
        <v>1.8013417481550065</v>
      </c>
      <c r="E3202" s="4">
        <f t="shared" si="296"/>
        <v>1.3083555918649642E-31</v>
      </c>
      <c r="F3202" s="5">
        <f t="shared" si="297"/>
        <v>65.387001037597699</v>
      </c>
      <c r="G3202" s="5">
        <f t="shared" si="298"/>
        <v>20.902999877929702</v>
      </c>
      <c r="H3202" s="3">
        <v>0.15296699999999999</v>
      </c>
      <c r="I3202" s="3">
        <v>4.3787589999999996</v>
      </c>
      <c r="J3202" s="3">
        <v>8.4918367187499996E-2</v>
      </c>
      <c r="K3202" s="3">
        <v>65.666999816894503</v>
      </c>
      <c r="L3202" s="3">
        <v>64</v>
      </c>
      <c r="M3202" s="3">
        <v>69</v>
      </c>
      <c r="N3202" s="3">
        <v>36.569999694824197</v>
      </c>
      <c r="O3202" s="3">
        <f t="shared" si="299"/>
        <v>160.13121529370869</v>
      </c>
      <c r="P3202" s="3">
        <v>-38.521678924560497</v>
      </c>
      <c r="Q3202" s="3">
        <v>65.387001037597699</v>
      </c>
      <c r="R3202" s="3">
        <v>20.902999877929702</v>
      </c>
    </row>
    <row r="3203" spans="1:18" x14ac:dyDescent="0.25">
      <c r="A3203" s="7" t="s">
        <v>6874</v>
      </c>
      <c r="B3203" s="7" t="s">
        <v>6875</v>
      </c>
      <c r="C3203" s="3">
        <f t="shared" si="294"/>
        <v>1.1815996745408262</v>
      </c>
      <c r="D3203" s="3">
        <f t="shared" si="295"/>
        <v>1.5013642650707288</v>
      </c>
      <c r="E3203" s="4">
        <f t="shared" si="296"/>
        <v>6.9522131835583975E-13</v>
      </c>
      <c r="F3203" s="5">
        <f t="shared" si="297"/>
        <v>10.1300001144409</v>
      </c>
      <c r="G3203" s="5">
        <f t="shared" si="298"/>
        <v>51.389999389648402</v>
      </c>
      <c r="H3203" s="3">
        <v>0.15274499999999999</v>
      </c>
      <c r="I3203" s="3">
        <v>12.926966999999999</v>
      </c>
      <c r="J3203" s="3">
        <v>0.10173746875</v>
      </c>
      <c r="K3203" s="3">
        <v>26</v>
      </c>
      <c r="L3203" s="3">
        <v>24</v>
      </c>
      <c r="M3203" s="3">
        <v>28</v>
      </c>
      <c r="N3203" s="3">
        <v>11.829999923706101</v>
      </c>
      <c r="O3203" s="3">
        <f t="shared" si="299"/>
        <v>152.92601862375128</v>
      </c>
      <c r="P3203" s="3">
        <v>-80.878921508789105</v>
      </c>
      <c r="Q3203" s="3">
        <v>10.1300001144409</v>
      </c>
      <c r="R3203" s="3">
        <v>51.389999389648402</v>
      </c>
    </row>
    <row r="3204" spans="1:18" x14ac:dyDescent="0.25">
      <c r="A3204" s="7" t="s">
        <v>6876</v>
      </c>
      <c r="B3204" s="7" t="s">
        <v>6877</v>
      </c>
      <c r="C3204" s="3">
        <f t="shared" ref="C3204:C3267" si="300">H3204/I3204*100</f>
        <v>1.5043276095617686</v>
      </c>
      <c r="D3204" s="3">
        <f t="shared" ref="D3204:D3267" si="301">H3204/J3204</f>
        <v>1.1523722691223206</v>
      </c>
      <c r="E3204" s="4">
        <f t="shared" ref="E3204:E3267" si="302">IFERROR(_xlfn.NORM.DIST(N3204,K3204,(M3204-L3204)/2,1),50%)</f>
        <v>0.5</v>
      </c>
      <c r="F3204" s="5">
        <f t="shared" ref="F3204:F3267" si="303">Q3204</f>
        <v>58.654998779296903</v>
      </c>
      <c r="G3204" s="5">
        <f t="shared" ref="G3204:G3267" si="304">R3204</f>
        <v>9.7999997436999997E-2</v>
      </c>
      <c r="H3204" s="3">
        <v>0.15267800000000001</v>
      </c>
      <c r="I3204" s="3">
        <v>10.149252000000001</v>
      </c>
      <c r="J3204" s="3">
        <v>0.13249017187500001</v>
      </c>
      <c r="K3204" s="3">
        <v>6</v>
      </c>
      <c r="L3204" s="3">
        <v>6</v>
      </c>
      <c r="M3204" s="3">
        <v>6</v>
      </c>
      <c r="N3204" s="3">
        <v>1.4900000095367401</v>
      </c>
      <c r="O3204" s="3">
        <f t="shared" ref="O3204:O3267" si="305">I3204*N3204</f>
        <v>15.122385576790778</v>
      </c>
      <c r="P3204" s="3">
        <v>-42.227481842041001</v>
      </c>
      <c r="Q3204" s="3">
        <v>58.654998779296903</v>
      </c>
      <c r="R3204" s="3">
        <v>9.7999997436999997E-2</v>
      </c>
    </row>
    <row r="3205" spans="1:18" x14ac:dyDescent="0.25">
      <c r="A3205" s="7" t="s">
        <v>6878</v>
      </c>
      <c r="B3205" s="7" t="s">
        <v>6879</v>
      </c>
      <c r="C3205" s="3">
        <f t="shared" si="300"/>
        <v>0.27194203568835412</v>
      </c>
      <c r="D3205" s="3">
        <f t="shared" si="301"/>
        <v>0.91611853673293631</v>
      </c>
      <c r="E3205" s="4">
        <f t="shared" si="302"/>
        <v>6.4255510189656959E-2</v>
      </c>
      <c r="F3205" s="5">
        <f t="shared" si="303"/>
        <v>58.840999603271499</v>
      </c>
      <c r="G3205" s="5">
        <f t="shared" si="304"/>
        <v>24.783000946044901</v>
      </c>
      <c r="H3205" s="3">
        <v>0.15203</v>
      </c>
      <c r="I3205" s="3">
        <v>55.905296</v>
      </c>
      <c r="J3205" s="3">
        <v>0.16595014062499999</v>
      </c>
      <c r="K3205" s="3">
        <v>13</v>
      </c>
      <c r="L3205" s="3">
        <v>12</v>
      </c>
      <c r="M3205" s="3">
        <v>15</v>
      </c>
      <c r="N3205" s="3">
        <v>10.7200002670288</v>
      </c>
      <c r="O3205" s="3">
        <f t="shared" si="305"/>
        <v>599.3047880483241</v>
      </c>
      <c r="P3205" s="3">
        <v>-0.367594003677368</v>
      </c>
      <c r="Q3205" s="3">
        <v>58.840999603271499</v>
      </c>
      <c r="R3205" s="3">
        <v>24.783000946044901</v>
      </c>
    </row>
    <row r="3206" spans="1:18" x14ac:dyDescent="0.25">
      <c r="A3206" s="7" t="s">
        <v>6880</v>
      </c>
      <c r="B3206" s="7" t="s">
        <v>6881</v>
      </c>
      <c r="C3206" s="3">
        <f t="shared" si="300"/>
        <v>1.1292436967417923</v>
      </c>
      <c r="D3206" s="3">
        <f t="shared" si="301"/>
        <v>0.2001963668912472</v>
      </c>
      <c r="E3206" s="4">
        <f t="shared" si="302"/>
        <v>5.4397111758093732E-2</v>
      </c>
      <c r="F3206" s="5">
        <f t="shared" si="303"/>
        <v>20.0359992980957</v>
      </c>
      <c r="G3206" s="5">
        <f t="shared" si="304"/>
        <v>15.8450002670288</v>
      </c>
      <c r="H3206" s="3">
        <v>0.151893</v>
      </c>
      <c r="I3206" s="3">
        <v>13.450861</v>
      </c>
      <c r="J3206" s="3">
        <v>0.75872006250000001</v>
      </c>
      <c r="K3206" s="3">
        <v>7.5</v>
      </c>
      <c r="L3206" s="3">
        <v>4.5</v>
      </c>
      <c r="M3206" s="3">
        <v>10</v>
      </c>
      <c r="N3206" s="3">
        <v>3.0899999141693102</v>
      </c>
      <c r="O3206" s="3">
        <f t="shared" si="305"/>
        <v>41.563159335503322</v>
      </c>
      <c r="P3206" s="3">
        <v>-55.631576538085902</v>
      </c>
      <c r="Q3206" s="3">
        <v>20.0359992980957</v>
      </c>
      <c r="R3206" s="3">
        <v>15.8450002670288</v>
      </c>
    </row>
    <row r="3207" spans="1:18" x14ac:dyDescent="0.25">
      <c r="A3207" s="7" t="s">
        <v>6882</v>
      </c>
      <c r="B3207" s="7" t="s">
        <v>6883</v>
      </c>
      <c r="C3207" s="3">
        <f t="shared" si="300"/>
        <v>1.382302850310789</v>
      </c>
      <c r="D3207" s="3">
        <f t="shared" si="301"/>
        <v>0.75226932299714</v>
      </c>
      <c r="E3207" s="4">
        <f t="shared" si="302"/>
        <v>0.72663478994473674</v>
      </c>
      <c r="F3207" s="5">
        <f t="shared" si="303"/>
        <v>13.0129995346069</v>
      </c>
      <c r="G3207" s="5">
        <f t="shared" si="304"/>
        <v>2.9170000553131099</v>
      </c>
      <c r="H3207" s="3">
        <v>0.15188299999999999</v>
      </c>
      <c r="I3207" s="3">
        <v>10.987679</v>
      </c>
      <c r="J3207" s="3">
        <v>0.20189976562500001</v>
      </c>
      <c r="K3207" s="3">
        <v>11.25</v>
      </c>
      <c r="L3207" s="3">
        <v>7.5</v>
      </c>
      <c r="M3207" s="3">
        <v>15</v>
      </c>
      <c r="N3207" s="3">
        <v>13.5100002288818</v>
      </c>
      <c r="O3207" s="3">
        <f t="shared" si="305"/>
        <v>148.44354580487976</v>
      </c>
      <c r="P3207" s="3">
        <v>-6.37030076980591</v>
      </c>
      <c r="Q3207" s="3">
        <v>13.0129995346069</v>
      </c>
      <c r="R3207" s="3">
        <v>2.9170000553131099</v>
      </c>
    </row>
    <row r="3208" spans="1:18" x14ac:dyDescent="0.25">
      <c r="A3208" s="7" t="s">
        <v>3846</v>
      </c>
      <c r="B3208" s="7" t="s">
        <v>3847</v>
      </c>
      <c r="C3208" s="3">
        <f t="shared" si="300"/>
        <v>0.88339181286549695</v>
      </c>
      <c r="D3208" s="3">
        <f t="shared" si="301"/>
        <v>4.2403244068524391</v>
      </c>
      <c r="E3208" s="4">
        <f t="shared" si="302"/>
        <v>0.65284048188838539</v>
      </c>
      <c r="F3208" s="5">
        <f t="shared" si="303"/>
        <v>49.762001037597699</v>
      </c>
      <c r="G3208" s="5">
        <f t="shared" si="304"/>
        <v>18.468000411987301</v>
      </c>
      <c r="H3208" s="3">
        <v>0.15106</v>
      </c>
      <c r="I3208" s="3">
        <v>17.100000000000001</v>
      </c>
      <c r="J3208" s="3">
        <v>3.5624632812500001E-2</v>
      </c>
      <c r="K3208" s="3">
        <v>11.166999816894499</v>
      </c>
      <c r="L3208" s="3">
        <v>10</v>
      </c>
      <c r="M3208" s="3">
        <v>12</v>
      </c>
      <c r="N3208" s="3">
        <v>11.560000419616699</v>
      </c>
      <c r="O3208" s="3">
        <f t="shared" si="305"/>
        <v>197.67600717544556</v>
      </c>
      <c r="P3208" s="3">
        <v>0.65926599502563499</v>
      </c>
      <c r="Q3208" s="3">
        <v>49.762001037597699</v>
      </c>
      <c r="R3208" s="3">
        <v>18.468000411987301</v>
      </c>
    </row>
    <row r="3209" spans="1:18" x14ac:dyDescent="0.25">
      <c r="A3209" s="7" t="s">
        <v>6884</v>
      </c>
      <c r="B3209" s="7" t="s">
        <v>6885</v>
      </c>
      <c r="C3209" s="3">
        <f t="shared" si="300"/>
        <v>0.96624501226983373</v>
      </c>
      <c r="D3209" s="3">
        <f t="shared" si="301"/>
        <v>5.6896036995219026</v>
      </c>
      <c r="E3209" s="4">
        <f t="shared" si="302"/>
        <v>0.5</v>
      </c>
      <c r="F3209" s="5">
        <f t="shared" si="303"/>
        <v>39.126998901367202</v>
      </c>
      <c r="G3209" s="5">
        <f t="shared" si="304"/>
        <v>13.53600025177</v>
      </c>
      <c r="H3209" s="3">
        <v>0.15096699999999999</v>
      </c>
      <c r="I3209" s="3">
        <v>15.624091</v>
      </c>
      <c r="J3209" s="3">
        <v>2.6533833984375001E-2</v>
      </c>
      <c r="K3209" s="3">
        <v>30</v>
      </c>
      <c r="L3209" s="3">
        <v>30</v>
      </c>
      <c r="M3209" s="3">
        <v>30</v>
      </c>
      <c r="N3209" s="3">
        <v>13.180000305175801</v>
      </c>
      <c r="O3209" s="3">
        <f t="shared" si="305"/>
        <v>205.9255241480945</v>
      </c>
      <c r="P3209" s="3">
        <v>-5.4942560195922896</v>
      </c>
      <c r="Q3209" s="3">
        <v>39.126998901367202</v>
      </c>
      <c r="R3209" s="3">
        <v>13.53600025177</v>
      </c>
    </row>
    <row r="3210" spans="1:18" x14ac:dyDescent="0.25">
      <c r="A3210" s="7" t="s">
        <v>3848</v>
      </c>
      <c r="B3210" s="7" t="s">
        <v>3849</v>
      </c>
      <c r="C3210" s="3">
        <f t="shared" si="300"/>
        <v>0.91772696809554211</v>
      </c>
      <c r="D3210" s="3">
        <f t="shared" si="301"/>
        <v>4.201930022810668</v>
      </c>
      <c r="E3210" s="4">
        <f t="shared" si="302"/>
        <v>1.7864403784414108E-2</v>
      </c>
      <c r="F3210" s="5">
        <f t="shared" si="303"/>
        <v>66.626998901367202</v>
      </c>
      <c r="G3210" s="5">
        <f t="shared" si="304"/>
        <v>11.7530002593994</v>
      </c>
      <c r="H3210" s="3">
        <v>0.15067</v>
      </c>
      <c r="I3210" s="3">
        <v>16.417736999999999</v>
      </c>
      <c r="J3210" s="3">
        <v>3.5857332031250001E-2</v>
      </c>
      <c r="K3210" s="3">
        <v>17</v>
      </c>
      <c r="L3210" s="3">
        <v>16</v>
      </c>
      <c r="M3210" s="3">
        <v>18</v>
      </c>
      <c r="N3210" s="3">
        <v>14.8999996185303</v>
      </c>
      <c r="O3210" s="3">
        <f t="shared" si="305"/>
        <v>244.62427503713079</v>
      </c>
      <c r="P3210" s="3">
        <v>0.53674501180648804</v>
      </c>
      <c r="Q3210" s="3">
        <v>66.626998901367202</v>
      </c>
      <c r="R3210" s="3">
        <v>11.7530002593994</v>
      </c>
    </row>
    <row r="3211" spans="1:18" x14ac:dyDescent="0.25">
      <c r="A3211" s="7" t="s">
        <v>6886</v>
      </c>
      <c r="B3211" s="7" t="s">
        <v>6887</v>
      </c>
      <c r="C3211" s="3">
        <f t="shared" si="300"/>
        <v>0.82151993207544693</v>
      </c>
      <c r="D3211" s="3">
        <f t="shared" si="301"/>
        <v>2.1646065911917991</v>
      </c>
      <c r="E3211" s="4">
        <f t="shared" si="302"/>
        <v>0.99086252401294761</v>
      </c>
      <c r="F3211" s="5">
        <f t="shared" si="303"/>
        <v>67.212997436523395</v>
      </c>
      <c r="G3211" s="5">
        <f t="shared" si="304"/>
        <v>15.388999938964799</v>
      </c>
      <c r="H3211" s="3">
        <v>0.15035999999999999</v>
      </c>
      <c r="I3211" s="3">
        <v>18.302659999999999</v>
      </c>
      <c r="J3211" s="3">
        <v>6.9462968750000006E-2</v>
      </c>
      <c r="K3211" s="3">
        <v>11</v>
      </c>
      <c r="L3211" s="3">
        <v>10</v>
      </c>
      <c r="M3211" s="3">
        <v>12</v>
      </c>
      <c r="N3211" s="3">
        <v>13.3599996566772</v>
      </c>
      <c r="O3211" s="3">
        <f t="shared" si="305"/>
        <v>244.5235313162795</v>
      </c>
      <c r="P3211" s="3">
        <v>-6.9730510711669904</v>
      </c>
      <c r="Q3211" s="3">
        <v>67.212997436523395</v>
      </c>
      <c r="R3211" s="3">
        <v>15.388999938964799</v>
      </c>
    </row>
    <row r="3212" spans="1:18" x14ac:dyDescent="0.25">
      <c r="A3212" s="7" t="s">
        <v>3850</v>
      </c>
      <c r="B3212" s="7" t="s">
        <v>3851</v>
      </c>
      <c r="C3212" s="3">
        <f t="shared" si="300"/>
        <v>0.88319979808144466</v>
      </c>
      <c r="D3212" s="3">
        <f t="shared" si="301"/>
        <v>2.7488416764202559</v>
      </c>
      <c r="E3212" s="4">
        <f t="shared" si="302"/>
        <v>0.51936958879717665</v>
      </c>
      <c r="F3212" s="5">
        <f t="shared" si="303"/>
        <v>64.027000427246094</v>
      </c>
      <c r="G3212" s="5">
        <f t="shared" si="304"/>
        <v>18.753999710083001</v>
      </c>
      <c r="H3212" s="3">
        <v>0.15032699999999999</v>
      </c>
      <c r="I3212" s="3">
        <v>17.020724000000001</v>
      </c>
      <c r="J3212" s="3">
        <v>5.46873984375E-2</v>
      </c>
      <c r="K3212" s="3">
        <v>20.100000381469702</v>
      </c>
      <c r="L3212" s="3">
        <v>17</v>
      </c>
      <c r="M3212" s="3">
        <v>24</v>
      </c>
      <c r="N3212" s="3">
        <v>20.2700004577637</v>
      </c>
      <c r="O3212" s="3">
        <f t="shared" si="305"/>
        <v>345.01008327146963</v>
      </c>
      <c r="P3212" s="3">
        <v>0.53843802213668801</v>
      </c>
      <c r="Q3212" s="3">
        <v>64.027000427246094</v>
      </c>
      <c r="R3212" s="3">
        <v>18.753999710083001</v>
      </c>
    </row>
    <row r="3213" spans="1:18" x14ac:dyDescent="0.25">
      <c r="A3213" s="7" t="s">
        <v>3852</v>
      </c>
      <c r="B3213" s="7" t="s">
        <v>3853</v>
      </c>
      <c r="C3213" s="3">
        <f t="shared" si="300"/>
        <v>0.28451080672452334</v>
      </c>
      <c r="D3213" s="3">
        <f t="shared" si="301"/>
        <v>4.3331351756136369</v>
      </c>
      <c r="E3213" s="4">
        <f t="shared" si="302"/>
        <v>2.5947710829309599E-2</v>
      </c>
      <c r="F3213" s="5">
        <f t="shared" si="303"/>
        <v>14.897000312805201</v>
      </c>
      <c r="G3213" s="5">
        <f t="shared" si="304"/>
        <v>2.6630001068115199</v>
      </c>
      <c r="H3213" s="3">
        <v>0.14911199999999999</v>
      </c>
      <c r="I3213" s="3">
        <v>52.409959999999998</v>
      </c>
      <c r="J3213" s="3">
        <v>3.441203515625E-2</v>
      </c>
      <c r="K3213" s="3">
        <v>12.5</v>
      </c>
      <c r="L3213" s="3">
        <v>11.5</v>
      </c>
      <c r="M3213" s="3">
        <v>14</v>
      </c>
      <c r="N3213" s="3">
        <v>10.069999694824199</v>
      </c>
      <c r="O3213" s="3">
        <f t="shared" si="305"/>
        <v>527.76828120574851</v>
      </c>
      <c r="P3213" s="3">
        <v>0.57213598489761397</v>
      </c>
      <c r="Q3213" s="3">
        <v>14.897000312805201</v>
      </c>
      <c r="R3213" s="3">
        <v>2.6630001068115199</v>
      </c>
    </row>
    <row r="3214" spans="1:18" x14ac:dyDescent="0.25">
      <c r="A3214" s="7" t="s">
        <v>3854</v>
      </c>
      <c r="B3214" s="7" t="s">
        <v>3855</v>
      </c>
      <c r="C3214" s="3">
        <f t="shared" si="300"/>
        <v>0.93682530659934382</v>
      </c>
      <c r="D3214" s="3">
        <f t="shared" si="301"/>
        <v>4.0300878653859886</v>
      </c>
      <c r="E3214" s="4">
        <f t="shared" si="302"/>
        <v>0.16579676846094354</v>
      </c>
      <c r="F3214" s="5">
        <f t="shared" si="303"/>
        <v>76.592002868652301</v>
      </c>
      <c r="G3214" s="5">
        <f t="shared" si="304"/>
        <v>11.3649997711182</v>
      </c>
      <c r="H3214" s="3">
        <v>0.149088</v>
      </c>
      <c r="I3214" s="3">
        <v>15.914173</v>
      </c>
      <c r="J3214" s="3">
        <v>3.6993734374999997E-2</v>
      </c>
      <c r="K3214" s="3">
        <v>20.25</v>
      </c>
      <c r="L3214" s="3">
        <v>18.5</v>
      </c>
      <c r="M3214" s="3">
        <v>24</v>
      </c>
      <c r="N3214" s="3">
        <v>17.579999923706101</v>
      </c>
      <c r="O3214" s="3">
        <f t="shared" si="305"/>
        <v>279.77116012584571</v>
      </c>
      <c r="P3214" s="3">
        <v>1.1739200353622401</v>
      </c>
      <c r="Q3214" s="3">
        <v>76.592002868652301</v>
      </c>
      <c r="R3214" s="3">
        <v>11.3649997711182</v>
      </c>
    </row>
    <row r="3215" spans="1:18" x14ac:dyDescent="0.25">
      <c r="A3215" s="7" t="s">
        <v>6888</v>
      </c>
      <c r="B3215" s="7" t="s">
        <v>6889</v>
      </c>
      <c r="C3215" s="3">
        <f t="shared" si="300"/>
        <v>0.66323513030437797</v>
      </c>
      <c r="D3215" s="3">
        <f t="shared" si="301"/>
        <v>0.69101715336083269</v>
      </c>
      <c r="E3215" s="4">
        <f t="shared" si="302"/>
        <v>0.5</v>
      </c>
      <c r="F3215" s="5">
        <f t="shared" si="303"/>
        <v>48.6380004882812</v>
      </c>
      <c r="G3215" s="5">
        <f t="shared" si="304"/>
        <v>18.778999328613299</v>
      </c>
      <c r="H3215" s="3">
        <v>0.14849299999999999</v>
      </c>
      <c r="I3215" s="3">
        <v>22.389194</v>
      </c>
      <c r="J3215" s="3">
        <v>0.21489046875000001</v>
      </c>
      <c r="K3215" s="3">
        <v>3.5</v>
      </c>
      <c r="L3215" s="3">
        <v>3.5</v>
      </c>
      <c r="M3215" s="3">
        <v>3.5</v>
      </c>
      <c r="N3215" s="3">
        <v>3</v>
      </c>
      <c r="O3215" s="3">
        <f t="shared" si="305"/>
        <v>67.167581999999996</v>
      </c>
      <c r="P3215" s="3">
        <v>-20.709159851074201</v>
      </c>
      <c r="Q3215" s="3">
        <v>48.6380004882812</v>
      </c>
      <c r="R3215" s="3">
        <v>18.778999328613299</v>
      </c>
    </row>
    <row r="3216" spans="1:18" x14ac:dyDescent="0.25">
      <c r="A3216" s="7" t="s">
        <v>3856</v>
      </c>
      <c r="B3216" s="7" t="s">
        <v>3857</v>
      </c>
      <c r="C3216" s="3">
        <f t="shared" si="300"/>
        <v>0.92236587683001414</v>
      </c>
      <c r="D3216" s="3">
        <f t="shared" si="301"/>
        <v>3.1540071166817141</v>
      </c>
      <c r="E3216" s="4">
        <f t="shared" si="302"/>
        <v>0.44094585811834741</v>
      </c>
      <c r="F3216" s="5">
        <f t="shared" si="303"/>
        <v>50.778999328613303</v>
      </c>
      <c r="G3216" s="5">
        <f t="shared" si="304"/>
        <v>1.99199998378754</v>
      </c>
      <c r="H3216" s="3">
        <v>0.14846699999999999</v>
      </c>
      <c r="I3216" s="3">
        <v>16.096323999999999</v>
      </c>
      <c r="J3216" s="3">
        <v>4.7072500000000003E-2</v>
      </c>
      <c r="K3216" s="3">
        <v>26.600000381469702</v>
      </c>
      <c r="L3216" s="3">
        <v>22</v>
      </c>
      <c r="M3216" s="3">
        <v>29</v>
      </c>
      <c r="N3216" s="3">
        <v>26.079999923706101</v>
      </c>
      <c r="O3216" s="3">
        <f t="shared" si="305"/>
        <v>419.79212869194868</v>
      </c>
      <c r="P3216" s="3">
        <v>6.5817996859550004E-2</v>
      </c>
      <c r="Q3216" s="3">
        <v>50.778999328613303</v>
      </c>
      <c r="R3216" s="3">
        <v>1.99199998378754</v>
      </c>
    </row>
    <row r="3217" spans="1:18" x14ac:dyDescent="0.25">
      <c r="A3217" s="7" t="s">
        <v>6890</v>
      </c>
      <c r="B3217" s="7" t="s">
        <v>6891</v>
      </c>
      <c r="C3217" s="3">
        <f t="shared" si="300"/>
        <v>0.26165314034970139</v>
      </c>
      <c r="D3217" s="3">
        <f t="shared" si="301"/>
        <v>0.2270692477546867</v>
      </c>
      <c r="E3217" s="4">
        <f t="shared" si="302"/>
        <v>0.5</v>
      </c>
      <c r="F3217" s="5">
        <f t="shared" si="303"/>
        <v>23.673999786376999</v>
      </c>
      <c r="G3217" s="5">
        <f t="shared" si="304"/>
        <v>13.019000053405801</v>
      </c>
      <c r="H3217" s="3">
        <v>0.148197</v>
      </c>
      <c r="I3217" s="3">
        <v>56.638724000000003</v>
      </c>
      <c r="J3217" s="3">
        <v>0.652651125</v>
      </c>
      <c r="K3217" s="3">
        <v>7</v>
      </c>
      <c r="L3217" s="3">
        <v>7</v>
      </c>
      <c r="M3217" s="3">
        <v>7</v>
      </c>
      <c r="N3217" s="3">
        <v>5.0999999046325701</v>
      </c>
      <c r="O3217" s="3">
        <f t="shared" si="305"/>
        <v>288.85748699851047</v>
      </c>
      <c r="P3217" s="3">
        <v>-19.143379211425799</v>
      </c>
      <c r="Q3217" s="3">
        <v>23.673999786376999</v>
      </c>
      <c r="R3217" s="3">
        <v>13.019000053405801</v>
      </c>
    </row>
    <row r="3218" spans="1:18" x14ac:dyDescent="0.25">
      <c r="A3218" s="7" t="s">
        <v>3858</v>
      </c>
      <c r="B3218" s="7" t="s">
        <v>3859</v>
      </c>
      <c r="C3218" s="3">
        <f t="shared" si="300"/>
        <v>1.747684700807473</v>
      </c>
      <c r="D3218" s="3">
        <f t="shared" si="301"/>
        <v>0.39194125931762991</v>
      </c>
      <c r="E3218" s="4">
        <f t="shared" si="302"/>
        <v>0.5</v>
      </c>
      <c r="F3218" s="5">
        <f t="shared" si="303"/>
        <v>45.915000915527301</v>
      </c>
      <c r="G3218" s="5">
        <f t="shared" si="304"/>
        <v>18.892999649047901</v>
      </c>
      <c r="H3218" s="3">
        <v>0.14783199999999999</v>
      </c>
      <c r="I3218" s="3">
        <v>8.4587339999999998</v>
      </c>
      <c r="J3218" s="3">
        <v>0.37717896875000001</v>
      </c>
      <c r="K3218" s="3">
        <v>13</v>
      </c>
      <c r="L3218" s="3">
        <v>13</v>
      </c>
      <c r="M3218" s="3">
        <v>13</v>
      </c>
      <c r="N3218" s="3">
        <v>13.579999923706101</v>
      </c>
      <c r="O3218" s="3">
        <f t="shared" si="305"/>
        <v>114.8696070746502</v>
      </c>
      <c r="P3218" s="3">
        <v>2.8013699054718</v>
      </c>
      <c r="Q3218" s="3">
        <v>45.915000915527301</v>
      </c>
      <c r="R3218" s="3">
        <v>18.892999649047901</v>
      </c>
    </row>
    <row r="3219" spans="1:18" x14ac:dyDescent="0.25">
      <c r="A3219" s="7" t="s">
        <v>3860</v>
      </c>
      <c r="B3219" s="7" t="s">
        <v>3861</v>
      </c>
      <c r="C3219" s="3">
        <f t="shared" si="300"/>
        <v>0.72753739237027581</v>
      </c>
      <c r="D3219" s="3">
        <f t="shared" si="301"/>
        <v>4.8582268886278612</v>
      </c>
      <c r="E3219" s="4">
        <f t="shared" si="302"/>
        <v>2.9423867433701602E-9</v>
      </c>
      <c r="F3219" s="5">
        <f t="shared" si="303"/>
        <v>48.430999755859403</v>
      </c>
      <c r="G3219" s="5">
        <f t="shared" si="304"/>
        <v>4.9819998741149902</v>
      </c>
      <c r="H3219" s="3">
        <v>0.14719099999999999</v>
      </c>
      <c r="I3219" s="3">
        <v>20.231400000000001</v>
      </c>
      <c r="J3219" s="3">
        <v>3.0297267578124999E-2</v>
      </c>
      <c r="K3219" s="3">
        <v>11.125</v>
      </c>
      <c r="L3219" s="3">
        <v>11</v>
      </c>
      <c r="M3219" s="3">
        <v>11.5</v>
      </c>
      <c r="N3219" s="3">
        <v>9.6700000762939506</v>
      </c>
      <c r="O3219" s="3">
        <f t="shared" si="305"/>
        <v>195.63763954353345</v>
      </c>
      <c r="P3219" s="3">
        <v>0.849110007286072</v>
      </c>
      <c r="Q3219" s="3">
        <v>48.430999755859403</v>
      </c>
      <c r="R3219" s="3">
        <v>4.9819998741149902</v>
      </c>
    </row>
    <row r="3220" spans="1:18" x14ac:dyDescent="0.25">
      <c r="A3220" s="7" t="s">
        <v>3862</v>
      </c>
      <c r="B3220" s="7" t="s">
        <v>3863</v>
      </c>
      <c r="C3220" s="3">
        <f t="shared" si="300"/>
        <v>0.19459388609199121</v>
      </c>
      <c r="D3220" s="3">
        <f t="shared" si="301"/>
        <v>0.41816168707720758</v>
      </c>
      <c r="E3220" s="4">
        <f t="shared" si="302"/>
        <v>0.5</v>
      </c>
      <c r="F3220" s="5">
        <f t="shared" si="303"/>
        <v>38.700000762939503</v>
      </c>
      <c r="G3220" s="5">
        <f t="shared" si="304"/>
        <v>30.4939994812012</v>
      </c>
      <c r="H3220" s="3">
        <v>0.14626500000000001</v>
      </c>
      <c r="I3220" s="3">
        <v>75.164231999999998</v>
      </c>
      <c r="J3220" s="3">
        <v>0.34978096874999998</v>
      </c>
      <c r="K3220" s="3">
        <v>2</v>
      </c>
      <c r="L3220" s="3">
        <v>2</v>
      </c>
      <c r="M3220" s="3">
        <v>2</v>
      </c>
      <c r="N3220" s="3">
        <v>1.9400000572204601</v>
      </c>
      <c r="O3220" s="3">
        <f t="shared" si="305"/>
        <v>145.81861438093193</v>
      </c>
      <c r="P3220" s="3">
        <v>-4.6970667839050302</v>
      </c>
      <c r="Q3220" s="3">
        <v>38.700000762939503</v>
      </c>
      <c r="R3220" s="3">
        <v>30.4939994812012</v>
      </c>
    </row>
    <row r="3221" spans="1:18" x14ac:dyDescent="0.25">
      <c r="A3221" s="7" t="s">
        <v>3864</v>
      </c>
      <c r="B3221" s="7" t="s">
        <v>3865</v>
      </c>
      <c r="C3221" s="3">
        <f t="shared" si="300"/>
        <v>0.43487627626376385</v>
      </c>
      <c r="D3221" s="3">
        <f t="shared" si="301"/>
        <v>0.57782612758449825</v>
      </c>
      <c r="E3221" s="4">
        <f t="shared" si="302"/>
        <v>0.40154318425857299</v>
      </c>
      <c r="F3221" s="5">
        <f t="shared" si="303"/>
        <v>78.248001098632798</v>
      </c>
      <c r="G3221" s="5">
        <f t="shared" si="304"/>
        <v>3.6150000095367401</v>
      </c>
      <c r="H3221" s="3">
        <v>0.145702</v>
      </c>
      <c r="I3221" s="3">
        <v>33.504241999999998</v>
      </c>
      <c r="J3221" s="3">
        <v>0.25215543750000002</v>
      </c>
      <c r="K3221" s="3">
        <v>8.9329996109008807</v>
      </c>
      <c r="L3221" s="3">
        <v>6.3000001907348597</v>
      </c>
      <c r="M3221" s="3">
        <v>12.5</v>
      </c>
      <c r="N3221" s="3">
        <v>8.1599998474121094</v>
      </c>
      <c r="O3221" s="3">
        <f t="shared" si="305"/>
        <v>273.39460960765837</v>
      </c>
      <c r="P3221" s="3">
        <v>11.8154916763306</v>
      </c>
      <c r="Q3221" s="3">
        <v>78.248001098632798</v>
      </c>
      <c r="R3221" s="3">
        <v>3.6150000095367401</v>
      </c>
    </row>
    <row r="3222" spans="1:18" x14ac:dyDescent="0.25">
      <c r="A3222" s="7" t="s">
        <v>3866</v>
      </c>
      <c r="B3222" s="7" t="s">
        <v>3867</v>
      </c>
      <c r="C3222" s="3">
        <f t="shared" si="300"/>
        <v>0.8745672091996779</v>
      </c>
      <c r="D3222" s="3">
        <f t="shared" si="301"/>
        <v>4.1736781991567442</v>
      </c>
      <c r="E3222" s="4">
        <f t="shared" si="302"/>
        <v>2.9924460078214851E-2</v>
      </c>
      <c r="F3222" s="5">
        <f t="shared" si="303"/>
        <v>57.798000335693402</v>
      </c>
      <c r="G3222" s="5">
        <f t="shared" si="304"/>
        <v>4.0180001258850098</v>
      </c>
      <c r="H3222" s="3">
        <v>0.14565400000000001</v>
      </c>
      <c r="I3222" s="3">
        <v>16.654409000000001</v>
      </c>
      <c r="J3222" s="3">
        <v>3.4898234375000003E-2</v>
      </c>
      <c r="K3222" s="3">
        <v>25.450000762939499</v>
      </c>
      <c r="L3222" s="3">
        <v>23.75</v>
      </c>
      <c r="M3222" s="3">
        <v>29</v>
      </c>
      <c r="N3222" s="3">
        <v>20.5100002288818</v>
      </c>
      <c r="O3222" s="3">
        <f t="shared" si="305"/>
        <v>341.58193240189115</v>
      </c>
      <c r="P3222" s="3">
        <v>1.2755320072174099</v>
      </c>
      <c r="Q3222" s="3">
        <v>57.798000335693402</v>
      </c>
      <c r="R3222" s="3">
        <v>4.0180001258850098</v>
      </c>
    </row>
    <row r="3223" spans="1:18" x14ac:dyDescent="0.25">
      <c r="A3223" s="7" t="s">
        <v>3868</v>
      </c>
      <c r="B3223" s="7" t="s">
        <v>3869</v>
      </c>
      <c r="C3223" s="3">
        <f t="shared" si="300"/>
        <v>0.60881487988645233</v>
      </c>
      <c r="D3223" s="3">
        <f t="shared" si="301"/>
        <v>2.1527455138471772</v>
      </c>
      <c r="E3223" s="4">
        <f t="shared" si="302"/>
        <v>0.14639985182318127</v>
      </c>
      <c r="F3223" s="5">
        <f t="shared" si="303"/>
        <v>81.397003173828097</v>
      </c>
      <c r="G3223" s="5">
        <f t="shared" si="304"/>
        <v>8.5620002746581996</v>
      </c>
      <c r="H3223" s="3">
        <v>0.145428</v>
      </c>
      <c r="I3223" s="3">
        <v>23.887063999999999</v>
      </c>
      <c r="J3223" s="3">
        <v>6.7554664062500006E-2</v>
      </c>
      <c r="K3223" s="3">
        <v>20</v>
      </c>
      <c r="L3223" s="3">
        <v>17</v>
      </c>
      <c r="M3223" s="3">
        <v>22</v>
      </c>
      <c r="N3223" s="3">
        <v>17.370000839233398</v>
      </c>
      <c r="O3223" s="3">
        <f t="shared" si="305"/>
        <v>414.91832172682189</v>
      </c>
      <c r="P3223" s="3">
        <v>0.97532397508621205</v>
      </c>
      <c r="Q3223" s="3">
        <v>81.397003173828097</v>
      </c>
      <c r="R3223" s="3">
        <v>8.5620002746581996</v>
      </c>
    </row>
    <row r="3224" spans="1:18" x14ac:dyDescent="0.25">
      <c r="A3224" s="7" t="s">
        <v>3872</v>
      </c>
      <c r="B3224" s="7" t="s">
        <v>3873</v>
      </c>
      <c r="C3224" s="3">
        <f t="shared" si="300"/>
        <v>1.4835984813625021</v>
      </c>
      <c r="D3224" s="3">
        <f t="shared" si="301"/>
        <v>4.549702150363518</v>
      </c>
      <c r="E3224" s="4">
        <f t="shared" si="302"/>
        <v>0.30564885156792959</v>
      </c>
      <c r="F3224" s="5">
        <f t="shared" si="303"/>
        <v>63.653999328613303</v>
      </c>
      <c r="G3224" s="5">
        <f t="shared" si="304"/>
        <v>11.5329999923706</v>
      </c>
      <c r="H3224" s="3">
        <v>0.144765</v>
      </c>
      <c r="I3224" s="3">
        <v>9.7576940000000008</v>
      </c>
      <c r="J3224" s="3">
        <v>3.1818566406249998E-2</v>
      </c>
      <c r="K3224" s="3">
        <v>50.666999816894503</v>
      </c>
      <c r="L3224" s="3">
        <v>46</v>
      </c>
      <c r="M3224" s="3">
        <v>55</v>
      </c>
      <c r="N3224" s="3">
        <v>48.380001068115199</v>
      </c>
      <c r="O3224" s="3">
        <f t="shared" si="305"/>
        <v>472.07724614234132</v>
      </c>
      <c r="P3224" s="3">
        <v>4.4266691207885698</v>
      </c>
      <c r="Q3224" s="3">
        <v>63.653999328613303</v>
      </c>
      <c r="R3224" s="3">
        <v>11.5329999923706</v>
      </c>
    </row>
    <row r="3225" spans="1:18" x14ac:dyDescent="0.25">
      <c r="A3225" s="7" t="s">
        <v>6892</v>
      </c>
      <c r="B3225" s="7" t="s">
        <v>6893</v>
      </c>
      <c r="C3225" s="3">
        <f t="shared" si="300"/>
        <v>0.7458712054500376</v>
      </c>
      <c r="D3225" s="3">
        <f t="shared" si="301"/>
        <v>2.854534073066672E-2</v>
      </c>
      <c r="E3225" s="4">
        <f t="shared" si="302"/>
        <v>0.5</v>
      </c>
      <c r="F3225" s="5">
        <f t="shared" si="303"/>
        <v>13.991000175476101</v>
      </c>
      <c r="G3225" s="5">
        <f t="shared" si="304"/>
        <v>19.1019992828369</v>
      </c>
      <c r="H3225" s="3">
        <v>0.14466899999999999</v>
      </c>
      <c r="I3225" s="3">
        <v>19.395976000000001</v>
      </c>
      <c r="J3225" s="3">
        <v>5.0680424999999998</v>
      </c>
      <c r="K3225" s="3">
        <v>14</v>
      </c>
      <c r="L3225" s="3">
        <v>14</v>
      </c>
      <c r="M3225" s="3">
        <v>14</v>
      </c>
      <c r="N3225" s="3">
        <v>2.2300000190734899</v>
      </c>
      <c r="O3225" s="3">
        <f t="shared" si="305"/>
        <v>43.253026849948952</v>
      </c>
      <c r="P3225" s="3">
        <v>-20.8332195281982</v>
      </c>
      <c r="Q3225" s="3">
        <v>13.991000175476101</v>
      </c>
      <c r="R3225" s="3">
        <v>19.1019992828369</v>
      </c>
    </row>
    <row r="3226" spans="1:18" x14ac:dyDescent="0.25">
      <c r="A3226" s="7" t="s">
        <v>3874</v>
      </c>
      <c r="B3226" s="7" t="s">
        <v>3875</v>
      </c>
      <c r="C3226" s="3">
        <f t="shared" si="300"/>
        <v>0.81202133632790574</v>
      </c>
      <c r="D3226" s="3">
        <f t="shared" si="301"/>
        <v>2.1103507289700962</v>
      </c>
      <c r="E3226" s="4">
        <f t="shared" si="302"/>
        <v>0.5</v>
      </c>
      <c r="F3226" s="5">
        <f t="shared" si="303"/>
        <v>82.474998474121094</v>
      </c>
      <c r="G3226" s="5">
        <f t="shared" si="304"/>
        <v>5.0019998550415004</v>
      </c>
      <c r="H3226" s="3">
        <v>0.144621</v>
      </c>
      <c r="I3226" s="3">
        <v>17.809999999999999</v>
      </c>
      <c r="J3226" s="3">
        <v>6.8529367187499995E-2</v>
      </c>
      <c r="K3226" s="3">
        <v>44</v>
      </c>
      <c r="L3226" s="3">
        <v>44</v>
      </c>
      <c r="M3226" s="3">
        <v>44</v>
      </c>
      <c r="N3226" s="3">
        <v>38.700000762939503</v>
      </c>
      <c r="O3226" s="3">
        <f t="shared" si="305"/>
        <v>689.24701358795255</v>
      </c>
      <c r="P3226" s="3">
        <v>1.2520380020141599</v>
      </c>
      <c r="Q3226" s="3">
        <v>82.474998474121094</v>
      </c>
      <c r="R3226" s="3">
        <v>5.0019998550415004</v>
      </c>
    </row>
    <row r="3227" spans="1:18" x14ac:dyDescent="0.25">
      <c r="A3227" s="7" t="s">
        <v>6894</v>
      </c>
      <c r="B3227" s="7" t="s">
        <v>6895</v>
      </c>
      <c r="C3227" s="3">
        <f t="shared" si="300"/>
        <v>1.2729665209044643</v>
      </c>
      <c r="D3227" s="3">
        <f t="shared" si="301"/>
        <v>2.9260313208766418</v>
      </c>
      <c r="E3227" s="4">
        <f t="shared" si="302"/>
        <v>0.5</v>
      </c>
      <c r="F3227" s="5">
        <f t="shared" si="303"/>
        <v>28.284999847412099</v>
      </c>
      <c r="G3227" s="5">
        <f t="shared" si="304"/>
        <v>14.027000427246101</v>
      </c>
      <c r="H3227" s="3">
        <v>0.14397799999999999</v>
      </c>
      <c r="I3227" s="3">
        <v>11.310430999999999</v>
      </c>
      <c r="J3227" s="3">
        <v>4.9205898437499999E-2</v>
      </c>
      <c r="K3227" s="3">
        <v>11</v>
      </c>
      <c r="L3227" s="3">
        <v>11</v>
      </c>
      <c r="M3227" s="3">
        <v>11</v>
      </c>
      <c r="N3227" s="3">
        <v>11.4899997711182</v>
      </c>
      <c r="O3227" s="3">
        <f t="shared" si="305"/>
        <v>129.95684960124819</v>
      </c>
      <c r="P3227" s="3">
        <v>-23.534278869628899</v>
      </c>
      <c r="Q3227" s="3">
        <v>28.284999847412099</v>
      </c>
      <c r="R3227" s="3">
        <v>14.027000427246101</v>
      </c>
    </row>
    <row r="3228" spans="1:18" x14ac:dyDescent="0.25">
      <c r="A3228" s="7" t="s">
        <v>3876</v>
      </c>
      <c r="B3228" s="7" t="s">
        <v>3877</v>
      </c>
      <c r="C3228" s="3">
        <f t="shared" si="300"/>
        <v>2.3982802408944455</v>
      </c>
      <c r="D3228" s="3">
        <f t="shared" si="301"/>
        <v>5.9803822677184275</v>
      </c>
      <c r="E3228" s="4">
        <f t="shared" si="302"/>
        <v>0.5</v>
      </c>
      <c r="F3228" s="5">
        <f t="shared" si="303"/>
        <v>75.095001220703097</v>
      </c>
      <c r="G3228" s="5">
        <f t="shared" si="304"/>
        <v>9.5970001220703107</v>
      </c>
      <c r="H3228" s="3">
        <v>0.143705</v>
      </c>
      <c r="I3228" s="3">
        <v>5.9920020000000003</v>
      </c>
      <c r="J3228" s="3">
        <v>2.4029400390625E-2</v>
      </c>
      <c r="K3228" s="3">
        <v>100</v>
      </c>
      <c r="L3228" s="3">
        <v>100</v>
      </c>
      <c r="M3228" s="3">
        <v>100</v>
      </c>
      <c r="N3228" s="3">
        <v>84.970001220703097</v>
      </c>
      <c r="O3228" s="3">
        <f t="shared" si="305"/>
        <v>509.14041725445543</v>
      </c>
      <c r="P3228" s="3">
        <v>0.79691702127456698</v>
      </c>
      <c r="Q3228" s="3">
        <v>75.095001220703097</v>
      </c>
      <c r="R3228" s="3">
        <v>9.5970001220703107</v>
      </c>
    </row>
    <row r="3229" spans="1:18" x14ac:dyDescent="0.25">
      <c r="A3229" s="7" t="s">
        <v>3878</v>
      </c>
      <c r="B3229" s="7" t="s">
        <v>3879</v>
      </c>
      <c r="C3229" s="3">
        <f t="shared" si="300"/>
        <v>0.69604270042105698</v>
      </c>
      <c r="D3229" s="3">
        <f t="shared" si="301"/>
        <v>3.4682391868784821</v>
      </c>
      <c r="E3229" s="4">
        <f t="shared" si="302"/>
        <v>1.3322921719786005E-2</v>
      </c>
      <c r="F3229" s="5">
        <f t="shared" si="303"/>
        <v>52.8950004577637</v>
      </c>
      <c r="G3229" s="5">
        <f t="shared" si="304"/>
        <v>18.958000183105501</v>
      </c>
      <c r="H3229" s="3">
        <v>0.14353399999999999</v>
      </c>
      <c r="I3229" s="3">
        <v>20.621435999999999</v>
      </c>
      <c r="J3229" s="3">
        <v>4.1385265625000001E-2</v>
      </c>
      <c r="K3229" s="3">
        <v>24.125</v>
      </c>
      <c r="L3229" s="3">
        <v>22.5</v>
      </c>
      <c r="M3229" s="3">
        <v>25.5</v>
      </c>
      <c r="N3229" s="3">
        <v>20.799999237060501</v>
      </c>
      <c r="O3229" s="3">
        <f t="shared" si="305"/>
        <v>428.92585306709191</v>
      </c>
      <c r="P3229" s="3">
        <v>0.93233102560043302</v>
      </c>
      <c r="Q3229" s="3">
        <v>52.8950004577637</v>
      </c>
      <c r="R3229" s="3">
        <v>18.958000183105501</v>
      </c>
    </row>
    <row r="3230" spans="1:18" x14ac:dyDescent="0.25">
      <c r="A3230" s="7" t="s">
        <v>6896</v>
      </c>
      <c r="B3230" s="7" t="s">
        <v>6897</v>
      </c>
      <c r="C3230" s="3">
        <f t="shared" si="300"/>
        <v>0.51734069224737733</v>
      </c>
      <c r="D3230" s="3">
        <f t="shared" si="301"/>
        <v>0.61081474272061087</v>
      </c>
      <c r="E3230" s="4">
        <f t="shared" si="302"/>
        <v>0.17241457108989988</v>
      </c>
      <c r="F3230" s="5">
        <f t="shared" si="303"/>
        <v>68.795997619628906</v>
      </c>
      <c r="G3230" s="5">
        <f t="shared" si="304"/>
        <v>12.421999931335399</v>
      </c>
      <c r="H3230" s="3">
        <v>0.14032500000000001</v>
      </c>
      <c r="I3230" s="3">
        <v>27.124292000000001</v>
      </c>
      <c r="J3230" s="3">
        <v>0.229734140625</v>
      </c>
      <c r="K3230" s="3">
        <v>7.6669998168945304</v>
      </c>
      <c r="L3230" s="3">
        <v>6</v>
      </c>
      <c r="M3230" s="3">
        <v>9</v>
      </c>
      <c r="N3230" s="3">
        <v>6.25</v>
      </c>
      <c r="O3230" s="3">
        <f t="shared" si="305"/>
        <v>169.526825</v>
      </c>
      <c r="P3230" s="3">
        <v>-3.5944159030914302</v>
      </c>
      <c r="Q3230" s="3">
        <v>68.795997619628906</v>
      </c>
      <c r="R3230" s="3">
        <v>12.421999931335399</v>
      </c>
    </row>
    <row r="3231" spans="1:18" x14ac:dyDescent="0.25">
      <c r="A3231" s="7" t="s">
        <v>3880</v>
      </c>
      <c r="B3231" s="7" t="s">
        <v>3881</v>
      </c>
      <c r="C3231" s="3">
        <f t="shared" si="300"/>
        <v>1.2822832969759261</v>
      </c>
      <c r="D3231" s="3">
        <f t="shared" si="301"/>
        <v>7.4776556710172857</v>
      </c>
      <c r="E3231" s="4">
        <f t="shared" si="302"/>
        <v>4.3184628509943057E-5</v>
      </c>
      <c r="F3231" s="5">
        <f t="shared" si="303"/>
        <v>33.826000213622997</v>
      </c>
      <c r="G3231" s="5">
        <f t="shared" si="304"/>
        <v>4.6310000419616699</v>
      </c>
      <c r="H3231" s="3">
        <v>0.14022299999999999</v>
      </c>
      <c r="I3231" s="3">
        <v>10.935415000000001</v>
      </c>
      <c r="J3231" s="3">
        <v>1.8752267578124999E-2</v>
      </c>
      <c r="K3231" s="3">
        <v>35.333000183105497</v>
      </c>
      <c r="L3231" s="3">
        <v>35</v>
      </c>
      <c r="M3231" s="3">
        <v>36</v>
      </c>
      <c r="N3231" s="3">
        <v>33.369998931884801</v>
      </c>
      <c r="O3231" s="3">
        <f t="shared" si="305"/>
        <v>364.91478686971703</v>
      </c>
      <c r="P3231" s="3">
        <v>1.0832380056381199</v>
      </c>
      <c r="Q3231" s="3">
        <v>33.826000213622997</v>
      </c>
      <c r="R3231" s="3">
        <v>4.6310000419616699</v>
      </c>
    </row>
    <row r="3232" spans="1:18" x14ac:dyDescent="0.25">
      <c r="A3232" s="7" t="s">
        <v>3882</v>
      </c>
      <c r="B3232" s="7" t="s">
        <v>3883</v>
      </c>
      <c r="C3232" s="3">
        <f t="shared" si="300"/>
        <v>0.73911030430744018</v>
      </c>
      <c r="D3232" s="3">
        <f t="shared" si="301"/>
        <v>2.9015871545297336</v>
      </c>
      <c r="E3232" s="4">
        <f t="shared" si="302"/>
        <v>0.93821984188522345</v>
      </c>
      <c r="F3232" s="5">
        <f t="shared" si="303"/>
        <v>49.687999725341797</v>
      </c>
      <c r="G3232" s="5">
        <f t="shared" si="304"/>
        <v>7.0609998703002903</v>
      </c>
      <c r="H3232" s="3">
        <v>0.13897799999999999</v>
      </c>
      <c r="I3232" s="3">
        <v>18.803418000000001</v>
      </c>
      <c r="J3232" s="3">
        <v>4.7897234375E-2</v>
      </c>
      <c r="K3232" s="3">
        <v>26</v>
      </c>
      <c r="L3232" s="3">
        <v>23</v>
      </c>
      <c r="M3232" s="3">
        <v>33</v>
      </c>
      <c r="N3232" s="3">
        <v>33.700000762939503</v>
      </c>
      <c r="O3232" s="3">
        <f t="shared" si="305"/>
        <v>633.67520094587042</v>
      </c>
      <c r="P3232" s="3">
        <v>1.5710810422897299</v>
      </c>
      <c r="Q3232" s="3">
        <v>49.687999725341797</v>
      </c>
      <c r="R3232" s="3">
        <v>7.0609998703002903</v>
      </c>
    </row>
    <row r="3233" spans="1:18" x14ac:dyDescent="0.25">
      <c r="A3233" s="7" t="s">
        <v>6898</v>
      </c>
      <c r="B3233" s="7" t="s">
        <v>6899</v>
      </c>
      <c r="C3233" s="3">
        <f t="shared" si="300"/>
        <v>0.5573950965006651</v>
      </c>
      <c r="D3233" s="3">
        <f t="shared" si="301"/>
        <v>0.81638815803804143</v>
      </c>
      <c r="E3233" s="4">
        <f t="shared" si="302"/>
        <v>0.5</v>
      </c>
      <c r="F3233" s="5">
        <f t="shared" si="303"/>
        <v>34.833999633789098</v>
      </c>
      <c r="G3233" s="5">
        <f t="shared" si="304"/>
        <v>30.013999938964801</v>
      </c>
      <c r="H3233" s="3">
        <v>0.138791</v>
      </c>
      <c r="I3233" s="3">
        <v>24.899932</v>
      </c>
      <c r="J3233" s="3">
        <v>0.170006140625</v>
      </c>
      <c r="K3233" s="3">
        <v>1</v>
      </c>
      <c r="L3233" s="3">
        <v>1</v>
      </c>
      <c r="M3233" s="3">
        <v>1</v>
      </c>
      <c r="N3233" s="3">
        <v>0.15625</v>
      </c>
      <c r="O3233" s="3">
        <f t="shared" si="305"/>
        <v>3.8906143750000002</v>
      </c>
      <c r="P3233" s="3">
        <v>-58.1255493164062</v>
      </c>
      <c r="Q3233" s="3">
        <v>34.833999633789098</v>
      </c>
      <c r="R3233" s="3">
        <v>30.013999938964801</v>
      </c>
    </row>
    <row r="3234" spans="1:18" x14ac:dyDescent="0.25">
      <c r="A3234" s="7" t="s">
        <v>3884</v>
      </c>
      <c r="B3234" s="7" t="s">
        <v>3885</v>
      </c>
      <c r="C3234" s="3">
        <f t="shared" si="300"/>
        <v>0.59182051282051285</v>
      </c>
      <c r="D3234" s="3">
        <f t="shared" si="301"/>
        <v>1.9728474556954814</v>
      </c>
      <c r="E3234" s="4">
        <f t="shared" si="302"/>
        <v>0.32107101550610695</v>
      </c>
      <c r="F3234" s="5">
        <f t="shared" si="303"/>
        <v>44.874000549316399</v>
      </c>
      <c r="G3234" s="5">
        <f t="shared" si="304"/>
        <v>4.0879998207092303</v>
      </c>
      <c r="H3234" s="3">
        <v>0.138486</v>
      </c>
      <c r="I3234" s="3">
        <v>23.4</v>
      </c>
      <c r="J3234" s="3">
        <v>7.0195999999999995E-2</v>
      </c>
      <c r="K3234" s="3">
        <v>35.5</v>
      </c>
      <c r="L3234" s="3">
        <v>27</v>
      </c>
      <c r="M3234" s="3">
        <v>44</v>
      </c>
      <c r="N3234" s="3">
        <v>31.549999237060501</v>
      </c>
      <c r="O3234" s="3">
        <f t="shared" si="305"/>
        <v>738.26998214721561</v>
      </c>
      <c r="P3234" s="3">
        <v>2.63071990013123</v>
      </c>
      <c r="Q3234" s="3">
        <v>44.874000549316399</v>
      </c>
      <c r="R3234" s="3">
        <v>4.0879998207092303</v>
      </c>
    </row>
    <row r="3235" spans="1:18" x14ac:dyDescent="0.25">
      <c r="A3235" s="7" t="s">
        <v>3886</v>
      </c>
      <c r="B3235" s="7" t="s">
        <v>3887</v>
      </c>
      <c r="C3235" s="3">
        <f t="shared" si="300"/>
        <v>1.2504393269167775</v>
      </c>
      <c r="D3235" s="3">
        <f t="shared" si="301"/>
        <v>4.7568768618310342</v>
      </c>
      <c r="E3235" s="4">
        <f t="shared" si="302"/>
        <v>1.7852858607703324E-177</v>
      </c>
      <c r="F3235" s="5">
        <f t="shared" si="303"/>
        <v>70.050003051757798</v>
      </c>
      <c r="G3235" s="5">
        <f t="shared" si="304"/>
        <v>0.89399999380111705</v>
      </c>
      <c r="H3235" s="3">
        <v>0.138186</v>
      </c>
      <c r="I3235" s="3">
        <v>11.050996</v>
      </c>
      <c r="J3235" s="3">
        <v>2.9049732421874998E-2</v>
      </c>
      <c r="K3235" s="3">
        <v>54.5</v>
      </c>
      <c r="L3235" s="3">
        <v>54</v>
      </c>
      <c r="M3235" s="3">
        <v>55</v>
      </c>
      <c r="N3235" s="3">
        <v>40.310001373291001</v>
      </c>
      <c r="O3235" s="3">
        <f t="shared" si="305"/>
        <v>445.46566393623334</v>
      </c>
      <c r="P3235" s="3">
        <v>-0.14866100251674699</v>
      </c>
      <c r="Q3235" s="3">
        <v>70.050003051757798</v>
      </c>
      <c r="R3235" s="3">
        <v>0.89399999380111705</v>
      </c>
    </row>
    <row r="3236" spans="1:18" x14ac:dyDescent="0.25">
      <c r="A3236" s="7" t="s">
        <v>3890</v>
      </c>
      <c r="B3236" s="7" t="s">
        <v>3891</v>
      </c>
      <c r="C3236" s="3">
        <f t="shared" si="300"/>
        <v>0.38758848530613155</v>
      </c>
      <c r="D3236" s="3">
        <f t="shared" si="301"/>
        <v>1.0788359642881749</v>
      </c>
      <c r="E3236" s="4">
        <f t="shared" si="302"/>
        <v>0.4369328991273087</v>
      </c>
      <c r="F3236" s="5">
        <f t="shared" si="303"/>
        <v>50.201999664306598</v>
      </c>
      <c r="G3236" s="5">
        <f t="shared" si="304"/>
        <v>0.40700000524520902</v>
      </c>
      <c r="H3236" s="3">
        <v>0.13641</v>
      </c>
      <c r="I3236" s="3">
        <v>35.194544</v>
      </c>
      <c r="J3236" s="3">
        <v>0.1264418359375</v>
      </c>
      <c r="K3236" s="3">
        <v>24.375</v>
      </c>
      <c r="L3236" s="3">
        <v>21</v>
      </c>
      <c r="M3236" s="3">
        <v>29</v>
      </c>
      <c r="N3236" s="3">
        <v>23.7399997711182</v>
      </c>
      <c r="O3236" s="3">
        <f t="shared" si="305"/>
        <v>835.51846650460936</v>
      </c>
      <c r="P3236" s="3">
        <v>4.9124917984008798</v>
      </c>
      <c r="Q3236" s="3">
        <v>50.201999664306598</v>
      </c>
      <c r="R3236" s="3">
        <v>0.40700000524520902</v>
      </c>
    </row>
    <row r="3237" spans="1:18" x14ac:dyDescent="0.25">
      <c r="A3237" s="7" t="s">
        <v>6900</v>
      </c>
      <c r="B3237" s="7" t="s">
        <v>6901</v>
      </c>
      <c r="C3237" s="3">
        <f t="shared" si="300"/>
        <v>0.83035521281729263</v>
      </c>
      <c r="D3237" s="3">
        <f t="shared" si="301"/>
        <v>0.70021112401037122</v>
      </c>
      <c r="E3237" s="4">
        <f t="shared" si="302"/>
        <v>0.5</v>
      </c>
      <c r="F3237" s="5">
        <f t="shared" si="303"/>
        <v>22.5230007171631</v>
      </c>
      <c r="G3237" s="5">
        <f t="shared" si="304"/>
        <v>10.7040004730225</v>
      </c>
      <c r="H3237" s="3">
        <v>0.136405</v>
      </c>
      <c r="I3237" s="3">
        <v>16.427306999999999</v>
      </c>
      <c r="J3237" s="3">
        <v>0.19480553125</v>
      </c>
      <c r="K3237" s="3">
        <v>20</v>
      </c>
      <c r="L3237" s="3">
        <v>20</v>
      </c>
      <c r="M3237" s="3">
        <v>20</v>
      </c>
      <c r="N3237" s="3">
        <v>5.7800002098083496</v>
      </c>
      <c r="O3237" s="3">
        <f t="shared" si="305"/>
        <v>94.949837906586168</v>
      </c>
      <c r="P3237" s="3">
        <v>-279.79797363281199</v>
      </c>
      <c r="Q3237" s="3">
        <v>22.5230007171631</v>
      </c>
      <c r="R3237" s="3">
        <v>10.7040004730225</v>
      </c>
    </row>
    <row r="3238" spans="1:18" x14ac:dyDescent="0.25">
      <c r="A3238" s="7" t="s">
        <v>3892</v>
      </c>
      <c r="B3238" s="7" t="s">
        <v>3893</v>
      </c>
      <c r="C3238" s="3">
        <f t="shared" si="300"/>
        <v>0.25224988431281814</v>
      </c>
      <c r="D3238" s="3">
        <f t="shared" si="301"/>
        <v>0.93856402091190316</v>
      </c>
      <c r="E3238" s="4">
        <f t="shared" si="302"/>
        <v>0.5</v>
      </c>
      <c r="F3238" s="5">
        <f t="shared" si="303"/>
        <v>64.055999755859403</v>
      </c>
      <c r="G3238" s="5">
        <f t="shared" si="304"/>
        <v>5.5819997787475604</v>
      </c>
      <c r="H3238" s="3">
        <v>0.13627800000000001</v>
      </c>
      <c r="I3238" s="3">
        <v>54.024999999999999</v>
      </c>
      <c r="J3238" s="3">
        <v>0.14519840625</v>
      </c>
      <c r="K3238" s="3">
        <v>5.75</v>
      </c>
      <c r="L3238" s="3">
        <v>5.75</v>
      </c>
      <c r="M3238" s="3">
        <v>5.75</v>
      </c>
      <c r="N3238" s="3">
        <v>3.7300000190734899</v>
      </c>
      <c r="O3238" s="3">
        <f t="shared" si="305"/>
        <v>201.51325103044528</v>
      </c>
      <c r="P3238" s="3">
        <v>30.847812652587901</v>
      </c>
      <c r="Q3238" s="3">
        <v>64.055999755859403</v>
      </c>
      <c r="R3238" s="3">
        <v>5.5819997787475604</v>
      </c>
    </row>
    <row r="3239" spans="1:18" x14ac:dyDescent="0.25">
      <c r="A3239" s="7" t="s">
        <v>3894</v>
      </c>
      <c r="B3239" s="7" t="s">
        <v>3895</v>
      </c>
      <c r="C3239" s="3">
        <f t="shared" si="300"/>
        <v>1.1055767118594007</v>
      </c>
      <c r="D3239" s="3">
        <f t="shared" si="301"/>
        <v>6.1918602142446781</v>
      </c>
      <c r="E3239" s="4">
        <f t="shared" si="302"/>
        <v>0.5</v>
      </c>
      <c r="F3239" s="5">
        <f t="shared" si="303"/>
        <v>25.881999969482401</v>
      </c>
      <c r="G3239" s="5">
        <f t="shared" si="304"/>
        <v>14.9969997406006</v>
      </c>
      <c r="H3239" s="3">
        <v>0.13564899999999999</v>
      </c>
      <c r="I3239" s="3">
        <v>12.269524000000001</v>
      </c>
      <c r="J3239" s="3">
        <v>2.1907632812500001E-2</v>
      </c>
      <c r="K3239" s="3">
        <v>26</v>
      </c>
      <c r="L3239" s="3">
        <v>26</v>
      </c>
      <c r="M3239" s="3">
        <v>26</v>
      </c>
      <c r="N3239" s="3">
        <v>23</v>
      </c>
      <c r="O3239" s="3">
        <f t="shared" si="305"/>
        <v>282.19905199999999</v>
      </c>
      <c r="P3239" s="3">
        <v>5.9750008583068803</v>
      </c>
      <c r="Q3239" s="3">
        <v>25.881999969482401</v>
      </c>
      <c r="R3239" s="3">
        <v>14.9969997406006</v>
      </c>
    </row>
    <row r="3240" spans="1:18" x14ac:dyDescent="0.25">
      <c r="A3240" s="7" t="s">
        <v>3896</v>
      </c>
      <c r="B3240" s="7" t="s">
        <v>3897</v>
      </c>
      <c r="C3240" s="3">
        <f t="shared" si="300"/>
        <v>1.2708707080936219</v>
      </c>
      <c r="D3240" s="3">
        <f t="shared" si="301"/>
        <v>3.7907066966768359</v>
      </c>
      <c r="E3240" s="4">
        <f t="shared" si="302"/>
        <v>0.5</v>
      </c>
      <c r="F3240" s="5">
        <f t="shared" si="303"/>
        <v>76.177001953125</v>
      </c>
      <c r="G3240" s="5">
        <f t="shared" si="304"/>
        <v>4.5139999389648402</v>
      </c>
      <c r="H3240" s="3">
        <v>0.13561000000000001</v>
      </c>
      <c r="I3240" s="3">
        <v>10.670636999999999</v>
      </c>
      <c r="J3240" s="3">
        <v>3.5774332031250002E-2</v>
      </c>
      <c r="K3240" s="3">
        <v>62</v>
      </c>
      <c r="L3240" s="3">
        <v>62</v>
      </c>
      <c r="M3240" s="3">
        <v>62</v>
      </c>
      <c r="N3240" s="3">
        <v>52.310001373291001</v>
      </c>
      <c r="O3240" s="3">
        <f t="shared" si="305"/>
        <v>558.18103612388973</v>
      </c>
      <c r="P3240" s="3">
        <v>8.1576042175293004</v>
      </c>
      <c r="Q3240" s="3">
        <v>76.177001953125</v>
      </c>
      <c r="R3240" s="3">
        <v>4.5139999389648402</v>
      </c>
    </row>
    <row r="3241" spans="1:18" x14ac:dyDescent="0.25">
      <c r="A3241" s="7" t="s">
        <v>6902</v>
      </c>
      <c r="B3241" s="7" t="s">
        <v>6903</v>
      </c>
      <c r="C3241" s="3">
        <f t="shared" si="300"/>
        <v>3.4225842455704196</v>
      </c>
      <c r="D3241" s="3">
        <f t="shared" si="301"/>
        <v>1.4453956909660997</v>
      </c>
      <c r="E3241" s="4">
        <f t="shared" si="302"/>
        <v>3.5652556019866451E-2</v>
      </c>
      <c r="F3241" s="5">
        <f t="shared" si="303"/>
        <v>14.369000434875501</v>
      </c>
      <c r="G3241" s="5">
        <f t="shared" si="304"/>
        <v>29.7630004882812</v>
      </c>
      <c r="H3241" s="3">
        <v>0.13375999999999999</v>
      </c>
      <c r="I3241" s="3">
        <v>3.9081579999999998</v>
      </c>
      <c r="J3241" s="3">
        <v>9.2542132812499997E-2</v>
      </c>
      <c r="K3241" s="3">
        <v>35.200000762939503</v>
      </c>
      <c r="L3241" s="3">
        <v>27</v>
      </c>
      <c r="M3241" s="3">
        <v>44</v>
      </c>
      <c r="N3241" s="3">
        <v>19.870000839233398</v>
      </c>
      <c r="O3241" s="3">
        <f t="shared" si="305"/>
        <v>77.655102739856716</v>
      </c>
      <c r="P3241" s="3">
        <v>-86.865333557128906</v>
      </c>
      <c r="Q3241" s="3">
        <v>14.369000434875501</v>
      </c>
      <c r="R3241" s="3">
        <v>29.7630004882812</v>
      </c>
    </row>
    <row r="3242" spans="1:18" x14ac:dyDescent="0.25">
      <c r="A3242" s="7" t="s">
        <v>3898</v>
      </c>
      <c r="B3242" s="7" t="s">
        <v>3899</v>
      </c>
      <c r="C3242" s="3">
        <f t="shared" si="300"/>
        <v>1.1025658184792366</v>
      </c>
      <c r="D3242" s="3">
        <f t="shared" si="301"/>
        <v>1.5993677004686697</v>
      </c>
      <c r="E3242" s="4">
        <f t="shared" si="302"/>
        <v>0.5</v>
      </c>
      <c r="F3242" s="5">
        <f t="shared" si="303"/>
        <v>61.783000946044901</v>
      </c>
      <c r="G3242" s="5">
        <f t="shared" si="304"/>
        <v>8.09899997711182</v>
      </c>
      <c r="H3242" s="3">
        <v>0.13361799999999999</v>
      </c>
      <c r="I3242" s="3">
        <v>12.118823000000001</v>
      </c>
      <c r="J3242" s="3">
        <v>8.3544265625000003E-2</v>
      </c>
      <c r="K3242" s="3">
        <v>19</v>
      </c>
      <c r="L3242" s="3">
        <v>19</v>
      </c>
      <c r="M3242" s="3">
        <v>19</v>
      </c>
      <c r="N3242" s="3">
        <v>14.939999580383301</v>
      </c>
      <c r="O3242" s="3">
        <f t="shared" si="305"/>
        <v>181.0552105347395</v>
      </c>
      <c r="P3242" s="3">
        <v>13.057659149169901</v>
      </c>
      <c r="Q3242" s="3">
        <v>61.783000946044901</v>
      </c>
      <c r="R3242" s="3">
        <v>8.09899997711182</v>
      </c>
    </row>
    <row r="3243" spans="1:18" x14ac:dyDescent="0.25">
      <c r="A3243" s="7" t="s">
        <v>3900</v>
      </c>
      <c r="B3243" s="7" t="s">
        <v>3901</v>
      </c>
      <c r="C3243" s="3">
        <f t="shared" si="300"/>
        <v>0.54813374063191889</v>
      </c>
      <c r="D3243" s="3">
        <f t="shared" si="301"/>
        <v>2.34189809229489</v>
      </c>
      <c r="E3243" s="4">
        <f t="shared" si="302"/>
        <v>1.5888706282462498E-3</v>
      </c>
      <c r="F3243" s="5">
        <f t="shared" si="303"/>
        <v>38.724998474121101</v>
      </c>
      <c r="G3243" s="5">
        <f t="shared" si="304"/>
        <v>3.97300004959106</v>
      </c>
      <c r="H3243" s="3">
        <v>0.13262199999999999</v>
      </c>
      <c r="I3243" s="3">
        <v>24.19519</v>
      </c>
      <c r="J3243" s="3">
        <v>5.6630132812499998E-2</v>
      </c>
      <c r="K3243" s="3">
        <v>17</v>
      </c>
      <c r="L3243" s="3">
        <v>16</v>
      </c>
      <c r="M3243" s="3">
        <v>18</v>
      </c>
      <c r="N3243" s="3">
        <v>14.050000190734901</v>
      </c>
      <c r="O3243" s="3">
        <f t="shared" si="305"/>
        <v>339.94242411486715</v>
      </c>
      <c r="P3243" s="3">
        <v>2.5779650211334202</v>
      </c>
      <c r="Q3243" s="3">
        <v>38.724998474121101</v>
      </c>
      <c r="R3243" s="3">
        <v>3.97300004959106</v>
      </c>
    </row>
    <row r="3244" spans="1:18" x14ac:dyDescent="0.25">
      <c r="A3244" s="7" t="s">
        <v>6904</v>
      </c>
      <c r="B3244" s="7" t="s">
        <v>6905</v>
      </c>
      <c r="C3244" s="3">
        <f t="shared" si="300"/>
        <v>0.56956097859214605</v>
      </c>
      <c r="D3244" s="3">
        <f t="shared" si="301"/>
        <v>5.1477873847999875</v>
      </c>
      <c r="E3244" s="4">
        <f t="shared" si="302"/>
        <v>1.1107646711632673E-2</v>
      </c>
      <c r="F3244" s="5">
        <f t="shared" si="303"/>
        <v>23.496000289916999</v>
      </c>
      <c r="G3244" s="5">
        <f t="shared" si="304"/>
        <v>31.0890007019043</v>
      </c>
      <c r="H3244" s="3">
        <v>0.13116700000000001</v>
      </c>
      <c r="I3244" s="3">
        <v>23.029492000000001</v>
      </c>
      <c r="J3244" s="3">
        <v>2.5480267578125E-2</v>
      </c>
      <c r="K3244" s="3">
        <v>10</v>
      </c>
      <c r="L3244" s="3">
        <v>9</v>
      </c>
      <c r="M3244" s="3">
        <v>12</v>
      </c>
      <c r="N3244" s="3">
        <v>6.5700001716613796</v>
      </c>
      <c r="O3244" s="3">
        <f t="shared" si="305"/>
        <v>151.30376639327437</v>
      </c>
      <c r="P3244" s="3">
        <v>-21.948759078979499</v>
      </c>
      <c r="Q3244" s="3">
        <v>23.496000289916999</v>
      </c>
      <c r="R3244" s="3">
        <v>31.0890007019043</v>
      </c>
    </row>
    <row r="3245" spans="1:18" x14ac:dyDescent="0.25">
      <c r="A3245" s="7" t="s">
        <v>6906</v>
      </c>
      <c r="B3245" s="7" t="s">
        <v>6907</v>
      </c>
      <c r="C3245" s="3">
        <f t="shared" si="300"/>
        <v>0.27648292082672582</v>
      </c>
      <c r="D3245" s="3">
        <f t="shared" si="301"/>
        <v>0.9286391615924956</v>
      </c>
      <c r="E3245" s="4">
        <f t="shared" si="302"/>
        <v>0.5</v>
      </c>
      <c r="F3245" s="5">
        <f t="shared" si="303"/>
        <v>29.166000366210898</v>
      </c>
      <c r="G3245" s="5">
        <f t="shared" si="304"/>
        <v>12.704999923706101</v>
      </c>
      <c r="H3245" s="3">
        <v>0.13092100000000001</v>
      </c>
      <c r="I3245" s="3">
        <v>47.352291999999998</v>
      </c>
      <c r="J3245" s="3">
        <v>0.14098156249999999</v>
      </c>
      <c r="K3245" s="3">
        <v>1</v>
      </c>
      <c r="L3245" s="3">
        <v>1</v>
      </c>
      <c r="M3245" s="3">
        <v>1</v>
      </c>
      <c r="N3245" s="3">
        <v>1.1799999475479099</v>
      </c>
      <c r="O3245" s="3">
        <f t="shared" si="305"/>
        <v>55.875702076273313</v>
      </c>
      <c r="P3245" s="3">
        <v>-6.5934748649597203</v>
      </c>
      <c r="Q3245" s="3">
        <v>29.166000366210898</v>
      </c>
      <c r="R3245" s="3">
        <v>12.704999923706101</v>
      </c>
    </row>
    <row r="3246" spans="1:18" x14ac:dyDescent="0.25">
      <c r="A3246" s="7" t="s">
        <v>3902</v>
      </c>
      <c r="B3246" s="7" t="s">
        <v>3903</v>
      </c>
      <c r="C3246" s="3">
        <f t="shared" si="300"/>
        <v>1.3223378009567548</v>
      </c>
      <c r="D3246" s="3">
        <f t="shared" si="301"/>
        <v>2.5985209828049221</v>
      </c>
      <c r="E3246" s="4">
        <f t="shared" si="302"/>
        <v>7.3637448605681549E-4</v>
      </c>
      <c r="F3246" s="5">
        <f t="shared" si="303"/>
        <v>88.290000915527301</v>
      </c>
      <c r="G3246" s="5">
        <f t="shared" si="304"/>
        <v>4.2080001831054696</v>
      </c>
      <c r="H3246" s="3">
        <v>0.129661</v>
      </c>
      <c r="I3246" s="3">
        <v>9.8054369999999995</v>
      </c>
      <c r="J3246" s="3">
        <v>4.9897999999999998E-2</v>
      </c>
      <c r="K3246" s="3">
        <v>34</v>
      </c>
      <c r="L3246" s="3">
        <v>33</v>
      </c>
      <c r="M3246" s="3">
        <v>35</v>
      </c>
      <c r="N3246" s="3">
        <v>30.819999694824201</v>
      </c>
      <c r="O3246" s="3">
        <f t="shared" si="305"/>
        <v>302.20356534761794</v>
      </c>
      <c r="P3246" s="3">
        <v>7.9262361526489302</v>
      </c>
      <c r="Q3246" s="3">
        <v>88.290000915527301</v>
      </c>
      <c r="R3246" s="3">
        <v>4.2080001831054696</v>
      </c>
    </row>
    <row r="3247" spans="1:18" x14ac:dyDescent="0.25">
      <c r="A3247" s="7" t="s">
        <v>3904</v>
      </c>
      <c r="B3247" s="7" t="s">
        <v>3905</v>
      </c>
      <c r="C3247" s="3">
        <f t="shared" si="300"/>
        <v>0.76321475044745424</v>
      </c>
      <c r="D3247" s="3">
        <f t="shared" si="301"/>
        <v>2.9666736634182436</v>
      </c>
      <c r="E3247" s="4">
        <f t="shared" si="302"/>
        <v>5.9835135785795674E-8</v>
      </c>
      <c r="F3247" s="5">
        <f t="shared" si="303"/>
        <v>77.686996459960895</v>
      </c>
      <c r="G3247" s="5">
        <f t="shared" si="304"/>
        <v>6.4619998931884801</v>
      </c>
      <c r="H3247" s="3">
        <v>0.128472</v>
      </c>
      <c r="I3247" s="3">
        <v>16.833008</v>
      </c>
      <c r="J3247" s="3">
        <v>4.3305066406250002E-2</v>
      </c>
      <c r="K3247" s="3">
        <v>24.666999816894499</v>
      </c>
      <c r="L3247" s="3">
        <v>24</v>
      </c>
      <c r="M3247" s="3">
        <v>25</v>
      </c>
      <c r="N3247" s="3">
        <v>22.0200004577637</v>
      </c>
      <c r="O3247" s="3">
        <f t="shared" si="305"/>
        <v>370.66284386554003</v>
      </c>
      <c r="P3247" s="3">
        <v>0.77105301618576005</v>
      </c>
      <c r="Q3247" s="3">
        <v>77.686996459960895</v>
      </c>
      <c r="R3247" s="3">
        <v>6.4619998931884801</v>
      </c>
    </row>
    <row r="3248" spans="1:18" x14ac:dyDescent="0.25">
      <c r="A3248" s="7" t="s">
        <v>3906</v>
      </c>
      <c r="B3248" s="7" t="s">
        <v>3907</v>
      </c>
      <c r="C3248" s="3">
        <f t="shared" si="300"/>
        <v>0.63297224093545579</v>
      </c>
      <c r="D3248" s="3">
        <f t="shared" si="301"/>
        <v>3.5482227176426604</v>
      </c>
      <c r="E3248" s="4">
        <f t="shared" si="302"/>
        <v>0.5</v>
      </c>
      <c r="F3248" s="5">
        <f t="shared" si="303"/>
        <v>57.480998992919901</v>
      </c>
      <c r="G3248" s="5">
        <f t="shared" si="304"/>
        <v>16.3059997558594</v>
      </c>
      <c r="H3248" s="3">
        <v>0.12812100000000001</v>
      </c>
      <c r="I3248" s="3">
        <v>20.241171999999999</v>
      </c>
      <c r="J3248" s="3">
        <v>3.6108500000000002E-2</v>
      </c>
      <c r="K3248" s="3">
        <v>14</v>
      </c>
      <c r="L3248" s="3">
        <v>14</v>
      </c>
      <c r="M3248" s="3">
        <v>14</v>
      </c>
      <c r="N3248" s="3">
        <v>9.6000003814697301</v>
      </c>
      <c r="O3248" s="3">
        <f t="shared" si="305"/>
        <v>194.31525892139442</v>
      </c>
      <c r="P3248" s="3">
        <v>-1.4224430322647099</v>
      </c>
      <c r="Q3248" s="3">
        <v>57.480998992919901</v>
      </c>
      <c r="R3248" s="3">
        <v>16.3059997558594</v>
      </c>
    </row>
    <row r="3249" spans="1:18" x14ac:dyDescent="0.25">
      <c r="A3249" s="7" t="s">
        <v>6908</v>
      </c>
      <c r="B3249" s="7" t="s">
        <v>6909</v>
      </c>
      <c r="C3249" s="3">
        <f t="shared" si="300"/>
        <v>0.92464722659695242</v>
      </c>
      <c r="D3249" s="3">
        <f t="shared" si="301"/>
        <v>0.93955386187645973</v>
      </c>
      <c r="E3249" s="4">
        <f t="shared" si="302"/>
        <v>0.5</v>
      </c>
      <c r="F3249" s="5">
        <f t="shared" si="303"/>
        <v>47.061000823974602</v>
      </c>
      <c r="G3249" s="5">
        <f t="shared" si="304"/>
        <v>23.541000366210898</v>
      </c>
      <c r="H3249" s="3">
        <v>0.127891</v>
      </c>
      <c r="I3249" s="3">
        <v>13.831329</v>
      </c>
      <c r="J3249" s="3">
        <v>0.13611885937500001</v>
      </c>
      <c r="K3249" s="3">
        <v>8</v>
      </c>
      <c r="L3249" s="3">
        <v>8</v>
      </c>
      <c r="M3249" s="3">
        <v>8</v>
      </c>
      <c r="N3249" s="3">
        <v>7.46000003814697</v>
      </c>
      <c r="O3249" s="3">
        <f t="shared" si="305"/>
        <v>103.1817148676233</v>
      </c>
      <c r="P3249" s="3">
        <v>-23.0150241851807</v>
      </c>
      <c r="Q3249" s="3">
        <v>47.061000823974602</v>
      </c>
      <c r="R3249" s="3">
        <v>23.541000366210898</v>
      </c>
    </row>
    <row r="3250" spans="1:18" x14ac:dyDescent="0.25">
      <c r="A3250" s="7" t="s">
        <v>6910</v>
      </c>
      <c r="B3250" s="7" t="s">
        <v>6911</v>
      </c>
      <c r="C3250" s="3">
        <f t="shared" si="300"/>
        <v>3.2374793134942119</v>
      </c>
      <c r="D3250" s="3">
        <f t="shared" si="301"/>
        <v>0.21745967358209597</v>
      </c>
      <c r="E3250" s="4">
        <f t="shared" si="302"/>
        <v>0.5</v>
      </c>
      <c r="F3250" s="5">
        <f t="shared" si="303"/>
        <v>30.4409999847412</v>
      </c>
      <c r="G3250" s="5">
        <f t="shared" si="304"/>
        <v>14.8079996109009</v>
      </c>
      <c r="H3250" s="3">
        <v>0.12782299999999999</v>
      </c>
      <c r="I3250" s="3">
        <v>3.948226</v>
      </c>
      <c r="J3250" s="3">
        <v>0.58780093749999995</v>
      </c>
      <c r="K3250" s="3">
        <v>13</v>
      </c>
      <c r="L3250" s="3">
        <v>13</v>
      </c>
      <c r="M3250" s="3">
        <v>13</v>
      </c>
      <c r="N3250" s="3">
        <v>4.4099998474121103</v>
      </c>
      <c r="O3250" s="3">
        <f t="shared" si="305"/>
        <v>17.411676057548526</v>
      </c>
      <c r="P3250" s="3">
        <v>-114.98731994628901</v>
      </c>
      <c r="Q3250" s="3">
        <v>30.4409999847412</v>
      </c>
      <c r="R3250" s="3">
        <v>14.8079996109009</v>
      </c>
    </row>
    <row r="3251" spans="1:18" x14ac:dyDescent="0.25">
      <c r="A3251" s="7" t="s">
        <v>6912</v>
      </c>
      <c r="B3251" s="7" t="s">
        <v>6913</v>
      </c>
      <c r="C3251" s="3">
        <f t="shared" si="300"/>
        <v>0.95593215521377928</v>
      </c>
      <c r="D3251" s="3">
        <f t="shared" si="301"/>
        <v>2.7676318335983532</v>
      </c>
      <c r="E3251" s="4">
        <f t="shared" si="302"/>
        <v>6.2203176210820804E-14</v>
      </c>
      <c r="F3251" s="5">
        <f t="shared" si="303"/>
        <v>44.456001281738303</v>
      </c>
      <c r="G3251" s="5">
        <f t="shared" si="304"/>
        <v>6.9569997787475604</v>
      </c>
      <c r="H3251" s="3">
        <v>0.127799</v>
      </c>
      <c r="I3251" s="3">
        <v>13.369045</v>
      </c>
      <c r="J3251" s="3">
        <v>4.6176300781249999E-2</v>
      </c>
      <c r="K3251" s="3">
        <v>13.833000183105501</v>
      </c>
      <c r="L3251" s="3">
        <v>13.5</v>
      </c>
      <c r="M3251" s="3">
        <v>14</v>
      </c>
      <c r="N3251" s="3">
        <v>11.9799995422363</v>
      </c>
      <c r="O3251" s="3">
        <f t="shared" si="305"/>
        <v>160.16115298013648</v>
      </c>
      <c r="P3251" s="3">
        <v>-7.8777041435241699</v>
      </c>
      <c r="Q3251" s="3">
        <v>44.456001281738303</v>
      </c>
      <c r="R3251" s="3">
        <v>6.9569997787475604</v>
      </c>
    </row>
    <row r="3252" spans="1:18" x14ac:dyDescent="0.25">
      <c r="A3252" s="7" t="s">
        <v>3908</v>
      </c>
      <c r="B3252" s="7" t="s">
        <v>3909</v>
      </c>
      <c r="C3252" s="3">
        <f t="shared" si="300"/>
        <v>0.67911886217709994</v>
      </c>
      <c r="D3252" s="3">
        <f t="shared" si="301"/>
        <v>5.850193221237328</v>
      </c>
      <c r="E3252" s="4">
        <f t="shared" si="302"/>
        <v>0.5</v>
      </c>
      <c r="F3252" s="5">
        <f t="shared" si="303"/>
        <v>41.1710014343262</v>
      </c>
      <c r="G3252" s="5">
        <f t="shared" si="304"/>
        <v>1.89699995517731</v>
      </c>
      <c r="H3252" s="3">
        <v>0.127105</v>
      </c>
      <c r="I3252" s="3">
        <v>18.716163999999999</v>
      </c>
      <c r="J3252" s="3">
        <v>2.1726632812500001E-2</v>
      </c>
      <c r="K3252" s="3">
        <v>38</v>
      </c>
      <c r="L3252" s="3">
        <v>38</v>
      </c>
      <c r="M3252" s="3">
        <v>38</v>
      </c>
      <c r="N3252" s="3">
        <v>37.790000915527301</v>
      </c>
      <c r="O3252" s="3">
        <f t="shared" si="305"/>
        <v>707.28385469515911</v>
      </c>
      <c r="P3252" s="3">
        <v>1.4364440441131601</v>
      </c>
      <c r="Q3252" s="3">
        <v>41.1710014343262</v>
      </c>
      <c r="R3252" s="3">
        <v>1.89699995517731</v>
      </c>
    </row>
    <row r="3253" spans="1:18" x14ac:dyDescent="0.25">
      <c r="A3253" s="7" t="s">
        <v>3912</v>
      </c>
      <c r="B3253" s="7" t="s">
        <v>3913</v>
      </c>
      <c r="C3253" s="3">
        <f t="shared" si="300"/>
        <v>0.66651246706910439</v>
      </c>
      <c r="D3253" s="3">
        <f t="shared" si="301"/>
        <v>1.9537311834910898</v>
      </c>
      <c r="E3253" s="4">
        <f t="shared" si="302"/>
        <v>5.091978731105988E-2</v>
      </c>
      <c r="F3253" s="5">
        <f t="shared" si="303"/>
        <v>64.772003173828097</v>
      </c>
      <c r="G3253" s="5">
        <f t="shared" si="304"/>
        <v>13.5609998703003</v>
      </c>
      <c r="H3253" s="3">
        <v>0.126387</v>
      </c>
      <c r="I3253" s="3">
        <v>18.962436</v>
      </c>
      <c r="J3253" s="3">
        <v>6.4690066406249996E-2</v>
      </c>
      <c r="K3253" s="3">
        <v>26.625</v>
      </c>
      <c r="L3253" s="3">
        <v>25.5</v>
      </c>
      <c r="M3253" s="3">
        <v>28</v>
      </c>
      <c r="N3253" s="3">
        <v>24.579999923706101</v>
      </c>
      <c r="O3253" s="3">
        <f t="shared" si="305"/>
        <v>466.0966754332818</v>
      </c>
      <c r="P3253" s="3">
        <v>0.65043300390243497</v>
      </c>
      <c r="Q3253" s="3">
        <v>64.772003173828097</v>
      </c>
      <c r="R3253" s="3">
        <v>13.5609998703003</v>
      </c>
    </row>
    <row r="3254" spans="1:18" x14ac:dyDescent="0.25">
      <c r="A3254" s="7" t="s">
        <v>6914</v>
      </c>
      <c r="B3254" s="7" t="s">
        <v>6915</v>
      </c>
      <c r="C3254" s="3">
        <f t="shared" si="300"/>
        <v>1.6050106154837176</v>
      </c>
      <c r="D3254" s="3">
        <f t="shared" si="301"/>
        <v>9.8200023359212879E-2</v>
      </c>
      <c r="E3254" s="4">
        <f t="shared" si="302"/>
        <v>0.5</v>
      </c>
      <c r="F3254" s="5">
        <f t="shared" si="303"/>
        <v>97.904998779296903</v>
      </c>
      <c r="G3254" s="5">
        <f t="shared" si="304"/>
        <v>1.9989999532699601</v>
      </c>
      <c r="H3254" s="3">
        <v>0.125802</v>
      </c>
      <c r="I3254" s="3">
        <v>7.8380789999999996</v>
      </c>
      <c r="J3254" s="3">
        <v>1.281079125</v>
      </c>
      <c r="K3254" s="3">
        <v>22</v>
      </c>
      <c r="L3254" s="3">
        <v>22.000000476837201</v>
      </c>
      <c r="M3254" s="3">
        <v>22.000000476837201</v>
      </c>
      <c r="N3254" s="3">
        <v>3.4300000667571999</v>
      </c>
      <c r="O3254" s="3">
        <f t="shared" si="305"/>
        <v>26.884611493248205</v>
      </c>
      <c r="P3254" s="3">
        <v>-145.10266113281199</v>
      </c>
      <c r="Q3254" s="3">
        <v>97.904998779296903</v>
      </c>
      <c r="R3254" s="3">
        <v>1.9989999532699601</v>
      </c>
    </row>
    <row r="3255" spans="1:18" x14ac:dyDescent="0.25">
      <c r="A3255" s="7" t="s">
        <v>3914</v>
      </c>
      <c r="B3255" s="7" t="s">
        <v>3915</v>
      </c>
      <c r="C3255" s="3">
        <f t="shared" si="300"/>
        <v>1.2768442322073341</v>
      </c>
      <c r="D3255" s="3">
        <f t="shared" si="301"/>
        <v>4.0561486266022637</v>
      </c>
      <c r="E3255" s="4">
        <f t="shared" si="302"/>
        <v>4.8938131792595457E-2</v>
      </c>
      <c r="F3255" s="5">
        <f t="shared" si="303"/>
        <v>69.592002868652301</v>
      </c>
      <c r="G3255" s="5">
        <f t="shared" si="304"/>
        <v>11.791999816894499</v>
      </c>
      <c r="H3255" s="3">
        <v>0.125138</v>
      </c>
      <c r="I3255" s="3">
        <v>9.8005689999999994</v>
      </c>
      <c r="J3255" s="3">
        <v>3.0851433593750002E-2</v>
      </c>
      <c r="K3255" s="3">
        <v>40.299999237060497</v>
      </c>
      <c r="L3255" s="3">
        <v>36</v>
      </c>
      <c r="M3255" s="3">
        <v>46.5</v>
      </c>
      <c r="N3255" s="3">
        <v>31.610000610351602</v>
      </c>
      <c r="O3255" s="3">
        <f t="shared" si="305"/>
        <v>309.79599207179297</v>
      </c>
      <c r="P3255" s="3">
        <v>0.705754995346069</v>
      </c>
      <c r="Q3255" s="3">
        <v>69.592002868652301</v>
      </c>
      <c r="R3255" s="3">
        <v>11.791999816894499</v>
      </c>
    </row>
    <row r="3256" spans="1:18" x14ac:dyDescent="0.25">
      <c r="A3256" s="7" t="s">
        <v>3916</v>
      </c>
      <c r="B3256" s="7" t="s">
        <v>3917</v>
      </c>
      <c r="C3256" s="3">
        <f t="shared" si="300"/>
        <v>0.6294232604901524</v>
      </c>
      <c r="D3256" s="3">
        <f t="shared" si="301"/>
        <v>0.69428169175187604</v>
      </c>
      <c r="E3256" s="4">
        <f t="shared" si="302"/>
        <v>8.6074118256724313E-2</v>
      </c>
      <c r="F3256" s="5">
        <f t="shared" si="303"/>
        <v>43.786998748779297</v>
      </c>
      <c r="G3256" s="5">
        <f t="shared" si="304"/>
        <v>27.908000946044901</v>
      </c>
      <c r="H3256" s="3">
        <v>0.12481</v>
      </c>
      <c r="I3256" s="3">
        <v>19.829263999999998</v>
      </c>
      <c r="J3256" s="3">
        <v>0.17976853125</v>
      </c>
      <c r="K3256" s="3">
        <v>21.25</v>
      </c>
      <c r="L3256" s="3">
        <v>17.5</v>
      </c>
      <c r="M3256" s="3">
        <v>25</v>
      </c>
      <c r="N3256" s="3">
        <v>16.129999160766602</v>
      </c>
      <c r="O3256" s="3">
        <f t="shared" si="305"/>
        <v>319.84601167861933</v>
      </c>
      <c r="P3256" s="3">
        <v>-8.1445178985595703</v>
      </c>
      <c r="Q3256" s="3">
        <v>43.786998748779297</v>
      </c>
      <c r="R3256" s="3">
        <v>27.908000946044901</v>
      </c>
    </row>
    <row r="3257" spans="1:18" x14ac:dyDescent="0.25">
      <c r="A3257" s="7" t="s">
        <v>3918</v>
      </c>
      <c r="B3257" s="7" t="s">
        <v>3919</v>
      </c>
      <c r="C3257" s="3">
        <f t="shared" si="300"/>
        <v>0.43273732124838249</v>
      </c>
      <c r="D3257" s="3">
        <f t="shared" si="301"/>
        <v>2.4190273331803938</v>
      </c>
      <c r="E3257" s="4">
        <f t="shared" si="302"/>
        <v>0.10817620749665464</v>
      </c>
      <c r="F3257" s="5">
        <f t="shared" si="303"/>
        <v>28.2700004577637</v>
      </c>
      <c r="G3257" s="5">
        <f t="shared" si="304"/>
        <v>3.9700000286102299</v>
      </c>
      <c r="H3257" s="3">
        <v>0.124393</v>
      </c>
      <c r="I3257" s="3">
        <v>28.745614</v>
      </c>
      <c r="J3257" s="3">
        <v>5.1422734375000001E-2</v>
      </c>
      <c r="K3257" s="3">
        <v>34.666999816894503</v>
      </c>
      <c r="L3257" s="3">
        <v>32</v>
      </c>
      <c r="M3257" s="3">
        <v>39</v>
      </c>
      <c r="N3257" s="3">
        <v>30.340000152587901</v>
      </c>
      <c r="O3257" s="3">
        <f t="shared" si="305"/>
        <v>872.14193314623287</v>
      </c>
      <c r="P3257" s="3">
        <v>1.9008220434188801</v>
      </c>
      <c r="Q3257" s="3">
        <v>28.2700004577637</v>
      </c>
      <c r="R3257" s="3">
        <v>3.9700000286102299</v>
      </c>
    </row>
    <row r="3258" spans="1:18" x14ac:dyDescent="0.25">
      <c r="A3258" s="7" t="s">
        <v>6916</v>
      </c>
      <c r="B3258" s="7" t="s">
        <v>6917</v>
      </c>
      <c r="C3258" s="3">
        <f t="shared" si="300"/>
        <v>0.53607801073930439</v>
      </c>
      <c r="D3258" s="3">
        <f t="shared" si="301"/>
        <v>4.2158824377798103E-2</v>
      </c>
      <c r="E3258" s="4">
        <f t="shared" si="302"/>
        <v>3.3022275105916805E-27</v>
      </c>
      <c r="F3258" s="5">
        <f t="shared" si="303"/>
        <v>0.89899998903274503</v>
      </c>
      <c r="G3258" s="5">
        <f t="shared" si="304"/>
        <v>0.60000002384185802</v>
      </c>
      <c r="H3258" s="3">
        <v>0.123867</v>
      </c>
      <c r="I3258" s="3">
        <v>23.106152000000002</v>
      </c>
      <c r="J3258" s="3">
        <v>2.9381037499999998</v>
      </c>
      <c r="K3258" s="3">
        <v>7.5</v>
      </c>
      <c r="L3258" s="3">
        <v>7</v>
      </c>
      <c r="M3258" s="3">
        <v>8</v>
      </c>
      <c r="N3258" s="3">
        <v>2.1300001144409202</v>
      </c>
      <c r="O3258" s="3">
        <f t="shared" si="305"/>
        <v>49.216106404289299</v>
      </c>
      <c r="P3258" s="3">
        <v>-90.215866088867202</v>
      </c>
      <c r="Q3258" s="3">
        <v>0.89899998903274503</v>
      </c>
      <c r="R3258" s="3">
        <v>0.60000002384185802</v>
      </c>
    </row>
    <row r="3259" spans="1:18" x14ac:dyDescent="0.25">
      <c r="A3259" s="7" t="s">
        <v>6918</v>
      </c>
      <c r="B3259" s="7" t="s">
        <v>6919</v>
      </c>
      <c r="C3259" s="3">
        <f t="shared" si="300"/>
        <v>3.0333665138488999</v>
      </c>
      <c r="D3259" s="3">
        <f t="shared" si="301"/>
        <v>0.80100906658288984</v>
      </c>
      <c r="E3259" s="4">
        <f t="shared" si="302"/>
        <v>3.1846014358149387E-4</v>
      </c>
      <c r="F3259" s="5">
        <f t="shared" si="303"/>
        <v>7.7859997749328604</v>
      </c>
      <c r="G3259" s="5">
        <f t="shared" si="304"/>
        <v>0.41899999976158098</v>
      </c>
      <c r="H3259" s="3">
        <v>0.12302100000000001</v>
      </c>
      <c r="I3259" s="3">
        <v>4.055593</v>
      </c>
      <c r="J3259" s="3">
        <v>0.15358253124999999</v>
      </c>
      <c r="K3259" s="3">
        <v>6.6500000953674299</v>
      </c>
      <c r="L3259" s="3">
        <v>6</v>
      </c>
      <c r="M3259" s="3">
        <v>7.3000001907348597</v>
      </c>
      <c r="N3259" s="3">
        <v>4.4299998283386204</v>
      </c>
      <c r="O3259" s="3">
        <f t="shared" si="305"/>
        <v>17.966276293811312</v>
      </c>
      <c r="P3259" s="3">
        <v>-46.4976806640625</v>
      </c>
      <c r="Q3259" s="3">
        <v>7.7859997749328604</v>
      </c>
      <c r="R3259" s="3">
        <v>0.41899999976158098</v>
      </c>
    </row>
    <row r="3260" spans="1:18" x14ac:dyDescent="0.25">
      <c r="A3260" s="7" t="s">
        <v>3920</v>
      </c>
      <c r="B3260" s="7" t="s">
        <v>3921</v>
      </c>
      <c r="C3260" s="3">
        <f t="shared" si="300"/>
        <v>0.57344460122589946</v>
      </c>
      <c r="D3260" s="3">
        <f t="shared" si="301"/>
        <v>1.203795332979259</v>
      </c>
      <c r="E3260" s="4">
        <f t="shared" si="302"/>
        <v>0.57828194882751327</v>
      </c>
      <c r="F3260" s="5">
        <f t="shared" si="303"/>
        <v>80.106002807617202</v>
      </c>
      <c r="G3260" s="5">
        <f t="shared" si="304"/>
        <v>5.5570001602172896</v>
      </c>
      <c r="H3260" s="3">
        <v>0.12216399999999999</v>
      </c>
      <c r="I3260" s="3">
        <v>21.303540000000002</v>
      </c>
      <c r="J3260" s="3">
        <v>0.10148236718750001</v>
      </c>
      <c r="K3260" s="3">
        <v>8.375</v>
      </c>
      <c r="L3260" s="3">
        <v>7</v>
      </c>
      <c r="M3260" s="3">
        <v>11</v>
      </c>
      <c r="N3260" s="3">
        <v>8.7700004577636701</v>
      </c>
      <c r="O3260" s="3">
        <f t="shared" si="305"/>
        <v>186.83205555198668</v>
      </c>
      <c r="P3260" s="3">
        <v>-0.53037899732589699</v>
      </c>
      <c r="Q3260" s="3">
        <v>80.106002807617202</v>
      </c>
      <c r="R3260" s="3">
        <v>5.5570001602172896</v>
      </c>
    </row>
    <row r="3261" spans="1:18" x14ac:dyDescent="0.25">
      <c r="A3261" s="7" t="s">
        <v>6920</v>
      </c>
      <c r="B3261" s="7" t="s">
        <v>6921</v>
      </c>
      <c r="C3261" s="3">
        <f t="shared" si="300"/>
        <v>0.71076593465452587</v>
      </c>
      <c r="D3261" s="3">
        <f t="shared" si="301"/>
        <v>2.9534641053065482</v>
      </c>
      <c r="E3261" s="4">
        <f t="shared" si="302"/>
        <v>0.47696279942605657</v>
      </c>
      <c r="F3261" s="5">
        <f t="shared" si="303"/>
        <v>57.625999450683601</v>
      </c>
      <c r="G3261" s="5">
        <f t="shared" si="304"/>
        <v>11.6049995422363</v>
      </c>
      <c r="H3261" s="3">
        <v>0.122084</v>
      </c>
      <c r="I3261" s="3">
        <v>17.176400000000001</v>
      </c>
      <c r="J3261" s="3">
        <v>4.13358671875E-2</v>
      </c>
      <c r="K3261" s="3">
        <v>15.1000003814697</v>
      </c>
      <c r="L3261" s="3">
        <v>11</v>
      </c>
      <c r="M3261" s="3">
        <v>20</v>
      </c>
      <c r="N3261" s="3">
        <v>14.8400001525879</v>
      </c>
      <c r="O3261" s="3">
        <f t="shared" si="305"/>
        <v>254.8977786209108</v>
      </c>
      <c r="P3261" s="3">
        <v>-1.32916903495789</v>
      </c>
      <c r="Q3261" s="3">
        <v>57.625999450683601</v>
      </c>
      <c r="R3261" s="3">
        <v>11.6049995422363</v>
      </c>
    </row>
    <row r="3262" spans="1:18" x14ac:dyDescent="0.25">
      <c r="A3262" s="7" t="s">
        <v>3922</v>
      </c>
      <c r="B3262" s="7" t="s">
        <v>3923</v>
      </c>
      <c r="C3262" s="3">
        <f t="shared" si="300"/>
        <v>1.0569321234899702</v>
      </c>
      <c r="D3262" s="3">
        <f t="shared" si="301"/>
        <v>7.0280896777669408</v>
      </c>
      <c r="E3262" s="4">
        <f t="shared" si="302"/>
        <v>0.5</v>
      </c>
      <c r="F3262" s="5">
        <f t="shared" si="303"/>
        <v>56.662998199462898</v>
      </c>
      <c r="G3262" s="5">
        <f t="shared" si="304"/>
        <v>0</v>
      </c>
      <c r="H3262" s="3">
        <v>0.121991</v>
      </c>
      <c r="I3262" s="3">
        <v>11.54199</v>
      </c>
      <c r="J3262" s="3">
        <v>1.7357632812499999E-2</v>
      </c>
      <c r="K3262" s="3">
        <v>28</v>
      </c>
      <c r="L3262" s="3">
        <v>28</v>
      </c>
      <c r="M3262" s="3">
        <v>28</v>
      </c>
      <c r="N3262" s="3">
        <v>21.600000381469702</v>
      </c>
      <c r="O3262" s="3">
        <f t="shared" si="305"/>
        <v>249.30698840291947</v>
      </c>
      <c r="P3262" s="3">
        <v>22.7322597503662</v>
      </c>
      <c r="Q3262" s="3">
        <v>56.662998199462898</v>
      </c>
      <c r="R3262" s="3">
        <v>0</v>
      </c>
    </row>
    <row r="3263" spans="1:18" x14ac:dyDescent="0.25">
      <c r="A3263" s="7" t="s">
        <v>6922</v>
      </c>
      <c r="B3263" s="7" t="s">
        <v>6923</v>
      </c>
      <c r="C3263" s="3">
        <f t="shared" si="300"/>
        <v>0.84462716749288147</v>
      </c>
      <c r="D3263" s="3">
        <f t="shared" si="301"/>
        <v>5.6734946700557902</v>
      </c>
      <c r="E3263" s="4">
        <f t="shared" si="302"/>
        <v>2.1859621103515608E-3</v>
      </c>
      <c r="F3263" s="5">
        <f t="shared" si="303"/>
        <v>16.1420001983643</v>
      </c>
      <c r="G3263" s="5">
        <f t="shared" si="304"/>
        <v>19.048999786376999</v>
      </c>
      <c r="H3263" s="3">
        <v>0.12189899999999999</v>
      </c>
      <c r="I3263" s="3">
        <v>14.432285</v>
      </c>
      <c r="J3263" s="3">
        <v>2.1485699218750001E-2</v>
      </c>
      <c r="K3263" s="3">
        <v>20</v>
      </c>
      <c r="L3263" s="3">
        <v>18</v>
      </c>
      <c r="M3263" s="3">
        <v>22</v>
      </c>
      <c r="N3263" s="3">
        <v>14.300000190734901</v>
      </c>
      <c r="O3263" s="3">
        <f t="shared" si="305"/>
        <v>206.38167825274044</v>
      </c>
      <c r="P3263" s="3">
        <v>-47.7222900390625</v>
      </c>
      <c r="Q3263" s="3">
        <v>16.1420001983643</v>
      </c>
      <c r="R3263" s="3">
        <v>19.048999786376999</v>
      </c>
    </row>
    <row r="3264" spans="1:18" x14ac:dyDescent="0.25">
      <c r="A3264" s="7" t="s">
        <v>3924</v>
      </c>
      <c r="B3264" s="7" t="s">
        <v>3925</v>
      </c>
      <c r="C3264" s="3">
        <f t="shared" si="300"/>
        <v>0.36103745788401864</v>
      </c>
      <c r="D3264" s="3">
        <f t="shared" si="301"/>
        <v>0.94142210931503467</v>
      </c>
      <c r="E3264" s="4">
        <f t="shared" si="302"/>
        <v>0.56967843592835732</v>
      </c>
      <c r="F3264" s="5">
        <f t="shared" si="303"/>
        <v>26.183000564575199</v>
      </c>
      <c r="G3264" s="5">
        <f t="shared" si="304"/>
        <v>4.1329998970031703</v>
      </c>
      <c r="H3264" s="3">
        <v>0.12021800000000001</v>
      </c>
      <c r="I3264" s="3">
        <v>33.297930000000001</v>
      </c>
      <c r="J3264" s="3">
        <v>0.12769829687500001</v>
      </c>
      <c r="K3264" s="3">
        <v>14.8999996185303</v>
      </c>
      <c r="L3264" s="3">
        <v>10</v>
      </c>
      <c r="M3264" s="3">
        <v>19</v>
      </c>
      <c r="N3264" s="3">
        <v>15.689999580383301</v>
      </c>
      <c r="O3264" s="3">
        <f t="shared" si="305"/>
        <v>522.44450772763253</v>
      </c>
      <c r="P3264" s="3">
        <v>6.35677194595337</v>
      </c>
      <c r="Q3264" s="3">
        <v>26.183000564575199</v>
      </c>
      <c r="R3264" s="3">
        <v>4.1329998970031703</v>
      </c>
    </row>
    <row r="3265" spans="1:18" x14ac:dyDescent="0.25">
      <c r="A3265" s="7" t="s">
        <v>3926</v>
      </c>
      <c r="B3265" s="7" t="s">
        <v>3927</v>
      </c>
      <c r="C3265" s="3">
        <f t="shared" si="300"/>
        <v>0.70045143183777492</v>
      </c>
      <c r="D3265" s="3">
        <f t="shared" si="301"/>
        <v>10.694651686335192</v>
      </c>
      <c r="E3265" s="4">
        <f t="shared" si="302"/>
        <v>0.5</v>
      </c>
      <c r="F3265" s="5">
        <f t="shared" si="303"/>
        <v>21.333000183105501</v>
      </c>
      <c r="G3265" s="5">
        <f t="shared" si="304"/>
        <v>5.0960001945495597</v>
      </c>
      <c r="H3265" s="3">
        <v>0.119599</v>
      </c>
      <c r="I3265" s="3">
        <v>17.074560000000002</v>
      </c>
      <c r="J3265" s="3">
        <v>1.1183066406250001E-2</v>
      </c>
      <c r="K3265" s="3">
        <v>12</v>
      </c>
      <c r="L3265" s="3">
        <v>12</v>
      </c>
      <c r="M3265" s="3">
        <v>12</v>
      </c>
      <c r="N3265" s="3">
        <v>9.5600004196166992</v>
      </c>
      <c r="O3265" s="3">
        <f t="shared" si="305"/>
        <v>163.23280076477053</v>
      </c>
      <c r="P3265" s="3">
        <v>-0.43973499536514299</v>
      </c>
      <c r="Q3265" s="3">
        <v>21.333000183105501</v>
      </c>
      <c r="R3265" s="3">
        <v>5.0960001945495597</v>
      </c>
    </row>
    <row r="3266" spans="1:18" x14ac:dyDescent="0.25">
      <c r="A3266" s="7" t="s">
        <v>6924</v>
      </c>
      <c r="B3266" s="7" t="s">
        <v>6925</v>
      </c>
      <c r="C3266" s="3">
        <f t="shared" si="300"/>
        <v>0.17045772648383201</v>
      </c>
      <c r="D3266" s="3">
        <f t="shared" si="301"/>
        <v>1.0590375588563132</v>
      </c>
      <c r="E3266" s="4">
        <f t="shared" si="302"/>
        <v>0.5</v>
      </c>
      <c r="F3266" s="5">
        <f t="shared" si="303"/>
        <v>79.475997924804702</v>
      </c>
      <c r="G3266" s="5">
        <f t="shared" si="304"/>
        <v>11.6990003585815</v>
      </c>
      <c r="H3266" s="3">
        <v>0.11935</v>
      </c>
      <c r="I3266" s="3">
        <v>70.017359999999996</v>
      </c>
      <c r="J3266" s="3">
        <v>0.11269666406249999</v>
      </c>
      <c r="K3266" s="3">
        <v>14</v>
      </c>
      <c r="L3266" s="3">
        <v>14</v>
      </c>
      <c r="M3266" s="3">
        <v>14</v>
      </c>
      <c r="N3266" s="3">
        <v>6.3899998664856001</v>
      </c>
      <c r="O3266" s="3">
        <f t="shared" si="305"/>
        <v>447.41092105167417</v>
      </c>
      <c r="P3266" s="3">
        <v>58.925590515136697</v>
      </c>
      <c r="Q3266" s="3">
        <v>79.475997924804702</v>
      </c>
      <c r="R3266" s="3">
        <v>11.6990003585815</v>
      </c>
    </row>
    <row r="3267" spans="1:18" x14ac:dyDescent="0.25">
      <c r="A3267" s="7" t="s">
        <v>3928</v>
      </c>
      <c r="B3267" s="7" t="s">
        <v>3929</v>
      </c>
      <c r="C3267" s="3">
        <f t="shared" si="300"/>
        <v>1.4641094771652838</v>
      </c>
      <c r="D3267" s="3">
        <f t="shared" si="301"/>
        <v>3.9306828401387701</v>
      </c>
      <c r="E3267" s="4">
        <f t="shared" si="302"/>
        <v>0.5</v>
      </c>
      <c r="F3267" s="5">
        <f t="shared" si="303"/>
        <v>66.183998107910199</v>
      </c>
      <c r="G3267" s="5">
        <f t="shared" si="304"/>
        <v>15.4899997711182</v>
      </c>
      <c r="H3267" s="3">
        <v>0.119324</v>
      </c>
      <c r="I3267" s="3">
        <v>8.1499369999999995</v>
      </c>
      <c r="J3267" s="3">
        <v>3.0357066406250001E-2</v>
      </c>
      <c r="K3267" s="3">
        <v>28</v>
      </c>
      <c r="L3267" s="3">
        <v>28</v>
      </c>
      <c r="M3267" s="3">
        <v>28</v>
      </c>
      <c r="N3267" s="3">
        <v>26.530000686645501</v>
      </c>
      <c r="O3267" s="3">
        <f t="shared" si="305"/>
        <v>216.21783420611757</v>
      </c>
      <c r="P3267" s="3">
        <v>2.1644380092620801</v>
      </c>
      <c r="Q3267" s="3">
        <v>66.183998107910199</v>
      </c>
      <c r="R3267" s="3">
        <v>15.4899997711182</v>
      </c>
    </row>
    <row r="3268" spans="1:18" x14ac:dyDescent="0.25">
      <c r="A3268" s="7" t="s">
        <v>3930</v>
      </c>
      <c r="B3268" s="7" t="s">
        <v>3931</v>
      </c>
      <c r="C3268" s="3">
        <f t="shared" ref="C3268:C3331" si="306">H3268/I3268*100</f>
        <v>0.75255058186806012</v>
      </c>
      <c r="D3268" s="3">
        <f t="shared" ref="D3268:D3331" si="307">H3268/J3268</f>
        <v>2.1388350484367242</v>
      </c>
      <c r="E3268" s="4">
        <f t="shared" ref="E3268:E3331" si="308">IFERROR(_xlfn.NORM.DIST(N3268,K3268,(M3268-L3268)/2,1),50%)</f>
        <v>0.28464715783123123</v>
      </c>
      <c r="F3268" s="5">
        <f t="shared" ref="F3268:F3331" si="309">Q3268</f>
        <v>59.762001037597699</v>
      </c>
      <c r="G3268" s="5">
        <f t="shared" ref="G3268:G3331" si="310">R3268</f>
        <v>22.174999237060501</v>
      </c>
      <c r="H3268" s="3">
        <v>0.118853</v>
      </c>
      <c r="I3268" s="3">
        <v>15.793357</v>
      </c>
      <c r="J3268" s="3">
        <v>5.5569035156250002E-2</v>
      </c>
      <c r="K3268" s="3">
        <v>43</v>
      </c>
      <c r="L3268" s="3">
        <v>37</v>
      </c>
      <c r="M3268" s="3">
        <v>48</v>
      </c>
      <c r="N3268" s="3">
        <v>39.869998931884801</v>
      </c>
      <c r="O3268" s="3">
        <f t="shared" ref="O3268:O3331" si="311">I3268*N3268</f>
        <v>629.68112672087534</v>
      </c>
      <c r="P3268" s="3">
        <v>1.0433319807052599</v>
      </c>
      <c r="Q3268" s="3">
        <v>59.762001037597699</v>
      </c>
      <c r="R3268" s="3">
        <v>22.174999237060501</v>
      </c>
    </row>
    <row r="3269" spans="1:18" x14ac:dyDescent="0.25">
      <c r="A3269" s="7" t="s">
        <v>6926</v>
      </c>
      <c r="B3269" s="7" t="s">
        <v>6927</v>
      </c>
      <c r="C3269" s="3">
        <f t="shared" si="306"/>
        <v>0.93802328112450228</v>
      </c>
      <c r="D3269" s="3">
        <f t="shared" si="307"/>
        <v>3.0847742090730623</v>
      </c>
      <c r="E3269" s="4">
        <f t="shared" si="308"/>
        <v>6.9923129102860734E-2</v>
      </c>
      <c r="F3269" s="5">
        <f t="shared" si="309"/>
        <v>14.9799995422363</v>
      </c>
      <c r="G3269" s="5">
        <f t="shared" si="310"/>
        <v>9.1929998397827095</v>
      </c>
      <c r="H3269" s="3">
        <v>0.11867999999999999</v>
      </c>
      <c r="I3269" s="3">
        <v>12.652138000000001</v>
      </c>
      <c r="J3269" s="3">
        <v>3.8472832031250001E-2</v>
      </c>
      <c r="K3269" s="3">
        <v>24.25</v>
      </c>
      <c r="L3269" s="3">
        <v>21</v>
      </c>
      <c r="M3269" s="3">
        <v>32</v>
      </c>
      <c r="N3269" s="3">
        <v>16.129999160766602</v>
      </c>
      <c r="O3269" s="3">
        <f t="shared" si="311"/>
        <v>204.07897532190324</v>
      </c>
      <c r="P3269" s="3">
        <v>-19.268598556518601</v>
      </c>
      <c r="Q3269" s="3">
        <v>14.9799995422363</v>
      </c>
      <c r="R3269" s="3">
        <v>9.1929998397827095</v>
      </c>
    </row>
    <row r="3270" spans="1:18" x14ac:dyDescent="0.25">
      <c r="A3270" s="7" t="s">
        <v>6928</v>
      </c>
      <c r="B3270" s="7" t="s">
        <v>6929</v>
      </c>
      <c r="C3270" s="3">
        <f t="shared" si="306"/>
        <v>2.8945152496199547</v>
      </c>
      <c r="D3270" s="3">
        <f t="shared" si="307"/>
        <v>0.20263109979510374</v>
      </c>
      <c r="E3270" s="4">
        <f t="shared" si="308"/>
        <v>0.5</v>
      </c>
      <c r="F3270" s="5">
        <f t="shared" si="309"/>
        <v>32.529998779296903</v>
      </c>
      <c r="G3270" s="5">
        <f t="shared" si="310"/>
        <v>0</v>
      </c>
      <c r="H3270" s="3">
        <v>0.118661</v>
      </c>
      <c r="I3270" s="3">
        <v>4.0995119999999998</v>
      </c>
      <c r="J3270" s="3">
        <v>0.58560112499999994</v>
      </c>
      <c r="K3270" s="3">
        <v>4</v>
      </c>
      <c r="L3270" s="3">
        <v>4</v>
      </c>
      <c r="M3270" s="3">
        <v>4</v>
      </c>
      <c r="N3270" s="3">
        <v>2.2699999809265101</v>
      </c>
      <c r="O3270" s="3">
        <f t="shared" si="311"/>
        <v>9.3058921618079982</v>
      </c>
      <c r="P3270" s="3">
        <v>-144.33592224121099</v>
      </c>
      <c r="Q3270" s="3">
        <v>32.529998779296903</v>
      </c>
      <c r="R3270" s="3">
        <v>0</v>
      </c>
    </row>
    <row r="3271" spans="1:18" x14ac:dyDescent="0.25">
      <c r="A3271" s="7" t="s">
        <v>3932</v>
      </c>
      <c r="B3271" s="7" t="s">
        <v>3933</v>
      </c>
      <c r="C3271" s="3">
        <f t="shared" si="306"/>
        <v>0.99970048045984505</v>
      </c>
      <c r="D3271" s="3">
        <f t="shared" si="307"/>
        <v>3.7472607976684231</v>
      </c>
      <c r="E3271" s="4">
        <f t="shared" si="308"/>
        <v>0.5</v>
      </c>
      <c r="F3271" s="5">
        <f t="shared" si="309"/>
        <v>5.6630001068115199</v>
      </c>
      <c r="G3271" s="5">
        <f t="shared" si="310"/>
        <v>3.1679999828338601</v>
      </c>
      <c r="H3271" s="3">
        <v>0.11798699999999999</v>
      </c>
      <c r="I3271" s="3">
        <v>11.802235</v>
      </c>
      <c r="J3271" s="3">
        <v>3.1486199218749997E-2</v>
      </c>
      <c r="K3271" s="3">
        <v>8</v>
      </c>
      <c r="L3271" s="3">
        <v>8</v>
      </c>
      <c r="M3271" s="3">
        <v>8</v>
      </c>
      <c r="N3271" s="3">
        <v>8.8500003814697301</v>
      </c>
      <c r="O3271" s="3">
        <f t="shared" si="311"/>
        <v>104.4497842521954</v>
      </c>
      <c r="P3271" s="3">
        <v>-1.9408990144729601</v>
      </c>
      <c r="Q3271" s="3">
        <v>5.6630001068115199</v>
      </c>
      <c r="R3271" s="3">
        <v>3.1679999828338601</v>
      </c>
    </row>
    <row r="3272" spans="1:18" x14ac:dyDescent="0.25">
      <c r="A3272" s="7" t="s">
        <v>3934</v>
      </c>
      <c r="B3272" s="7" t="s">
        <v>3935</v>
      </c>
      <c r="C3272" s="3">
        <f t="shared" si="306"/>
        <v>0.78527688481499336</v>
      </c>
      <c r="D3272" s="3">
        <f t="shared" si="307"/>
        <v>2.6040296924708377</v>
      </c>
      <c r="E3272" s="4">
        <f t="shared" si="308"/>
        <v>0.11536127383931834</v>
      </c>
      <c r="F3272" s="5">
        <f t="shared" si="309"/>
        <v>71.855003356933594</v>
      </c>
      <c r="G3272" s="5">
        <f t="shared" si="310"/>
        <v>7.7199997901916504</v>
      </c>
      <c r="H3272" s="3">
        <v>0.11664099999999999</v>
      </c>
      <c r="I3272" s="3">
        <v>14.853486999999999</v>
      </c>
      <c r="J3272" s="3">
        <v>4.4792499999999999E-2</v>
      </c>
      <c r="K3272" s="3">
        <v>25.666999816894499</v>
      </c>
      <c r="L3272" s="3">
        <v>24</v>
      </c>
      <c r="M3272" s="3">
        <v>28</v>
      </c>
      <c r="N3272" s="3">
        <v>23.2700004577637</v>
      </c>
      <c r="O3272" s="3">
        <f t="shared" si="311"/>
        <v>345.64064928938717</v>
      </c>
      <c r="P3272" s="3">
        <v>-1.88297402858734</v>
      </c>
      <c r="Q3272" s="3">
        <v>71.855003356933594</v>
      </c>
      <c r="R3272" s="3">
        <v>7.7199997901916504</v>
      </c>
    </row>
    <row r="3273" spans="1:18" x14ac:dyDescent="0.25">
      <c r="A3273" s="7" t="s">
        <v>3936</v>
      </c>
      <c r="B3273" s="7" t="s">
        <v>3937</v>
      </c>
      <c r="C3273" s="3">
        <f t="shared" si="306"/>
        <v>0.33111180871967261</v>
      </c>
      <c r="D3273" s="3">
        <f t="shared" si="307"/>
        <v>0.6417302579593771</v>
      </c>
      <c r="E3273" s="4">
        <f t="shared" si="308"/>
        <v>6.8507438469542659E-2</v>
      </c>
      <c r="F3273" s="5">
        <f t="shared" si="309"/>
        <v>4.8740000724792498</v>
      </c>
      <c r="G3273" s="5">
        <f t="shared" si="310"/>
        <v>29.503999710083001</v>
      </c>
      <c r="H3273" s="3">
        <v>0.11652899999999999</v>
      </c>
      <c r="I3273" s="3">
        <v>35.193247999999997</v>
      </c>
      <c r="J3273" s="3">
        <v>0.18158564062499999</v>
      </c>
      <c r="K3273" s="3">
        <v>4.6669998168945304</v>
      </c>
      <c r="L3273" s="3">
        <v>4</v>
      </c>
      <c r="M3273" s="3">
        <v>6</v>
      </c>
      <c r="N3273" s="3">
        <v>3.1800000667571999</v>
      </c>
      <c r="O3273" s="3">
        <f t="shared" si="311"/>
        <v>111.91453098940268</v>
      </c>
      <c r="P3273" s="3">
        <v>15.890010833740201</v>
      </c>
      <c r="Q3273" s="3">
        <v>4.8740000724792498</v>
      </c>
      <c r="R3273" s="3">
        <v>29.503999710083001</v>
      </c>
    </row>
    <row r="3274" spans="1:18" x14ac:dyDescent="0.25">
      <c r="A3274" s="7" t="s">
        <v>6930</v>
      </c>
      <c r="B3274" s="7" t="s">
        <v>6931</v>
      </c>
      <c r="C3274" s="3">
        <f t="shared" si="306"/>
        <v>1.4100804006723884</v>
      </c>
      <c r="D3274" s="3">
        <f t="shared" si="307"/>
        <v>0.75117600517578709</v>
      </c>
      <c r="E3274" s="4">
        <f t="shared" si="308"/>
        <v>0.99987872480191109</v>
      </c>
      <c r="F3274" s="5">
        <f t="shared" si="309"/>
        <v>23.669000625610401</v>
      </c>
      <c r="G3274" s="5">
        <f t="shared" si="310"/>
        <v>12.3269996643066</v>
      </c>
      <c r="H3274" s="3">
        <v>0.11441900000000001</v>
      </c>
      <c r="I3274" s="3">
        <v>8.1143599999999996</v>
      </c>
      <c r="J3274" s="3">
        <v>0.152319828125</v>
      </c>
      <c r="K3274" s="3">
        <v>16.149999618530298</v>
      </c>
      <c r="L3274" s="3">
        <v>14</v>
      </c>
      <c r="M3274" s="3">
        <v>18</v>
      </c>
      <c r="N3274" s="3">
        <v>23.4899997711182</v>
      </c>
      <c r="O3274" s="3">
        <f t="shared" si="311"/>
        <v>190.60631454277066</v>
      </c>
      <c r="P3274" s="3">
        <v>-98.98486328125</v>
      </c>
      <c r="Q3274" s="3">
        <v>23.669000625610401</v>
      </c>
      <c r="R3274" s="3">
        <v>12.3269996643066</v>
      </c>
    </row>
    <row r="3275" spans="1:18" x14ac:dyDescent="0.25">
      <c r="A3275" s="7" t="s">
        <v>3940</v>
      </c>
      <c r="B3275" s="7" t="s">
        <v>3941</v>
      </c>
      <c r="C3275" s="3">
        <f t="shared" si="306"/>
        <v>0.91178883001717914</v>
      </c>
      <c r="D3275" s="3">
        <f t="shared" si="307"/>
        <v>5.3892587920624431</v>
      </c>
      <c r="E3275" s="4">
        <f t="shared" si="308"/>
        <v>0.42726834046244133</v>
      </c>
      <c r="F3275" s="5">
        <f t="shared" si="309"/>
        <v>67.525001525878906</v>
      </c>
      <c r="G3275" s="5">
        <f t="shared" si="310"/>
        <v>3.9779999256134002</v>
      </c>
      <c r="H3275" s="3">
        <v>0.11404300000000001</v>
      </c>
      <c r="I3275" s="3">
        <v>12.507611000000001</v>
      </c>
      <c r="J3275" s="3">
        <v>2.1161166015625E-2</v>
      </c>
      <c r="K3275" s="3">
        <v>16.125</v>
      </c>
      <c r="L3275" s="3">
        <v>15</v>
      </c>
      <c r="M3275" s="3">
        <v>18</v>
      </c>
      <c r="N3275" s="3">
        <v>15.8500003814697</v>
      </c>
      <c r="O3275" s="3">
        <f t="shared" si="311"/>
        <v>198.24563912127462</v>
      </c>
      <c r="P3275" s="3">
        <v>1.00240802764893</v>
      </c>
      <c r="Q3275" s="3">
        <v>67.525001525878906</v>
      </c>
      <c r="R3275" s="3">
        <v>3.9779999256134002</v>
      </c>
    </row>
    <row r="3276" spans="1:18" x14ac:dyDescent="0.25">
      <c r="A3276" s="7" t="s">
        <v>3942</v>
      </c>
      <c r="B3276" s="7" t="s">
        <v>3943</v>
      </c>
      <c r="C3276" s="3">
        <f t="shared" si="306"/>
        <v>0.38836854592856862</v>
      </c>
      <c r="D3276" s="3">
        <f t="shared" si="307"/>
        <v>1.4895840280836683</v>
      </c>
      <c r="E3276" s="4">
        <f t="shared" si="308"/>
        <v>0.86864309457343858</v>
      </c>
      <c r="F3276" s="5">
        <f t="shared" si="309"/>
        <v>43.528999328613303</v>
      </c>
      <c r="G3276" s="5">
        <f t="shared" si="310"/>
        <v>1.067999958992</v>
      </c>
      <c r="H3276" s="3">
        <v>0.11289100000000001</v>
      </c>
      <c r="I3276" s="3">
        <v>29.068007999999999</v>
      </c>
      <c r="J3276" s="3">
        <v>7.5786929687500004E-2</v>
      </c>
      <c r="K3276" s="3">
        <v>3.5</v>
      </c>
      <c r="L3276" s="3">
        <v>3</v>
      </c>
      <c r="M3276" s="3">
        <v>4</v>
      </c>
      <c r="N3276" s="3">
        <v>4.0599999427795401</v>
      </c>
      <c r="O3276" s="3">
        <f t="shared" si="311"/>
        <v>118.01611081671521</v>
      </c>
      <c r="P3276" s="3">
        <v>7.3578982353210396</v>
      </c>
      <c r="Q3276" s="3">
        <v>43.528999328613303</v>
      </c>
      <c r="R3276" s="3">
        <v>1.067999958992</v>
      </c>
    </row>
    <row r="3277" spans="1:18" x14ac:dyDescent="0.25">
      <c r="A3277" s="7" t="s">
        <v>6932</v>
      </c>
      <c r="B3277" s="7" t="s">
        <v>6933</v>
      </c>
      <c r="C3277" s="3">
        <f t="shared" si="306"/>
        <v>0.4522079605145245</v>
      </c>
      <c r="D3277" s="3">
        <f t="shared" si="307"/>
        <v>1.1367902418544047</v>
      </c>
      <c r="E3277" s="4">
        <f t="shared" si="308"/>
        <v>0.15513235493441332</v>
      </c>
      <c r="F3277" s="5">
        <f t="shared" si="309"/>
        <v>23.315000534057599</v>
      </c>
      <c r="G3277" s="5">
        <f t="shared" si="310"/>
        <v>11.8730001449585</v>
      </c>
      <c r="H3277" s="3">
        <v>0.112832</v>
      </c>
      <c r="I3277" s="3">
        <v>24.951352</v>
      </c>
      <c r="J3277" s="3">
        <v>9.9254898437500003E-2</v>
      </c>
      <c r="K3277" s="3">
        <v>19.600000381469702</v>
      </c>
      <c r="L3277" s="3">
        <v>15</v>
      </c>
      <c r="M3277" s="3">
        <v>30</v>
      </c>
      <c r="N3277" s="3">
        <v>11.9899997711182</v>
      </c>
      <c r="O3277" s="3">
        <f t="shared" si="311"/>
        <v>299.16670476908962</v>
      </c>
      <c r="P3277" s="3">
        <v>-79.652259826660199</v>
      </c>
      <c r="Q3277" s="3">
        <v>23.315000534057599</v>
      </c>
      <c r="R3277" s="3">
        <v>11.8730001449585</v>
      </c>
    </row>
    <row r="3278" spans="1:18" x14ac:dyDescent="0.25">
      <c r="A3278" s="7" t="s">
        <v>3944</v>
      </c>
      <c r="B3278" s="7" t="s">
        <v>3945</v>
      </c>
      <c r="C3278" s="3">
        <f t="shared" si="306"/>
        <v>0.92090343337402625</v>
      </c>
      <c r="D3278" s="3">
        <f t="shared" si="307"/>
        <v>0.82181087059978797</v>
      </c>
      <c r="E3278" s="4">
        <f t="shared" si="308"/>
        <v>0.5</v>
      </c>
      <c r="F3278" s="5">
        <f t="shared" si="309"/>
        <v>15.0229997634888</v>
      </c>
      <c r="G3278" s="5">
        <f t="shared" si="310"/>
        <v>27.447999954223601</v>
      </c>
      <c r="H3278" s="3">
        <v>0.11235299999999999</v>
      </c>
      <c r="I3278" s="3">
        <v>12.200302000000001</v>
      </c>
      <c r="J3278" s="3">
        <v>0.13671393749999999</v>
      </c>
      <c r="K3278" s="3">
        <v>20</v>
      </c>
      <c r="L3278" s="3">
        <v>20</v>
      </c>
      <c r="M3278" s="3">
        <v>20</v>
      </c>
      <c r="N3278" s="3">
        <v>15.6499996185303</v>
      </c>
      <c r="O3278" s="3">
        <f t="shared" si="311"/>
        <v>190.93472164595445</v>
      </c>
      <c r="P3278" s="3">
        <v>1.541748046875</v>
      </c>
      <c r="Q3278" s="3">
        <v>15.0229997634888</v>
      </c>
      <c r="R3278" s="3">
        <v>27.447999954223601</v>
      </c>
    </row>
    <row r="3279" spans="1:18" x14ac:dyDescent="0.25">
      <c r="A3279" s="7" t="s">
        <v>6934</v>
      </c>
      <c r="B3279" s="7" t="s">
        <v>6935</v>
      </c>
      <c r="C3279" s="3">
        <f t="shared" si="306"/>
        <v>0.59241625068362092</v>
      </c>
      <c r="D3279" s="3">
        <f t="shared" si="307"/>
        <v>3.596361846672897</v>
      </c>
      <c r="E3279" s="4">
        <f t="shared" si="308"/>
        <v>3.5537345120489387E-2</v>
      </c>
      <c r="F3279" s="5">
        <f t="shared" si="309"/>
        <v>1.0650000572204601</v>
      </c>
      <c r="G3279" s="5">
        <f t="shared" si="310"/>
        <v>0.65200001001357999</v>
      </c>
      <c r="H3279" s="3">
        <v>0.110793</v>
      </c>
      <c r="I3279" s="3">
        <v>18.701884</v>
      </c>
      <c r="J3279" s="3">
        <v>3.0806966796875002E-2</v>
      </c>
      <c r="K3279" s="3">
        <v>7.25</v>
      </c>
      <c r="L3279" s="3">
        <v>5</v>
      </c>
      <c r="M3279" s="3">
        <v>9</v>
      </c>
      <c r="N3279" s="3">
        <v>3.6400001049041699</v>
      </c>
      <c r="O3279" s="3">
        <f t="shared" si="311"/>
        <v>68.074859721905611</v>
      </c>
      <c r="P3279" s="3">
        <v>-53.729709625244098</v>
      </c>
      <c r="Q3279" s="3">
        <v>1.0650000572204601</v>
      </c>
      <c r="R3279" s="3">
        <v>0.65200001001357999</v>
      </c>
    </row>
    <row r="3280" spans="1:18" x14ac:dyDescent="0.25">
      <c r="A3280" s="7" t="s">
        <v>6936</v>
      </c>
      <c r="B3280" s="7" t="s">
        <v>6937</v>
      </c>
      <c r="C3280" s="3">
        <f t="shared" si="306"/>
        <v>0.32792212522462305</v>
      </c>
      <c r="D3280" s="3">
        <f t="shared" si="307"/>
        <v>1.0945668077945594</v>
      </c>
      <c r="E3280" s="4">
        <f t="shared" si="308"/>
        <v>1.6298992397070274E-2</v>
      </c>
      <c r="F3280" s="5">
        <f t="shared" si="309"/>
        <v>5.0770001411437997</v>
      </c>
      <c r="G3280" s="5">
        <f t="shared" si="310"/>
        <v>31.193000793456999</v>
      </c>
      <c r="H3280" s="3">
        <v>0.110739</v>
      </c>
      <c r="I3280" s="3">
        <v>33.769908000000001</v>
      </c>
      <c r="J3280" s="3">
        <v>0.10117153125</v>
      </c>
      <c r="K3280" s="3">
        <v>3.9170000553131099</v>
      </c>
      <c r="L3280" s="3">
        <v>3</v>
      </c>
      <c r="M3280" s="3">
        <v>5</v>
      </c>
      <c r="N3280" s="3">
        <v>1.7799999713897701</v>
      </c>
      <c r="O3280" s="3">
        <f t="shared" si="311"/>
        <v>60.110435273835172</v>
      </c>
      <c r="P3280" s="3">
        <v>-9.4818201065063494</v>
      </c>
      <c r="Q3280" s="3">
        <v>5.0770001411437997</v>
      </c>
      <c r="R3280" s="3">
        <v>31.193000793456999</v>
      </c>
    </row>
    <row r="3281" spans="1:18" x14ac:dyDescent="0.25">
      <c r="A3281" s="7" t="s">
        <v>6938</v>
      </c>
      <c r="B3281" s="7" t="s">
        <v>6939</v>
      </c>
      <c r="C3281" s="3">
        <f t="shared" si="306"/>
        <v>0.98560985529583012</v>
      </c>
      <c r="D3281" s="3">
        <f t="shared" si="307"/>
        <v>1.1529227764162973</v>
      </c>
      <c r="E3281" s="4">
        <f t="shared" si="308"/>
        <v>1.7588788044760835E-4</v>
      </c>
      <c r="F3281" s="5">
        <f t="shared" si="309"/>
        <v>54.027999877929702</v>
      </c>
      <c r="G3281" s="5">
        <f t="shared" si="310"/>
        <v>27.238000869751001</v>
      </c>
      <c r="H3281" s="3">
        <v>0.11050500000000001</v>
      </c>
      <c r="I3281" s="3">
        <v>11.21184</v>
      </c>
      <c r="J3281" s="3">
        <v>9.5847703125000003E-2</v>
      </c>
      <c r="K3281" s="3">
        <v>43.5</v>
      </c>
      <c r="L3281" s="3">
        <v>37</v>
      </c>
      <c r="M3281" s="3">
        <v>50</v>
      </c>
      <c r="N3281" s="3">
        <v>20.2700004577637</v>
      </c>
      <c r="O3281" s="3">
        <f t="shared" si="311"/>
        <v>227.26400193237336</v>
      </c>
      <c r="P3281" s="3">
        <v>-25.681800842285199</v>
      </c>
      <c r="Q3281" s="3">
        <v>54.027999877929702</v>
      </c>
      <c r="R3281" s="3">
        <v>27.238000869751001</v>
      </c>
    </row>
    <row r="3282" spans="1:18" x14ac:dyDescent="0.25">
      <c r="A3282" s="7" t="s">
        <v>3948</v>
      </c>
      <c r="B3282" s="7" t="s">
        <v>3949</v>
      </c>
      <c r="C3282" s="3">
        <f t="shared" si="306"/>
        <v>0.41048217920318225</v>
      </c>
      <c r="D3282" s="3">
        <f t="shared" si="307"/>
        <v>1.7675617002820563</v>
      </c>
      <c r="E3282" s="4">
        <f t="shared" si="308"/>
        <v>0.18096331672785734</v>
      </c>
      <c r="F3282" s="5">
        <f t="shared" si="309"/>
        <v>23.4969997406006</v>
      </c>
      <c r="G3282" s="5">
        <f t="shared" si="310"/>
        <v>2.6770000457763699</v>
      </c>
      <c r="H3282" s="3">
        <v>0.110497</v>
      </c>
      <c r="I3282" s="3">
        <v>26.91883</v>
      </c>
      <c r="J3282" s="3">
        <v>6.2513800781250004E-2</v>
      </c>
      <c r="K3282" s="3">
        <v>31.666999816894499</v>
      </c>
      <c r="L3282" s="3">
        <v>22</v>
      </c>
      <c r="M3282" s="3">
        <v>42</v>
      </c>
      <c r="N3282" s="3">
        <v>22.549999237060501</v>
      </c>
      <c r="O3282" s="3">
        <f t="shared" si="311"/>
        <v>607.01959596256131</v>
      </c>
      <c r="P3282" s="3">
        <v>4.0817542076110804</v>
      </c>
      <c r="Q3282" s="3">
        <v>23.4969997406006</v>
      </c>
      <c r="R3282" s="3">
        <v>2.6770000457763699</v>
      </c>
    </row>
    <row r="3283" spans="1:18" x14ac:dyDescent="0.25">
      <c r="A3283" s="7" t="s">
        <v>6940</v>
      </c>
      <c r="B3283" s="7" t="s">
        <v>6941</v>
      </c>
      <c r="C3283" s="3">
        <f t="shared" si="306"/>
        <v>1.3774152142361538</v>
      </c>
      <c r="D3283" s="3">
        <f t="shared" si="307"/>
        <v>0.2090903298138628</v>
      </c>
      <c r="E3283" s="4">
        <f t="shared" si="308"/>
        <v>0.5</v>
      </c>
      <c r="F3283" s="5">
        <f t="shared" si="309"/>
        <v>0</v>
      </c>
      <c r="G3283" s="5">
        <f t="shared" si="310"/>
        <v>0</v>
      </c>
      <c r="H3283" s="3">
        <v>0.110336</v>
      </c>
      <c r="I3283" s="3">
        <v>8.0103659999999994</v>
      </c>
      <c r="J3283" s="3">
        <v>0.52769537499999997</v>
      </c>
      <c r="K3283" s="3">
        <v>20</v>
      </c>
      <c r="L3283" s="3">
        <v>20</v>
      </c>
      <c r="M3283" s="3">
        <v>20</v>
      </c>
      <c r="N3283" s="3">
        <v>15.430000305175801</v>
      </c>
      <c r="O3283" s="3">
        <f t="shared" si="311"/>
        <v>123.59994982456985</v>
      </c>
      <c r="P3283" s="3">
        <v>-82.057525634765597</v>
      </c>
      <c r="Q3283" s="3">
        <v>0</v>
      </c>
      <c r="R3283" s="3">
        <v>0</v>
      </c>
    </row>
    <row r="3284" spans="1:18" x14ac:dyDescent="0.25">
      <c r="A3284" s="7" t="s">
        <v>6942</v>
      </c>
      <c r="B3284" s="7" t="s">
        <v>6943</v>
      </c>
      <c r="C3284" s="3">
        <f t="shared" si="306"/>
        <v>0.76586954816842057</v>
      </c>
      <c r="D3284" s="3">
        <f t="shared" si="307"/>
        <v>2.1681415997606921</v>
      </c>
      <c r="E3284" s="4">
        <f t="shared" si="308"/>
        <v>6.9344250588707619E-9</v>
      </c>
      <c r="F3284" s="5">
        <f t="shared" si="309"/>
        <v>3.5480000972747798</v>
      </c>
      <c r="G3284" s="5">
        <f t="shared" si="310"/>
        <v>61.583999633789098</v>
      </c>
      <c r="H3284" s="3">
        <v>0.10957</v>
      </c>
      <c r="I3284" s="3">
        <v>14.306614</v>
      </c>
      <c r="J3284" s="3">
        <v>5.05363671875E-2</v>
      </c>
      <c r="K3284" s="3">
        <v>39</v>
      </c>
      <c r="L3284" s="3">
        <v>35</v>
      </c>
      <c r="M3284" s="3">
        <v>43</v>
      </c>
      <c r="N3284" s="3">
        <v>16.299999237060501</v>
      </c>
      <c r="O3284" s="3">
        <f t="shared" si="311"/>
        <v>233.19779728491906</v>
      </c>
      <c r="P3284" s="3">
        <v>-20.260534286498999</v>
      </c>
      <c r="Q3284" s="3">
        <v>3.5480000972747798</v>
      </c>
      <c r="R3284" s="3">
        <v>61.583999633789098</v>
      </c>
    </row>
    <row r="3285" spans="1:18" x14ac:dyDescent="0.25">
      <c r="A3285" s="7" t="s">
        <v>3950</v>
      </c>
      <c r="B3285" s="7" t="s">
        <v>3951</v>
      </c>
      <c r="C3285" s="3">
        <f t="shared" si="306"/>
        <v>0.61588103191669752</v>
      </c>
      <c r="D3285" s="3">
        <f t="shared" si="307"/>
        <v>4.2673052068378805</v>
      </c>
      <c r="E3285" s="4">
        <f t="shared" si="308"/>
        <v>0.32515429359722037</v>
      </c>
      <c r="F3285" s="5">
        <f t="shared" si="309"/>
        <v>58.520999908447301</v>
      </c>
      <c r="G3285" s="5">
        <f t="shared" si="310"/>
        <v>17.465999603271499</v>
      </c>
      <c r="H3285" s="3">
        <v>0.109544</v>
      </c>
      <c r="I3285" s="3">
        <v>17.786552</v>
      </c>
      <c r="J3285" s="3">
        <v>2.5670533203124998E-2</v>
      </c>
      <c r="K3285" s="3">
        <v>9.75</v>
      </c>
      <c r="L3285" s="3">
        <v>9</v>
      </c>
      <c r="M3285" s="3">
        <v>10.5</v>
      </c>
      <c r="N3285" s="3">
        <v>9.4099998474121094</v>
      </c>
      <c r="O3285" s="3">
        <f t="shared" si="311"/>
        <v>167.37145160598755</v>
      </c>
      <c r="P3285" s="3">
        <v>0.54327297210693404</v>
      </c>
      <c r="Q3285" s="3">
        <v>58.520999908447301</v>
      </c>
      <c r="R3285" s="3">
        <v>17.465999603271499</v>
      </c>
    </row>
    <row r="3286" spans="1:18" x14ac:dyDescent="0.25">
      <c r="A3286" s="7" t="s">
        <v>6944</v>
      </c>
      <c r="B3286" s="7" t="s">
        <v>6945</v>
      </c>
      <c r="C3286" s="3">
        <f t="shared" si="306"/>
        <v>0.71309016329955932</v>
      </c>
      <c r="D3286" s="3">
        <f t="shared" si="307"/>
        <v>1.5207680777758004</v>
      </c>
      <c r="E3286" s="4">
        <f t="shared" si="308"/>
        <v>0.5</v>
      </c>
      <c r="F3286" s="5">
        <f t="shared" si="309"/>
        <v>76.305000305175795</v>
      </c>
      <c r="G3286" s="5">
        <f t="shared" si="310"/>
        <v>8.8420000076293892</v>
      </c>
      <c r="H3286" s="3">
        <v>0.10928300000000001</v>
      </c>
      <c r="I3286" s="3">
        <v>15.325271000000001</v>
      </c>
      <c r="J3286" s="3">
        <v>7.18603984375E-2</v>
      </c>
      <c r="K3286" s="3">
        <v>5</v>
      </c>
      <c r="L3286" s="3">
        <v>5</v>
      </c>
      <c r="M3286" s="3">
        <v>5</v>
      </c>
      <c r="N3286" s="3">
        <v>3.6199998855590798</v>
      </c>
      <c r="O3286" s="3">
        <f t="shared" si="311"/>
        <v>55.477479266161886</v>
      </c>
      <c r="P3286" s="3">
        <v>-17.1605129241943</v>
      </c>
      <c r="Q3286" s="3">
        <v>76.305000305175795</v>
      </c>
      <c r="R3286" s="3">
        <v>8.8420000076293892</v>
      </c>
    </row>
    <row r="3287" spans="1:18" x14ac:dyDescent="0.25">
      <c r="A3287" s="7" t="s">
        <v>6946</v>
      </c>
      <c r="B3287" s="7" t="s">
        <v>6947</v>
      </c>
      <c r="C3287" s="3">
        <f t="shared" si="306"/>
        <v>0.71981773037575647</v>
      </c>
      <c r="D3287" s="3">
        <f t="shared" si="307"/>
        <v>0.47362004710616223</v>
      </c>
      <c r="E3287" s="4">
        <f t="shared" si="308"/>
        <v>0.5</v>
      </c>
      <c r="F3287" s="5">
        <f t="shared" si="309"/>
        <v>8.2899999618530291</v>
      </c>
      <c r="G3287" s="5">
        <f t="shared" si="310"/>
        <v>6.6370000839233398</v>
      </c>
      <c r="H3287" s="3">
        <v>0.109083</v>
      </c>
      <c r="I3287" s="3">
        <v>15.154253000000001</v>
      </c>
      <c r="J3287" s="3">
        <v>0.23031753125000001</v>
      </c>
      <c r="K3287" s="3">
        <v>20</v>
      </c>
      <c r="L3287" s="3">
        <v>20</v>
      </c>
      <c r="M3287" s="3">
        <v>20</v>
      </c>
      <c r="N3287" s="3">
        <v>11.310000419616699</v>
      </c>
      <c r="O3287" s="3">
        <f t="shared" si="311"/>
        <v>171.39460778897762</v>
      </c>
      <c r="P3287" s="3">
        <v>-8.3553352355956996</v>
      </c>
      <c r="Q3287" s="3">
        <v>8.2899999618530291</v>
      </c>
      <c r="R3287" s="3">
        <v>6.6370000839233398</v>
      </c>
    </row>
    <row r="3288" spans="1:18" x14ac:dyDescent="0.25">
      <c r="A3288" s="7" t="s">
        <v>3952</v>
      </c>
      <c r="B3288" s="7" t="s">
        <v>3953</v>
      </c>
      <c r="C3288" s="3">
        <f t="shared" si="306"/>
        <v>0.72028502409511108</v>
      </c>
      <c r="D3288" s="3">
        <f t="shared" si="307"/>
        <v>3.0665100128784735</v>
      </c>
      <c r="E3288" s="4">
        <f t="shared" si="308"/>
        <v>9.9915107073476964E-3</v>
      </c>
      <c r="F3288" s="5">
        <f t="shared" si="309"/>
        <v>57.908000946044901</v>
      </c>
      <c r="G3288" s="5">
        <f t="shared" si="310"/>
        <v>11.5539999008179</v>
      </c>
      <c r="H3288" s="3">
        <v>0.108815</v>
      </c>
      <c r="I3288" s="3">
        <v>15.107214000000001</v>
      </c>
      <c r="J3288" s="3">
        <v>3.5484964843750001E-2</v>
      </c>
      <c r="K3288" s="3">
        <v>23.5</v>
      </c>
      <c r="L3288" s="3">
        <v>22</v>
      </c>
      <c r="M3288" s="3">
        <v>25</v>
      </c>
      <c r="N3288" s="3">
        <v>20.0100002288818</v>
      </c>
      <c r="O3288" s="3">
        <f t="shared" si="311"/>
        <v>302.29535559776633</v>
      </c>
      <c r="P3288" s="3">
        <v>0.84569698572158802</v>
      </c>
      <c r="Q3288" s="3">
        <v>57.908000946044901</v>
      </c>
      <c r="R3288" s="3">
        <v>11.5539999008179</v>
      </c>
    </row>
    <row r="3289" spans="1:18" x14ac:dyDescent="0.25">
      <c r="A3289" s="7" t="s">
        <v>6948</v>
      </c>
      <c r="B3289" s="7" t="s">
        <v>6949</v>
      </c>
      <c r="C3289" s="3">
        <f t="shared" si="306"/>
        <v>0.36893007053910554</v>
      </c>
      <c r="D3289" s="3">
        <f t="shared" si="307"/>
        <v>0.49631161890176473</v>
      </c>
      <c r="E3289" s="4">
        <f t="shared" si="308"/>
        <v>4.543749456333207E-2</v>
      </c>
      <c r="F3289" s="5">
        <f t="shared" si="309"/>
        <v>89.431999206542997</v>
      </c>
      <c r="G3289" s="5">
        <f t="shared" si="310"/>
        <v>2.4839999675750701</v>
      </c>
      <c r="H3289" s="3">
        <v>0.107512</v>
      </c>
      <c r="I3289" s="3">
        <v>29.141566000000001</v>
      </c>
      <c r="J3289" s="3">
        <v>0.21662196875</v>
      </c>
      <c r="K3289" s="3">
        <v>12.666999816894499</v>
      </c>
      <c r="L3289" s="3">
        <v>10</v>
      </c>
      <c r="M3289" s="3">
        <v>15</v>
      </c>
      <c r="N3289" s="3">
        <v>8.4399995803833008</v>
      </c>
      <c r="O3289" s="3">
        <f t="shared" si="311"/>
        <v>245.95480481171228</v>
      </c>
      <c r="P3289" s="3">
        <v>-7.3642339706420898</v>
      </c>
      <c r="Q3289" s="3">
        <v>89.431999206542997</v>
      </c>
      <c r="R3289" s="3">
        <v>2.4839999675750701</v>
      </c>
    </row>
    <row r="3290" spans="1:18" x14ac:dyDescent="0.25">
      <c r="A3290" s="7" t="s">
        <v>6950</v>
      </c>
      <c r="B3290" s="7" t="s">
        <v>6951</v>
      </c>
      <c r="C3290" s="3">
        <f t="shared" si="306"/>
        <v>1.0866800096415756</v>
      </c>
      <c r="D3290" s="3">
        <f t="shared" si="307"/>
        <v>0.22481544644901294</v>
      </c>
      <c r="E3290" s="4">
        <f t="shared" si="308"/>
        <v>0.5</v>
      </c>
      <c r="F3290" s="5">
        <f t="shared" si="309"/>
        <v>12.947999954223601</v>
      </c>
      <c r="G3290" s="5">
        <f t="shared" si="310"/>
        <v>15.331000328064</v>
      </c>
      <c r="H3290" s="3">
        <v>0.107433</v>
      </c>
      <c r="I3290" s="3">
        <v>9.8863509999999994</v>
      </c>
      <c r="J3290" s="3">
        <v>0.47787196874999999</v>
      </c>
      <c r="K3290" s="3">
        <v>1.7300000190734901</v>
      </c>
      <c r="L3290" s="3">
        <v>1.7300000190734901</v>
      </c>
      <c r="M3290" s="3">
        <v>1.7300000190734901</v>
      </c>
      <c r="N3290" s="3">
        <v>3.8900001049041699</v>
      </c>
      <c r="O3290" s="3">
        <f t="shared" si="311"/>
        <v>38.45790642711944</v>
      </c>
      <c r="P3290" s="3">
        <v>-10.015515327453601</v>
      </c>
      <c r="Q3290" s="3">
        <v>12.947999954223601</v>
      </c>
      <c r="R3290" s="3">
        <v>15.331000328064</v>
      </c>
    </row>
    <row r="3291" spans="1:18" x14ac:dyDescent="0.25">
      <c r="A3291" s="7" t="s">
        <v>3956</v>
      </c>
      <c r="B3291" s="7" t="s">
        <v>3957</v>
      </c>
      <c r="C3291" s="3">
        <f t="shared" si="306"/>
        <v>1.3551061780132296</v>
      </c>
      <c r="D3291" s="3">
        <f t="shared" si="307"/>
        <v>6.1561973320071166</v>
      </c>
      <c r="E3291" s="4">
        <f t="shared" si="308"/>
        <v>0.5</v>
      </c>
      <c r="F3291" s="5">
        <f t="shared" si="309"/>
        <v>40.450000762939503</v>
      </c>
      <c r="G3291" s="5">
        <f t="shared" si="310"/>
        <v>15.0900001525879</v>
      </c>
      <c r="H3291" s="3">
        <v>0.107006</v>
      </c>
      <c r="I3291" s="3">
        <v>7.896503</v>
      </c>
      <c r="J3291" s="3">
        <v>1.7381833984375001E-2</v>
      </c>
      <c r="K3291" s="3">
        <v>21</v>
      </c>
      <c r="L3291" s="3">
        <v>21</v>
      </c>
      <c r="M3291" s="3">
        <v>21</v>
      </c>
      <c r="N3291" s="3">
        <v>19.9899997711182</v>
      </c>
      <c r="O3291" s="3">
        <f t="shared" si="311"/>
        <v>157.85109316263419</v>
      </c>
      <c r="P3291" s="3">
        <v>0.44624701142311102</v>
      </c>
      <c r="Q3291" s="3">
        <v>40.450000762939503</v>
      </c>
      <c r="R3291" s="3">
        <v>15.0900001525879</v>
      </c>
    </row>
    <row r="3292" spans="1:18" x14ac:dyDescent="0.25">
      <c r="A3292" s="7" t="s">
        <v>3958</v>
      </c>
      <c r="B3292" s="7" t="s">
        <v>3959</v>
      </c>
      <c r="C3292" s="3">
        <f t="shared" si="306"/>
        <v>0.7015154095011068</v>
      </c>
      <c r="D3292" s="3">
        <f t="shared" si="307"/>
        <v>1.0794700902287651</v>
      </c>
      <c r="E3292" s="4">
        <f t="shared" si="308"/>
        <v>4.271622541407713E-2</v>
      </c>
      <c r="F3292" s="5">
        <f t="shared" si="309"/>
        <v>74.779998779296903</v>
      </c>
      <c r="G3292" s="5">
        <f t="shared" si="310"/>
        <v>11.7449998855591</v>
      </c>
      <c r="H3292" s="3">
        <v>0.10609</v>
      </c>
      <c r="I3292" s="3">
        <v>15.122975</v>
      </c>
      <c r="J3292" s="3">
        <v>9.8279703125000006E-2</v>
      </c>
      <c r="K3292" s="3">
        <v>15.5</v>
      </c>
      <c r="L3292" s="3">
        <v>14</v>
      </c>
      <c r="M3292" s="3">
        <v>17</v>
      </c>
      <c r="N3292" s="3">
        <v>12.920000076293899</v>
      </c>
      <c r="O3292" s="3">
        <f t="shared" si="311"/>
        <v>195.38883815379074</v>
      </c>
      <c r="P3292" s="3">
        <v>2.7430179119110099</v>
      </c>
      <c r="Q3292" s="3">
        <v>74.779998779296903</v>
      </c>
      <c r="R3292" s="3">
        <v>11.7449998855591</v>
      </c>
    </row>
    <row r="3293" spans="1:18" x14ac:dyDescent="0.25">
      <c r="A3293" s="7" t="s">
        <v>3960</v>
      </c>
      <c r="B3293" s="7" t="s">
        <v>3961</v>
      </c>
      <c r="C3293" s="3">
        <f t="shared" si="306"/>
        <v>1.2538184799654071</v>
      </c>
      <c r="D3293" s="3">
        <f t="shared" si="307"/>
        <v>4.6939501314888155</v>
      </c>
      <c r="E3293" s="4">
        <f t="shared" si="308"/>
        <v>0.5</v>
      </c>
      <c r="F3293" s="5">
        <f t="shared" si="309"/>
        <v>80.725997924804702</v>
      </c>
      <c r="G3293" s="5">
        <f t="shared" si="310"/>
        <v>8.4890003204345703</v>
      </c>
      <c r="H3293" s="3">
        <v>0.10606699999999999</v>
      </c>
      <c r="I3293" s="3">
        <v>8.4595179999999992</v>
      </c>
      <c r="J3293" s="3">
        <v>2.2596533203125001E-2</v>
      </c>
      <c r="K3293" s="3">
        <v>55</v>
      </c>
      <c r="L3293" s="3">
        <v>55</v>
      </c>
      <c r="M3293" s="3">
        <v>55</v>
      </c>
      <c r="N3293" s="3">
        <v>38.430000305175803</v>
      </c>
      <c r="O3293" s="3">
        <f t="shared" si="311"/>
        <v>325.09927932164015</v>
      </c>
      <c r="P3293" s="3">
        <v>2.9571409225463898</v>
      </c>
      <c r="Q3293" s="3">
        <v>80.725997924804702</v>
      </c>
      <c r="R3293" s="3">
        <v>8.4890003204345703</v>
      </c>
    </row>
    <row r="3294" spans="1:18" x14ac:dyDescent="0.25">
      <c r="A3294" s="7" t="s">
        <v>3962</v>
      </c>
      <c r="B3294" s="7" t="s">
        <v>3963</v>
      </c>
      <c r="C3294" s="3">
        <f t="shared" si="306"/>
        <v>0.78446364231175747</v>
      </c>
      <c r="D3294" s="3">
        <f t="shared" si="307"/>
        <v>6.4510570976454291</v>
      </c>
      <c r="E3294" s="4">
        <f t="shared" si="308"/>
        <v>0.17122558885108569</v>
      </c>
      <c r="F3294" s="5">
        <f t="shared" si="309"/>
        <v>45.425998687744098</v>
      </c>
      <c r="G3294" s="5">
        <f t="shared" si="310"/>
        <v>12.866000175476101</v>
      </c>
      <c r="H3294" s="3">
        <v>0.105987</v>
      </c>
      <c r="I3294" s="3">
        <v>13.510759999999999</v>
      </c>
      <c r="J3294" s="3">
        <v>1.6429400390625001E-2</v>
      </c>
      <c r="K3294" s="3">
        <v>17.75</v>
      </c>
      <c r="L3294" s="3">
        <v>15.25</v>
      </c>
      <c r="M3294" s="3">
        <v>19</v>
      </c>
      <c r="N3294" s="3">
        <v>15.9700002670288</v>
      </c>
      <c r="O3294" s="3">
        <f t="shared" si="311"/>
        <v>215.76684080776201</v>
      </c>
      <c r="P3294" s="3">
        <v>0.92301499843597401</v>
      </c>
      <c r="Q3294" s="3">
        <v>45.425998687744098</v>
      </c>
      <c r="R3294" s="3">
        <v>12.866000175476101</v>
      </c>
    </row>
    <row r="3295" spans="1:18" x14ac:dyDescent="0.25">
      <c r="A3295" s="7" t="s">
        <v>6952</v>
      </c>
      <c r="B3295" s="7" t="s">
        <v>6953</v>
      </c>
      <c r="C3295" s="3">
        <f t="shared" si="306"/>
        <v>0.25228606324813108</v>
      </c>
      <c r="D3295" s="3">
        <f t="shared" si="307"/>
        <v>0.12684495397698795</v>
      </c>
      <c r="E3295" s="4">
        <f t="shared" si="308"/>
        <v>0.5</v>
      </c>
      <c r="F3295" s="5">
        <f t="shared" si="309"/>
        <v>23.413000106811499</v>
      </c>
      <c r="G3295" s="5">
        <f t="shared" si="310"/>
        <v>12.8039999008179</v>
      </c>
      <c r="H3295" s="3">
        <v>0.105891</v>
      </c>
      <c r="I3295" s="3">
        <v>41.972591999999999</v>
      </c>
      <c r="J3295" s="3">
        <v>0.83480656249999996</v>
      </c>
      <c r="K3295" s="3">
        <v>1</v>
      </c>
      <c r="L3295" s="3">
        <v>1</v>
      </c>
      <c r="M3295" s="3">
        <v>1</v>
      </c>
      <c r="N3295" s="3">
        <v>0.89999997615814198</v>
      </c>
      <c r="O3295" s="3">
        <f t="shared" si="311"/>
        <v>37.775331799295422</v>
      </c>
      <c r="P3295" s="3">
        <v>-38.830619812011697</v>
      </c>
      <c r="Q3295" s="3">
        <v>23.413000106811499</v>
      </c>
      <c r="R3295" s="3">
        <v>12.8039999008179</v>
      </c>
    </row>
    <row r="3296" spans="1:18" x14ac:dyDescent="0.25">
      <c r="A3296" s="7" t="s">
        <v>3964</v>
      </c>
      <c r="B3296" s="7" t="s">
        <v>3965</v>
      </c>
      <c r="C3296" s="3">
        <f t="shared" si="306"/>
        <v>0.4659595197639535</v>
      </c>
      <c r="D3296" s="3">
        <f t="shared" si="307"/>
        <v>2.8952728427827839</v>
      </c>
      <c r="E3296" s="4">
        <f t="shared" si="308"/>
        <v>0.5</v>
      </c>
      <c r="F3296" s="5">
        <f t="shared" si="309"/>
        <v>26.5590000152588</v>
      </c>
      <c r="G3296" s="5">
        <f t="shared" si="310"/>
        <v>6.5149998664856001</v>
      </c>
      <c r="H3296" s="3">
        <v>0.10524500000000001</v>
      </c>
      <c r="I3296" s="3">
        <v>22.586725999999999</v>
      </c>
      <c r="J3296" s="3">
        <v>3.6350632812499999E-2</v>
      </c>
      <c r="K3296" s="3">
        <v>12.5</v>
      </c>
      <c r="L3296" s="3">
        <v>12.5</v>
      </c>
      <c r="M3296" s="3">
        <v>12.5</v>
      </c>
      <c r="N3296" s="3">
        <v>16.25</v>
      </c>
      <c r="O3296" s="3">
        <f t="shared" si="311"/>
        <v>367.03429749999998</v>
      </c>
      <c r="P3296" s="3">
        <v>0.40665701031684898</v>
      </c>
      <c r="Q3296" s="3">
        <v>26.5590000152588</v>
      </c>
      <c r="R3296" s="3">
        <v>6.5149998664856001</v>
      </c>
    </row>
    <row r="3297" spans="1:18" x14ac:dyDescent="0.25">
      <c r="A3297" s="7" t="s">
        <v>3966</v>
      </c>
      <c r="B3297" s="7" t="s">
        <v>3967</v>
      </c>
      <c r="C3297" s="3">
        <f t="shared" si="306"/>
        <v>0.87826799436494696</v>
      </c>
      <c r="D3297" s="3">
        <f t="shared" si="307"/>
        <v>5.8754717785645996</v>
      </c>
      <c r="E3297" s="4">
        <f t="shared" si="308"/>
        <v>0.29147150328369847</v>
      </c>
      <c r="F3297" s="5">
        <f t="shared" si="309"/>
        <v>43.356998443603501</v>
      </c>
      <c r="G3297" s="5">
        <f t="shared" si="310"/>
        <v>18.2409992218018</v>
      </c>
      <c r="H3297" s="3">
        <v>0.104961</v>
      </c>
      <c r="I3297" s="3">
        <v>11.950908</v>
      </c>
      <c r="J3297" s="3">
        <v>1.7864267578124999E-2</v>
      </c>
      <c r="K3297" s="3">
        <v>22.75</v>
      </c>
      <c r="L3297" s="3">
        <v>20</v>
      </c>
      <c r="M3297" s="3">
        <v>25.5</v>
      </c>
      <c r="N3297" s="3">
        <v>21.2399997711182</v>
      </c>
      <c r="O3297" s="3">
        <f t="shared" si="311"/>
        <v>253.83728318465467</v>
      </c>
      <c r="P3297" s="3">
        <v>1.0464830398559599</v>
      </c>
      <c r="Q3297" s="3">
        <v>43.356998443603501</v>
      </c>
      <c r="R3297" s="3">
        <v>18.2409992218018</v>
      </c>
    </row>
    <row r="3298" spans="1:18" x14ac:dyDescent="0.25">
      <c r="A3298" s="7" t="s">
        <v>3970</v>
      </c>
      <c r="B3298" s="7" t="s">
        <v>3971</v>
      </c>
      <c r="C3298" s="3">
        <f t="shared" si="306"/>
        <v>0.88714964360273774</v>
      </c>
      <c r="D3298" s="3">
        <f t="shared" si="307"/>
        <v>2.5982066866971434</v>
      </c>
      <c r="E3298" s="4">
        <f t="shared" si="308"/>
        <v>0.6627570687913038</v>
      </c>
      <c r="F3298" s="5">
        <f t="shared" si="309"/>
        <v>44.262001037597699</v>
      </c>
      <c r="G3298" s="5">
        <f t="shared" si="310"/>
        <v>26.861000061035199</v>
      </c>
      <c r="H3298" s="3">
        <v>0.104618</v>
      </c>
      <c r="I3298" s="3">
        <v>11.792598999999999</v>
      </c>
      <c r="J3298" s="3">
        <v>4.0265464843750001E-2</v>
      </c>
      <c r="K3298" s="3">
        <v>23</v>
      </c>
      <c r="L3298" s="3">
        <v>21</v>
      </c>
      <c r="M3298" s="3">
        <v>24</v>
      </c>
      <c r="N3298" s="3">
        <v>23.629999160766602</v>
      </c>
      <c r="O3298" s="3">
        <f t="shared" si="311"/>
        <v>278.65910447325706</v>
      </c>
      <c r="P3298" s="3">
        <v>1.4207409620285001</v>
      </c>
      <c r="Q3298" s="3">
        <v>44.262001037597699</v>
      </c>
      <c r="R3298" s="3">
        <v>26.861000061035199</v>
      </c>
    </row>
    <row r="3299" spans="1:18" x14ac:dyDescent="0.25">
      <c r="A3299" s="7" t="s">
        <v>3972</v>
      </c>
      <c r="B3299" s="7" t="s">
        <v>3973</v>
      </c>
      <c r="C3299" s="3">
        <f t="shared" si="306"/>
        <v>0.47645251282346657</v>
      </c>
      <c r="D3299" s="3">
        <f t="shared" si="307"/>
        <v>2.1660622966062295</v>
      </c>
      <c r="E3299" s="4">
        <f t="shared" si="308"/>
        <v>0.85360067323005984</v>
      </c>
      <c r="F3299" s="5">
        <f t="shared" si="309"/>
        <v>52.648998260497997</v>
      </c>
      <c r="G3299" s="5">
        <f t="shared" si="310"/>
        <v>6.4790000915527299</v>
      </c>
      <c r="H3299" s="3">
        <v>0.104559</v>
      </c>
      <c r="I3299" s="3">
        <v>21.945314</v>
      </c>
      <c r="J3299" s="3">
        <v>4.827146484375E-2</v>
      </c>
      <c r="K3299" s="3">
        <v>14.166999816894499</v>
      </c>
      <c r="L3299" s="3">
        <v>14</v>
      </c>
      <c r="M3299" s="3">
        <v>14.5</v>
      </c>
      <c r="N3299" s="3">
        <v>14.430000305175801</v>
      </c>
      <c r="O3299" s="3">
        <f t="shared" si="311"/>
        <v>316.67088771717874</v>
      </c>
      <c r="P3299" s="3">
        <v>0.80798602104187001</v>
      </c>
      <c r="Q3299" s="3">
        <v>52.648998260497997</v>
      </c>
      <c r="R3299" s="3">
        <v>6.4790000915527299</v>
      </c>
    </row>
    <row r="3300" spans="1:18" x14ac:dyDescent="0.25">
      <c r="A3300" s="7" t="s">
        <v>3976</v>
      </c>
      <c r="B3300" s="7" t="s">
        <v>3977</v>
      </c>
      <c r="C3300" s="3">
        <f t="shared" si="306"/>
        <v>0.34099498316897336</v>
      </c>
      <c r="D3300" s="3">
        <f t="shared" si="307"/>
        <v>5.8278315304836203</v>
      </c>
      <c r="E3300" s="4">
        <f t="shared" si="308"/>
        <v>0.5</v>
      </c>
      <c r="F3300" s="5">
        <f t="shared" si="309"/>
        <v>28.05299949646</v>
      </c>
      <c r="G3300" s="5">
        <f t="shared" si="310"/>
        <v>2.6659998893737802</v>
      </c>
      <c r="H3300" s="3">
        <v>0.102896</v>
      </c>
      <c r="I3300" s="3">
        <v>30.175224</v>
      </c>
      <c r="J3300" s="3">
        <v>1.7655966796874999E-2</v>
      </c>
      <c r="K3300" s="3">
        <v>12</v>
      </c>
      <c r="L3300" s="3">
        <v>12</v>
      </c>
      <c r="M3300" s="3">
        <v>12</v>
      </c>
      <c r="N3300" s="3">
        <v>8.4099998474121094</v>
      </c>
      <c r="O3300" s="3">
        <f t="shared" si="311"/>
        <v>253.77362923562623</v>
      </c>
      <c r="P3300" s="3">
        <v>0.78140097856521595</v>
      </c>
      <c r="Q3300" s="3">
        <v>28.05299949646</v>
      </c>
      <c r="R3300" s="3">
        <v>2.6659998893737802</v>
      </c>
    </row>
    <row r="3301" spans="1:18" x14ac:dyDescent="0.25">
      <c r="A3301" s="7" t="s">
        <v>3978</v>
      </c>
      <c r="B3301" s="7" t="s">
        <v>3979</v>
      </c>
      <c r="C3301" s="3">
        <f t="shared" si="306"/>
        <v>0.66234677336478642</v>
      </c>
      <c r="D3301" s="3">
        <f t="shared" si="307"/>
        <v>3.674276802345616</v>
      </c>
      <c r="E3301" s="4">
        <f t="shared" si="308"/>
        <v>0.5</v>
      </c>
      <c r="F3301" s="5">
        <f t="shared" si="309"/>
        <v>63.955001831054702</v>
      </c>
      <c r="G3301" s="5">
        <f t="shared" si="310"/>
        <v>5.8730001449584996</v>
      </c>
      <c r="H3301" s="3">
        <v>0.102607</v>
      </c>
      <c r="I3301" s="3">
        <v>15.491432</v>
      </c>
      <c r="J3301" s="3">
        <v>2.7925767578125E-2</v>
      </c>
      <c r="K3301" s="3">
        <v>34</v>
      </c>
      <c r="L3301" s="3">
        <v>34</v>
      </c>
      <c r="M3301" s="3">
        <v>34</v>
      </c>
      <c r="N3301" s="3">
        <v>30.5100002288818</v>
      </c>
      <c r="O3301" s="3">
        <f t="shared" si="311"/>
        <v>472.64359386570686</v>
      </c>
      <c r="P3301" s="3">
        <v>1.10505700111389</v>
      </c>
      <c r="Q3301" s="3">
        <v>63.955001831054702</v>
      </c>
      <c r="R3301" s="3">
        <v>5.8730001449584996</v>
      </c>
    </row>
    <row r="3302" spans="1:18" x14ac:dyDescent="0.25">
      <c r="A3302" s="7" t="s">
        <v>6954</v>
      </c>
      <c r="B3302" s="7" t="s">
        <v>6955</v>
      </c>
      <c r="C3302" s="3">
        <f t="shared" si="306"/>
        <v>0.44391968933925807</v>
      </c>
      <c r="D3302" s="3">
        <f t="shared" si="307"/>
        <v>5.4513273007453451</v>
      </c>
      <c r="E3302" s="4">
        <f t="shared" si="308"/>
        <v>3.0189669917326609E-3</v>
      </c>
      <c r="F3302" s="5">
        <f t="shared" si="309"/>
        <v>4.7300000190734899</v>
      </c>
      <c r="G3302" s="5">
        <f t="shared" si="310"/>
        <v>4.0159997940063503</v>
      </c>
      <c r="H3302" s="3">
        <v>0.102105</v>
      </c>
      <c r="I3302" s="3">
        <v>23.000782000000001</v>
      </c>
      <c r="J3302" s="3">
        <v>1.8730300781250001E-2</v>
      </c>
      <c r="K3302" s="3">
        <v>20</v>
      </c>
      <c r="L3302" s="3">
        <v>16</v>
      </c>
      <c r="M3302" s="3">
        <v>23</v>
      </c>
      <c r="N3302" s="3">
        <v>10.3900003433228</v>
      </c>
      <c r="O3302" s="3">
        <f t="shared" si="311"/>
        <v>238.97813287669288</v>
      </c>
      <c r="P3302" s="3">
        <v>-43.811000823974602</v>
      </c>
      <c r="Q3302" s="3">
        <v>4.7300000190734899</v>
      </c>
      <c r="R3302" s="3">
        <v>4.0159997940063503</v>
      </c>
    </row>
    <row r="3303" spans="1:18" x14ac:dyDescent="0.25">
      <c r="A3303" s="7" t="s">
        <v>3980</v>
      </c>
      <c r="B3303" s="7" t="s">
        <v>3981</v>
      </c>
      <c r="C3303" s="3">
        <f t="shared" si="306"/>
        <v>1.3453089508650282</v>
      </c>
      <c r="D3303" s="3">
        <f t="shared" si="307"/>
        <v>3.8222441052006912</v>
      </c>
      <c r="E3303" s="4">
        <f t="shared" si="308"/>
        <v>4.4454948512227323E-13</v>
      </c>
      <c r="F3303" s="5">
        <f t="shared" si="309"/>
        <v>76.416000366210895</v>
      </c>
      <c r="G3303" s="5">
        <f t="shared" si="310"/>
        <v>9.4840002059936506</v>
      </c>
      <c r="H3303" s="3">
        <v>0.100828</v>
      </c>
      <c r="I3303" s="3">
        <v>7.4947840000000001</v>
      </c>
      <c r="J3303" s="3">
        <v>2.6379267578125001E-2</v>
      </c>
      <c r="K3303" s="3">
        <v>56.5</v>
      </c>
      <c r="L3303" s="3">
        <v>55</v>
      </c>
      <c r="M3303" s="3">
        <v>58</v>
      </c>
      <c r="N3303" s="3">
        <v>45.779998779296903</v>
      </c>
      <c r="O3303" s="3">
        <f t="shared" si="311"/>
        <v>343.11120237109395</v>
      </c>
      <c r="P3303" s="3">
        <v>7.4682922363281197</v>
      </c>
      <c r="Q3303" s="3">
        <v>76.416000366210895</v>
      </c>
      <c r="R3303" s="3">
        <v>9.4840002059936506</v>
      </c>
    </row>
    <row r="3304" spans="1:18" x14ac:dyDescent="0.25">
      <c r="A3304" s="7" t="s">
        <v>6956</v>
      </c>
      <c r="B3304" s="7" t="s">
        <v>6957</v>
      </c>
      <c r="C3304" s="3">
        <f t="shared" si="306"/>
        <v>0.54993113162069585</v>
      </c>
      <c r="D3304" s="3">
        <f t="shared" si="307"/>
        <v>0.79744126935137194</v>
      </c>
      <c r="E3304" s="4">
        <f t="shared" si="308"/>
        <v>0.5</v>
      </c>
      <c r="F3304" s="5">
        <f t="shared" si="309"/>
        <v>45.070999145507798</v>
      </c>
      <c r="G3304" s="5">
        <f t="shared" si="310"/>
        <v>43.6640014648438</v>
      </c>
      <c r="H3304" s="3">
        <v>0.100686</v>
      </c>
      <c r="I3304" s="3">
        <v>18.308838000000002</v>
      </c>
      <c r="J3304" s="3">
        <v>0.1262613359375</v>
      </c>
      <c r="K3304" s="3">
        <v>8</v>
      </c>
      <c r="L3304" s="3">
        <v>8</v>
      </c>
      <c r="M3304" s="3">
        <v>8</v>
      </c>
      <c r="N3304" s="3">
        <v>12.180000305175801</v>
      </c>
      <c r="O3304" s="3">
        <f t="shared" si="311"/>
        <v>223.00165242741431</v>
      </c>
      <c r="P3304" s="3">
        <v>-21.236047744751001</v>
      </c>
      <c r="Q3304" s="3">
        <v>45.070999145507798</v>
      </c>
      <c r="R3304" s="3">
        <v>43.6640014648438</v>
      </c>
    </row>
    <row r="3305" spans="1:18" x14ac:dyDescent="0.25">
      <c r="A3305" s="7" t="s">
        <v>3982</v>
      </c>
      <c r="B3305" s="7" t="s">
        <v>3983</v>
      </c>
      <c r="C3305" s="3">
        <f t="shared" si="306"/>
        <v>1.211473234391832</v>
      </c>
      <c r="D3305" s="3">
        <f t="shared" si="307"/>
        <v>2.5473092064243943</v>
      </c>
      <c r="E3305" s="4">
        <f t="shared" si="308"/>
        <v>2.2908563378122462E-5</v>
      </c>
      <c r="F3305" s="5">
        <f t="shared" si="309"/>
        <v>52.117000579833999</v>
      </c>
      <c r="G3305" s="5">
        <f t="shared" si="310"/>
        <v>26.6089992523193</v>
      </c>
      <c r="H3305" s="3">
        <v>0.100495</v>
      </c>
      <c r="I3305" s="3">
        <v>8.2952720000000006</v>
      </c>
      <c r="J3305" s="3">
        <v>3.9451433593750002E-2</v>
      </c>
      <c r="K3305" s="3">
        <v>52.5</v>
      </c>
      <c r="L3305" s="3">
        <v>50</v>
      </c>
      <c r="M3305" s="3">
        <v>55</v>
      </c>
      <c r="N3305" s="3">
        <v>42.310001373291001</v>
      </c>
      <c r="O3305" s="3">
        <f t="shared" si="311"/>
        <v>350.97296971182243</v>
      </c>
      <c r="P3305" s="3">
        <v>1.02663803100586</v>
      </c>
      <c r="Q3305" s="3">
        <v>52.117000579833999</v>
      </c>
      <c r="R3305" s="3">
        <v>26.6089992523193</v>
      </c>
    </row>
    <row r="3306" spans="1:18" x14ac:dyDescent="0.25">
      <c r="A3306" s="7" t="s">
        <v>3984</v>
      </c>
      <c r="B3306" s="7" t="s">
        <v>3985</v>
      </c>
      <c r="C3306" s="3">
        <f t="shared" si="306"/>
        <v>0.91184350331763642</v>
      </c>
      <c r="D3306" s="3">
        <f t="shared" si="307"/>
        <v>4.4860124200082572</v>
      </c>
      <c r="E3306" s="4">
        <f t="shared" si="308"/>
        <v>9.9716602601688874E-7</v>
      </c>
      <c r="F3306" s="5">
        <f t="shared" si="309"/>
        <v>77.818000793457003</v>
      </c>
      <c r="G3306" s="5">
        <f t="shared" si="310"/>
        <v>5.6880002021789604</v>
      </c>
      <c r="H3306" s="3">
        <v>0.10014199999999999</v>
      </c>
      <c r="I3306" s="3">
        <v>10.982367</v>
      </c>
      <c r="J3306" s="3">
        <v>2.2323166015625E-2</v>
      </c>
      <c r="K3306" s="3">
        <v>30.666999816894499</v>
      </c>
      <c r="L3306" s="3">
        <v>30</v>
      </c>
      <c r="M3306" s="3">
        <v>31</v>
      </c>
      <c r="N3306" s="3">
        <v>28.290000915527301</v>
      </c>
      <c r="O3306" s="3">
        <f t="shared" si="311"/>
        <v>310.69117248465682</v>
      </c>
      <c r="P3306" s="3">
        <v>1.0869009494781501</v>
      </c>
      <c r="Q3306" s="3">
        <v>77.818000793457003</v>
      </c>
      <c r="R3306" s="3">
        <v>5.6880002021789604</v>
      </c>
    </row>
    <row r="3307" spans="1:18" x14ac:dyDescent="0.25">
      <c r="A3307" s="7" t="s">
        <v>6958</v>
      </c>
      <c r="B3307" s="7" t="s">
        <v>6959</v>
      </c>
      <c r="C3307" s="3">
        <f t="shared" si="306"/>
        <v>0.5288041447512295</v>
      </c>
      <c r="D3307" s="3">
        <f t="shared" si="307"/>
        <v>0.40898217289836097</v>
      </c>
      <c r="E3307" s="4">
        <f t="shared" si="308"/>
        <v>8.0116894896034602E-2</v>
      </c>
      <c r="F3307" s="5">
        <f t="shared" si="309"/>
        <v>35.803001403808601</v>
      </c>
      <c r="G3307" s="5">
        <f t="shared" si="310"/>
        <v>49.308998107910199</v>
      </c>
      <c r="H3307" s="3">
        <v>9.9093000000000001E-2</v>
      </c>
      <c r="I3307" s="3">
        <v>18.739073999999999</v>
      </c>
      <c r="J3307" s="3">
        <v>0.24229173437500001</v>
      </c>
      <c r="K3307" s="3">
        <v>18.25</v>
      </c>
      <c r="L3307" s="3">
        <v>14</v>
      </c>
      <c r="M3307" s="3">
        <v>28</v>
      </c>
      <c r="N3307" s="3">
        <v>8.4200000762939506</v>
      </c>
      <c r="O3307" s="3">
        <f t="shared" si="311"/>
        <v>157.78300450967797</v>
      </c>
      <c r="P3307" s="3">
        <v>-49.975181579589801</v>
      </c>
      <c r="Q3307" s="3">
        <v>35.803001403808601</v>
      </c>
      <c r="R3307" s="3">
        <v>49.308998107910199</v>
      </c>
    </row>
    <row r="3308" spans="1:18" x14ac:dyDescent="0.25">
      <c r="A3308" s="7" t="s">
        <v>6960</v>
      </c>
      <c r="B3308" s="7" t="s">
        <v>6961</v>
      </c>
      <c r="C3308" s="3">
        <f t="shared" si="306"/>
        <v>0.65842450130535513</v>
      </c>
      <c r="D3308" s="3">
        <f t="shared" si="307"/>
        <v>2.0256695100400797</v>
      </c>
      <c r="E3308" s="4">
        <f t="shared" si="308"/>
        <v>0.5</v>
      </c>
      <c r="F3308" s="5">
        <f t="shared" si="309"/>
        <v>32.2179985046387</v>
      </c>
      <c r="G3308" s="5">
        <f t="shared" si="310"/>
        <v>5.7030000686645499</v>
      </c>
      <c r="H3308" s="3">
        <v>9.8873000000000003E-2</v>
      </c>
      <c r="I3308" s="3">
        <v>15.016603999999999</v>
      </c>
      <c r="J3308" s="3">
        <v>4.8810035156250001E-2</v>
      </c>
      <c r="K3308" s="3">
        <v>8.5</v>
      </c>
      <c r="L3308" s="3">
        <v>8.5</v>
      </c>
      <c r="M3308" s="3">
        <v>8.5</v>
      </c>
      <c r="N3308" s="3">
        <v>3.25</v>
      </c>
      <c r="O3308" s="3">
        <f t="shared" si="311"/>
        <v>48.803962999999996</v>
      </c>
      <c r="P3308" s="3">
        <v>-3.42017698287964</v>
      </c>
      <c r="Q3308" s="3">
        <v>32.2179985046387</v>
      </c>
      <c r="R3308" s="3">
        <v>5.7030000686645499</v>
      </c>
    </row>
    <row r="3309" spans="1:18" x14ac:dyDescent="0.25">
      <c r="A3309" s="7" t="s">
        <v>3988</v>
      </c>
      <c r="B3309" s="7" t="s">
        <v>3989</v>
      </c>
      <c r="C3309" s="3">
        <f t="shared" si="306"/>
        <v>0.76122767335446906</v>
      </c>
      <c r="D3309" s="3">
        <f t="shared" si="307"/>
        <v>2.624951731091453</v>
      </c>
      <c r="E3309" s="4">
        <f t="shared" si="308"/>
        <v>0.5</v>
      </c>
      <c r="F3309" s="5">
        <f t="shared" si="309"/>
        <v>69.162002563476605</v>
      </c>
      <c r="G3309" s="5">
        <f t="shared" si="310"/>
        <v>3.9230000972747798</v>
      </c>
      <c r="H3309" s="3">
        <v>9.8035999999999998E-2</v>
      </c>
      <c r="I3309" s="3">
        <v>12.87867</v>
      </c>
      <c r="J3309" s="3">
        <v>3.7347734374999997E-2</v>
      </c>
      <c r="K3309" s="3">
        <v>17.5</v>
      </c>
      <c r="L3309" s="3">
        <v>17.5</v>
      </c>
      <c r="M3309" s="3">
        <v>17.5</v>
      </c>
      <c r="N3309" s="3">
        <v>15.800000190734901</v>
      </c>
      <c r="O3309" s="3">
        <f t="shared" si="311"/>
        <v>203.48298845641185</v>
      </c>
      <c r="P3309" s="3">
        <v>1.1372489929199201</v>
      </c>
      <c r="Q3309" s="3">
        <v>69.162002563476605</v>
      </c>
      <c r="R3309" s="3">
        <v>3.9230000972747798</v>
      </c>
    </row>
    <row r="3310" spans="1:18" x14ac:dyDescent="0.25">
      <c r="A3310" s="7" t="s">
        <v>3990</v>
      </c>
      <c r="B3310" s="7" t="s">
        <v>3991</v>
      </c>
      <c r="C3310" s="3">
        <f t="shared" si="306"/>
        <v>0.53292965345976828</v>
      </c>
      <c r="D3310" s="3">
        <f t="shared" si="307"/>
        <v>2.3641387876226325</v>
      </c>
      <c r="E3310" s="4">
        <f t="shared" si="308"/>
        <v>7.5349658854731503E-4</v>
      </c>
      <c r="F3310" s="5">
        <f t="shared" si="309"/>
        <v>20.188999176025401</v>
      </c>
      <c r="G3310" s="5">
        <f t="shared" si="310"/>
        <v>5.6500000953674299</v>
      </c>
      <c r="H3310" s="3">
        <v>9.7996E-2</v>
      </c>
      <c r="I3310" s="3">
        <v>18.388168</v>
      </c>
      <c r="J3310" s="3">
        <v>4.1451035156250003E-2</v>
      </c>
      <c r="K3310" s="3">
        <v>24.200000762939499</v>
      </c>
      <c r="L3310" s="3">
        <v>22</v>
      </c>
      <c r="M3310" s="3">
        <v>25</v>
      </c>
      <c r="N3310" s="3">
        <v>19.440000534057599</v>
      </c>
      <c r="O3310" s="3">
        <f t="shared" si="311"/>
        <v>357.46599574034087</v>
      </c>
      <c r="P3310" s="3">
        <v>4.0517501831054696</v>
      </c>
      <c r="Q3310" s="3">
        <v>20.188999176025401</v>
      </c>
      <c r="R3310" s="3">
        <v>5.6500000953674299</v>
      </c>
    </row>
    <row r="3311" spans="1:18" x14ac:dyDescent="0.25">
      <c r="A3311" s="7" t="s">
        <v>6962</v>
      </c>
      <c r="B3311" s="7" t="s">
        <v>6963</v>
      </c>
      <c r="C3311" s="3">
        <f t="shared" si="306"/>
        <v>0.17700880157473564</v>
      </c>
      <c r="D3311" s="3">
        <f t="shared" si="307"/>
        <v>0.87274207135540471</v>
      </c>
      <c r="E3311" s="4">
        <f t="shared" si="308"/>
        <v>0.14468749672287132</v>
      </c>
      <c r="F3311" s="5">
        <f t="shared" si="309"/>
        <v>100</v>
      </c>
      <c r="G3311" s="5">
        <f t="shared" si="310"/>
        <v>0</v>
      </c>
      <c r="H3311" s="3">
        <v>9.7442000000000001E-2</v>
      </c>
      <c r="I3311" s="3">
        <v>55.049239999999998</v>
      </c>
      <c r="J3311" s="3">
        <v>0.11165039843750001</v>
      </c>
      <c r="K3311" s="3">
        <v>16.899999618530298</v>
      </c>
      <c r="L3311" s="3">
        <v>9</v>
      </c>
      <c r="M3311" s="3">
        <v>24.799999237060501</v>
      </c>
      <c r="N3311" s="3">
        <v>8.5299997329711896</v>
      </c>
      <c r="O3311" s="3">
        <f t="shared" si="311"/>
        <v>469.57000250026692</v>
      </c>
      <c r="P3311" s="3">
        <v>-14.076906204223601</v>
      </c>
      <c r="Q3311" s="3">
        <v>100</v>
      </c>
      <c r="R3311" s="3">
        <v>0</v>
      </c>
    </row>
    <row r="3312" spans="1:18" x14ac:dyDescent="0.25">
      <c r="A3312" s="7" t="s">
        <v>3992</v>
      </c>
      <c r="B3312" s="7" t="s">
        <v>3993</v>
      </c>
      <c r="C3312" s="3">
        <f t="shared" si="306"/>
        <v>0.49944565340333502</v>
      </c>
      <c r="D3312" s="3">
        <f t="shared" si="307"/>
        <v>1.0045381240888291</v>
      </c>
      <c r="E3312" s="4">
        <f t="shared" si="308"/>
        <v>0.4681185499697903</v>
      </c>
      <c r="F3312" s="5">
        <f t="shared" si="309"/>
        <v>53.762001037597699</v>
      </c>
      <c r="G3312" s="5">
        <f t="shared" si="310"/>
        <v>12.2700004577637</v>
      </c>
      <c r="H3312" s="3">
        <v>9.7322000000000006E-2</v>
      </c>
      <c r="I3312" s="3">
        <v>19.486004000000001</v>
      </c>
      <c r="J3312" s="3">
        <v>9.6882335937499994E-2</v>
      </c>
      <c r="K3312" s="3">
        <v>11</v>
      </c>
      <c r="L3312" s="3">
        <v>9.5</v>
      </c>
      <c r="M3312" s="3">
        <v>13</v>
      </c>
      <c r="N3312" s="3">
        <v>10.8599996566772</v>
      </c>
      <c r="O3312" s="3">
        <f t="shared" si="311"/>
        <v>211.61799675001055</v>
      </c>
      <c r="P3312" s="3">
        <v>0.81720298528671298</v>
      </c>
      <c r="Q3312" s="3">
        <v>53.762001037597699</v>
      </c>
      <c r="R3312" s="3">
        <v>12.2700004577637</v>
      </c>
    </row>
    <row r="3313" spans="1:18" x14ac:dyDescent="0.25">
      <c r="A3313" s="7" t="s">
        <v>6964</v>
      </c>
      <c r="B3313" s="7" t="s">
        <v>6965</v>
      </c>
      <c r="C3313" s="3">
        <f t="shared" si="306"/>
        <v>0.27624435261418323</v>
      </c>
      <c r="D3313" s="3">
        <f t="shared" si="307"/>
        <v>0.55706238794085794</v>
      </c>
      <c r="E3313" s="4">
        <f t="shared" si="308"/>
        <v>2.3845197212775149E-5</v>
      </c>
      <c r="F3313" s="5">
        <f t="shared" si="309"/>
        <v>11.6789999008179</v>
      </c>
      <c r="G3313" s="5">
        <f t="shared" si="310"/>
        <v>14.701000213623001</v>
      </c>
      <c r="H3313" s="3">
        <v>9.4577999999999995E-2</v>
      </c>
      <c r="I3313" s="3">
        <v>34.237079999999999</v>
      </c>
      <c r="J3313" s="3">
        <v>0.16977990625</v>
      </c>
      <c r="K3313" s="3">
        <v>2.625</v>
      </c>
      <c r="L3313" s="3">
        <v>2.25</v>
      </c>
      <c r="M3313" s="3">
        <v>3</v>
      </c>
      <c r="N3313" s="3">
        <v>1.1000000238418599</v>
      </c>
      <c r="O3313" s="3">
        <f t="shared" si="311"/>
        <v>37.660788816275662</v>
      </c>
      <c r="P3313" s="3">
        <v>-12.571480751037599</v>
      </c>
      <c r="Q3313" s="3">
        <v>11.6789999008179</v>
      </c>
      <c r="R3313" s="3">
        <v>14.701000213623001</v>
      </c>
    </row>
    <row r="3314" spans="1:18" x14ac:dyDescent="0.25">
      <c r="A3314" s="7" t="s">
        <v>3996</v>
      </c>
      <c r="B3314" s="7" t="s">
        <v>3997</v>
      </c>
      <c r="C3314" s="3">
        <f t="shared" si="306"/>
        <v>0.98715431656850838</v>
      </c>
      <c r="D3314" s="3">
        <f t="shared" si="307"/>
        <v>2.9180969880545313</v>
      </c>
      <c r="E3314" s="4">
        <f t="shared" si="308"/>
        <v>1.0109019174293478E-15</v>
      </c>
      <c r="F3314" s="5">
        <f t="shared" si="309"/>
        <v>69.733001708984403</v>
      </c>
      <c r="G3314" s="5">
        <f t="shared" si="310"/>
        <v>3.1319999694824201</v>
      </c>
      <c r="H3314" s="3">
        <v>9.4219999999999998E-2</v>
      </c>
      <c r="I3314" s="3">
        <v>9.5446069999999992</v>
      </c>
      <c r="J3314" s="3">
        <v>3.2288166015625001E-2</v>
      </c>
      <c r="K3314" s="3">
        <v>18.5</v>
      </c>
      <c r="L3314" s="3">
        <v>18</v>
      </c>
      <c r="M3314" s="3">
        <v>19</v>
      </c>
      <c r="N3314" s="3">
        <v>14.5299997329712</v>
      </c>
      <c r="O3314" s="3">
        <f t="shared" si="311"/>
        <v>138.68313716131505</v>
      </c>
      <c r="P3314" s="3">
        <v>5.194091796875</v>
      </c>
      <c r="Q3314" s="3">
        <v>69.733001708984403</v>
      </c>
      <c r="R3314" s="3">
        <v>3.1319999694824201</v>
      </c>
    </row>
    <row r="3315" spans="1:18" x14ac:dyDescent="0.25">
      <c r="A3315" s="7" t="s">
        <v>6966</v>
      </c>
      <c r="B3315" s="7" t="s">
        <v>6967</v>
      </c>
      <c r="C3315" s="3">
        <f t="shared" si="306"/>
        <v>1.1343900452425426</v>
      </c>
      <c r="D3315" s="3">
        <f t="shared" si="307"/>
        <v>1.7039649489923825</v>
      </c>
      <c r="E3315" s="4">
        <f t="shared" si="308"/>
        <v>0.15815513130324996</v>
      </c>
      <c r="F3315" s="5">
        <f t="shared" si="309"/>
        <v>20.423999786376999</v>
      </c>
      <c r="G3315" s="5">
        <f t="shared" si="310"/>
        <v>29.548000335693398</v>
      </c>
      <c r="H3315" s="3">
        <v>9.4120999999999996E-2</v>
      </c>
      <c r="I3315" s="3">
        <v>8.2970579999999998</v>
      </c>
      <c r="J3315" s="3">
        <v>5.5236464843749999E-2</v>
      </c>
      <c r="K3315" s="3">
        <v>33</v>
      </c>
      <c r="L3315" s="3">
        <v>22</v>
      </c>
      <c r="M3315" s="3">
        <v>51</v>
      </c>
      <c r="N3315" s="3">
        <v>18.469999313354499</v>
      </c>
      <c r="O3315" s="3">
        <f t="shared" si="311"/>
        <v>153.24665556286246</v>
      </c>
      <c r="P3315" s="3">
        <v>-9.4868268966674805</v>
      </c>
      <c r="Q3315" s="3">
        <v>20.423999786376999</v>
      </c>
      <c r="R3315" s="3">
        <v>29.548000335693398</v>
      </c>
    </row>
    <row r="3316" spans="1:18" x14ac:dyDescent="0.25">
      <c r="A3316" s="7" t="s">
        <v>3998</v>
      </c>
      <c r="B3316" s="7" t="s">
        <v>3999</v>
      </c>
      <c r="C3316" s="3">
        <f t="shared" si="306"/>
        <v>0.4232591704650539</v>
      </c>
      <c r="D3316" s="3">
        <f t="shared" si="307"/>
        <v>2.9371951765829118</v>
      </c>
      <c r="E3316" s="4">
        <f t="shared" si="308"/>
        <v>0.25849248994392315</v>
      </c>
      <c r="F3316" s="5">
        <f t="shared" si="309"/>
        <v>34.064998626708999</v>
      </c>
      <c r="G3316" s="5">
        <f t="shared" si="310"/>
        <v>39.773998260497997</v>
      </c>
      <c r="H3316" s="3">
        <v>9.3866000000000005E-2</v>
      </c>
      <c r="I3316" s="3">
        <v>22.176956000000001</v>
      </c>
      <c r="J3316" s="3">
        <v>3.1957699218750003E-2</v>
      </c>
      <c r="K3316" s="3">
        <v>6.75</v>
      </c>
      <c r="L3316" s="3">
        <v>5.5</v>
      </c>
      <c r="M3316" s="3">
        <v>8</v>
      </c>
      <c r="N3316" s="3">
        <v>5.9400000572204599</v>
      </c>
      <c r="O3316" s="3">
        <f t="shared" si="311"/>
        <v>131.73111990897561</v>
      </c>
      <c r="P3316" s="3">
        <v>0.55490702390670799</v>
      </c>
      <c r="Q3316" s="3">
        <v>34.064998626708999</v>
      </c>
      <c r="R3316" s="3">
        <v>39.773998260497997</v>
      </c>
    </row>
    <row r="3317" spans="1:18" x14ac:dyDescent="0.25">
      <c r="A3317" s="7" t="s">
        <v>4000</v>
      </c>
      <c r="B3317" s="7" t="s">
        <v>4001</v>
      </c>
      <c r="C3317" s="3">
        <f t="shared" si="306"/>
        <v>0.71762025983761368</v>
      </c>
      <c r="D3317" s="3">
        <f t="shared" si="307"/>
        <v>5.8409681999217176</v>
      </c>
      <c r="E3317" s="4">
        <f t="shared" si="308"/>
        <v>0.25249253754692291</v>
      </c>
      <c r="F3317" s="5">
        <f t="shared" si="309"/>
        <v>61.354000091552699</v>
      </c>
      <c r="G3317" s="5">
        <f t="shared" si="310"/>
        <v>5.5859999656677202</v>
      </c>
      <c r="H3317" s="3">
        <v>9.3164999999999998E-2</v>
      </c>
      <c r="I3317" s="3">
        <v>12.982493</v>
      </c>
      <c r="J3317" s="3">
        <v>1.5950266601562499E-2</v>
      </c>
      <c r="K3317" s="3">
        <v>22.5</v>
      </c>
      <c r="L3317" s="3">
        <v>21</v>
      </c>
      <c r="M3317" s="3">
        <v>24</v>
      </c>
      <c r="N3317" s="3">
        <v>21.5</v>
      </c>
      <c r="O3317" s="3">
        <f t="shared" si="311"/>
        <v>279.12359950000001</v>
      </c>
      <c r="P3317" s="3">
        <v>1.10897099971771</v>
      </c>
      <c r="Q3317" s="3">
        <v>61.354000091552699</v>
      </c>
      <c r="R3317" s="3">
        <v>5.5859999656677202</v>
      </c>
    </row>
    <row r="3318" spans="1:18" x14ac:dyDescent="0.25">
      <c r="A3318" s="7" t="s">
        <v>4002</v>
      </c>
      <c r="B3318" s="7" t="s">
        <v>4003</v>
      </c>
      <c r="C3318" s="3">
        <f t="shared" si="306"/>
        <v>0.83371262504860122</v>
      </c>
      <c r="D3318" s="3">
        <f t="shared" si="307"/>
        <v>4.1001980327955811</v>
      </c>
      <c r="E3318" s="4">
        <f t="shared" si="308"/>
        <v>0.48245220598877731</v>
      </c>
      <c r="F3318" s="5">
        <f t="shared" si="309"/>
        <v>45.316001892089801</v>
      </c>
      <c r="G3318" s="5">
        <f t="shared" si="310"/>
        <v>27.781000137329102</v>
      </c>
      <c r="H3318" s="3">
        <v>9.2996999999999996E-2</v>
      </c>
      <c r="I3318" s="3">
        <v>11.154563</v>
      </c>
      <c r="J3318" s="3">
        <v>2.2681099609375002E-2</v>
      </c>
      <c r="K3318" s="3">
        <v>10.833000183105501</v>
      </c>
      <c r="L3318" s="3">
        <v>10</v>
      </c>
      <c r="M3318" s="3">
        <v>11.5</v>
      </c>
      <c r="N3318" s="3">
        <v>10.800000190734901</v>
      </c>
      <c r="O3318" s="3">
        <f t="shared" si="311"/>
        <v>120.46928252756446</v>
      </c>
      <c r="P3318" s="3">
        <v>0.795620977878571</v>
      </c>
      <c r="Q3318" s="3">
        <v>45.316001892089801</v>
      </c>
      <c r="R3318" s="3">
        <v>27.781000137329102</v>
      </c>
    </row>
    <row r="3319" spans="1:18" x14ac:dyDescent="0.25">
      <c r="A3319" s="7" t="s">
        <v>4004</v>
      </c>
      <c r="B3319" s="7" t="s">
        <v>4005</v>
      </c>
      <c r="C3319" s="3">
        <f t="shared" si="306"/>
        <v>0.67596221348987384</v>
      </c>
      <c r="D3319" s="3">
        <f t="shared" si="307"/>
        <v>1.5835720731916851</v>
      </c>
      <c r="E3319" s="4">
        <f t="shared" si="308"/>
        <v>0.2923039492763253</v>
      </c>
      <c r="F3319" s="5">
        <f t="shared" si="309"/>
        <v>63.215000152587898</v>
      </c>
      <c r="G3319" s="5">
        <f t="shared" si="310"/>
        <v>8.7659997940063494</v>
      </c>
      <c r="H3319" s="3">
        <v>9.2704999999999996E-2</v>
      </c>
      <c r="I3319" s="3">
        <v>13.714524000000001</v>
      </c>
      <c r="J3319" s="3">
        <v>5.854169921875E-2</v>
      </c>
      <c r="K3319" s="3">
        <v>40.5</v>
      </c>
      <c r="L3319" s="3">
        <v>39</v>
      </c>
      <c r="M3319" s="3">
        <v>42</v>
      </c>
      <c r="N3319" s="3">
        <v>39.680000305175803</v>
      </c>
      <c r="O3319" s="3">
        <f t="shared" si="311"/>
        <v>544.19231650534095</v>
      </c>
      <c r="P3319" s="3">
        <v>1.25252497196198</v>
      </c>
      <c r="Q3319" s="3">
        <v>63.215000152587898</v>
      </c>
      <c r="R3319" s="3">
        <v>8.7659997940063494</v>
      </c>
    </row>
    <row r="3320" spans="1:18" x14ac:dyDescent="0.25">
      <c r="A3320" s="7" t="s">
        <v>6968</v>
      </c>
      <c r="B3320" s="7" t="s">
        <v>6969</v>
      </c>
      <c r="C3320" s="3">
        <f t="shared" si="306"/>
        <v>1.938966334229818</v>
      </c>
      <c r="D3320" s="3">
        <f t="shared" si="307"/>
        <v>0.2739344122703406</v>
      </c>
      <c r="E3320" s="4">
        <f t="shared" si="308"/>
        <v>5.5706108775540773E-4</v>
      </c>
      <c r="F3320" s="5">
        <f t="shared" si="309"/>
        <v>33.644001007080099</v>
      </c>
      <c r="G3320" s="5">
        <f t="shared" si="310"/>
        <v>21.136999130248999</v>
      </c>
      <c r="H3320" s="3">
        <v>9.2288999999999996E-2</v>
      </c>
      <c r="I3320" s="3">
        <v>4.7597009999999997</v>
      </c>
      <c r="J3320" s="3">
        <v>0.33690181250000001</v>
      </c>
      <c r="K3320" s="3">
        <v>7</v>
      </c>
      <c r="L3320" s="3">
        <v>6</v>
      </c>
      <c r="M3320" s="3">
        <v>8</v>
      </c>
      <c r="N3320" s="3">
        <v>3.7400000095367401</v>
      </c>
      <c r="O3320" s="3">
        <f t="shared" si="311"/>
        <v>17.801281785392032</v>
      </c>
      <c r="P3320" s="3">
        <v>-7.0574569702148402</v>
      </c>
      <c r="Q3320" s="3">
        <v>33.644001007080099</v>
      </c>
      <c r="R3320" s="3">
        <v>21.136999130248999</v>
      </c>
    </row>
    <row r="3321" spans="1:18" x14ac:dyDescent="0.25">
      <c r="A3321" s="7" t="s">
        <v>6970</v>
      </c>
      <c r="B3321" s="7" t="s">
        <v>6971</v>
      </c>
      <c r="C3321" s="3">
        <f t="shared" si="306"/>
        <v>0.54516501568834219</v>
      </c>
      <c r="D3321" s="3">
        <f t="shared" si="307"/>
        <v>5.4643025968626064</v>
      </c>
      <c r="E3321" s="4">
        <f t="shared" si="308"/>
        <v>0.5</v>
      </c>
      <c r="F3321" s="5">
        <f t="shared" si="309"/>
        <v>12.395999908447299</v>
      </c>
      <c r="G3321" s="5">
        <f t="shared" si="310"/>
        <v>2.2850000858306898</v>
      </c>
      <c r="H3321" s="3">
        <v>9.2249999999999999E-2</v>
      </c>
      <c r="I3321" s="3">
        <v>16.921482000000001</v>
      </c>
      <c r="J3321" s="3">
        <v>1.6882300781250002E-2</v>
      </c>
      <c r="K3321" s="3">
        <v>12.25</v>
      </c>
      <c r="L3321" s="3">
        <v>12.25</v>
      </c>
      <c r="M3321" s="3">
        <v>12.25</v>
      </c>
      <c r="N3321" s="3">
        <v>5.9099998474121103</v>
      </c>
      <c r="O3321" s="3">
        <f t="shared" si="311"/>
        <v>100.00595603798678</v>
      </c>
      <c r="P3321" s="3">
        <v>-29.646427154541001</v>
      </c>
      <c r="Q3321" s="3">
        <v>12.395999908447299</v>
      </c>
      <c r="R3321" s="3">
        <v>2.2850000858306898</v>
      </c>
    </row>
    <row r="3322" spans="1:18" x14ac:dyDescent="0.25">
      <c r="A3322" s="7" t="s">
        <v>4006</v>
      </c>
      <c r="B3322" s="7" t="s">
        <v>4007</v>
      </c>
      <c r="C3322" s="3">
        <f t="shared" si="306"/>
        <v>1.3246947187763112</v>
      </c>
      <c r="D3322" s="3">
        <f t="shared" si="307"/>
        <v>5.7393469545423397</v>
      </c>
      <c r="E3322" s="4">
        <f t="shared" si="308"/>
        <v>4.7022816820789133E-12</v>
      </c>
      <c r="F3322" s="5">
        <f t="shared" si="309"/>
        <v>70.4530029296875</v>
      </c>
      <c r="G3322" s="5">
        <f t="shared" si="310"/>
        <v>13.03600025177</v>
      </c>
      <c r="H3322" s="3">
        <v>9.1758000000000006E-2</v>
      </c>
      <c r="I3322" s="3">
        <v>6.9267279999999998</v>
      </c>
      <c r="J3322" s="3">
        <v>1.5987533203125001E-2</v>
      </c>
      <c r="K3322" s="3">
        <v>85.333000183105497</v>
      </c>
      <c r="L3322" s="3">
        <v>84</v>
      </c>
      <c r="M3322" s="3">
        <v>87</v>
      </c>
      <c r="N3322" s="3">
        <v>75.110000610351605</v>
      </c>
      <c r="O3322" s="3">
        <f t="shared" si="311"/>
        <v>520.26654430773954</v>
      </c>
      <c r="P3322" s="3">
        <v>0.93929898738861095</v>
      </c>
      <c r="Q3322" s="3">
        <v>70.4530029296875</v>
      </c>
      <c r="R3322" s="3">
        <v>13.03600025177</v>
      </c>
    </row>
    <row r="3323" spans="1:18" x14ac:dyDescent="0.25">
      <c r="A3323" s="7" t="s">
        <v>4008</v>
      </c>
      <c r="B3323" s="7" t="s">
        <v>4009</v>
      </c>
      <c r="C3323" s="3">
        <f t="shared" si="306"/>
        <v>1.120173165068701</v>
      </c>
      <c r="D3323" s="3">
        <f t="shared" si="307"/>
        <v>5.7187903254347248</v>
      </c>
      <c r="E3323" s="4">
        <f t="shared" si="308"/>
        <v>0.5</v>
      </c>
      <c r="F3323" s="5">
        <f t="shared" si="309"/>
        <v>72.846000671386705</v>
      </c>
      <c r="G3323" s="5">
        <f t="shared" si="310"/>
        <v>2.1189999580383301</v>
      </c>
      <c r="H3323" s="3">
        <v>9.1525999999999996E-2</v>
      </c>
      <c r="I3323" s="3">
        <v>8.1707009999999993</v>
      </c>
      <c r="J3323" s="3">
        <v>1.6004433593749999E-2</v>
      </c>
      <c r="K3323" s="3">
        <v>34</v>
      </c>
      <c r="L3323" s="3">
        <v>34</v>
      </c>
      <c r="M3323" s="3">
        <v>34</v>
      </c>
      <c r="N3323" s="3">
        <v>23.600000381469702</v>
      </c>
      <c r="O3323" s="3">
        <f t="shared" si="311"/>
        <v>192.82854671687485</v>
      </c>
      <c r="P3323" s="3">
        <v>3.9125499725341801</v>
      </c>
      <c r="Q3323" s="3">
        <v>72.846000671386705</v>
      </c>
      <c r="R3323" s="3">
        <v>2.1189999580383301</v>
      </c>
    </row>
    <row r="3324" spans="1:18" x14ac:dyDescent="0.25">
      <c r="A3324" s="7" t="s">
        <v>4010</v>
      </c>
      <c r="B3324" s="7" t="s">
        <v>4011</v>
      </c>
      <c r="C3324" s="3">
        <f t="shared" si="306"/>
        <v>0.78068056509982686</v>
      </c>
      <c r="D3324" s="3">
        <f t="shared" si="307"/>
        <v>3.0344237370983707</v>
      </c>
      <c r="E3324" s="4">
        <f t="shared" si="308"/>
        <v>0.5</v>
      </c>
      <c r="F3324" s="5">
        <f t="shared" si="309"/>
        <v>53.6510009765625</v>
      </c>
      <c r="G3324" s="5">
        <f t="shared" si="310"/>
        <v>2.8680000305175799</v>
      </c>
      <c r="H3324" s="3">
        <v>9.1384000000000007E-2</v>
      </c>
      <c r="I3324" s="3">
        <v>11.705684</v>
      </c>
      <c r="J3324" s="3">
        <v>3.0115767578125001E-2</v>
      </c>
      <c r="K3324" s="3">
        <v>26</v>
      </c>
      <c r="L3324" s="3">
        <v>26</v>
      </c>
      <c r="M3324" s="3">
        <v>26</v>
      </c>
      <c r="N3324" s="3">
        <v>19.540000915527301</v>
      </c>
      <c r="O3324" s="3">
        <f t="shared" si="311"/>
        <v>228.72907607687327</v>
      </c>
      <c r="P3324" s="3">
        <v>1.45722603797913</v>
      </c>
      <c r="Q3324" s="3">
        <v>53.6510009765625</v>
      </c>
      <c r="R3324" s="3">
        <v>2.8680000305175799</v>
      </c>
    </row>
    <row r="3325" spans="1:18" x14ac:dyDescent="0.25">
      <c r="A3325" s="7" t="s">
        <v>6972</v>
      </c>
      <c r="B3325" s="7" t="s">
        <v>6973</v>
      </c>
      <c r="C3325" s="3">
        <f t="shared" si="306"/>
        <v>0.36786581904924981</v>
      </c>
      <c r="D3325" s="3">
        <f t="shared" si="307"/>
        <v>0.23969869082989415</v>
      </c>
      <c r="E3325" s="4">
        <f t="shared" si="308"/>
        <v>0.25355857070049304</v>
      </c>
      <c r="F3325" s="5">
        <f t="shared" si="309"/>
        <v>6.2150001525878897</v>
      </c>
      <c r="G3325" s="5">
        <f t="shared" si="310"/>
        <v>29.0620002746582</v>
      </c>
      <c r="H3325" s="3">
        <v>9.1176999999999994E-2</v>
      </c>
      <c r="I3325" s="3">
        <v>24.785395999999999</v>
      </c>
      <c r="J3325" s="3">
        <v>0.38038171874999999</v>
      </c>
      <c r="K3325" s="3">
        <v>4.375</v>
      </c>
      <c r="L3325" s="3">
        <v>2.25</v>
      </c>
      <c r="M3325" s="3">
        <v>5.25</v>
      </c>
      <c r="N3325" s="3">
        <v>3.3800001144409202</v>
      </c>
      <c r="O3325" s="3">
        <f t="shared" si="311"/>
        <v>83.774641316463516</v>
      </c>
      <c r="P3325" s="3">
        <v>-7.4412841796875</v>
      </c>
      <c r="Q3325" s="3">
        <v>6.2150001525878897</v>
      </c>
      <c r="R3325" s="3">
        <v>29.0620002746582</v>
      </c>
    </row>
    <row r="3326" spans="1:18" x14ac:dyDescent="0.25">
      <c r="A3326" s="7" t="s">
        <v>4014</v>
      </c>
      <c r="B3326" s="7" t="s">
        <v>4015</v>
      </c>
      <c r="C3326" s="3">
        <f t="shared" si="306"/>
        <v>1.4650776504868936</v>
      </c>
      <c r="D3326" s="3">
        <f t="shared" si="307"/>
        <v>5.854421198542922</v>
      </c>
      <c r="E3326" s="4">
        <f t="shared" si="308"/>
        <v>0.10629044180567679</v>
      </c>
      <c r="F3326" s="5">
        <f t="shared" si="309"/>
        <v>43.351001739502003</v>
      </c>
      <c r="G3326" s="5">
        <f t="shared" si="310"/>
        <v>1.33899998664856</v>
      </c>
      <c r="H3326" s="3">
        <v>9.0804999999999997E-2</v>
      </c>
      <c r="I3326" s="3">
        <v>6.1979649999999999</v>
      </c>
      <c r="J3326" s="3">
        <v>1.55105E-2</v>
      </c>
      <c r="K3326" s="3">
        <v>24.333000183105501</v>
      </c>
      <c r="L3326" s="3">
        <v>23</v>
      </c>
      <c r="M3326" s="3">
        <v>27</v>
      </c>
      <c r="N3326" s="3">
        <v>21.840000152587901</v>
      </c>
      <c r="O3326" s="3">
        <f t="shared" si="311"/>
        <v>135.36355654573447</v>
      </c>
      <c r="P3326" s="3">
        <v>0.38433799147605902</v>
      </c>
      <c r="Q3326" s="3">
        <v>43.351001739502003</v>
      </c>
      <c r="R3326" s="3">
        <v>1.33899998664856</v>
      </c>
    </row>
    <row r="3327" spans="1:18" x14ac:dyDescent="0.25">
      <c r="A3327" s="7" t="s">
        <v>4016</v>
      </c>
      <c r="B3327" s="7" t="s">
        <v>4017</v>
      </c>
      <c r="C3327" s="3">
        <f t="shared" si="306"/>
        <v>0.54598100175995201</v>
      </c>
      <c r="D3327" s="3">
        <f t="shared" si="307"/>
        <v>0.29505924038429687</v>
      </c>
      <c r="E3327" s="4">
        <f t="shared" si="308"/>
        <v>0.19599890449289495</v>
      </c>
      <c r="F3327" s="5">
        <f t="shared" si="309"/>
        <v>39.370998382568402</v>
      </c>
      <c r="G3327" s="5">
        <f t="shared" si="310"/>
        <v>2.2249999046325701</v>
      </c>
      <c r="H3327" s="3">
        <v>9.0746999999999994E-2</v>
      </c>
      <c r="I3327" s="3">
        <v>16.620908</v>
      </c>
      <c r="J3327" s="3">
        <v>0.30755518749999999</v>
      </c>
      <c r="K3327" s="3">
        <v>5</v>
      </c>
      <c r="L3327" s="3">
        <v>3.5</v>
      </c>
      <c r="M3327" s="3">
        <v>6</v>
      </c>
      <c r="N3327" s="3">
        <v>3.9300000667571999</v>
      </c>
      <c r="O3327" s="3">
        <f t="shared" si="311"/>
        <v>65.320169549565279</v>
      </c>
      <c r="P3327" s="3">
        <v>2.1329069137573202</v>
      </c>
      <c r="Q3327" s="3">
        <v>39.370998382568402</v>
      </c>
      <c r="R3327" s="3">
        <v>2.2249999046325701</v>
      </c>
    </row>
    <row r="3328" spans="1:18" x14ac:dyDescent="0.25">
      <c r="A3328" s="7" t="s">
        <v>4018</v>
      </c>
      <c r="B3328" s="7" t="s">
        <v>4019</v>
      </c>
      <c r="C3328" s="3">
        <f t="shared" si="306"/>
        <v>0.26186111485989749</v>
      </c>
      <c r="D3328" s="3">
        <f t="shared" si="307"/>
        <v>0.16406982750514582</v>
      </c>
      <c r="E3328" s="4">
        <f t="shared" si="308"/>
        <v>0.5</v>
      </c>
      <c r="F3328" s="5">
        <f t="shared" si="309"/>
        <v>9.8450002670288104</v>
      </c>
      <c r="G3328" s="5">
        <f t="shared" si="310"/>
        <v>8.3459997177124006</v>
      </c>
      <c r="H3328" s="3">
        <v>9.0187000000000003E-2</v>
      </c>
      <c r="I3328" s="3">
        <v>34.440776</v>
      </c>
      <c r="J3328" s="3">
        <v>0.54968668750000005</v>
      </c>
      <c r="K3328" s="3">
        <v>4.5</v>
      </c>
      <c r="L3328" s="3">
        <v>4.5</v>
      </c>
      <c r="M3328" s="3">
        <v>4.5</v>
      </c>
      <c r="N3328" s="3">
        <v>1.1900000572204601</v>
      </c>
      <c r="O3328" s="3">
        <f t="shared" si="311"/>
        <v>40.984525410717048</v>
      </c>
      <c r="P3328" s="3">
        <v>40.682193756103501</v>
      </c>
      <c r="Q3328" s="3">
        <v>9.8450002670288104</v>
      </c>
      <c r="R3328" s="3">
        <v>8.3459997177124006</v>
      </c>
    </row>
    <row r="3329" spans="1:18" x14ac:dyDescent="0.25">
      <c r="A3329" s="7" t="s">
        <v>6974</v>
      </c>
      <c r="B3329" s="7" t="s">
        <v>6975</v>
      </c>
      <c r="C3329" s="3">
        <f t="shared" si="306"/>
        <v>0.22755507242019651</v>
      </c>
      <c r="D3329" s="3">
        <f t="shared" si="307"/>
        <v>6.9959355438553479E-3</v>
      </c>
      <c r="E3329" s="4">
        <f t="shared" si="308"/>
        <v>0.21069848860641688</v>
      </c>
      <c r="F3329" s="5">
        <f t="shared" si="309"/>
        <v>35.755001068115199</v>
      </c>
      <c r="G3329" s="5">
        <f t="shared" si="310"/>
        <v>0.66799998283386197</v>
      </c>
      <c r="H3329" s="3">
        <v>8.8404999999999997E-2</v>
      </c>
      <c r="I3329" s="3">
        <v>38.849936</v>
      </c>
      <c r="J3329" s="3">
        <v>12.636623</v>
      </c>
      <c r="K3329" s="3">
        <v>4</v>
      </c>
      <c r="L3329" s="3">
        <v>2</v>
      </c>
      <c r="M3329" s="3">
        <v>7</v>
      </c>
      <c r="N3329" s="3">
        <v>1.9900000095367401</v>
      </c>
      <c r="O3329" s="3">
        <f t="shared" si="311"/>
        <v>77.31137301050174</v>
      </c>
      <c r="P3329" s="3">
        <v>-126.560577392578</v>
      </c>
      <c r="Q3329" s="3">
        <v>35.755001068115199</v>
      </c>
      <c r="R3329" s="3">
        <v>0.66799998283386197</v>
      </c>
    </row>
    <row r="3330" spans="1:18" x14ac:dyDescent="0.25">
      <c r="A3330" s="7" t="s">
        <v>6976</v>
      </c>
      <c r="B3330" s="7" t="s">
        <v>6977</v>
      </c>
      <c r="C3330" s="3">
        <f t="shared" si="306"/>
        <v>0.36899337607552485</v>
      </c>
      <c r="D3330" s="3">
        <f t="shared" si="307"/>
        <v>0.5624799585144401</v>
      </c>
      <c r="E3330" s="4">
        <f t="shared" si="308"/>
        <v>0.5</v>
      </c>
      <c r="F3330" s="5">
        <f t="shared" si="309"/>
        <v>93.572998046875</v>
      </c>
      <c r="G3330" s="5">
        <f t="shared" si="310"/>
        <v>4.2470002174377397</v>
      </c>
      <c r="H3330" s="3">
        <v>8.7129999999999999E-2</v>
      </c>
      <c r="I3330" s="3">
        <v>23.61289</v>
      </c>
      <c r="J3330" s="3">
        <v>0.15490329687500001</v>
      </c>
      <c r="K3330" s="3">
        <v>8</v>
      </c>
      <c r="L3330" s="3">
        <v>8</v>
      </c>
      <c r="M3330" s="3">
        <v>8</v>
      </c>
      <c r="N3330" s="3">
        <v>5.2300000190734899</v>
      </c>
      <c r="O3330" s="3">
        <f t="shared" si="311"/>
        <v>123.49541515038023</v>
      </c>
      <c r="P3330" s="3">
        <v>15.8161001205444</v>
      </c>
      <c r="Q3330" s="3">
        <v>93.572998046875</v>
      </c>
      <c r="R3330" s="3">
        <v>4.2470002174377397</v>
      </c>
    </row>
    <row r="3331" spans="1:18" x14ac:dyDescent="0.25">
      <c r="A3331" s="7" t="s">
        <v>4022</v>
      </c>
      <c r="B3331" s="7" t="s">
        <v>4023</v>
      </c>
      <c r="C3331" s="3">
        <f t="shared" si="306"/>
        <v>0.50671879206041948</v>
      </c>
      <c r="D3331" s="3">
        <f t="shared" si="307"/>
        <v>0.45544767785587603</v>
      </c>
      <c r="E3331" s="4">
        <f t="shared" si="308"/>
        <v>0.5</v>
      </c>
      <c r="F3331" s="5">
        <f t="shared" si="309"/>
        <v>5.6710000038146999</v>
      </c>
      <c r="G3331" s="5">
        <f t="shared" si="310"/>
        <v>4.11199998855591</v>
      </c>
      <c r="H3331" s="3">
        <v>8.6666000000000007E-2</v>
      </c>
      <c r="I3331" s="3">
        <v>17.103372</v>
      </c>
      <c r="J3331" s="3">
        <v>0.1902875</v>
      </c>
      <c r="K3331" s="3">
        <v>3.75</v>
      </c>
      <c r="L3331" s="3">
        <v>3.75</v>
      </c>
      <c r="M3331" s="3">
        <v>3.75</v>
      </c>
      <c r="N3331" s="3">
        <v>3.4500000476837198</v>
      </c>
      <c r="O3331" s="3">
        <f t="shared" si="311"/>
        <v>59.006634215552403</v>
      </c>
      <c r="P3331" s="3">
        <v>2.67544388771057</v>
      </c>
      <c r="Q3331" s="3">
        <v>5.6710000038146999</v>
      </c>
      <c r="R3331" s="3">
        <v>4.11199998855591</v>
      </c>
    </row>
    <row r="3332" spans="1:18" x14ac:dyDescent="0.25">
      <c r="A3332" s="7" t="s">
        <v>4024</v>
      </c>
      <c r="B3332" s="7" t="s">
        <v>4025</v>
      </c>
      <c r="C3332" s="3">
        <f t="shared" ref="C3332:C3395" si="312">H3332/I3332*100</f>
        <v>0.56998728540350674</v>
      </c>
      <c r="D3332" s="3">
        <f t="shared" ref="D3332:D3395" si="313">H3332/J3332</f>
        <v>2.7678405681321614</v>
      </c>
      <c r="E3332" s="4">
        <f t="shared" ref="E3332:E3395" si="314">IFERROR(_xlfn.NORM.DIST(N3332,K3332,(M3332-L3332)/2,1),50%)</f>
        <v>2.7428944885374257E-2</v>
      </c>
      <c r="F3332" s="5">
        <f t="shared" ref="F3332:F3395" si="315">Q3332</f>
        <v>54.426998138427699</v>
      </c>
      <c r="G3332" s="5">
        <f t="shared" ref="G3332:G3395" si="316">R3332</f>
        <v>14.8079996109009</v>
      </c>
      <c r="H3332" s="3">
        <v>8.6041000000000006E-2</v>
      </c>
      <c r="I3332" s="3">
        <v>15.095249000000001</v>
      </c>
      <c r="J3332" s="3">
        <v>3.1085966796875E-2</v>
      </c>
      <c r="K3332" s="3">
        <v>8.5</v>
      </c>
      <c r="L3332" s="3">
        <v>8</v>
      </c>
      <c r="M3332" s="3">
        <v>9</v>
      </c>
      <c r="N3332" s="3">
        <v>7.53999996185303</v>
      </c>
      <c r="O3332" s="3">
        <f t="shared" ref="O3332:O3395" si="317">I3332*N3332</f>
        <v>113.818176884162</v>
      </c>
      <c r="P3332" s="3">
        <v>1.0828510522842401</v>
      </c>
      <c r="Q3332" s="3">
        <v>54.426998138427699</v>
      </c>
      <c r="R3332" s="3">
        <v>14.8079996109009</v>
      </c>
    </row>
    <row r="3333" spans="1:18" x14ac:dyDescent="0.25">
      <c r="A3333" s="7" t="s">
        <v>4026</v>
      </c>
      <c r="B3333" s="7" t="s">
        <v>4027</v>
      </c>
      <c r="C3333" s="3">
        <f t="shared" si="312"/>
        <v>1.154403868324986</v>
      </c>
      <c r="D3333" s="3">
        <f t="shared" si="313"/>
        <v>4.6482643484993007</v>
      </c>
      <c r="E3333" s="4">
        <f t="shared" si="314"/>
        <v>0.5</v>
      </c>
      <c r="F3333" s="5">
        <f t="shared" si="315"/>
        <v>62.680999755859403</v>
      </c>
      <c r="G3333" s="5">
        <f t="shared" si="316"/>
        <v>9.4940004348754901</v>
      </c>
      <c r="H3333" s="3">
        <v>8.5931999999999994E-2</v>
      </c>
      <c r="I3333" s="3">
        <v>7.4438420000000001</v>
      </c>
      <c r="J3333" s="3">
        <v>1.8486900390625002E-2</v>
      </c>
      <c r="K3333" s="3">
        <v>21.75</v>
      </c>
      <c r="L3333" s="3">
        <v>21.75</v>
      </c>
      <c r="M3333" s="3">
        <v>21.75</v>
      </c>
      <c r="N3333" s="3">
        <v>18.819999694824201</v>
      </c>
      <c r="O3333" s="3">
        <f t="shared" si="317"/>
        <v>140.09310416831957</v>
      </c>
      <c r="P3333" s="3">
        <v>1.07638299465179</v>
      </c>
      <c r="Q3333" s="3">
        <v>62.680999755859403</v>
      </c>
      <c r="R3333" s="3">
        <v>9.4940004348754901</v>
      </c>
    </row>
    <row r="3334" spans="1:18" x14ac:dyDescent="0.25">
      <c r="A3334" s="7" t="s">
        <v>6978</v>
      </c>
      <c r="B3334" s="7" t="s">
        <v>6979</v>
      </c>
      <c r="C3334" s="3">
        <f t="shared" si="312"/>
        <v>0.41536149955197421</v>
      </c>
      <c r="D3334" s="3">
        <f t="shared" si="313"/>
        <v>2.8075134285339973</v>
      </c>
      <c r="E3334" s="4">
        <f t="shared" si="314"/>
        <v>0.5</v>
      </c>
      <c r="F3334" s="5">
        <f t="shared" si="315"/>
        <v>23.007999420166001</v>
      </c>
      <c r="G3334" s="5">
        <f t="shared" si="316"/>
        <v>52.1380004882812</v>
      </c>
      <c r="H3334" s="3">
        <v>8.5719000000000004E-2</v>
      </c>
      <c r="I3334" s="3">
        <v>20.637204000000001</v>
      </c>
      <c r="J3334" s="3">
        <v>3.0532E-2</v>
      </c>
      <c r="K3334" s="3">
        <v>2.2999999523162802</v>
      </c>
      <c r="L3334" s="3">
        <v>2.2999999523162802</v>
      </c>
      <c r="M3334" s="3">
        <v>2.2999999523162802</v>
      </c>
      <c r="N3334" s="3">
        <v>2.5299999713897701</v>
      </c>
      <c r="O3334" s="3">
        <f t="shared" si="317"/>
        <v>52.212125529564851</v>
      </c>
      <c r="P3334" s="3">
        <v>-14.373603820800801</v>
      </c>
      <c r="Q3334" s="3">
        <v>23.007999420166001</v>
      </c>
      <c r="R3334" s="3">
        <v>52.1380004882812</v>
      </c>
    </row>
    <row r="3335" spans="1:18" x14ac:dyDescent="0.25">
      <c r="A3335" s="7" t="s">
        <v>4028</v>
      </c>
      <c r="B3335" s="7" t="s">
        <v>4029</v>
      </c>
      <c r="C3335" s="3">
        <f t="shared" si="312"/>
        <v>0.5926705940313548</v>
      </c>
      <c r="D3335" s="3">
        <f t="shared" si="313"/>
        <v>2.5881628910411214</v>
      </c>
      <c r="E3335" s="4">
        <f t="shared" si="314"/>
        <v>0.20170247603976818</v>
      </c>
      <c r="F3335" s="5">
        <f t="shared" si="315"/>
        <v>37.391998291015597</v>
      </c>
      <c r="G3335" s="5">
        <f t="shared" si="316"/>
        <v>30.014999389648398</v>
      </c>
      <c r="H3335" s="3">
        <v>8.4931000000000006E-2</v>
      </c>
      <c r="I3335" s="3">
        <v>14.330220000000001</v>
      </c>
      <c r="J3335" s="3">
        <v>3.2815167968750003E-2</v>
      </c>
      <c r="K3335" s="3">
        <v>12.5</v>
      </c>
      <c r="L3335" s="3">
        <v>8</v>
      </c>
      <c r="M3335" s="3">
        <v>17</v>
      </c>
      <c r="N3335" s="3">
        <v>8.7399997711181605</v>
      </c>
      <c r="O3335" s="3">
        <f t="shared" si="317"/>
        <v>125.2461195200729</v>
      </c>
      <c r="P3335" s="3">
        <v>-18.750583648681602</v>
      </c>
      <c r="Q3335" s="3">
        <v>37.391998291015597</v>
      </c>
      <c r="R3335" s="3">
        <v>30.014999389648398</v>
      </c>
    </row>
    <row r="3336" spans="1:18" x14ac:dyDescent="0.25">
      <c r="A3336" s="7" t="s">
        <v>4032</v>
      </c>
      <c r="B3336" s="7" t="s">
        <v>4033</v>
      </c>
      <c r="C3336" s="3">
        <f t="shared" si="312"/>
        <v>0.95840781245538387</v>
      </c>
      <c r="D3336" s="3">
        <f t="shared" si="313"/>
        <v>5.9842961512888184</v>
      </c>
      <c r="E3336" s="4">
        <f t="shared" si="314"/>
        <v>0.26762882649633513</v>
      </c>
      <c r="F3336" s="5">
        <f t="shared" si="315"/>
        <v>58.604000091552699</v>
      </c>
      <c r="G3336" s="5">
        <f t="shared" si="316"/>
        <v>10.046999931335399</v>
      </c>
      <c r="H3336" s="3">
        <v>8.3910999999999999E-2</v>
      </c>
      <c r="I3336" s="3">
        <v>8.7552500000000002</v>
      </c>
      <c r="J3336" s="3">
        <v>1.4021866210937499E-2</v>
      </c>
      <c r="K3336" s="3">
        <v>31</v>
      </c>
      <c r="L3336" s="3">
        <v>29</v>
      </c>
      <c r="M3336" s="3">
        <v>32</v>
      </c>
      <c r="N3336" s="3">
        <v>30.069999694824201</v>
      </c>
      <c r="O3336" s="3">
        <f t="shared" si="317"/>
        <v>263.27036482810956</v>
      </c>
      <c r="P3336" s="3">
        <v>1.03352999687195</v>
      </c>
      <c r="Q3336" s="3">
        <v>58.604000091552699</v>
      </c>
      <c r="R3336" s="3">
        <v>10.046999931335399</v>
      </c>
    </row>
    <row r="3337" spans="1:18" x14ac:dyDescent="0.25">
      <c r="A3337" s="7" t="s">
        <v>6980</v>
      </c>
      <c r="B3337" s="7" t="s">
        <v>6981</v>
      </c>
      <c r="C3337" s="3">
        <f t="shared" si="312"/>
        <v>0.10746282484164196</v>
      </c>
      <c r="D3337" s="3">
        <f t="shared" si="313"/>
        <v>0.56509048256385019</v>
      </c>
      <c r="E3337" s="4">
        <f t="shared" si="314"/>
        <v>0.5921193126673131</v>
      </c>
      <c r="F3337" s="5">
        <f t="shared" si="315"/>
        <v>32.888999938964801</v>
      </c>
      <c r="G3337" s="5">
        <f t="shared" si="316"/>
        <v>9.3599996566772496</v>
      </c>
      <c r="H3337" s="3">
        <v>8.3888000000000004E-2</v>
      </c>
      <c r="I3337" s="3">
        <v>78.062343999999996</v>
      </c>
      <c r="J3337" s="3">
        <v>0.14845056249999999</v>
      </c>
      <c r="K3337" s="3">
        <v>3.1670000553131099</v>
      </c>
      <c r="L3337" s="3">
        <v>2</v>
      </c>
      <c r="M3337" s="3">
        <v>4</v>
      </c>
      <c r="N3337" s="3">
        <v>3.4000000953674299</v>
      </c>
      <c r="O3337" s="3">
        <f t="shared" si="317"/>
        <v>265.41197704460512</v>
      </c>
      <c r="P3337" s="3">
        <v>-5.31646776199341</v>
      </c>
      <c r="Q3337" s="3">
        <v>32.888999938964801</v>
      </c>
      <c r="R3337" s="3">
        <v>9.3599996566772496</v>
      </c>
    </row>
    <row r="3338" spans="1:18" x14ac:dyDescent="0.25">
      <c r="A3338" s="7" t="s">
        <v>6982</v>
      </c>
      <c r="B3338" s="7" t="s">
        <v>6983</v>
      </c>
      <c r="C3338" s="3">
        <f t="shared" si="312"/>
        <v>0.13752829130794933</v>
      </c>
      <c r="D3338" s="3">
        <f t="shared" si="313"/>
        <v>0.52042570331192217</v>
      </c>
      <c r="E3338" s="4">
        <f t="shared" si="314"/>
        <v>0.18261236525757574</v>
      </c>
      <c r="F3338" s="5">
        <f t="shared" si="315"/>
        <v>30.452999114990199</v>
      </c>
      <c r="G3338" s="5">
        <f t="shared" si="316"/>
        <v>26.520999908447301</v>
      </c>
      <c r="H3338" s="3">
        <v>8.3359000000000003E-2</v>
      </c>
      <c r="I3338" s="3">
        <v>60.612256000000002</v>
      </c>
      <c r="J3338" s="3">
        <v>0.160174640625</v>
      </c>
      <c r="K3338" s="3">
        <v>16.7439994812012</v>
      </c>
      <c r="L3338" s="3">
        <v>11.199999809265099</v>
      </c>
      <c r="M3338" s="3">
        <v>20</v>
      </c>
      <c r="N3338" s="3">
        <v>12.7600002288818</v>
      </c>
      <c r="O3338" s="3">
        <f t="shared" si="317"/>
        <v>773.41240043304231</v>
      </c>
      <c r="P3338" s="3">
        <v>-12.3484106063843</v>
      </c>
      <c r="Q3338" s="3">
        <v>30.452999114990199</v>
      </c>
      <c r="R3338" s="3">
        <v>26.520999908447301</v>
      </c>
    </row>
    <row r="3339" spans="1:18" x14ac:dyDescent="0.25">
      <c r="A3339" s="7" t="s">
        <v>6984</v>
      </c>
      <c r="B3339" s="7" t="s">
        <v>6985</v>
      </c>
      <c r="C3339" s="3">
        <f t="shared" si="312"/>
        <v>0.37745294019964881</v>
      </c>
      <c r="D3339" s="3">
        <f t="shared" si="313"/>
        <v>0.11744870290774402</v>
      </c>
      <c r="E3339" s="4">
        <f t="shared" si="314"/>
        <v>1.6176731077683589E-3</v>
      </c>
      <c r="F3339" s="5">
        <f t="shared" si="315"/>
        <v>0</v>
      </c>
      <c r="G3339" s="5">
        <f t="shared" si="316"/>
        <v>0.39599999785423301</v>
      </c>
      <c r="H3339" s="3">
        <v>8.1645999999999996E-2</v>
      </c>
      <c r="I3339" s="3">
        <v>21.630776000000001</v>
      </c>
      <c r="J3339" s="3">
        <v>0.69516306250000004</v>
      </c>
      <c r="K3339" s="3">
        <v>1.5700000524520901</v>
      </c>
      <c r="L3339" s="3">
        <v>1.3899999856948899</v>
      </c>
      <c r="M3339" s="3">
        <v>1.75</v>
      </c>
      <c r="N3339" s="3">
        <v>1.03999996185303</v>
      </c>
      <c r="O3339" s="3">
        <f t="shared" si="317"/>
        <v>22.496006214851437</v>
      </c>
      <c r="P3339" s="3">
        <v>-7.7084197998046902</v>
      </c>
      <c r="Q3339" s="3">
        <v>0</v>
      </c>
      <c r="R3339" s="3">
        <v>0.39599999785423301</v>
      </c>
    </row>
    <row r="3340" spans="1:18" x14ac:dyDescent="0.25">
      <c r="A3340" s="7" t="s">
        <v>6986</v>
      </c>
      <c r="B3340" s="7" t="s">
        <v>6987</v>
      </c>
      <c r="C3340" s="3">
        <f t="shared" si="312"/>
        <v>0.22882591449182871</v>
      </c>
      <c r="D3340" s="3">
        <f t="shared" si="313"/>
        <v>0.10420075624715798</v>
      </c>
      <c r="E3340" s="4">
        <f t="shared" si="314"/>
        <v>6.8771910158648558E-2</v>
      </c>
      <c r="F3340" s="5">
        <f t="shared" si="315"/>
        <v>15.5670003890991</v>
      </c>
      <c r="G3340" s="5">
        <f t="shared" si="316"/>
        <v>3.02600002288818</v>
      </c>
      <c r="H3340" s="3">
        <v>8.1176999999999999E-2</v>
      </c>
      <c r="I3340" s="3">
        <v>35.475439999999999</v>
      </c>
      <c r="J3340" s="3">
        <v>0.77904424999999999</v>
      </c>
      <c r="K3340" s="3">
        <v>6.5</v>
      </c>
      <c r="L3340" s="3">
        <v>5</v>
      </c>
      <c r="M3340" s="3">
        <v>9</v>
      </c>
      <c r="N3340" s="3">
        <v>3.5299999713897701</v>
      </c>
      <c r="O3340" s="3">
        <f t="shared" si="317"/>
        <v>125.2283021850395</v>
      </c>
      <c r="P3340" s="3">
        <v>-80.806610107421903</v>
      </c>
      <c r="Q3340" s="3">
        <v>15.5670003890991</v>
      </c>
      <c r="R3340" s="3">
        <v>3.02600002288818</v>
      </c>
    </row>
    <row r="3341" spans="1:18" x14ac:dyDescent="0.25">
      <c r="A3341" s="7" t="s">
        <v>6988</v>
      </c>
      <c r="B3341" s="7" t="s">
        <v>6989</v>
      </c>
      <c r="C3341" s="3">
        <f t="shared" si="312"/>
        <v>0.83867655432479304</v>
      </c>
      <c r="D3341" s="3">
        <f t="shared" si="313"/>
        <v>0.16225130152244893</v>
      </c>
      <c r="E3341" s="4">
        <f t="shared" si="314"/>
        <v>0.5</v>
      </c>
      <c r="F3341" s="5">
        <f t="shared" si="315"/>
        <v>9.3360004425048793</v>
      </c>
      <c r="G3341" s="5">
        <f t="shared" si="316"/>
        <v>0</v>
      </c>
      <c r="H3341" s="3">
        <v>8.1170999999999993E-2</v>
      </c>
      <c r="I3341" s="3">
        <v>9.6784630000000007</v>
      </c>
      <c r="J3341" s="3">
        <v>0.50027949999999999</v>
      </c>
      <c r="K3341" s="3">
        <v>2.5</v>
      </c>
      <c r="L3341" s="3">
        <v>2.5</v>
      </c>
      <c r="M3341" s="3">
        <v>2.5</v>
      </c>
      <c r="N3341" s="3">
        <v>3.25</v>
      </c>
      <c r="O3341" s="3">
        <f t="shared" si="317"/>
        <v>31.455004750000001</v>
      </c>
      <c r="P3341" s="3">
        <v>-2.2902069091796902</v>
      </c>
      <c r="Q3341" s="3">
        <v>9.3360004425048793</v>
      </c>
      <c r="R3341" s="3">
        <v>0</v>
      </c>
    </row>
    <row r="3342" spans="1:18" x14ac:dyDescent="0.25">
      <c r="A3342" s="7" t="s">
        <v>6990</v>
      </c>
      <c r="B3342" s="7" t="s">
        <v>6991</v>
      </c>
      <c r="C3342" s="3">
        <f t="shared" si="312"/>
        <v>0.67627953545693997</v>
      </c>
      <c r="D3342" s="3">
        <f t="shared" si="313"/>
        <v>0.97427063466621655</v>
      </c>
      <c r="E3342" s="4">
        <f t="shared" si="314"/>
        <v>0.5</v>
      </c>
      <c r="F3342" s="5">
        <f t="shared" si="315"/>
        <v>63.422000885009801</v>
      </c>
      <c r="G3342" s="5">
        <f t="shared" si="316"/>
        <v>7.6350002288818404</v>
      </c>
      <c r="H3342" s="3">
        <v>8.0823999999999993E-2</v>
      </c>
      <c r="I3342" s="3">
        <v>11.951271</v>
      </c>
      <c r="J3342" s="3">
        <v>8.295846875E-2</v>
      </c>
      <c r="K3342" s="3">
        <v>4</v>
      </c>
      <c r="L3342" s="3">
        <v>4</v>
      </c>
      <c r="M3342" s="3">
        <v>4</v>
      </c>
      <c r="N3342" s="3">
        <v>4.0100002288818404</v>
      </c>
      <c r="O3342" s="3">
        <f t="shared" si="317"/>
        <v>47.924599445428903</v>
      </c>
      <c r="P3342" s="3">
        <v>-12.9952239990234</v>
      </c>
      <c r="Q3342" s="3">
        <v>63.422000885009801</v>
      </c>
      <c r="R3342" s="3">
        <v>7.6350002288818404</v>
      </c>
    </row>
    <row r="3343" spans="1:18" x14ac:dyDescent="0.25">
      <c r="A3343" s="7" t="s">
        <v>6992</v>
      </c>
      <c r="B3343" s="7" t="s">
        <v>6993</v>
      </c>
      <c r="C3343" s="3">
        <f t="shared" si="312"/>
        <v>0.34311518603642982</v>
      </c>
      <c r="D3343" s="3">
        <f t="shared" si="313"/>
        <v>0.27224670003408236</v>
      </c>
      <c r="E3343" s="4">
        <f t="shared" si="314"/>
        <v>0.5</v>
      </c>
      <c r="F3343" s="5">
        <f t="shared" si="315"/>
        <v>36.548999786377003</v>
      </c>
      <c r="G3343" s="5">
        <f t="shared" si="316"/>
        <v>22.518999099731399</v>
      </c>
      <c r="H3343" s="3">
        <v>8.0602999999999994E-2</v>
      </c>
      <c r="I3343" s="3">
        <v>23.491527999999999</v>
      </c>
      <c r="J3343" s="3">
        <v>0.29606603124999997</v>
      </c>
      <c r="K3343" s="3">
        <v>3</v>
      </c>
      <c r="L3343" s="3">
        <v>3</v>
      </c>
      <c r="M3343" s="3">
        <v>3</v>
      </c>
      <c r="N3343" s="3">
        <v>2.7999999523162802</v>
      </c>
      <c r="O3343" s="3">
        <f t="shared" si="317"/>
        <v>65.776277279836563</v>
      </c>
      <c r="P3343" s="3">
        <v>-21.7285251617432</v>
      </c>
      <c r="Q3343" s="3">
        <v>36.548999786377003</v>
      </c>
      <c r="R3343" s="3">
        <v>22.518999099731399</v>
      </c>
    </row>
    <row r="3344" spans="1:18" x14ac:dyDescent="0.25">
      <c r="A3344" s="7" t="s">
        <v>4034</v>
      </c>
      <c r="B3344" s="7" t="s">
        <v>4035</v>
      </c>
      <c r="C3344" s="3">
        <f t="shared" si="312"/>
        <v>1.2623596579135434</v>
      </c>
      <c r="D3344" s="3">
        <f t="shared" si="313"/>
        <v>5.735741421329104</v>
      </c>
      <c r="E3344" s="4">
        <f t="shared" si="314"/>
        <v>0.5</v>
      </c>
      <c r="F3344" s="5">
        <f t="shared" si="315"/>
        <v>74.541999816894503</v>
      </c>
      <c r="G3344" s="5">
        <f t="shared" si="316"/>
        <v>6.0479998588562003</v>
      </c>
      <c r="H3344" s="3">
        <v>8.0530000000000004E-2</v>
      </c>
      <c r="I3344" s="3">
        <v>6.3793230000000003</v>
      </c>
      <c r="J3344" s="3">
        <v>1.4040033203125E-2</v>
      </c>
      <c r="K3344" s="3">
        <v>24</v>
      </c>
      <c r="L3344" s="3">
        <v>24</v>
      </c>
      <c r="M3344" s="3">
        <v>24</v>
      </c>
      <c r="N3344" s="3">
        <v>19.540000915527301</v>
      </c>
      <c r="O3344" s="3">
        <f t="shared" si="317"/>
        <v>124.65197726044437</v>
      </c>
      <c r="P3344" s="3">
        <v>0.648603975772858</v>
      </c>
      <c r="Q3344" s="3">
        <v>74.541999816894503</v>
      </c>
      <c r="R3344" s="3">
        <v>6.0479998588562003</v>
      </c>
    </row>
    <row r="3345" spans="1:18" x14ac:dyDescent="0.25">
      <c r="A3345" s="7" t="s">
        <v>4036</v>
      </c>
      <c r="B3345" s="7" t="s">
        <v>4037</v>
      </c>
      <c r="C3345" s="3">
        <f t="shared" si="312"/>
        <v>1.0358806123761739</v>
      </c>
      <c r="D3345" s="3">
        <f t="shared" si="313"/>
        <v>3.5550272716869866</v>
      </c>
      <c r="E3345" s="4">
        <f t="shared" si="314"/>
        <v>5.4577813744006082E-2</v>
      </c>
      <c r="F3345" s="5">
        <f t="shared" si="315"/>
        <v>68.952003479003906</v>
      </c>
      <c r="G3345" s="5">
        <f t="shared" si="316"/>
        <v>12.218000411987299</v>
      </c>
      <c r="H3345" s="3">
        <v>8.0518999999999993E-2</v>
      </c>
      <c r="I3345" s="3">
        <v>7.7729999999999997</v>
      </c>
      <c r="J3345" s="3">
        <v>2.2649333984374999E-2</v>
      </c>
      <c r="K3345" s="3">
        <v>42.333000183105497</v>
      </c>
      <c r="L3345" s="3">
        <v>41</v>
      </c>
      <c r="M3345" s="3">
        <v>44</v>
      </c>
      <c r="N3345" s="3">
        <v>39.930000305175803</v>
      </c>
      <c r="O3345" s="3">
        <f t="shared" si="317"/>
        <v>310.37589237213149</v>
      </c>
      <c r="P3345" s="3">
        <v>0.77174097299575795</v>
      </c>
      <c r="Q3345" s="3">
        <v>68.952003479003906</v>
      </c>
      <c r="R3345" s="3">
        <v>12.218000411987299</v>
      </c>
    </row>
    <row r="3346" spans="1:18" x14ac:dyDescent="0.25">
      <c r="A3346" s="7" t="s">
        <v>4038</v>
      </c>
      <c r="B3346" s="7" t="s">
        <v>4039</v>
      </c>
      <c r="C3346" s="3">
        <f t="shared" si="312"/>
        <v>0.97863989227549852</v>
      </c>
      <c r="D3346" s="3">
        <f t="shared" si="313"/>
        <v>5.347930072483412</v>
      </c>
      <c r="E3346" s="4">
        <f t="shared" si="314"/>
        <v>0.5</v>
      </c>
      <c r="F3346" s="5">
        <f t="shared" si="315"/>
        <v>50.186000823974602</v>
      </c>
      <c r="G3346" s="5">
        <f t="shared" si="316"/>
        <v>21.461000442504901</v>
      </c>
      <c r="H3346" s="3">
        <v>7.9755999999999994E-2</v>
      </c>
      <c r="I3346" s="3">
        <v>8.1496779999999998</v>
      </c>
      <c r="J3346" s="3">
        <v>1.4913433593750001E-2</v>
      </c>
      <c r="K3346" s="3">
        <v>20</v>
      </c>
      <c r="L3346" s="3">
        <v>20</v>
      </c>
      <c r="M3346" s="3">
        <v>20</v>
      </c>
      <c r="N3346" s="3">
        <v>13.819999694824199</v>
      </c>
      <c r="O3346" s="3">
        <f t="shared" si="317"/>
        <v>112.62854747291549</v>
      </c>
      <c r="P3346" s="3">
        <v>0.64893001317977905</v>
      </c>
      <c r="Q3346" s="3">
        <v>50.186000823974602</v>
      </c>
      <c r="R3346" s="3">
        <v>21.461000442504901</v>
      </c>
    </row>
    <row r="3347" spans="1:18" x14ac:dyDescent="0.25">
      <c r="A3347" s="7" t="s">
        <v>4040</v>
      </c>
      <c r="B3347" s="7" t="s">
        <v>4041</v>
      </c>
      <c r="C3347" s="3">
        <f t="shared" si="312"/>
        <v>0.88123913143569532</v>
      </c>
      <c r="D3347" s="3">
        <f t="shared" si="313"/>
        <v>5.6683239528594251</v>
      </c>
      <c r="E3347" s="4">
        <f t="shared" si="314"/>
        <v>1.0717684598022156E-8</v>
      </c>
      <c r="F3347" s="5">
        <f t="shared" si="315"/>
        <v>59.724998474121101</v>
      </c>
      <c r="G3347" s="5">
        <f t="shared" si="316"/>
        <v>16.1079998016357</v>
      </c>
      <c r="H3347" s="3">
        <v>7.9621999999999998E-2</v>
      </c>
      <c r="I3347" s="3">
        <v>9.0352320000000006</v>
      </c>
      <c r="J3347" s="3">
        <v>1.4046833007812501E-2</v>
      </c>
      <c r="K3347" s="3">
        <v>35.5</v>
      </c>
      <c r="L3347" s="3">
        <v>35</v>
      </c>
      <c r="M3347" s="3">
        <v>36</v>
      </c>
      <c r="N3347" s="3">
        <v>32.700000762939503</v>
      </c>
      <c r="O3347" s="3">
        <f t="shared" si="317"/>
        <v>295.45209329333545</v>
      </c>
      <c r="P3347" s="3">
        <v>1.37933397293091</v>
      </c>
      <c r="Q3347" s="3">
        <v>59.724998474121101</v>
      </c>
      <c r="R3347" s="3">
        <v>16.1079998016357</v>
      </c>
    </row>
    <row r="3348" spans="1:18" x14ac:dyDescent="0.25">
      <c r="A3348" s="7" t="s">
        <v>4042</v>
      </c>
      <c r="B3348" s="7" t="s">
        <v>4043</v>
      </c>
      <c r="C3348" s="3">
        <f t="shared" si="312"/>
        <v>0.32903640336975337</v>
      </c>
      <c r="D3348" s="3">
        <f t="shared" si="313"/>
        <v>2.7708057155580184</v>
      </c>
      <c r="E3348" s="4">
        <f t="shared" si="314"/>
        <v>7.1460438061882098E-2</v>
      </c>
      <c r="F3348" s="5">
        <f t="shared" si="315"/>
        <v>17.6840000152588</v>
      </c>
      <c r="G3348" s="5">
        <f t="shared" si="316"/>
        <v>2.2939999103546098</v>
      </c>
      <c r="H3348" s="3">
        <v>7.9601000000000005E-2</v>
      </c>
      <c r="I3348" s="3">
        <v>24.192156000000001</v>
      </c>
      <c r="J3348" s="3">
        <v>2.8728466796875001E-2</v>
      </c>
      <c r="K3348" s="3">
        <v>18</v>
      </c>
      <c r="L3348" s="3">
        <v>16</v>
      </c>
      <c r="M3348" s="3">
        <v>20</v>
      </c>
      <c r="N3348" s="3">
        <v>15.069999694824199</v>
      </c>
      <c r="O3348" s="3">
        <f t="shared" si="317"/>
        <v>364.57578353713944</v>
      </c>
      <c r="P3348" s="3">
        <v>11.148053169250501</v>
      </c>
      <c r="Q3348" s="3">
        <v>17.6840000152588</v>
      </c>
      <c r="R3348" s="3">
        <v>2.2939999103546098</v>
      </c>
    </row>
    <row r="3349" spans="1:18" x14ac:dyDescent="0.25">
      <c r="A3349" s="7" t="s">
        <v>4044</v>
      </c>
      <c r="B3349" s="7" t="s">
        <v>4045</v>
      </c>
      <c r="C3349" s="3">
        <f t="shared" si="312"/>
        <v>0.38553916396119703</v>
      </c>
      <c r="D3349" s="3">
        <f t="shared" si="313"/>
        <v>0.98468069410849191</v>
      </c>
      <c r="E3349" s="4">
        <f t="shared" si="314"/>
        <v>0.44275013842481359</v>
      </c>
      <c r="F3349" s="5">
        <f t="shared" si="315"/>
        <v>27.416000366210898</v>
      </c>
      <c r="G3349" s="5">
        <f t="shared" si="316"/>
        <v>1.9670000076293901</v>
      </c>
      <c r="H3349" s="3">
        <v>7.9213000000000006E-2</v>
      </c>
      <c r="I3349" s="3">
        <v>20.546032</v>
      </c>
      <c r="J3349" s="3">
        <v>8.0445367187500005E-2</v>
      </c>
      <c r="K3349" s="3">
        <v>14</v>
      </c>
      <c r="L3349" s="3">
        <v>13</v>
      </c>
      <c r="M3349" s="3">
        <v>15.5</v>
      </c>
      <c r="N3349" s="3">
        <v>13.819999694824199</v>
      </c>
      <c r="O3349" s="3">
        <f t="shared" si="317"/>
        <v>283.94615596984823</v>
      </c>
      <c r="P3349" s="3">
        <v>5.4119682312011701</v>
      </c>
      <c r="Q3349" s="3">
        <v>27.416000366210898</v>
      </c>
      <c r="R3349" s="3">
        <v>1.9670000076293901</v>
      </c>
    </row>
    <row r="3350" spans="1:18" x14ac:dyDescent="0.25">
      <c r="A3350" s="7" t="s">
        <v>6994</v>
      </c>
      <c r="B3350" s="7" t="s">
        <v>6995</v>
      </c>
      <c r="C3350" s="3">
        <f t="shared" si="312"/>
        <v>0.13866185061733122</v>
      </c>
      <c r="D3350" s="3">
        <f t="shared" si="313"/>
        <v>2.2364276162067247</v>
      </c>
      <c r="E3350" s="4">
        <f t="shared" si="314"/>
        <v>1.0221334717039603E-5</v>
      </c>
      <c r="F3350" s="5">
        <f t="shared" si="315"/>
        <v>95.495002746582003</v>
      </c>
      <c r="G3350" s="5">
        <f t="shared" si="316"/>
        <v>3.7449998855590798</v>
      </c>
      <c r="H3350" s="3">
        <v>7.8174999999999994E-2</v>
      </c>
      <c r="I3350" s="3">
        <v>56.378160000000001</v>
      </c>
      <c r="J3350" s="3">
        <v>3.4955300781249997E-2</v>
      </c>
      <c r="K3350" s="3">
        <v>8</v>
      </c>
      <c r="L3350" s="3">
        <v>7.5</v>
      </c>
      <c r="M3350" s="3">
        <v>8.5</v>
      </c>
      <c r="N3350" s="3">
        <v>5.8699998855590803</v>
      </c>
      <c r="O3350" s="3">
        <f t="shared" si="317"/>
        <v>330.93979274803155</v>
      </c>
      <c r="P3350" s="3">
        <v>-3.0385389328002899</v>
      </c>
      <c r="Q3350" s="3">
        <v>95.495002746582003</v>
      </c>
      <c r="R3350" s="3">
        <v>3.7449998855590798</v>
      </c>
    </row>
    <row r="3351" spans="1:18" x14ac:dyDescent="0.25">
      <c r="A3351" s="7" t="s">
        <v>4048</v>
      </c>
      <c r="B3351" s="7" t="s">
        <v>4049</v>
      </c>
      <c r="C3351" s="3">
        <f t="shared" si="312"/>
        <v>1.0351666745287142</v>
      </c>
      <c r="D3351" s="3">
        <f t="shared" si="313"/>
        <v>4.1433994458819141</v>
      </c>
      <c r="E3351" s="4">
        <f t="shared" si="314"/>
        <v>0.5</v>
      </c>
      <c r="F3351" s="5">
        <f t="shared" si="315"/>
        <v>60.058998107910199</v>
      </c>
      <c r="G3351" s="5">
        <f t="shared" si="316"/>
        <v>23.4939994812012</v>
      </c>
      <c r="H3351" s="3">
        <v>7.8121999999999997E-2</v>
      </c>
      <c r="I3351" s="3">
        <v>7.5468039999999998</v>
      </c>
      <c r="J3351" s="3">
        <v>1.8854566406249999E-2</v>
      </c>
      <c r="K3351" s="3">
        <v>19</v>
      </c>
      <c r="L3351" s="3">
        <v>19</v>
      </c>
      <c r="M3351" s="3">
        <v>19</v>
      </c>
      <c r="N3351" s="3">
        <v>16.940000534057599</v>
      </c>
      <c r="O3351" s="3">
        <f t="shared" si="317"/>
        <v>127.84286379042803</v>
      </c>
      <c r="P3351" s="3">
        <v>1.1449790000915501</v>
      </c>
      <c r="Q3351" s="3">
        <v>60.058998107910199</v>
      </c>
      <c r="R3351" s="3">
        <v>23.4939994812012</v>
      </c>
    </row>
    <row r="3352" spans="1:18" x14ac:dyDescent="0.25">
      <c r="A3352" s="7" t="s">
        <v>4050</v>
      </c>
      <c r="B3352" s="7" t="s">
        <v>4051</v>
      </c>
      <c r="C3352" s="3">
        <f t="shared" si="312"/>
        <v>0.77829841414556611</v>
      </c>
      <c r="D3352" s="3">
        <f t="shared" si="313"/>
        <v>2.0874964544883365</v>
      </c>
      <c r="E3352" s="4">
        <f t="shared" si="314"/>
        <v>6.6807201268858057E-2</v>
      </c>
      <c r="F3352" s="5">
        <f t="shared" si="315"/>
        <v>76.238998413085895</v>
      </c>
      <c r="G3352" s="5">
        <f t="shared" si="316"/>
        <v>16.302000045776399</v>
      </c>
      <c r="H3352" s="3">
        <v>7.7649999999999997E-2</v>
      </c>
      <c r="I3352" s="3">
        <v>9.9768930000000005</v>
      </c>
      <c r="J3352" s="3">
        <v>3.7197667968750001E-2</v>
      </c>
      <c r="K3352" s="3">
        <v>22</v>
      </c>
      <c r="L3352" s="3">
        <v>19</v>
      </c>
      <c r="M3352" s="3">
        <v>27</v>
      </c>
      <c r="N3352" s="3">
        <v>16</v>
      </c>
      <c r="O3352" s="3">
        <f t="shared" si="317"/>
        <v>159.63028800000001</v>
      </c>
      <c r="P3352" s="3">
        <v>1.03818094730377</v>
      </c>
      <c r="Q3352" s="3">
        <v>76.238998413085895</v>
      </c>
      <c r="R3352" s="3">
        <v>16.302000045776399</v>
      </c>
    </row>
    <row r="3353" spans="1:18" x14ac:dyDescent="0.25">
      <c r="A3353" s="7" t="s">
        <v>4052</v>
      </c>
      <c r="B3353" s="7" t="s">
        <v>4053</v>
      </c>
      <c r="C3353" s="3">
        <f t="shared" si="312"/>
        <v>0.99715379986942432</v>
      </c>
      <c r="D3353" s="3">
        <f t="shared" si="313"/>
        <v>2.6100712456714397</v>
      </c>
      <c r="E3353" s="4">
        <f t="shared" si="314"/>
        <v>3.7093813468503642E-2</v>
      </c>
      <c r="F3353" s="5">
        <f t="shared" si="315"/>
        <v>82.077003479003906</v>
      </c>
      <c r="G3353" s="5">
        <f t="shared" si="316"/>
        <v>10.1730003356934</v>
      </c>
      <c r="H3353" s="3">
        <v>7.7542E-2</v>
      </c>
      <c r="I3353" s="3">
        <v>7.7763330000000002</v>
      </c>
      <c r="J3353" s="3">
        <v>2.9708767578125E-2</v>
      </c>
      <c r="K3353" s="3">
        <v>67.5</v>
      </c>
      <c r="L3353" s="3">
        <v>62</v>
      </c>
      <c r="M3353" s="3">
        <v>73</v>
      </c>
      <c r="N3353" s="3">
        <v>57.680000305175803</v>
      </c>
      <c r="O3353" s="3">
        <f t="shared" si="317"/>
        <v>448.53888981314867</v>
      </c>
      <c r="P3353" s="3">
        <v>4.2748851776123002</v>
      </c>
      <c r="Q3353" s="3">
        <v>82.077003479003906</v>
      </c>
      <c r="R3353" s="3">
        <v>10.1730003356934</v>
      </c>
    </row>
    <row r="3354" spans="1:18" x14ac:dyDescent="0.25">
      <c r="A3354" s="7" t="s">
        <v>4054</v>
      </c>
      <c r="B3354" s="7" t="s">
        <v>4055</v>
      </c>
      <c r="C3354" s="3">
        <f t="shared" si="312"/>
        <v>0.17203119430349456</v>
      </c>
      <c r="D3354" s="3">
        <f t="shared" si="313"/>
        <v>2.9638119745881899</v>
      </c>
      <c r="E3354" s="4">
        <f t="shared" si="314"/>
        <v>0.5</v>
      </c>
      <c r="F3354" s="5">
        <f t="shared" si="315"/>
        <v>53.860000610351598</v>
      </c>
      <c r="G3354" s="5">
        <f t="shared" si="316"/>
        <v>3.3180000782012899</v>
      </c>
      <c r="H3354" s="3">
        <v>7.7526999999999999E-2</v>
      </c>
      <c r="I3354" s="3">
        <v>45.065663999999998</v>
      </c>
      <c r="J3354" s="3">
        <v>2.6157867187499999E-2</v>
      </c>
      <c r="K3354" s="3">
        <v>5.5</v>
      </c>
      <c r="L3354" s="3">
        <v>5.5</v>
      </c>
      <c r="M3354" s="3">
        <v>5.5</v>
      </c>
      <c r="N3354" s="3">
        <v>2.8599998950958301</v>
      </c>
      <c r="O3354" s="3">
        <f t="shared" si="317"/>
        <v>128.88779431242392</v>
      </c>
      <c r="P3354" s="3">
        <v>-0.137208998203278</v>
      </c>
      <c r="Q3354" s="3">
        <v>53.860000610351598</v>
      </c>
      <c r="R3354" s="3">
        <v>3.3180000782012899</v>
      </c>
    </row>
    <row r="3355" spans="1:18" x14ac:dyDescent="0.25">
      <c r="A3355" s="7" t="s">
        <v>6996</v>
      </c>
      <c r="B3355" s="7" t="s">
        <v>6997</v>
      </c>
      <c r="C3355" s="3">
        <f t="shared" si="312"/>
        <v>1.2539067699210049</v>
      </c>
      <c r="D3355" s="3">
        <f t="shared" si="313"/>
        <v>0.3919220390748826</v>
      </c>
      <c r="E3355" s="4">
        <f t="shared" si="314"/>
        <v>0.52551490026387937</v>
      </c>
      <c r="F3355" s="5">
        <f t="shared" si="315"/>
        <v>20.4209995269775</v>
      </c>
      <c r="G3355" s="5">
        <f t="shared" si="316"/>
        <v>53.695999145507798</v>
      </c>
      <c r="H3355" s="3">
        <v>7.7438999999999994E-2</v>
      </c>
      <c r="I3355" s="3">
        <v>6.1758179999999996</v>
      </c>
      <c r="J3355" s="3">
        <v>0.19758776562499999</v>
      </c>
      <c r="K3355" s="3">
        <v>3.5</v>
      </c>
      <c r="L3355" s="3">
        <v>1</v>
      </c>
      <c r="M3355" s="3">
        <v>6</v>
      </c>
      <c r="N3355" s="3">
        <v>3.6600000858306898</v>
      </c>
      <c r="O3355" s="3">
        <f t="shared" si="317"/>
        <v>22.603494410074717</v>
      </c>
      <c r="P3355" s="3">
        <v>-17.812608718872099</v>
      </c>
      <c r="Q3355" s="3">
        <v>20.4209995269775</v>
      </c>
      <c r="R3355" s="3">
        <v>53.695999145507798</v>
      </c>
    </row>
    <row r="3356" spans="1:18" x14ac:dyDescent="0.25">
      <c r="A3356" s="7" t="s">
        <v>4056</v>
      </c>
      <c r="B3356" s="7" t="s">
        <v>4057</v>
      </c>
      <c r="C3356" s="3">
        <f t="shared" si="312"/>
        <v>0.50110738046877612</v>
      </c>
      <c r="D3356" s="3">
        <f t="shared" si="313"/>
        <v>1.8383899581574363</v>
      </c>
      <c r="E3356" s="4">
        <f t="shared" si="314"/>
        <v>0.46692569701023717</v>
      </c>
      <c r="F3356" s="5">
        <f t="shared" si="315"/>
        <v>39.956001281738303</v>
      </c>
      <c r="G3356" s="5">
        <f t="shared" si="316"/>
        <v>18.7929992675781</v>
      </c>
      <c r="H3356" s="3">
        <v>7.7067999999999998E-2</v>
      </c>
      <c r="I3356" s="3">
        <v>15.379538</v>
      </c>
      <c r="J3356" s="3">
        <v>4.1921464843749999E-2</v>
      </c>
      <c r="K3356" s="3">
        <v>12.333000183105501</v>
      </c>
      <c r="L3356" s="3">
        <v>11</v>
      </c>
      <c r="M3356" s="3">
        <v>13</v>
      </c>
      <c r="N3356" s="3">
        <v>12.25</v>
      </c>
      <c r="O3356" s="3">
        <f t="shared" si="317"/>
        <v>188.39934049999999</v>
      </c>
      <c r="P3356" s="3">
        <v>0.78191000223159801</v>
      </c>
      <c r="Q3356" s="3">
        <v>39.956001281738303</v>
      </c>
      <c r="R3356" s="3">
        <v>18.7929992675781</v>
      </c>
    </row>
    <row r="3357" spans="1:18" x14ac:dyDescent="0.25">
      <c r="A3357" s="7" t="s">
        <v>4058</v>
      </c>
      <c r="B3357" s="7" t="s">
        <v>4059</v>
      </c>
      <c r="C3357" s="3">
        <f t="shared" si="312"/>
        <v>0.42335557621533604</v>
      </c>
      <c r="D3357" s="3">
        <f t="shared" si="313"/>
        <v>0.70023118249683636</v>
      </c>
      <c r="E3357" s="4">
        <f t="shared" si="314"/>
        <v>0.43703152154202574</v>
      </c>
      <c r="F3357" s="5">
        <f t="shared" si="315"/>
        <v>46.150001525878899</v>
      </c>
      <c r="G3357" s="5">
        <f t="shared" si="316"/>
        <v>2.1500000953674299</v>
      </c>
      <c r="H3357" s="3">
        <v>7.6957999999999999E-2</v>
      </c>
      <c r="I3357" s="3">
        <v>18.178100000000001</v>
      </c>
      <c r="J3357" s="3">
        <v>0.109903703125</v>
      </c>
      <c r="K3357" s="3">
        <v>9.1669998168945295</v>
      </c>
      <c r="L3357" s="3">
        <v>7</v>
      </c>
      <c r="M3357" s="3">
        <v>11</v>
      </c>
      <c r="N3357" s="3">
        <v>8.8500003814697301</v>
      </c>
      <c r="O3357" s="3">
        <f t="shared" si="317"/>
        <v>160.87619193439491</v>
      </c>
      <c r="P3357" s="3">
        <v>3.7695240974426301</v>
      </c>
      <c r="Q3357" s="3">
        <v>46.150001525878899</v>
      </c>
      <c r="R3357" s="3">
        <v>2.1500000953674299</v>
      </c>
    </row>
    <row r="3358" spans="1:18" x14ac:dyDescent="0.25">
      <c r="A3358" s="7" t="s">
        <v>4060</v>
      </c>
      <c r="B3358" s="7" t="s">
        <v>4061</v>
      </c>
      <c r="C3358" s="3">
        <f t="shared" si="312"/>
        <v>0.65009086787375936</v>
      </c>
      <c r="D3358" s="3">
        <f t="shared" si="313"/>
        <v>3.743436648697537</v>
      </c>
      <c r="E3358" s="4">
        <f t="shared" si="314"/>
        <v>6.3209231868402554E-5</v>
      </c>
      <c r="F3358" s="5">
        <f t="shared" si="315"/>
        <v>76.412002563476605</v>
      </c>
      <c r="G3358" s="5">
        <f t="shared" si="316"/>
        <v>9.8030004501342791</v>
      </c>
      <c r="H3358" s="3">
        <v>7.6925999999999994E-2</v>
      </c>
      <c r="I3358" s="3">
        <v>11.833114999999999</v>
      </c>
      <c r="J3358" s="3">
        <v>2.0549566406250001E-2</v>
      </c>
      <c r="K3358" s="3">
        <v>17.875</v>
      </c>
      <c r="L3358" s="3">
        <v>17</v>
      </c>
      <c r="M3358" s="3">
        <v>18.5</v>
      </c>
      <c r="N3358" s="3">
        <v>15</v>
      </c>
      <c r="O3358" s="3">
        <f t="shared" si="317"/>
        <v>177.496725</v>
      </c>
      <c r="P3358" s="3">
        <v>0.68137001991271995</v>
      </c>
      <c r="Q3358" s="3">
        <v>76.412002563476605</v>
      </c>
      <c r="R3358" s="3">
        <v>9.8030004501342791</v>
      </c>
    </row>
    <row r="3359" spans="1:18" x14ac:dyDescent="0.25">
      <c r="A3359" s="7" t="s">
        <v>6998</v>
      </c>
      <c r="B3359" s="7" t="s">
        <v>6999</v>
      </c>
      <c r="C3359" s="3">
        <f t="shared" si="312"/>
        <v>1.3731847591275594</v>
      </c>
      <c r="D3359" s="3">
        <f t="shared" si="313"/>
        <v>0.46542272461265222</v>
      </c>
      <c r="E3359" s="4">
        <f t="shared" si="314"/>
        <v>0.5</v>
      </c>
      <c r="F3359" s="5">
        <f t="shared" si="315"/>
        <v>12.7419996261597</v>
      </c>
      <c r="G3359" s="5">
        <f t="shared" si="316"/>
        <v>0.34099999070167503</v>
      </c>
      <c r="H3359" s="3">
        <v>7.6908000000000004E-2</v>
      </c>
      <c r="I3359" s="3">
        <v>5.6007030000000002</v>
      </c>
      <c r="J3359" s="3">
        <v>0.16524332812500001</v>
      </c>
      <c r="K3359" s="3">
        <v>10</v>
      </c>
      <c r="L3359" s="3">
        <v>10</v>
      </c>
      <c r="M3359" s="3">
        <v>10</v>
      </c>
      <c r="N3359" s="3">
        <v>4.9499998092651403</v>
      </c>
      <c r="O3359" s="3">
        <f t="shared" si="317"/>
        <v>27.7234787817507</v>
      </c>
      <c r="P3359" s="3">
        <v>-96.534461975097699</v>
      </c>
      <c r="Q3359" s="3">
        <v>12.7419996261597</v>
      </c>
      <c r="R3359" s="3">
        <v>0.34099999070167503</v>
      </c>
    </row>
    <row r="3360" spans="1:18" x14ac:dyDescent="0.25">
      <c r="A3360" s="7" t="s">
        <v>7000</v>
      </c>
      <c r="B3360" s="7" t="s">
        <v>7001</v>
      </c>
      <c r="C3360" s="3">
        <f t="shared" si="312"/>
        <v>0.56445502520711099</v>
      </c>
      <c r="D3360" s="3">
        <f t="shared" si="313"/>
        <v>2.3826210018609242</v>
      </c>
      <c r="E3360" s="4">
        <f t="shared" si="314"/>
        <v>0.5792596348536283</v>
      </c>
      <c r="F3360" s="5">
        <f t="shared" si="315"/>
        <v>77.193000793457003</v>
      </c>
      <c r="G3360" s="5">
        <f t="shared" si="316"/>
        <v>3.6940000057220499</v>
      </c>
      <c r="H3360" s="3">
        <v>7.6582999999999998E-2</v>
      </c>
      <c r="I3360" s="3">
        <v>13.567600000000001</v>
      </c>
      <c r="J3360" s="3">
        <v>3.2142333984375E-2</v>
      </c>
      <c r="K3360" s="3">
        <v>9</v>
      </c>
      <c r="L3360" s="3">
        <v>8</v>
      </c>
      <c r="M3360" s="3">
        <v>10</v>
      </c>
      <c r="N3360" s="3">
        <v>9.1999998092651403</v>
      </c>
      <c r="O3360" s="3">
        <f t="shared" si="317"/>
        <v>124.82191741218573</v>
      </c>
      <c r="P3360" s="3">
        <v>-11.644847869873001</v>
      </c>
      <c r="Q3360" s="3">
        <v>77.193000793457003</v>
      </c>
      <c r="R3360" s="3">
        <v>3.6940000057220499</v>
      </c>
    </row>
    <row r="3361" spans="1:18" x14ac:dyDescent="0.25">
      <c r="A3361" s="7" t="s">
        <v>4062</v>
      </c>
      <c r="B3361" s="7" t="s">
        <v>4063</v>
      </c>
      <c r="C3361" s="3">
        <f t="shared" si="312"/>
        <v>1.0661395817754025</v>
      </c>
      <c r="D3361" s="3">
        <f t="shared" si="313"/>
        <v>1.0059669609338782</v>
      </c>
      <c r="E3361" s="4">
        <f t="shared" si="314"/>
        <v>0.5</v>
      </c>
      <c r="F3361" s="5">
        <f t="shared" si="315"/>
        <v>41.042999267578097</v>
      </c>
      <c r="G3361" s="5">
        <f t="shared" si="316"/>
        <v>6.7979998588562003</v>
      </c>
      <c r="H3361" s="3">
        <v>7.5590000000000004E-2</v>
      </c>
      <c r="I3361" s="3">
        <v>7.0900660000000002</v>
      </c>
      <c r="J3361" s="3">
        <v>7.5141632812499998E-2</v>
      </c>
      <c r="K3361" s="3">
        <v>45</v>
      </c>
      <c r="L3361" s="3">
        <v>45</v>
      </c>
      <c r="M3361" s="3">
        <v>45</v>
      </c>
      <c r="N3361" s="3">
        <v>28.629999160766602</v>
      </c>
      <c r="O3361" s="3">
        <f t="shared" si="317"/>
        <v>202.98858362977981</v>
      </c>
      <c r="P3361" s="3">
        <v>6.11734819412231</v>
      </c>
      <c r="Q3361" s="3">
        <v>41.042999267578097</v>
      </c>
      <c r="R3361" s="3">
        <v>6.7979998588562003</v>
      </c>
    </row>
    <row r="3362" spans="1:18" x14ac:dyDescent="0.25">
      <c r="A3362" s="7" t="s">
        <v>4064</v>
      </c>
      <c r="B3362" s="7" t="s">
        <v>4065</v>
      </c>
      <c r="C3362" s="3">
        <f t="shared" si="312"/>
        <v>0.96484472537435773</v>
      </c>
      <c r="D3362" s="3">
        <f t="shared" si="313"/>
        <v>3.282095769224572</v>
      </c>
      <c r="E3362" s="4">
        <f t="shared" si="314"/>
        <v>0.5</v>
      </c>
      <c r="F3362" s="5">
        <f t="shared" si="315"/>
        <v>58.619998931884801</v>
      </c>
      <c r="G3362" s="5">
        <f t="shared" si="316"/>
        <v>18.711000442504901</v>
      </c>
      <c r="H3362" s="3">
        <v>7.5194999999999998E-2</v>
      </c>
      <c r="I3362" s="3">
        <v>7.793482</v>
      </c>
      <c r="J3362" s="3">
        <v>2.2910666015625001E-2</v>
      </c>
      <c r="K3362" s="3">
        <v>29</v>
      </c>
      <c r="L3362" s="3">
        <v>29</v>
      </c>
      <c r="M3362" s="3">
        <v>29</v>
      </c>
      <c r="N3362" s="3">
        <v>25</v>
      </c>
      <c r="O3362" s="3">
        <f t="shared" si="317"/>
        <v>194.83705</v>
      </c>
      <c r="P3362" s="3">
        <v>1.4547580480575599</v>
      </c>
      <c r="Q3362" s="3">
        <v>58.619998931884801</v>
      </c>
      <c r="R3362" s="3">
        <v>18.711000442504901</v>
      </c>
    </row>
    <row r="3363" spans="1:18" x14ac:dyDescent="0.25">
      <c r="A3363" s="7" t="s">
        <v>7002</v>
      </c>
      <c r="B3363" s="7" t="s">
        <v>7003</v>
      </c>
      <c r="C3363" s="3">
        <f t="shared" si="312"/>
        <v>0.62744218846856226</v>
      </c>
      <c r="D3363" s="3">
        <f t="shared" si="313"/>
        <v>0.26400850678042187</v>
      </c>
      <c r="E3363" s="4">
        <f t="shared" si="314"/>
        <v>0.47926432847026484</v>
      </c>
      <c r="F3363" s="5">
        <f t="shared" si="315"/>
        <v>31.341999053955099</v>
      </c>
      <c r="G3363" s="5">
        <f t="shared" si="316"/>
        <v>12.770999908447299</v>
      </c>
      <c r="H3363" s="3">
        <v>7.5004000000000001E-2</v>
      </c>
      <c r="I3363" s="3">
        <v>11.95393</v>
      </c>
      <c r="J3363" s="3">
        <v>0.28409690625</v>
      </c>
      <c r="K3363" s="3">
        <v>2.75</v>
      </c>
      <c r="L3363" s="3">
        <v>1.5</v>
      </c>
      <c r="M3363" s="3">
        <v>4</v>
      </c>
      <c r="N3363" s="3">
        <v>2.6849999427795401</v>
      </c>
      <c r="O3363" s="3">
        <f t="shared" si="317"/>
        <v>32.096301365990627</v>
      </c>
      <c r="P3363" s="3">
        <v>-8.0003633499145508</v>
      </c>
      <c r="Q3363" s="3">
        <v>31.341999053955099</v>
      </c>
      <c r="R3363" s="3">
        <v>12.770999908447299</v>
      </c>
    </row>
    <row r="3364" spans="1:18" x14ac:dyDescent="0.25">
      <c r="A3364" s="7" t="s">
        <v>4066</v>
      </c>
      <c r="B3364" s="7" t="s">
        <v>4067</v>
      </c>
      <c r="C3364" s="3">
        <f t="shared" si="312"/>
        <v>0.98990939165408154</v>
      </c>
      <c r="D3364" s="3">
        <f t="shared" si="313"/>
        <v>3.8137244396919781</v>
      </c>
      <c r="E3364" s="4">
        <f t="shared" si="314"/>
        <v>1.7429151651406519E-2</v>
      </c>
      <c r="F3364" s="5">
        <f t="shared" si="315"/>
        <v>77.616996765136705</v>
      </c>
      <c r="G3364" s="5">
        <f t="shared" si="316"/>
        <v>9.9440002441406197</v>
      </c>
      <c r="H3364" s="3">
        <v>7.4173000000000003E-2</v>
      </c>
      <c r="I3364" s="3">
        <v>7.4929079999999999</v>
      </c>
      <c r="J3364" s="3">
        <v>1.9448966796875002E-2</v>
      </c>
      <c r="K3364" s="3">
        <v>20</v>
      </c>
      <c r="L3364" s="3">
        <v>19</v>
      </c>
      <c r="M3364" s="3">
        <v>21</v>
      </c>
      <c r="N3364" s="3">
        <v>17.889999389648398</v>
      </c>
      <c r="O3364" s="3">
        <f t="shared" si="317"/>
        <v>134.04811954669159</v>
      </c>
      <c r="P3364" s="3">
        <v>0.79148697853088401</v>
      </c>
      <c r="Q3364" s="3">
        <v>77.616996765136705</v>
      </c>
      <c r="R3364" s="3">
        <v>9.9440002441406197</v>
      </c>
    </row>
    <row r="3365" spans="1:18" x14ac:dyDescent="0.25">
      <c r="A3365" s="7" t="s">
        <v>4068</v>
      </c>
      <c r="B3365" s="7" t="s">
        <v>4069</v>
      </c>
      <c r="C3365" s="3">
        <f t="shared" si="312"/>
        <v>0.66044912397354705</v>
      </c>
      <c r="D3365" s="3">
        <f t="shared" si="313"/>
        <v>3.4344780823484111</v>
      </c>
      <c r="E3365" s="4">
        <f t="shared" si="314"/>
        <v>3.6811046531774294E-3</v>
      </c>
      <c r="F3365" s="5">
        <f t="shared" si="315"/>
        <v>71.956001281738295</v>
      </c>
      <c r="G3365" s="5">
        <f t="shared" si="316"/>
        <v>17.5890007019043</v>
      </c>
      <c r="H3365" s="3">
        <v>7.3979000000000003E-2</v>
      </c>
      <c r="I3365" s="3">
        <v>11.201317</v>
      </c>
      <c r="J3365" s="3">
        <v>2.1540099609374998E-2</v>
      </c>
      <c r="K3365" s="3">
        <v>21</v>
      </c>
      <c r="L3365" s="3">
        <v>20</v>
      </c>
      <c r="M3365" s="3">
        <v>22</v>
      </c>
      <c r="N3365" s="3">
        <v>18.319999694824201</v>
      </c>
      <c r="O3365" s="3">
        <f t="shared" si="317"/>
        <v>205.20812402162912</v>
      </c>
      <c r="P3365" s="3">
        <v>1.03092300891876</v>
      </c>
      <c r="Q3365" s="3">
        <v>71.956001281738295</v>
      </c>
      <c r="R3365" s="3">
        <v>17.5890007019043</v>
      </c>
    </row>
    <row r="3366" spans="1:18" x14ac:dyDescent="0.25">
      <c r="A3366" s="7" t="s">
        <v>7004</v>
      </c>
      <c r="B3366" s="7" t="s">
        <v>7005</v>
      </c>
      <c r="C3366" s="3">
        <f t="shared" si="312"/>
        <v>0.75162997345269478</v>
      </c>
      <c r="D3366" s="3">
        <f t="shared" si="313"/>
        <v>2.821865112824633</v>
      </c>
      <c r="E3366" s="4">
        <f t="shared" si="314"/>
        <v>0.5</v>
      </c>
      <c r="F3366" s="5">
        <f t="shared" si="315"/>
        <v>41.214000701904297</v>
      </c>
      <c r="G3366" s="5">
        <f t="shared" si="316"/>
        <v>2.14199995994568</v>
      </c>
      <c r="H3366" s="3">
        <v>7.3502999999999999E-2</v>
      </c>
      <c r="I3366" s="3">
        <v>9.779147</v>
      </c>
      <c r="J3366" s="3">
        <v>2.6047666015624998E-2</v>
      </c>
      <c r="K3366" s="3">
        <v>5.5</v>
      </c>
      <c r="L3366" s="3">
        <v>5.5</v>
      </c>
      <c r="M3366" s="3">
        <v>5.5</v>
      </c>
      <c r="N3366" s="3">
        <v>7.4699997901916504</v>
      </c>
      <c r="O3366" s="3">
        <f t="shared" si="317"/>
        <v>73.050226038253314</v>
      </c>
      <c r="P3366" s="3">
        <v>-4.0004181861877397</v>
      </c>
      <c r="Q3366" s="3">
        <v>41.214000701904297</v>
      </c>
      <c r="R3366" s="3">
        <v>2.14199995994568</v>
      </c>
    </row>
    <row r="3367" spans="1:18" x14ac:dyDescent="0.25">
      <c r="A3367" s="7" t="s">
        <v>4070</v>
      </c>
      <c r="B3367" s="7" t="s">
        <v>4071</v>
      </c>
      <c r="C3367" s="3">
        <f t="shared" si="312"/>
        <v>0.19402637284076538</v>
      </c>
      <c r="D3367" s="3">
        <f t="shared" si="313"/>
        <v>1.0595210212133532</v>
      </c>
      <c r="E3367" s="4">
        <f t="shared" si="314"/>
        <v>0.88402149403502062</v>
      </c>
      <c r="F3367" s="5">
        <f t="shared" si="315"/>
        <v>38.869998931884801</v>
      </c>
      <c r="G3367" s="5">
        <f t="shared" si="316"/>
        <v>3.5999998450279E-2</v>
      </c>
      <c r="H3367" s="3">
        <v>7.3473999999999998E-2</v>
      </c>
      <c r="I3367" s="3">
        <v>37.868048000000002</v>
      </c>
      <c r="J3367" s="3">
        <v>6.9346429687500002E-2</v>
      </c>
      <c r="K3367" s="3">
        <v>16.666999816894499</v>
      </c>
      <c r="L3367" s="3">
        <v>15</v>
      </c>
      <c r="M3367" s="3">
        <v>18</v>
      </c>
      <c r="N3367" s="3">
        <v>18.459999084472699</v>
      </c>
      <c r="O3367" s="3">
        <f t="shared" si="317"/>
        <v>699.04413141076827</v>
      </c>
      <c r="P3367" s="3">
        <v>10.542797088623001</v>
      </c>
      <c r="Q3367" s="3">
        <v>38.869998931884801</v>
      </c>
      <c r="R3367" s="3">
        <v>3.5999998450279E-2</v>
      </c>
    </row>
    <row r="3368" spans="1:18" x14ac:dyDescent="0.25">
      <c r="A3368" s="7" t="s">
        <v>4072</v>
      </c>
      <c r="B3368" s="7" t="s">
        <v>4073</v>
      </c>
      <c r="C3368" s="3">
        <f t="shared" si="312"/>
        <v>0.69372366816286457</v>
      </c>
      <c r="D3368" s="3">
        <f t="shared" si="313"/>
        <v>2.9551076464409345</v>
      </c>
      <c r="E3368" s="4">
        <f t="shared" si="314"/>
        <v>6.6290671582233021E-2</v>
      </c>
      <c r="F3368" s="5">
        <f t="shared" si="315"/>
        <v>61.318000793457003</v>
      </c>
      <c r="G3368" s="5">
        <f t="shared" si="316"/>
        <v>13.7019996643066</v>
      </c>
      <c r="H3368" s="3">
        <v>7.3074E-2</v>
      </c>
      <c r="I3368" s="3">
        <v>10.533588999999999</v>
      </c>
      <c r="J3368" s="3">
        <v>2.4728033203124999E-2</v>
      </c>
      <c r="K3368" s="3">
        <v>14.75</v>
      </c>
      <c r="L3368" s="3">
        <v>13.5</v>
      </c>
      <c r="M3368" s="3">
        <v>16</v>
      </c>
      <c r="N3368" s="3">
        <v>12.8699998855591</v>
      </c>
      <c r="O3368" s="3">
        <f t="shared" si="317"/>
        <v>135.56728922452658</v>
      </c>
      <c r="P3368" s="3">
        <v>0.91192698478698697</v>
      </c>
      <c r="Q3368" s="3">
        <v>61.318000793457003</v>
      </c>
      <c r="R3368" s="3">
        <v>13.7019996643066</v>
      </c>
    </row>
    <row r="3369" spans="1:18" x14ac:dyDescent="0.25">
      <c r="A3369" s="7" t="s">
        <v>7006</v>
      </c>
      <c r="B3369" s="7" t="s">
        <v>7007</v>
      </c>
      <c r="C3369" s="3">
        <f t="shared" si="312"/>
        <v>0.67340095788143672</v>
      </c>
      <c r="D3369" s="3">
        <f t="shared" si="313"/>
        <v>0.16372390806065237</v>
      </c>
      <c r="E3369" s="4">
        <f t="shared" si="314"/>
        <v>0.5</v>
      </c>
      <c r="F3369" s="5">
        <f t="shared" si="315"/>
        <v>66.444999694824205</v>
      </c>
      <c r="G3369" s="5">
        <f t="shared" si="316"/>
        <v>2.88800001144409</v>
      </c>
      <c r="H3369" s="3">
        <v>7.1731000000000003E-2</v>
      </c>
      <c r="I3369" s="3">
        <v>10.652049</v>
      </c>
      <c r="J3369" s="3">
        <v>0.43812171875</v>
      </c>
      <c r="K3369" s="3">
        <v>4</v>
      </c>
      <c r="L3369" s="3">
        <v>4</v>
      </c>
      <c r="M3369" s="3">
        <v>4</v>
      </c>
      <c r="N3369" s="3">
        <v>2.3101999759674099</v>
      </c>
      <c r="O3369" s="3">
        <f t="shared" si="317"/>
        <v>24.608363343803671</v>
      </c>
      <c r="P3369" s="3">
        <v>-13.235898971557599</v>
      </c>
      <c r="Q3369" s="3">
        <v>66.444999694824205</v>
      </c>
      <c r="R3369" s="3">
        <v>2.88800001144409</v>
      </c>
    </row>
    <row r="3370" spans="1:18" x14ac:dyDescent="0.25">
      <c r="A3370" s="7" t="s">
        <v>7008</v>
      </c>
      <c r="B3370" s="7" t="s">
        <v>7009</v>
      </c>
      <c r="C3370" s="3">
        <f t="shared" si="312"/>
        <v>0.33533795781487069</v>
      </c>
      <c r="D3370" s="3">
        <f t="shared" si="313"/>
        <v>9.6046792439674081E-2</v>
      </c>
      <c r="E3370" s="4">
        <f t="shared" si="314"/>
        <v>2.0378161692271798E-2</v>
      </c>
      <c r="F3370" s="5">
        <f t="shared" si="315"/>
        <v>41.512001037597699</v>
      </c>
      <c r="G3370" s="5">
        <f t="shared" si="316"/>
        <v>4.9699997901916504</v>
      </c>
      <c r="H3370" s="3">
        <v>7.1627999999999997E-2</v>
      </c>
      <c r="I3370" s="3">
        <v>21.359943999999999</v>
      </c>
      <c r="J3370" s="3">
        <v>0.74576149999999997</v>
      </c>
      <c r="K3370" s="3">
        <v>4.3330001831054696</v>
      </c>
      <c r="L3370" s="3">
        <v>4</v>
      </c>
      <c r="M3370" s="3">
        <v>5</v>
      </c>
      <c r="N3370" s="3">
        <v>3.3099999427795401</v>
      </c>
      <c r="O3370" s="3">
        <f t="shared" si="317"/>
        <v>70.701413417774177</v>
      </c>
      <c r="P3370" s="3">
        <v>-1.9863649606704701</v>
      </c>
      <c r="Q3370" s="3">
        <v>41.512001037597699</v>
      </c>
      <c r="R3370" s="3">
        <v>4.9699997901916504</v>
      </c>
    </row>
    <row r="3371" spans="1:18" x14ac:dyDescent="0.25">
      <c r="A3371" s="7" t="s">
        <v>7010</v>
      </c>
      <c r="B3371" s="7" t="s">
        <v>7011</v>
      </c>
      <c r="C3371" s="3">
        <f t="shared" si="312"/>
        <v>3.2565215070223896</v>
      </c>
      <c r="D3371" s="3">
        <f t="shared" si="313"/>
        <v>1.7245314376519387</v>
      </c>
      <c r="E3371" s="4">
        <f t="shared" si="314"/>
        <v>1.4718563362076667E-5</v>
      </c>
      <c r="F3371" s="5">
        <f t="shared" si="315"/>
        <v>31.222000122070298</v>
      </c>
      <c r="G3371" s="5">
        <f t="shared" si="316"/>
        <v>20.886999130248999</v>
      </c>
      <c r="H3371" s="3">
        <v>7.1371000000000004E-2</v>
      </c>
      <c r="I3371" s="3">
        <v>2.1916329999999999</v>
      </c>
      <c r="J3371" s="3">
        <v>4.1385734374999997E-2</v>
      </c>
      <c r="K3371" s="3">
        <v>55.5</v>
      </c>
      <c r="L3371" s="3">
        <v>51</v>
      </c>
      <c r="M3371" s="3">
        <v>60</v>
      </c>
      <c r="N3371" s="3">
        <v>36.700000762939503</v>
      </c>
      <c r="O3371" s="3">
        <f t="shared" si="317"/>
        <v>80.43293277208339</v>
      </c>
      <c r="P3371" s="3">
        <v>-36.614280700683601</v>
      </c>
      <c r="Q3371" s="3">
        <v>31.222000122070298</v>
      </c>
      <c r="R3371" s="3">
        <v>20.886999130248999</v>
      </c>
    </row>
    <row r="3372" spans="1:18" x14ac:dyDescent="0.25">
      <c r="A3372" s="7" t="s">
        <v>7012</v>
      </c>
      <c r="B3372" s="7" t="s">
        <v>7013</v>
      </c>
      <c r="C3372" s="3">
        <f t="shared" si="312"/>
        <v>0.94992646040052442</v>
      </c>
      <c r="D3372" s="3">
        <f t="shared" si="313"/>
        <v>2.1888647414697577</v>
      </c>
      <c r="E3372" s="4">
        <f t="shared" si="314"/>
        <v>0.5</v>
      </c>
      <c r="F3372" s="5">
        <f t="shared" si="315"/>
        <v>30.8159999847412</v>
      </c>
      <c r="G3372" s="5">
        <f t="shared" si="316"/>
        <v>7.21000003814697</v>
      </c>
      <c r="H3372" s="3">
        <v>7.1303000000000005E-2</v>
      </c>
      <c r="I3372" s="3">
        <v>7.5061600000000004</v>
      </c>
      <c r="J3372" s="3">
        <v>3.2575333984375003E-2</v>
      </c>
      <c r="K3372" s="3">
        <v>40</v>
      </c>
      <c r="L3372" s="3">
        <v>40</v>
      </c>
      <c r="M3372" s="3">
        <v>40</v>
      </c>
      <c r="N3372" s="3">
        <v>30.5200004577637</v>
      </c>
      <c r="O3372" s="3">
        <f t="shared" si="317"/>
        <v>229.0880066360476</v>
      </c>
      <c r="P3372" s="3">
        <v>5.6249370574951199</v>
      </c>
      <c r="Q3372" s="3">
        <v>30.8159999847412</v>
      </c>
      <c r="R3372" s="3">
        <v>7.21000003814697</v>
      </c>
    </row>
    <row r="3373" spans="1:18" x14ac:dyDescent="0.25">
      <c r="A3373" s="7" t="s">
        <v>7014</v>
      </c>
      <c r="B3373" s="7" t="s">
        <v>7015</v>
      </c>
      <c r="C3373" s="3">
        <f t="shared" si="312"/>
        <v>0.30080383611257927</v>
      </c>
      <c r="D3373" s="3">
        <f t="shared" si="313"/>
        <v>1.249192885004909</v>
      </c>
      <c r="E3373" s="4">
        <f t="shared" si="314"/>
        <v>0.28433895253886698</v>
      </c>
      <c r="F3373" s="5">
        <f t="shared" si="315"/>
        <v>54.404998779296903</v>
      </c>
      <c r="G3373" s="5">
        <f t="shared" si="316"/>
        <v>6.6300001144409197</v>
      </c>
      <c r="H3373" s="3">
        <v>7.0614999999999997E-2</v>
      </c>
      <c r="I3373" s="3">
        <v>23.475432000000001</v>
      </c>
      <c r="J3373" s="3">
        <v>5.6528500000000002E-2</v>
      </c>
      <c r="K3373" s="3">
        <v>21</v>
      </c>
      <c r="L3373" s="3">
        <v>19</v>
      </c>
      <c r="M3373" s="3">
        <v>23</v>
      </c>
      <c r="N3373" s="3">
        <v>19.860000610351602</v>
      </c>
      <c r="O3373" s="3">
        <f t="shared" si="317"/>
        <v>466.22209384826755</v>
      </c>
      <c r="P3373" s="3">
        <v>-1.79109394550324</v>
      </c>
      <c r="Q3373" s="3">
        <v>54.404998779296903</v>
      </c>
      <c r="R3373" s="3">
        <v>6.6300001144409197</v>
      </c>
    </row>
    <row r="3374" spans="1:18" x14ac:dyDescent="0.25">
      <c r="A3374" s="7" t="s">
        <v>4078</v>
      </c>
      <c r="B3374" s="7" t="s">
        <v>4079</v>
      </c>
      <c r="C3374" s="3">
        <f t="shared" si="312"/>
        <v>0.65070878203640092</v>
      </c>
      <c r="D3374" s="3">
        <f t="shared" si="313"/>
        <v>5.1558825613668038</v>
      </c>
      <c r="E3374" s="4">
        <f t="shared" si="314"/>
        <v>0.5</v>
      </c>
      <c r="F3374" s="5">
        <f t="shared" si="315"/>
        <v>47.978000640869098</v>
      </c>
      <c r="G3374" s="5">
        <f t="shared" si="316"/>
        <v>21.992000579833999</v>
      </c>
      <c r="H3374" s="3">
        <v>7.0412000000000002E-2</v>
      </c>
      <c r="I3374" s="3">
        <v>10.820816000000001</v>
      </c>
      <c r="J3374" s="3">
        <v>1.3656633789062501E-2</v>
      </c>
      <c r="K3374" s="3">
        <v>17</v>
      </c>
      <c r="L3374" s="3">
        <v>17</v>
      </c>
      <c r="M3374" s="3">
        <v>17</v>
      </c>
      <c r="N3374" s="3">
        <v>15</v>
      </c>
      <c r="O3374" s="3">
        <f t="shared" si="317"/>
        <v>162.31224</v>
      </c>
      <c r="P3374" s="3">
        <v>0.78073298931121804</v>
      </c>
      <c r="Q3374" s="3">
        <v>47.978000640869098</v>
      </c>
      <c r="R3374" s="3">
        <v>21.992000579833999</v>
      </c>
    </row>
    <row r="3375" spans="1:18" x14ac:dyDescent="0.25">
      <c r="A3375" s="7" t="s">
        <v>4080</v>
      </c>
      <c r="B3375" s="7" t="s">
        <v>4081</v>
      </c>
      <c r="C3375" s="3">
        <f t="shared" si="312"/>
        <v>1.0815099929819385</v>
      </c>
      <c r="D3375" s="3">
        <f t="shared" si="313"/>
        <v>6.8531778922424946</v>
      </c>
      <c r="E3375" s="4">
        <f t="shared" si="314"/>
        <v>0.5</v>
      </c>
      <c r="F3375" s="5">
        <f t="shared" si="315"/>
        <v>85.336997985839801</v>
      </c>
      <c r="G3375" s="5">
        <f t="shared" si="316"/>
        <v>3.8699998855590798</v>
      </c>
      <c r="H3375" s="3">
        <v>7.0070999999999994E-2</v>
      </c>
      <c r="I3375" s="3">
        <v>6.4789969999999997</v>
      </c>
      <c r="J3375" s="3">
        <v>1.0224599609374999E-2</v>
      </c>
      <c r="K3375" s="3">
        <v>36</v>
      </c>
      <c r="L3375" s="3">
        <v>36</v>
      </c>
      <c r="M3375" s="3">
        <v>36</v>
      </c>
      <c r="N3375" s="3">
        <v>32.459999084472699</v>
      </c>
      <c r="O3375" s="3">
        <f t="shared" si="317"/>
        <v>210.30823668830135</v>
      </c>
      <c r="P3375" s="3">
        <v>1.1746469736099201</v>
      </c>
      <c r="Q3375" s="3">
        <v>85.336997985839801</v>
      </c>
      <c r="R3375" s="3">
        <v>3.8699998855590798</v>
      </c>
    </row>
    <row r="3376" spans="1:18" x14ac:dyDescent="0.25">
      <c r="A3376" s="7" t="s">
        <v>7016</v>
      </c>
      <c r="B3376" s="7" t="s">
        <v>7017</v>
      </c>
      <c r="C3376" s="3">
        <f t="shared" si="312"/>
        <v>0.20286865680291516</v>
      </c>
      <c r="D3376" s="3">
        <f t="shared" si="313"/>
        <v>0.25361021245877191</v>
      </c>
      <c r="E3376" s="4">
        <f t="shared" si="314"/>
        <v>0.6905016684599421</v>
      </c>
      <c r="F3376" s="5">
        <f t="shared" si="315"/>
        <v>20.764999389648398</v>
      </c>
      <c r="G3376" s="5">
        <f t="shared" si="316"/>
        <v>29.975999832153299</v>
      </c>
      <c r="H3376" s="3">
        <v>6.8331000000000003E-2</v>
      </c>
      <c r="I3376" s="3">
        <v>33.682383999999999</v>
      </c>
      <c r="J3376" s="3">
        <v>0.26943315625000003</v>
      </c>
      <c r="K3376" s="3">
        <v>15.625</v>
      </c>
      <c r="L3376" s="3">
        <v>9</v>
      </c>
      <c r="M3376" s="3">
        <v>20</v>
      </c>
      <c r="N3376" s="3">
        <v>18.360000610351602</v>
      </c>
      <c r="O3376" s="3">
        <f t="shared" si="317"/>
        <v>618.40859079809695</v>
      </c>
      <c r="P3376" s="3">
        <v>-34.643936157226598</v>
      </c>
      <c r="Q3376" s="3">
        <v>20.764999389648398</v>
      </c>
      <c r="R3376" s="3">
        <v>29.975999832153299</v>
      </c>
    </row>
    <row r="3377" spans="1:18" x14ac:dyDescent="0.25">
      <c r="A3377" s="7" t="s">
        <v>4082</v>
      </c>
      <c r="B3377" s="7" t="s">
        <v>4083</v>
      </c>
      <c r="C3377" s="3">
        <f t="shared" si="312"/>
        <v>0.37680571658482276</v>
      </c>
      <c r="D3377" s="3">
        <f t="shared" si="313"/>
        <v>2.5249471012760267</v>
      </c>
      <c r="E3377" s="4">
        <f t="shared" si="314"/>
        <v>1.1573422589162684E-8</v>
      </c>
      <c r="F3377" s="5">
        <f t="shared" si="315"/>
        <v>25.346000671386701</v>
      </c>
      <c r="G3377" s="5">
        <f t="shared" si="316"/>
        <v>5.7259998321533203</v>
      </c>
      <c r="H3377" s="3">
        <v>6.8047999999999997E-2</v>
      </c>
      <c r="I3377" s="3">
        <v>18.059173999999999</v>
      </c>
      <c r="J3377" s="3">
        <v>2.6950267578124999E-2</v>
      </c>
      <c r="K3377" s="3">
        <v>23.75</v>
      </c>
      <c r="L3377" s="3">
        <v>23</v>
      </c>
      <c r="M3377" s="3">
        <v>24.5</v>
      </c>
      <c r="N3377" s="3">
        <v>19.559999465942401</v>
      </c>
      <c r="O3377" s="3">
        <f t="shared" si="317"/>
        <v>353.23743379536086</v>
      </c>
      <c r="P3377" s="3">
        <v>1.2475999593734699</v>
      </c>
      <c r="Q3377" s="3">
        <v>25.346000671386701</v>
      </c>
      <c r="R3377" s="3">
        <v>5.7259998321533203</v>
      </c>
    </row>
    <row r="3378" spans="1:18" x14ac:dyDescent="0.25">
      <c r="A3378" s="7" t="s">
        <v>7018</v>
      </c>
      <c r="B3378" s="7" t="s">
        <v>7019</v>
      </c>
      <c r="C3378" s="3">
        <f t="shared" si="312"/>
        <v>0.66523272689357704</v>
      </c>
      <c r="D3378" s="3">
        <f t="shared" si="313"/>
        <v>5.0874825194515097E-2</v>
      </c>
      <c r="E3378" s="4">
        <f t="shared" si="314"/>
        <v>1.900353675314207E-10</v>
      </c>
      <c r="F3378" s="5">
        <f t="shared" si="315"/>
        <v>47.726001739502003</v>
      </c>
      <c r="G3378" s="5">
        <f t="shared" si="316"/>
        <v>31.0590000152588</v>
      </c>
      <c r="H3378" s="3">
        <v>6.7756999999999998E-2</v>
      </c>
      <c r="I3378" s="3">
        <v>10.185458000000001</v>
      </c>
      <c r="J3378" s="3">
        <v>1.3318375</v>
      </c>
      <c r="K3378" s="3">
        <v>13.333000183105501</v>
      </c>
      <c r="L3378" s="3">
        <v>12</v>
      </c>
      <c r="M3378" s="3">
        <v>15</v>
      </c>
      <c r="N3378" s="3">
        <v>3.9400000572204599</v>
      </c>
      <c r="O3378" s="3">
        <f t="shared" si="317"/>
        <v>40.130705102816592</v>
      </c>
      <c r="P3378" s="3">
        <v>-40.442253112792997</v>
      </c>
      <c r="Q3378" s="3">
        <v>47.726001739502003</v>
      </c>
      <c r="R3378" s="3">
        <v>31.0590000152588</v>
      </c>
    </row>
    <row r="3379" spans="1:18" x14ac:dyDescent="0.25">
      <c r="A3379" s="7" t="s">
        <v>4084</v>
      </c>
      <c r="B3379" s="7" t="s">
        <v>4085</v>
      </c>
      <c r="C3379" s="3">
        <f t="shared" si="312"/>
        <v>0.68649008682522328</v>
      </c>
      <c r="D3379" s="3">
        <f t="shared" si="313"/>
        <v>5.2488102844528424</v>
      </c>
      <c r="E3379" s="4">
        <f t="shared" si="314"/>
        <v>0.57795582152171443</v>
      </c>
      <c r="F3379" s="5">
        <f t="shared" si="315"/>
        <v>43.474998474121101</v>
      </c>
      <c r="G3379" s="5">
        <f t="shared" si="316"/>
        <v>19.291999816894499</v>
      </c>
      <c r="H3379" s="3">
        <v>6.7179000000000003E-2</v>
      </c>
      <c r="I3379" s="3">
        <v>9.7858660000000004</v>
      </c>
      <c r="J3379" s="3">
        <v>1.2798900390625E-2</v>
      </c>
      <c r="K3379" s="3">
        <v>12.625</v>
      </c>
      <c r="L3379" s="3">
        <v>11</v>
      </c>
      <c r="M3379" s="3">
        <v>14</v>
      </c>
      <c r="N3379" s="3">
        <v>12.920000076293899</v>
      </c>
      <c r="O3379" s="3">
        <f t="shared" si="317"/>
        <v>126.43338946660188</v>
      </c>
      <c r="P3379" s="3">
        <v>0.63758802413940396</v>
      </c>
      <c r="Q3379" s="3">
        <v>43.474998474121101</v>
      </c>
      <c r="R3379" s="3">
        <v>19.291999816894499</v>
      </c>
    </row>
    <row r="3380" spans="1:18" x14ac:dyDescent="0.25">
      <c r="A3380" s="7" t="s">
        <v>4086</v>
      </c>
      <c r="B3380" s="7" t="s">
        <v>4087</v>
      </c>
      <c r="C3380" s="3">
        <f t="shared" si="312"/>
        <v>0.84686903595029961</v>
      </c>
      <c r="D3380" s="3">
        <f t="shared" si="313"/>
        <v>0.60541323028001903</v>
      </c>
      <c r="E3380" s="4">
        <f t="shared" si="314"/>
        <v>0.5</v>
      </c>
      <c r="F3380" s="5">
        <f t="shared" si="315"/>
        <v>38.673999786377003</v>
      </c>
      <c r="G3380" s="5">
        <f t="shared" si="316"/>
        <v>5.3470001220703098</v>
      </c>
      <c r="H3380" s="3">
        <v>6.7124000000000003E-2</v>
      </c>
      <c r="I3380" s="3">
        <v>7.9261369999999998</v>
      </c>
      <c r="J3380" s="3">
        <v>0.11087303125</v>
      </c>
      <c r="K3380" s="3">
        <v>15</v>
      </c>
      <c r="L3380" s="3">
        <v>15</v>
      </c>
      <c r="M3380" s="3">
        <v>15</v>
      </c>
      <c r="N3380" s="3">
        <v>15.3400001525879</v>
      </c>
      <c r="O3380" s="3">
        <f t="shared" si="317"/>
        <v>121.5869427894326</v>
      </c>
      <c r="P3380" s="3">
        <v>2.3665471076965301</v>
      </c>
      <c r="Q3380" s="3">
        <v>38.673999786377003</v>
      </c>
      <c r="R3380" s="3">
        <v>5.3470001220703098</v>
      </c>
    </row>
    <row r="3381" spans="1:18" x14ac:dyDescent="0.25">
      <c r="A3381" s="7" t="s">
        <v>7020</v>
      </c>
      <c r="B3381" s="7" t="s">
        <v>7021</v>
      </c>
      <c r="C3381" s="3">
        <f t="shared" si="312"/>
        <v>0.66018259134445978</v>
      </c>
      <c r="D3381" s="3">
        <f t="shared" si="313"/>
        <v>0.95532326087616293</v>
      </c>
      <c r="E3381" s="4">
        <f t="shared" si="314"/>
        <v>0.5</v>
      </c>
      <c r="F3381" s="5">
        <f t="shared" si="315"/>
        <v>71.068000793457003</v>
      </c>
      <c r="G3381" s="5">
        <f t="shared" si="316"/>
        <v>16.4909992218018</v>
      </c>
      <c r="H3381" s="3">
        <v>6.6643999999999995E-2</v>
      </c>
      <c r="I3381" s="3">
        <v>10.094783</v>
      </c>
      <c r="J3381" s="3">
        <v>6.9760679687499993E-2</v>
      </c>
      <c r="K3381" s="3">
        <v>36</v>
      </c>
      <c r="L3381" s="3">
        <v>36</v>
      </c>
      <c r="M3381" s="3">
        <v>36</v>
      </c>
      <c r="N3381" s="3">
        <v>19.879999160766602</v>
      </c>
      <c r="O3381" s="3">
        <f t="shared" si="317"/>
        <v>200.68427756812096</v>
      </c>
      <c r="P3381" s="3">
        <v>-52.289588928222699</v>
      </c>
      <c r="Q3381" s="3">
        <v>71.068000793457003</v>
      </c>
      <c r="R3381" s="3">
        <v>16.4909992218018</v>
      </c>
    </row>
    <row r="3382" spans="1:18" x14ac:dyDescent="0.25">
      <c r="A3382" s="7" t="s">
        <v>4088</v>
      </c>
      <c r="B3382" s="7" t="s">
        <v>4089</v>
      </c>
      <c r="C3382" s="3">
        <f t="shared" si="312"/>
        <v>0.48678551687913446</v>
      </c>
      <c r="D3382" s="3">
        <f t="shared" si="313"/>
        <v>3.2932890244542015</v>
      </c>
      <c r="E3382" s="4">
        <f t="shared" si="314"/>
        <v>0.13829761439261748</v>
      </c>
      <c r="F3382" s="5">
        <f t="shared" si="315"/>
        <v>33.398998260497997</v>
      </c>
      <c r="G3382" s="5">
        <f t="shared" si="316"/>
        <v>1.8059999942779501</v>
      </c>
      <c r="H3382" s="3">
        <v>6.6597000000000003E-2</v>
      </c>
      <c r="I3382" s="3">
        <v>13.680974000000001</v>
      </c>
      <c r="J3382" s="3">
        <v>2.0222033203125E-2</v>
      </c>
      <c r="K3382" s="3">
        <v>15.5</v>
      </c>
      <c r="L3382" s="3">
        <v>14.5</v>
      </c>
      <c r="M3382" s="3">
        <v>17</v>
      </c>
      <c r="N3382" s="3">
        <v>14.1400003433228</v>
      </c>
      <c r="O3382" s="3">
        <f t="shared" si="317"/>
        <v>193.44897705699032</v>
      </c>
      <c r="P3382" s="3">
        <v>1.56158399581909</v>
      </c>
      <c r="Q3382" s="3">
        <v>33.398998260497997</v>
      </c>
      <c r="R3382" s="3">
        <v>1.8059999942779501</v>
      </c>
    </row>
    <row r="3383" spans="1:18" x14ac:dyDescent="0.25">
      <c r="A3383" s="7" t="s">
        <v>4090</v>
      </c>
      <c r="B3383" s="7" t="s">
        <v>4091</v>
      </c>
      <c r="C3383" s="3">
        <f t="shared" si="312"/>
        <v>0.36682147546482996</v>
      </c>
      <c r="D3383" s="3">
        <f t="shared" si="313"/>
        <v>1.6482109133659339</v>
      </c>
      <c r="E3383" s="4">
        <f t="shared" si="314"/>
        <v>3.4379489375032629E-2</v>
      </c>
      <c r="F3383" s="5">
        <f t="shared" si="315"/>
        <v>9.6140003204345703</v>
      </c>
      <c r="G3383" s="5">
        <f t="shared" si="316"/>
        <v>2.23699998855591</v>
      </c>
      <c r="H3383" s="3">
        <v>6.5892999999999993E-2</v>
      </c>
      <c r="I3383" s="3">
        <v>17.963234</v>
      </c>
      <c r="J3383" s="3">
        <v>3.99785E-2</v>
      </c>
      <c r="K3383" s="3">
        <v>9</v>
      </c>
      <c r="L3383" s="3">
        <v>8</v>
      </c>
      <c r="M3383" s="3">
        <v>10</v>
      </c>
      <c r="N3383" s="3">
        <v>7.1799998283386204</v>
      </c>
      <c r="O3383" s="3">
        <f t="shared" si="317"/>
        <v>128.97601703640646</v>
      </c>
      <c r="P3383" s="3">
        <v>6.7930378913879403</v>
      </c>
      <c r="Q3383" s="3">
        <v>9.6140003204345703</v>
      </c>
      <c r="R3383" s="3">
        <v>2.23699998855591</v>
      </c>
    </row>
    <row r="3384" spans="1:18" x14ac:dyDescent="0.25">
      <c r="A3384" s="7" t="s">
        <v>4092</v>
      </c>
      <c r="B3384" s="7" t="s">
        <v>4093</v>
      </c>
      <c r="C3384" s="3">
        <f t="shared" si="312"/>
        <v>0.63060109001391029</v>
      </c>
      <c r="D3384" s="3">
        <f t="shared" si="313"/>
        <v>5.0962655797419298</v>
      </c>
      <c r="E3384" s="4">
        <f t="shared" si="314"/>
        <v>0.10293568786521164</v>
      </c>
      <c r="F3384" s="5">
        <f t="shared" si="315"/>
        <v>56.887001037597699</v>
      </c>
      <c r="G3384" s="5">
        <f t="shared" si="316"/>
        <v>7.0869998931884801</v>
      </c>
      <c r="H3384" s="3">
        <v>6.4560000000000006E-2</v>
      </c>
      <c r="I3384" s="3">
        <v>10.237850999999999</v>
      </c>
      <c r="J3384" s="3">
        <v>1.2668099609375E-2</v>
      </c>
      <c r="K3384" s="3">
        <v>18</v>
      </c>
      <c r="L3384" s="3">
        <v>16</v>
      </c>
      <c r="M3384" s="3">
        <v>20</v>
      </c>
      <c r="N3384" s="3">
        <v>15.4700002670288</v>
      </c>
      <c r="O3384" s="3">
        <f t="shared" si="317"/>
        <v>158.37955770380105</v>
      </c>
      <c r="P3384" s="3">
        <v>0.95807600021362305</v>
      </c>
      <c r="Q3384" s="3">
        <v>56.887001037597699</v>
      </c>
      <c r="R3384" s="3">
        <v>7.0869998931884801</v>
      </c>
    </row>
    <row r="3385" spans="1:18" x14ac:dyDescent="0.25">
      <c r="A3385" s="7" t="s">
        <v>7022</v>
      </c>
      <c r="B3385" s="7" t="s">
        <v>7023</v>
      </c>
      <c r="C3385" s="3">
        <f t="shared" si="312"/>
        <v>0.67887549222860233</v>
      </c>
      <c r="D3385" s="3">
        <f t="shared" si="313"/>
        <v>2.6972171344562752</v>
      </c>
      <c r="E3385" s="4">
        <f t="shared" si="314"/>
        <v>0.5</v>
      </c>
      <c r="F3385" s="5">
        <f t="shared" si="315"/>
        <v>7.1919999122619602</v>
      </c>
      <c r="G3385" s="5">
        <f t="shared" si="316"/>
        <v>17.575000762939499</v>
      </c>
      <c r="H3385" s="3">
        <v>6.2672000000000005E-2</v>
      </c>
      <c r="I3385" s="3">
        <v>9.2317370000000007</v>
      </c>
      <c r="J3385" s="3">
        <v>2.323580078125E-2</v>
      </c>
      <c r="K3385" s="3">
        <v>21</v>
      </c>
      <c r="L3385" s="3">
        <v>21</v>
      </c>
      <c r="M3385" s="3">
        <v>21</v>
      </c>
      <c r="N3385" s="3">
        <v>8.7236995697021502</v>
      </c>
      <c r="O3385" s="3">
        <f t="shared" si="317"/>
        <v>80.534900094503428</v>
      </c>
      <c r="P3385" s="3">
        <v>-2.2767479419708301</v>
      </c>
      <c r="Q3385" s="3">
        <v>7.1919999122619602</v>
      </c>
      <c r="R3385" s="3">
        <v>17.575000762939499</v>
      </c>
    </row>
    <row r="3386" spans="1:18" x14ac:dyDescent="0.25">
      <c r="A3386" s="7" t="s">
        <v>7024</v>
      </c>
      <c r="B3386" s="7" t="s">
        <v>7025</v>
      </c>
      <c r="C3386" s="3">
        <f t="shared" si="312"/>
        <v>0.34292672835159876</v>
      </c>
      <c r="D3386" s="3">
        <f t="shared" si="313"/>
        <v>0.72298881042434826</v>
      </c>
      <c r="E3386" s="4">
        <f t="shared" si="314"/>
        <v>0.32888292529649688</v>
      </c>
      <c r="F3386" s="5">
        <f t="shared" si="315"/>
        <v>68.221000671386705</v>
      </c>
      <c r="G3386" s="5">
        <f t="shared" si="316"/>
        <v>18.625999450683601</v>
      </c>
      <c r="H3386" s="3">
        <v>6.1795999999999997E-2</v>
      </c>
      <c r="I3386" s="3">
        <v>18.020175999999999</v>
      </c>
      <c r="J3386" s="3">
        <v>8.5472968750000003E-2</v>
      </c>
      <c r="K3386" s="3">
        <v>8.8330001831054705</v>
      </c>
      <c r="L3386" s="3">
        <v>8</v>
      </c>
      <c r="M3386" s="3">
        <v>10</v>
      </c>
      <c r="N3386" s="3">
        <v>8.3900003433227504</v>
      </c>
      <c r="O3386" s="3">
        <f t="shared" si="317"/>
        <v>151.18928282673639</v>
      </c>
      <c r="P3386" s="3">
        <v>-7.8806509971618697</v>
      </c>
      <c r="Q3386" s="3">
        <v>68.221000671386705</v>
      </c>
      <c r="R3386" s="3">
        <v>18.625999450683601</v>
      </c>
    </row>
    <row r="3387" spans="1:18" x14ac:dyDescent="0.25">
      <c r="A3387" s="7" t="s">
        <v>7026</v>
      </c>
      <c r="B3387" s="7" t="s">
        <v>7027</v>
      </c>
      <c r="C3387" s="3">
        <f t="shared" si="312"/>
        <v>2.2305797387484194</v>
      </c>
      <c r="D3387" s="3">
        <f t="shared" si="313"/>
        <v>0.26195328873463775</v>
      </c>
      <c r="E3387" s="4">
        <f t="shared" si="314"/>
        <v>4.1176897565178188E-3</v>
      </c>
      <c r="F3387" s="5">
        <f t="shared" si="315"/>
        <v>96.385002136230497</v>
      </c>
      <c r="G3387" s="5">
        <f t="shared" si="316"/>
        <v>3.1400001049041699</v>
      </c>
      <c r="H3387" s="3">
        <v>6.1030000000000001E-2</v>
      </c>
      <c r="I3387" s="3">
        <v>2.7360600000000002</v>
      </c>
      <c r="J3387" s="3">
        <v>0.23298046875</v>
      </c>
      <c r="K3387" s="3">
        <v>26.625</v>
      </c>
      <c r="L3387" s="3">
        <v>20</v>
      </c>
      <c r="M3387" s="3">
        <v>33.25</v>
      </c>
      <c r="N3387" s="3">
        <v>9.1199998855590803</v>
      </c>
      <c r="O3387" s="3">
        <f t="shared" si="317"/>
        <v>24.952866886882777</v>
      </c>
      <c r="P3387" s="3">
        <v>-109.88084411621099</v>
      </c>
      <c r="Q3387" s="3">
        <v>96.385002136230497</v>
      </c>
      <c r="R3387" s="3">
        <v>3.1400001049041699</v>
      </c>
    </row>
    <row r="3388" spans="1:18" x14ac:dyDescent="0.25">
      <c r="A3388" s="7" t="s">
        <v>4094</v>
      </c>
      <c r="B3388" s="7" t="s">
        <v>4095</v>
      </c>
      <c r="C3388" s="3">
        <f t="shared" si="312"/>
        <v>0.57212507761194897</v>
      </c>
      <c r="D3388" s="3">
        <f t="shared" si="313"/>
        <v>3.8360803987720629</v>
      </c>
      <c r="E3388" s="4">
        <f t="shared" si="314"/>
        <v>4.6757304803090267E-2</v>
      </c>
      <c r="F3388" s="5">
        <f t="shared" si="315"/>
        <v>49.594001770019503</v>
      </c>
      <c r="G3388" s="5">
        <f t="shared" si="316"/>
        <v>26.472000122070298</v>
      </c>
      <c r="H3388" s="3">
        <v>6.0696E-2</v>
      </c>
      <c r="I3388" s="3">
        <v>10.608869</v>
      </c>
      <c r="J3388" s="3">
        <v>1.5822400390625001E-2</v>
      </c>
      <c r="K3388" s="3">
        <v>19.625</v>
      </c>
      <c r="L3388" s="3">
        <v>18</v>
      </c>
      <c r="M3388" s="3">
        <v>21.5</v>
      </c>
      <c r="N3388" s="3">
        <v>16.690000534057599</v>
      </c>
      <c r="O3388" s="3">
        <f t="shared" si="317"/>
        <v>177.06202927574711</v>
      </c>
      <c r="P3388" s="3">
        <v>0.62141799926757801</v>
      </c>
      <c r="Q3388" s="3">
        <v>49.594001770019503</v>
      </c>
      <c r="R3388" s="3">
        <v>26.472000122070298</v>
      </c>
    </row>
    <row r="3389" spans="1:18" x14ac:dyDescent="0.25">
      <c r="A3389" s="7" t="s">
        <v>7028</v>
      </c>
      <c r="B3389" s="7" t="s">
        <v>7029</v>
      </c>
      <c r="C3389" s="3">
        <f t="shared" si="312"/>
        <v>0.86880220684592502</v>
      </c>
      <c r="D3389" s="3">
        <f t="shared" si="313"/>
        <v>3.9144786804215075</v>
      </c>
      <c r="E3389" s="4">
        <f t="shared" si="314"/>
        <v>0.5</v>
      </c>
      <c r="F3389" s="5">
        <f t="shared" si="315"/>
        <v>70.138999938964801</v>
      </c>
      <c r="G3389" s="5">
        <f t="shared" si="316"/>
        <v>9.6560001373290998</v>
      </c>
      <c r="H3389" s="3">
        <v>6.0595999999999997E-2</v>
      </c>
      <c r="I3389" s="3">
        <v>6.9746600000000001</v>
      </c>
      <c r="J3389" s="3">
        <v>1.5479966796875E-2</v>
      </c>
      <c r="K3389" s="3">
        <v>25</v>
      </c>
      <c r="L3389" s="3">
        <v>25</v>
      </c>
      <c r="M3389" s="3">
        <v>25</v>
      </c>
      <c r="N3389" s="3">
        <v>20.829999923706101</v>
      </c>
      <c r="O3389" s="3">
        <f t="shared" si="317"/>
        <v>145.28216726787599</v>
      </c>
      <c r="P3389" s="3">
        <v>-2.6503999233245801</v>
      </c>
      <c r="Q3389" s="3">
        <v>70.138999938964801</v>
      </c>
      <c r="R3389" s="3">
        <v>9.6560001373290998</v>
      </c>
    </row>
    <row r="3390" spans="1:18" x14ac:dyDescent="0.25">
      <c r="A3390" s="7" t="s">
        <v>4096</v>
      </c>
      <c r="B3390" s="7" t="s">
        <v>4097</v>
      </c>
      <c r="C3390" s="3">
        <f t="shared" si="312"/>
        <v>0.1772348886460598</v>
      </c>
      <c r="D3390" s="3">
        <f t="shared" si="313"/>
        <v>0.64128641509926598</v>
      </c>
      <c r="E3390" s="4">
        <f t="shared" si="314"/>
        <v>0.99878932579483903</v>
      </c>
      <c r="F3390" s="5">
        <f t="shared" si="315"/>
        <v>68.913002014160199</v>
      </c>
      <c r="G3390" s="5">
        <f t="shared" si="316"/>
        <v>2.1659998893737802</v>
      </c>
      <c r="H3390" s="3">
        <v>6.0252E-2</v>
      </c>
      <c r="I3390" s="3">
        <v>33.995564000000002</v>
      </c>
      <c r="J3390" s="3">
        <v>9.3954898437500003E-2</v>
      </c>
      <c r="K3390" s="3">
        <v>16.666999816894499</v>
      </c>
      <c r="L3390" s="3">
        <v>16</v>
      </c>
      <c r="M3390" s="3">
        <v>18</v>
      </c>
      <c r="N3390" s="3">
        <v>19.700000762939499</v>
      </c>
      <c r="O3390" s="3">
        <f t="shared" si="317"/>
        <v>669.71263673655858</v>
      </c>
      <c r="P3390" s="3">
        <v>3.7540550231933598</v>
      </c>
      <c r="Q3390" s="3">
        <v>68.913002014160199</v>
      </c>
      <c r="R3390" s="3">
        <v>2.1659998893737802</v>
      </c>
    </row>
    <row r="3391" spans="1:18" x14ac:dyDescent="0.25">
      <c r="A3391" s="7" t="s">
        <v>7030</v>
      </c>
      <c r="B3391" s="7" t="s">
        <v>7031</v>
      </c>
      <c r="C3391" s="3">
        <f t="shared" si="312"/>
        <v>0.21066078583923015</v>
      </c>
      <c r="D3391" s="3">
        <f t="shared" si="313"/>
        <v>0.42416487094162747</v>
      </c>
      <c r="E3391" s="4">
        <f t="shared" si="314"/>
        <v>8.4035449295249251E-11</v>
      </c>
      <c r="F3391" s="5">
        <f t="shared" si="315"/>
        <v>30.702999114990199</v>
      </c>
      <c r="G3391" s="5">
        <f t="shared" si="316"/>
        <v>8.8920001983642596</v>
      </c>
      <c r="H3391" s="3">
        <v>6.0229999999999999E-2</v>
      </c>
      <c r="I3391" s="3">
        <v>28.590987999999999</v>
      </c>
      <c r="J3391" s="3">
        <v>0.14199667187500001</v>
      </c>
      <c r="K3391" s="3">
        <v>6.1669998168945304</v>
      </c>
      <c r="L3391" s="3">
        <v>6</v>
      </c>
      <c r="M3391" s="3">
        <v>6.5</v>
      </c>
      <c r="N3391" s="3">
        <v>4.5700001716613796</v>
      </c>
      <c r="O3391" s="3">
        <f t="shared" si="317"/>
        <v>130.66082006796844</v>
      </c>
      <c r="P3391" s="3">
        <v>-14.393200874328601</v>
      </c>
      <c r="Q3391" s="3">
        <v>30.702999114990199</v>
      </c>
      <c r="R3391" s="3">
        <v>8.8920001983642596</v>
      </c>
    </row>
    <row r="3392" spans="1:18" x14ac:dyDescent="0.25">
      <c r="A3392" s="7" t="s">
        <v>4098</v>
      </c>
      <c r="B3392" s="7" t="s">
        <v>4099</v>
      </c>
      <c r="C3392" s="3">
        <f t="shared" si="312"/>
        <v>0.18162913460761443</v>
      </c>
      <c r="D3392" s="3">
        <f t="shared" si="313"/>
        <v>0.48265688055497979</v>
      </c>
      <c r="E3392" s="4">
        <f t="shared" si="314"/>
        <v>0.21573845142253084</v>
      </c>
      <c r="F3392" s="5">
        <f t="shared" si="315"/>
        <v>52.006999969482401</v>
      </c>
      <c r="G3392" s="5">
        <f t="shared" si="316"/>
        <v>7.1360001564025897</v>
      </c>
      <c r="H3392" s="3">
        <v>5.9381999999999997E-2</v>
      </c>
      <c r="I3392" s="3">
        <v>32.694094</v>
      </c>
      <c r="J3392" s="3">
        <v>0.1230315</v>
      </c>
      <c r="K3392" s="3">
        <v>18.5</v>
      </c>
      <c r="L3392" s="3">
        <v>17</v>
      </c>
      <c r="M3392" s="3">
        <v>20</v>
      </c>
      <c r="N3392" s="3">
        <v>17.319999694824201</v>
      </c>
      <c r="O3392" s="3">
        <f t="shared" si="317"/>
        <v>566.26169810255374</v>
      </c>
      <c r="P3392" s="3">
        <v>3.7443261146545401</v>
      </c>
      <c r="Q3392" s="3">
        <v>52.006999969482401</v>
      </c>
      <c r="R3392" s="3">
        <v>7.1360001564025897</v>
      </c>
    </row>
    <row r="3393" spans="1:18" x14ac:dyDescent="0.25">
      <c r="A3393" s="7" t="s">
        <v>7032</v>
      </c>
      <c r="B3393" s="7" t="s">
        <v>7033</v>
      </c>
      <c r="C3393" s="3">
        <f t="shared" si="312"/>
        <v>0.45060347554838115</v>
      </c>
      <c r="D3393" s="3">
        <f t="shared" si="313"/>
        <v>0.89650605958889285</v>
      </c>
      <c r="E3393" s="4">
        <f t="shared" si="314"/>
        <v>6.8850791158287705E-40</v>
      </c>
      <c r="F3393" s="5">
        <f t="shared" si="315"/>
        <v>20.263999938964801</v>
      </c>
      <c r="G3393" s="5">
        <f t="shared" si="316"/>
        <v>23.597000122070298</v>
      </c>
      <c r="H3393" s="3">
        <v>5.8653999999999998E-2</v>
      </c>
      <c r="I3393" s="3">
        <v>13.016766000000001</v>
      </c>
      <c r="J3393" s="3">
        <v>6.5425101562500004E-2</v>
      </c>
      <c r="K3393" s="3">
        <v>12.333000183105501</v>
      </c>
      <c r="L3393" s="3">
        <v>12</v>
      </c>
      <c r="M3393" s="3">
        <v>13</v>
      </c>
      <c r="N3393" s="3">
        <v>5.75</v>
      </c>
      <c r="O3393" s="3">
        <f t="shared" si="317"/>
        <v>74.846404500000006</v>
      </c>
      <c r="P3393" s="3">
        <v>-13.125546455383301</v>
      </c>
      <c r="Q3393" s="3">
        <v>20.263999938964801</v>
      </c>
      <c r="R3393" s="3">
        <v>23.597000122070298</v>
      </c>
    </row>
    <row r="3394" spans="1:18" x14ac:dyDescent="0.25">
      <c r="A3394" s="7" t="s">
        <v>7034</v>
      </c>
      <c r="B3394" s="7" t="s">
        <v>7035</v>
      </c>
      <c r="C3394" s="3">
        <f t="shared" si="312"/>
        <v>1.2665896508460033</v>
      </c>
      <c r="D3394" s="3">
        <f t="shared" si="313"/>
        <v>3.5365510977606505E-2</v>
      </c>
      <c r="E3394" s="4">
        <f t="shared" si="314"/>
        <v>7.9516833933595735E-28</v>
      </c>
      <c r="F3394" s="5">
        <f t="shared" si="315"/>
        <v>94.518997192382798</v>
      </c>
      <c r="G3394" s="5">
        <f t="shared" si="316"/>
        <v>3.9000000804663003E-2</v>
      </c>
      <c r="H3394" s="3">
        <v>5.8602000000000001E-2</v>
      </c>
      <c r="I3394" s="3">
        <v>4.6267550000000002</v>
      </c>
      <c r="J3394" s="3">
        <v>1.6570381249999999</v>
      </c>
      <c r="K3394" s="3">
        <v>14.833000183105501</v>
      </c>
      <c r="L3394" s="3">
        <v>14</v>
      </c>
      <c r="M3394" s="3">
        <v>15.5</v>
      </c>
      <c r="N3394" s="3">
        <v>6.6799998283386204</v>
      </c>
      <c r="O3394" s="3">
        <f t="shared" si="317"/>
        <v>30.906722605764855</v>
      </c>
      <c r="P3394" s="3">
        <v>-92.509834289550795</v>
      </c>
      <c r="Q3394" s="3">
        <v>94.518997192382798</v>
      </c>
      <c r="R3394" s="3">
        <v>3.9000000804663003E-2</v>
      </c>
    </row>
    <row r="3395" spans="1:18" x14ac:dyDescent="0.25">
      <c r="A3395" s="7" t="s">
        <v>4100</v>
      </c>
      <c r="B3395" s="7" t="s">
        <v>4101</v>
      </c>
      <c r="C3395" s="3">
        <f t="shared" si="312"/>
        <v>0.54598250539016457</v>
      </c>
      <c r="D3395" s="3">
        <f t="shared" si="313"/>
        <v>2.6591660196995521</v>
      </c>
      <c r="E3395" s="4">
        <f t="shared" si="314"/>
        <v>0.12035776075679075</v>
      </c>
      <c r="F3395" s="5">
        <f t="shared" si="315"/>
        <v>44.418998718261697</v>
      </c>
      <c r="G3395" s="5">
        <f t="shared" si="316"/>
        <v>12.4799995422363</v>
      </c>
      <c r="H3395" s="3">
        <v>5.7686000000000001E-2</v>
      </c>
      <c r="I3395" s="3">
        <v>10.56554</v>
      </c>
      <c r="J3395" s="3">
        <v>2.1693267578125001E-2</v>
      </c>
      <c r="K3395" s="3">
        <v>22.333000183105501</v>
      </c>
      <c r="L3395" s="3">
        <v>20</v>
      </c>
      <c r="M3395" s="3">
        <v>25</v>
      </c>
      <c r="N3395" s="3">
        <v>19.399999618530298</v>
      </c>
      <c r="O3395" s="3">
        <f t="shared" si="317"/>
        <v>204.97147196956661</v>
      </c>
      <c r="P3395" s="3">
        <v>1.28574895858765</v>
      </c>
      <c r="Q3395" s="3">
        <v>44.418998718261697</v>
      </c>
      <c r="R3395" s="3">
        <v>12.4799995422363</v>
      </c>
    </row>
    <row r="3396" spans="1:18" x14ac:dyDescent="0.25">
      <c r="A3396" s="7" t="s">
        <v>4102</v>
      </c>
      <c r="B3396" s="7" t="s">
        <v>4103</v>
      </c>
      <c r="C3396" s="3">
        <f t="shared" ref="C3396:C3459" si="318">H3396/I3396*100</f>
        <v>0.77304537039450683</v>
      </c>
      <c r="D3396" s="3">
        <f t="shared" ref="D3396:D3459" si="319">H3396/J3396</f>
        <v>2.6948628200416649</v>
      </c>
      <c r="E3396" s="4">
        <f t="shared" ref="E3396:E3459" si="320">IFERROR(_xlfn.NORM.DIST(N3396,K3396,(M3396-L3396)/2,1),50%)</f>
        <v>0.59302515317336579</v>
      </c>
      <c r="F3396" s="5">
        <f t="shared" ref="F3396:F3459" si="321">Q3396</f>
        <v>49.575000762939503</v>
      </c>
      <c r="G3396" s="5">
        <f t="shared" ref="G3396:G3459" si="322">R3396</f>
        <v>23.197999954223601</v>
      </c>
      <c r="H3396" s="3">
        <v>5.7532E-2</v>
      </c>
      <c r="I3396" s="3">
        <v>7.4422540000000001</v>
      </c>
      <c r="J3396" s="3">
        <v>2.1348767578125E-2</v>
      </c>
      <c r="K3396" s="3">
        <v>16.666999816894499</v>
      </c>
      <c r="L3396" s="3">
        <v>15</v>
      </c>
      <c r="M3396" s="3">
        <v>18</v>
      </c>
      <c r="N3396" s="3">
        <v>17.0200004577637</v>
      </c>
      <c r="O3396" s="3">
        <f t="shared" ref="O3396:O3459" si="323">I3396*N3396</f>
        <v>126.66716648679373</v>
      </c>
      <c r="P3396" s="3">
        <v>0.57763701677322399</v>
      </c>
      <c r="Q3396" s="3">
        <v>49.575000762939503</v>
      </c>
      <c r="R3396" s="3">
        <v>23.197999954223601</v>
      </c>
    </row>
    <row r="3397" spans="1:18" x14ac:dyDescent="0.25">
      <c r="A3397" s="7" t="s">
        <v>7036</v>
      </c>
      <c r="B3397" s="7" t="s">
        <v>7037</v>
      </c>
      <c r="C3397" s="3">
        <f t="shared" si="318"/>
        <v>0.14431559552828241</v>
      </c>
      <c r="D3397" s="3">
        <f t="shared" si="319"/>
        <v>0.43828976318782398</v>
      </c>
      <c r="E3397" s="4">
        <f t="shared" si="320"/>
        <v>0.31230281423941131</v>
      </c>
      <c r="F3397" s="5">
        <f t="shared" si="321"/>
        <v>35.762001037597699</v>
      </c>
      <c r="G3397" s="5">
        <f t="shared" si="322"/>
        <v>13.4490003585815</v>
      </c>
      <c r="H3397" s="3">
        <v>5.7213E-2</v>
      </c>
      <c r="I3397" s="3">
        <v>39.644364000000003</v>
      </c>
      <c r="J3397" s="3">
        <v>0.1305369296875</v>
      </c>
      <c r="K3397" s="3">
        <v>2.1670000553131099</v>
      </c>
      <c r="L3397" s="3">
        <v>1.5</v>
      </c>
      <c r="M3397" s="3">
        <v>3</v>
      </c>
      <c r="N3397" s="3">
        <v>1.79999995231628</v>
      </c>
      <c r="O3397" s="3">
        <f t="shared" si="323"/>
        <v>71.35985330960925</v>
      </c>
      <c r="P3397" s="3">
        <v>-16.684623718261701</v>
      </c>
      <c r="Q3397" s="3">
        <v>35.762001037597699</v>
      </c>
      <c r="R3397" s="3">
        <v>13.4490003585815</v>
      </c>
    </row>
    <row r="3398" spans="1:18" x14ac:dyDescent="0.25">
      <c r="A3398" s="7" t="s">
        <v>7038</v>
      </c>
      <c r="B3398" s="7" t="s">
        <v>7039</v>
      </c>
      <c r="C3398" s="3">
        <f t="shared" si="318"/>
        <v>0.58909197406229408</v>
      </c>
      <c r="D3398" s="3">
        <f t="shared" si="319"/>
        <v>0.67272834524163283</v>
      </c>
      <c r="E3398" s="4">
        <f t="shared" si="320"/>
        <v>0.5</v>
      </c>
      <c r="F3398" s="5">
        <f t="shared" si="321"/>
        <v>6.3850002288818404</v>
      </c>
      <c r="G3398" s="5">
        <f t="shared" si="322"/>
        <v>9.1669998168945295</v>
      </c>
      <c r="H3398" s="3">
        <v>5.6843999999999999E-2</v>
      </c>
      <c r="I3398" s="3">
        <v>9.6494269999999993</v>
      </c>
      <c r="J3398" s="3">
        <v>8.4497703125000004E-2</v>
      </c>
      <c r="K3398" s="3">
        <v>9</v>
      </c>
      <c r="L3398" s="3">
        <v>9</v>
      </c>
      <c r="M3398" s="3">
        <v>9</v>
      </c>
      <c r="N3398" s="3">
        <v>4.25</v>
      </c>
      <c r="O3398" s="3">
        <f t="shared" si="323"/>
        <v>41.010064749999998</v>
      </c>
      <c r="P3398" s="3">
        <v>-51.947666168212898</v>
      </c>
      <c r="Q3398" s="3">
        <v>6.3850002288818404</v>
      </c>
      <c r="R3398" s="3">
        <v>9.1669998168945295</v>
      </c>
    </row>
    <row r="3399" spans="1:18" x14ac:dyDescent="0.25">
      <c r="A3399" s="7" t="s">
        <v>4104</v>
      </c>
      <c r="B3399" s="7" t="s">
        <v>4105</v>
      </c>
      <c r="C3399" s="3">
        <f t="shared" si="318"/>
        <v>0.62919094734886127</v>
      </c>
      <c r="D3399" s="3">
        <f t="shared" si="319"/>
        <v>3.6776913191283702</v>
      </c>
      <c r="E3399" s="4">
        <f t="shared" si="320"/>
        <v>0.5</v>
      </c>
      <c r="F3399" s="5">
        <f t="shared" si="321"/>
        <v>92.247001647949205</v>
      </c>
      <c r="G3399" s="5">
        <f t="shared" si="322"/>
        <v>1.5379999876022299</v>
      </c>
      <c r="H3399" s="3">
        <v>5.6818E-2</v>
      </c>
      <c r="I3399" s="3">
        <v>9.0303269999999998</v>
      </c>
      <c r="J3399" s="3">
        <v>1.5449366210937499E-2</v>
      </c>
      <c r="K3399" s="3">
        <v>57</v>
      </c>
      <c r="L3399" s="3">
        <v>57</v>
      </c>
      <c r="M3399" s="3">
        <v>57</v>
      </c>
      <c r="N3399" s="3">
        <v>54.439998626708999</v>
      </c>
      <c r="O3399" s="3">
        <f t="shared" si="323"/>
        <v>491.61098947873319</v>
      </c>
      <c r="P3399" s="3">
        <v>5.1781349182128897</v>
      </c>
      <c r="Q3399" s="3">
        <v>92.247001647949205</v>
      </c>
      <c r="R3399" s="3">
        <v>1.5379999876022299</v>
      </c>
    </row>
    <row r="3400" spans="1:18" x14ac:dyDescent="0.25">
      <c r="A3400" s="7" t="s">
        <v>4106</v>
      </c>
      <c r="B3400" s="7" t="s">
        <v>4107</v>
      </c>
      <c r="C3400" s="3">
        <f t="shared" si="318"/>
        <v>0.83806152033458692</v>
      </c>
      <c r="D3400" s="3">
        <f t="shared" si="319"/>
        <v>7.527478533316363</v>
      </c>
      <c r="E3400" s="4">
        <f t="shared" si="320"/>
        <v>6.1588271905168589E-17</v>
      </c>
      <c r="F3400" s="5">
        <f t="shared" si="321"/>
        <v>50.9739990234375</v>
      </c>
      <c r="G3400" s="5">
        <f t="shared" si="322"/>
        <v>13.406999588012701</v>
      </c>
      <c r="H3400" s="3">
        <v>5.6773999999999998E-2</v>
      </c>
      <c r="I3400" s="3">
        <v>6.7744429999999998</v>
      </c>
      <c r="J3400" s="3">
        <v>7.5422333984374998E-3</v>
      </c>
      <c r="K3400" s="3">
        <v>26.5</v>
      </c>
      <c r="L3400" s="3">
        <v>26</v>
      </c>
      <c r="M3400" s="3">
        <v>27</v>
      </c>
      <c r="N3400" s="3">
        <v>22.360000610351602</v>
      </c>
      <c r="O3400" s="3">
        <f t="shared" si="323"/>
        <v>151.47654961479213</v>
      </c>
      <c r="P3400" s="3">
        <v>0.89385098218917802</v>
      </c>
      <c r="Q3400" s="3">
        <v>50.9739990234375</v>
      </c>
      <c r="R3400" s="3">
        <v>13.406999588012701</v>
      </c>
    </row>
    <row r="3401" spans="1:18" x14ac:dyDescent="0.25">
      <c r="A3401" s="7" t="s">
        <v>4108</v>
      </c>
      <c r="B3401" s="7" t="s">
        <v>4109</v>
      </c>
      <c r="C3401" s="3">
        <f t="shared" si="318"/>
        <v>0.46141298966948274</v>
      </c>
      <c r="D3401" s="3">
        <f t="shared" si="319"/>
        <v>0.2023751852347262</v>
      </c>
      <c r="E3401" s="4">
        <f t="shared" si="320"/>
        <v>0.5</v>
      </c>
      <c r="F3401" s="5">
        <f t="shared" si="321"/>
        <v>50.8810005187988</v>
      </c>
      <c r="G3401" s="5">
        <f t="shared" si="322"/>
        <v>7.3860001564025897</v>
      </c>
      <c r="H3401" s="3">
        <v>5.5364999999999998E-2</v>
      </c>
      <c r="I3401" s="3">
        <v>11.999012</v>
      </c>
      <c r="J3401" s="3">
        <v>0.27357603125000002</v>
      </c>
      <c r="K3401" s="3">
        <v>8</v>
      </c>
      <c r="L3401" s="3">
        <v>8</v>
      </c>
      <c r="M3401" s="3">
        <v>8</v>
      </c>
      <c r="N3401" s="3">
        <v>8.0500001907348597</v>
      </c>
      <c r="O3401" s="3">
        <f t="shared" si="323"/>
        <v>96.592048888629876</v>
      </c>
      <c r="P3401" s="3">
        <v>11.533291816711399</v>
      </c>
      <c r="Q3401" s="3">
        <v>50.8810005187988</v>
      </c>
      <c r="R3401" s="3">
        <v>7.3860001564025897</v>
      </c>
    </row>
    <row r="3402" spans="1:18" x14ac:dyDescent="0.25">
      <c r="A3402" s="7" t="s">
        <v>7040</v>
      </c>
      <c r="B3402" s="7" t="s">
        <v>7041</v>
      </c>
      <c r="C3402" s="3">
        <f t="shared" si="318"/>
        <v>0.27585584606510966</v>
      </c>
      <c r="D3402" s="3">
        <f t="shared" si="319"/>
        <v>1.7699308320902418</v>
      </c>
      <c r="E3402" s="4">
        <f t="shared" si="320"/>
        <v>0.10748773940337994</v>
      </c>
      <c r="F3402" s="5">
        <f t="shared" si="321"/>
        <v>92.862998962402301</v>
      </c>
      <c r="G3402" s="5">
        <f t="shared" si="322"/>
        <v>2.8289999961853001</v>
      </c>
      <c r="H3402" s="3">
        <v>5.5335000000000002E-2</v>
      </c>
      <c r="I3402" s="3">
        <v>20.05939</v>
      </c>
      <c r="J3402" s="3">
        <v>3.1263933593750001E-2</v>
      </c>
      <c r="K3402" s="3">
        <v>16.5</v>
      </c>
      <c r="L3402" s="3">
        <v>14</v>
      </c>
      <c r="M3402" s="3">
        <v>18</v>
      </c>
      <c r="N3402" s="3">
        <v>14.0200004577637</v>
      </c>
      <c r="O3402" s="3">
        <f t="shared" si="323"/>
        <v>281.23265698246058</v>
      </c>
      <c r="P3402" s="3">
        <v>-2.6172759532928498</v>
      </c>
      <c r="Q3402" s="3">
        <v>92.862998962402301</v>
      </c>
      <c r="R3402" s="3">
        <v>2.8289999961853001</v>
      </c>
    </row>
    <row r="3403" spans="1:18" x14ac:dyDescent="0.25">
      <c r="A3403" s="7" t="s">
        <v>4110</v>
      </c>
      <c r="B3403" s="7" t="s">
        <v>4111</v>
      </c>
      <c r="C3403" s="3">
        <f t="shared" si="318"/>
        <v>0.74295400211388685</v>
      </c>
      <c r="D3403" s="3">
        <f t="shared" si="319"/>
        <v>1.958061468166409</v>
      </c>
      <c r="E3403" s="4">
        <f t="shared" si="320"/>
        <v>0.26885284188359826</v>
      </c>
      <c r="F3403" s="5">
        <f t="shared" si="321"/>
        <v>77.382003784179702</v>
      </c>
      <c r="G3403" s="5">
        <f t="shared" si="322"/>
        <v>12.8669996261597</v>
      </c>
      <c r="H3403" s="3">
        <v>5.5236E-2</v>
      </c>
      <c r="I3403" s="3">
        <v>7.4346459999999999</v>
      </c>
      <c r="J3403" s="3">
        <v>2.8209533203125001E-2</v>
      </c>
      <c r="K3403" s="3">
        <v>38.166999816894503</v>
      </c>
      <c r="L3403" s="3">
        <v>35</v>
      </c>
      <c r="M3403" s="3">
        <v>42</v>
      </c>
      <c r="N3403" s="3">
        <v>36.009998321533203</v>
      </c>
      <c r="O3403" s="3">
        <f t="shared" si="323"/>
        <v>267.72158998119352</v>
      </c>
      <c r="P3403" s="3">
        <v>5.6349949836731001</v>
      </c>
      <c r="Q3403" s="3">
        <v>77.382003784179702</v>
      </c>
      <c r="R3403" s="3">
        <v>12.8669996261597</v>
      </c>
    </row>
    <row r="3404" spans="1:18" x14ac:dyDescent="0.25">
      <c r="A3404" s="7" t="s">
        <v>7042</v>
      </c>
      <c r="B3404" s="7" t="s">
        <v>7043</v>
      </c>
      <c r="C3404" s="3">
        <f t="shared" si="318"/>
        <v>0.92464936011559629</v>
      </c>
      <c r="D3404" s="3">
        <f t="shared" si="319"/>
        <v>1.1702879637815129</v>
      </c>
      <c r="E3404" s="4">
        <f t="shared" si="320"/>
        <v>6.9536819739454137E-3</v>
      </c>
      <c r="F3404" s="5">
        <f t="shared" si="321"/>
        <v>75.763000488281193</v>
      </c>
      <c r="G3404" s="5">
        <f t="shared" si="322"/>
        <v>10.218000411987299</v>
      </c>
      <c r="H3404" s="3">
        <v>5.4699999999999999E-2</v>
      </c>
      <c r="I3404" s="3">
        <v>5.915756</v>
      </c>
      <c r="J3404" s="3">
        <v>4.6740632812500002E-2</v>
      </c>
      <c r="K3404" s="3">
        <v>64.666999816894503</v>
      </c>
      <c r="L3404" s="3">
        <v>55</v>
      </c>
      <c r="M3404" s="3">
        <v>72</v>
      </c>
      <c r="N3404" s="3">
        <v>43.759998321533203</v>
      </c>
      <c r="O3404" s="3">
        <f t="shared" si="323"/>
        <v>258.87347263059996</v>
      </c>
      <c r="P3404" s="3">
        <v>15.0129404067993</v>
      </c>
      <c r="Q3404" s="3">
        <v>75.763000488281193</v>
      </c>
      <c r="R3404" s="3">
        <v>10.218000411987299</v>
      </c>
    </row>
    <row r="3405" spans="1:18" x14ac:dyDescent="0.25">
      <c r="A3405" s="7" t="s">
        <v>7044</v>
      </c>
      <c r="B3405" s="7" t="s">
        <v>7045</v>
      </c>
      <c r="C3405" s="3">
        <f t="shared" si="318"/>
        <v>0.23783225659445772</v>
      </c>
      <c r="D3405" s="3">
        <f t="shared" si="319"/>
        <v>3.4668825952825335</v>
      </c>
      <c r="E3405" s="4">
        <f t="shared" si="320"/>
        <v>0.5</v>
      </c>
      <c r="F3405" s="5">
        <f t="shared" si="321"/>
        <v>11.8999996185303</v>
      </c>
      <c r="G3405" s="5">
        <f t="shared" si="322"/>
        <v>3.31299996376038</v>
      </c>
      <c r="H3405" s="3">
        <v>5.4442999999999998E-2</v>
      </c>
      <c r="I3405" s="3">
        <v>22.891344</v>
      </c>
      <c r="J3405" s="3">
        <v>1.5703733398437499E-2</v>
      </c>
      <c r="K3405" s="3">
        <v>12</v>
      </c>
      <c r="L3405" s="3">
        <v>12</v>
      </c>
      <c r="M3405" s="3">
        <v>12</v>
      </c>
      <c r="N3405" s="3">
        <v>5.4000000953674299</v>
      </c>
      <c r="O3405" s="3">
        <f t="shared" si="323"/>
        <v>123.61325978308865</v>
      </c>
      <c r="P3405" s="3">
        <v>-3.83659791946411</v>
      </c>
      <c r="Q3405" s="3">
        <v>11.8999996185303</v>
      </c>
      <c r="R3405" s="3">
        <v>3.31299996376038</v>
      </c>
    </row>
    <row r="3406" spans="1:18" x14ac:dyDescent="0.25">
      <c r="A3406" s="7" t="s">
        <v>4112</v>
      </c>
      <c r="B3406" s="7" t="s">
        <v>4113</v>
      </c>
      <c r="C3406" s="3">
        <f t="shared" si="318"/>
        <v>0.57102051915492746</v>
      </c>
      <c r="D3406" s="3">
        <f t="shared" si="319"/>
        <v>4.4772792934087251</v>
      </c>
      <c r="E3406" s="4">
        <f t="shared" si="320"/>
        <v>0.5</v>
      </c>
      <c r="F3406" s="5">
        <f t="shared" si="321"/>
        <v>45.555000305175803</v>
      </c>
      <c r="G3406" s="5">
        <f t="shared" si="322"/>
        <v>13.135999679565399</v>
      </c>
      <c r="H3406" s="3">
        <v>5.4239999999999997E-2</v>
      </c>
      <c r="I3406" s="3">
        <v>9.4987829999999995</v>
      </c>
      <c r="J3406" s="3">
        <v>1.21145E-2</v>
      </c>
      <c r="K3406" s="3">
        <v>17</v>
      </c>
      <c r="L3406" s="3">
        <v>17</v>
      </c>
      <c r="M3406" s="3">
        <v>17</v>
      </c>
      <c r="N3406" s="3">
        <v>13.9899997711182</v>
      </c>
      <c r="O3406" s="3">
        <f t="shared" si="323"/>
        <v>132.88797199590144</v>
      </c>
      <c r="P3406" s="3">
        <v>0.72064399719238303</v>
      </c>
      <c r="Q3406" s="3">
        <v>45.555000305175803</v>
      </c>
      <c r="R3406" s="3">
        <v>13.135999679565399</v>
      </c>
    </row>
    <row r="3407" spans="1:18" x14ac:dyDescent="0.25">
      <c r="A3407" s="7" t="s">
        <v>7046</v>
      </c>
      <c r="B3407" s="7" t="s">
        <v>7047</v>
      </c>
      <c r="C3407" s="3">
        <f t="shared" si="318"/>
        <v>0.36314784218306145</v>
      </c>
      <c r="D3407" s="3">
        <f t="shared" si="319"/>
        <v>0.36348567585680908</v>
      </c>
      <c r="E3407" s="4">
        <f t="shared" si="320"/>
        <v>0.59483478297938952</v>
      </c>
      <c r="F3407" s="5">
        <f t="shared" si="321"/>
        <v>52.919998168945298</v>
      </c>
      <c r="G3407" s="5">
        <f t="shared" si="322"/>
        <v>7.9310002326965297</v>
      </c>
      <c r="H3407" s="3">
        <v>5.4040999999999999E-2</v>
      </c>
      <c r="I3407" s="3">
        <v>14.881266999999999</v>
      </c>
      <c r="J3407" s="3">
        <v>0.14867435937500001</v>
      </c>
      <c r="K3407" s="3">
        <v>2.75</v>
      </c>
      <c r="L3407" s="3">
        <v>2.5</v>
      </c>
      <c r="M3407" s="3">
        <v>3</v>
      </c>
      <c r="N3407" s="3">
        <v>2.8099999427795401</v>
      </c>
      <c r="O3407" s="3">
        <f t="shared" si="323"/>
        <v>41.81635941848706</v>
      </c>
      <c r="P3407" s="3">
        <v>-7.9538140296936</v>
      </c>
      <c r="Q3407" s="3">
        <v>52.919998168945298</v>
      </c>
      <c r="R3407" s="3">
        <v>7.9310002326965297</v>
      </c>
    </row>
    <row r="3408" spans="1:18" x14ac:dyDescent="0.25">
      <c r="A3408" s="7" t="s">
        <v>7048</v>
      </c>
      <c r="B3408" s="7" t="s">
        <v>7049</v>
      </c>
      <c r="C3408" s="3">
        <f t="shared" si="318"/>
        <v>7.2498296313793217E-2</v>
      </c>
      <c r="D3408" s="3">
        <f t="shared" si="319"/>
        <v>2.8212170259034396E-2</v>
      </c>
      <c r="E3408" s="4">
        <f t="shared" si="320"/>
        <v>0.5</v>
      </c>
      <c r="F3408" s="5">
        <f t="shared" si="321"/>
        <v>25.247999191284201</v>
      </c>
      <c r="G3408" s="5">
        <f t="shared" si="322"/>
        <v>0</v>
      </c>
      <c r="H3408" s="3">
        <v>5.3405000000000001E-2</v>
      </c>
      <c r="I3408" s="3">
        <v>73.663799999999995</v>
      </c>
      <c r="J3408" s="3">
        <v>1.8929773750000001</v>
      </c>
      <c r="K3408" s="3">
        <v>0.44999998807907099</v>
      </c>
      <c r="L3408" s="3">
        <v>0.44999998807907099</v>
      </c>
      <c r="M3408" s="3">
        <v>0.44999998807907099</v>
      </c>
      <c r="N3408" s="3">
        <v>0.51889997720718395</v>
      </c>
      <c r="O3408" s="3">
        <f t="shared" si="323"/>
        <v>38.224144140994554</v>
      </c>
      <c r="P3408" s="3">
        <v>-56.083343505859403</v>
      </c>
      <c r="Q3408" s="3">
        <v>25.247999191284201</v>
      </c>
      <c r="R3408" s="3">
        <v>0</v>
      </c>
    </row>
    <row r="3409" spans="1:18" x14ac:dyDescent="0.25">
      <c r="A3409" s="7" t="s">
        <v>4114</v>
      </c>
      <c r="B3409" s="7" t="s">
        <v>4115</v>
      </c>
      <c r="C3409" s="3">
        <f t="shared" si="318"/>
        <v>0.85600091758498675</v>
      </c>
      <c r="D3409" s="3">
        <f t="shared" si="319"/>
        <v>1.8096858032021321</v>
      </c>
      <c r="E3409" s="4">
        <f t="shared" si="320"/>
        <v>0.5</v>
      </c>
      <c r="F3409" s="5">
        <f t="shared" si="321"/>
        <v>90.012001037597699</v>
      </c>
      <c r="G3409" s="5">
        <f t="shared" si="322"/>
        <v>4.3740000724792498</v>
      </c>
      <c r="H3409" s="3">
        <v>5.3360999999999999E-2</v>
      </c>
      <c r="I3409" s="3">
        <v>6.2337550000000004</v>
      </c>
      <c r="J3409" s="3">
        <v>2.9486333984375002E-2</v>
      </c>
      <c r="K3409" s="3">
        <v>33</v>
      </c>
      <c r="L3409" s="3">
        <v>33</v>
      </c>
      <c r="M3409" s="3">
        <v>33</v>
      </c>
      <c r="N3409" s="3">
        <v>33.599998474121101</v>
      </c>
      <c r="O3409" s="3">
        <f t="shared" si="323"/>
        <v>209.45415848804478</v>
      </c>
      <c r="P3409" s="3">
        <v>1.47362804412842</v>
      </c>
      <c r="Q3409" s="3">
        <v>90.012001037597699</v>
      </c>
      <c r="R3409" s="3">
        <v>4.3740000724792498</v>
      </c>
    </row>
    <row r="3410" spans="1:18" x14ac:dyDescent="0.25">
      <c r="A3410" s="7" t="s">
        <v>7050</v>
      </c>
      <c r="B3410" s="7" t="s">
        <v>7051</v>
      </c>
      <c r="C3410" s="3">
        <f t="shared" si="318"/>
        <v>0.22155859485016796</v>
      </c>
      <c r="D3410" s="3">
        <f t="shared" si="319"/>
        <v>0.34172480904464669</v>
      </c>
      <c r="E3410" s="4">
        <f t="shared" si="320"/>
        <v>1.4302463050439912E-2</v>
      </c>
      <c r="F3410" s="5">
        <f t="shared" si="321"/>
        <v>22.802000045776399</v>
      </c>
      <c r="G3410" s="5">
        <f t="shared" si="322"/>
        <v>13.9460000991821</v>
      </c>
      <c r="H3410" s="3">
        <v>5.2738E-2</v>
      </c>
      <c r="I3410" s="3">
        <v>23.803184000000002</v>
      </c>
      <c r="J3410" s="3">
        <v>0.15432885937499999</v>
      </c>
      <c r="K3410" s="3">
        <v>21.399999618530298</v>
      </c>
      <c r="L3410" s="3">
        <v>18</v>
      </c>
      <c r="M3410" s="3">
        <v>27</v>
      </c>
      <c r="N3410" s="3">
        <v>11.550000190734901</v>
      </c>
      <c r="O3410" s="3">
        <f t="shared" si="323"/>
        <v>274.92677974009797</v>
      </c>
      <c r="P3410" s="3">
        <v>-25.357906341552699</v>
      </c>
      <c r="Q3410" s="3">
        <v>22.802000045776399</v>
      </c>
      <c r="R3410" s="3">
        <v>13.9460000991821</v>
      </c>
    </row>
    <row r="3411" spans="1:18" x14ac:dyDescent="0.25">
      <c r="A3411" s="7" t="s">
        <v>4116</v>
      </c>
      <c r="B3411" s="7" t="s">
        <v>4117</v>
      </c>
      <c r="C3411" s="3">
        <f t="shared" si="318"/>
        <v>0.60393796431876512</v>
      </c>
      <c r="D3411" s="3">
        <f t="shared" si="319"/>
        <v>3.1934638587777204</v>
      </c>
      <c r="E3411" s="4">
        <f t="shared" si="320"/>
        <v>0.14743459521997929</v>
      </c>
      <c r="F3411" s="5">
        <f t="shared" si="321"/>
        <v>68.977996826171903</v>
      </c>
      <c r="G3411" s="5">
        <f t="shared" si="322"/>
        <v>9.3500003814697301</v>
      </c>
      <c r="H3411" s="3">
        <v>5.1444999999999998E-2</v>
      </c>
      <c r="I3411" s="3">
        <v>8.5182590000000005</v>
      </c>
      <c r="J3411" s="3">
        <v>1.6109466796874999E-2</v>
      </c>
      <c r="K3411" s="3">
        <v>21.125</v>
      </c>
      <c r="L3411" s="3">
        <v>19</v>
      </c>
      <c r="M3411" s="3">
        <v>23</v>
      </c>
      <c r="N3411" s="3">
        <v>19.030000686645501</v>
      </c>
      <c r="O3411" s="3">
        <f t="shared" si="323"/>
        <v>162.10247461902424</v>
      </c>
      <c r="P3411" s="3">
        <v>0.70983099937438998</v>
      </c>
      <c r="Q3411" s="3">
        <v>68.977996826171903</v>
      </c>
      <c r="R3411" s="3">
        <v>9.3500003814697301</v>
      </c>
    </row>
    <row r="3412" spans="1:18" x14ac:dyDescent="0.25">
      <c r="A3412" s="7" t="s">
        <v>4118</v>
      </c>
      <c r="B3412" s="7" t="s">
        <v>4119</v>
      </c>
      <c r="C3412" s="3">
        <f t="shared" si="318"/>
        <v>0.69696490248293153</v>
      </c>
      <c r="D3412" s="3">
        <f t="shared" si="319"/>
        <v>6.1327082732637379</v>
      </c>
      <c r="E3412" s="4">
        <f t="shared" si="320"/>
        <v>2.2750131948179191E-2</v>
      </c>
      <c r="F3412" s="5">
        <f t="shared" si="321"/>
        <v>29.597000122070298</v>
      </c>
      <c r="G3412" s="5">
        <f t="shared" si="322"/>
        <v>0.27200001478195202</v>
      </c>
      <c r="H3412" s="3">
        <v>5.1055000000000003E-2</v>
      </c>
      <c r="I3412" s="3">
        <v>7.3253329999999997</v>
      </c>
      <c r="J3412" s="3">
        <v>8.3250332031250002E-3</v>
      </c>
      <c r="K3412" s="3">
        <v>52.5</v>
      </c>
      <c r="L3412" s="3">
        <v>52</v>
      </c>
      <c r="M3412" s="3">
        <v>53</v>
      </c>
      <c r="N3412" s="3">
        <v>51.5</v>
      </c>
      <c r="O3412" s="3">
        <f t="shared" si="323"/>
        <v>377.25464949999997</v>
      </c>
      <c r="P3412" s="3">
        <v>1.24732995033264</v>
      </c>
      <c r="Q3412" s="3">
        <v>29.597000122070298</v>
      </c>
      <c r="R3412" s="3">
        <v>0.27200001478195202</v>
      </c>
    </row>
    <row r="3413" spans="1:18" x14ac:dyDescent="0.25">
      <c r="A3413" s="7" t="s">
        <v>7052</v>
      </c>
      <c r="B3413" s="7" t="s">
        <v>7053</v>
      </c>
      <c r="C3413" s="3">
        <f t="shared" si="318"/>
        <v>2.3941327813545477</v>
      </c>
      <c r="D3413" s="3">
        <f t="shared" si="319"/>
        <v>1.2329634069697109</v>
      </c>
      <c r="E3413" s="4">
        <f t="shared" si="320"/>
        <v>0.5</v>
      </c>
      <c r="F3413" s="5">
        <f t="shared" si="321"/>
        <v>35.064998626708999</v>
      </c>
      <c r="G3413" s="5">
        <f t="shared" si="322"/>
        <v>25.6119995117188</v>
      </c>
      <c r="H3413" s="3">
        <v>5.0937999999999997E-2</v>
      </c>
      <c r="I3413" s="3">
        <v>2.127618</v>
      </c>
      <c r="J3413" s="3">
        <v>4.1313472656250003E-2</v>
      </c>
      <c r="K3413" s="3">
        <v>7.5</v>
      </c>
      <c r="L3413" s="3">
        <v>7.5</v>
      </c>
      <c r="M3413" s="3">
        <v>7.5</v>
      </c>
      <c r="N3413" s="3">
        <v>25.870000839233398</v>
      </c>
      <c r="O3413" s="3">
        <f t="shared" si="323"/>
        <v>55.041479445568086</v>
      </c>
      <c r="P3413" s="3">
        <v>-26.017011642456101</v>
      </c>
      <c r="Q3413" s="3">
        <v>35.064998626708999</v>
      </c>
      <c r="R3413" s="3">
        <v>25.6119995117188</v>
      </c>
    </row>
    <row r="3414" spans="1:18" x14ac:dyDescent="0.25">
      <c r="A3414" s="7" t="s">
        <v>4120</v>
      </c>
      <c r="B3414" s="7" t="s">
        <v>4121</v>
      </c>
      <c r="C3414" s="3">
        <f t="shared" si="318"/>
        <v>0.85849915516432018</v>
      </c>
      <c r="D3414" s="3">
        <f t="shared" si="319"/>
        <v>4.1102144376229584</v>
      </c>
      <c r="E3414" s="4">
        <f t="shared" si="320"/>
        <v>8.5864985006543243E-2</v>
      </c>
      <c r="F3414" s="5">
        <f t="shared" si="321"/>
        <v>46.755001068115199</v>
      </c>
      <c r="G3414" s="5">
        <f t="shared" si="322"/>
        <v>18.434999465942401</v>
      </c>
      <c r="H3414" s="3">
        <v>5.0768000000000001E-2</v>
      </c>
      <c r="I3414" s="3">
        <v>5.9135759999999999</v>
      </c>
      <c r="J3414" s="3">
        <v>1.23516669921875E-2</v>
      </c>
      <c r="K3414" s="3">
        <v>28.5</v>
      </c>
      <c r="L3414" s="3">
        <v>27</v>
      </c>
      <c r="M3414" s="3">
        <v>30</v>
      </c>
      <c r="N3414" s="3">
        <v>26.450000762939499</v>
      </c>
      <c r="O3414" s="3">
        <f t="shared" si="323"/>
        <v>156.41408971170071</v>
      </c>
      <c r="P3414" s="3">
        <v>0.70480400323867798</v>
      </c>
      <c r="Q3414" s="3">
        <v>46.755001068115199</v>
      </c>
      <c r="R3414" s="3">
        <v>18.434999465942401</v>
      </c>
    </row>
    <row r="3415" spans="1:18" x14ac:dyDescent="0.25">
      <c r="A3415" s="7" t="s">
        <v>7054</v>
      </c>
      <c r="B3415" s="7" t="s">
        <v>7055</v>
      </c>
      <c r="C3415" s="3">
        <f t="shared" si="318"/>
        <v>0.36184540509870389</v>
      </c>
      <c r="D3415" s="3">
        <f t="shared" si="319"/>
        <v>0.44345596559264305</v>
      </c>
      <c r="E3415" s="4">
        <f t="shared" si="320"/>
        <v>0.5</v>
      </c>
      <c r="F3415" s="5">
        <f t="shared" si="321"/>
        <v>9.2000000178814004E-2</v>
      </c>
      <c r="G3415" s="5">
        <f t="shared" si="322"/>
        <v>0</v>
      </c>
      <c r="H3415" s="3">
        <v>5.0354999999999997E-2</v>
      </c>
      <c r="I3415" s="3">
        <v>13.916164</v>
      </c>
      <c r="J3415" s="3">
        <v>0.113551296875</v>
      </c>
      <c r="K3415" s="3">
        <v>47</v>
      </c>
      <c r="L3415" s="3">
        <v>47</v>
      </c>
      <c r="M3415" s="3">
        <v>47</v>
      </c>
      <c r="N3415" s="3">
        <v>37.509998321533203</v>
      </c>
      <c r="O3415" s="3">
        <f t="shared" si="323"/>
        <v>521.99528828218081</v>
      </c>
      <c r="P3415" s="3">
        <v>-63.213710784912102</v>
      </c>
      <c r="Q3415" s="3">
        <v>9.2000000178814004E-2</v>
      </c>
      <c r="R3415" s="3">
        <v>0</v>
      </c>
    </row>
    <row r="3416" spans="1:18" x14ac:dyDescent="0.25">
      <c r="A3416" s="7" t="s">
        <v>4122</v>
      </c>
      <c r="B3416" s="7" t="s">
        <v>4123</v>
      </c>
      <c r="C3416" s="3">
        <f t="shared" si="318"/>
        <v>0.63218796267336907</v>
      </c>
      <c r="D3416" s="3">
        <f t="shared" si="319"/>
        <v>3.0947066016926223</v>
      </c>
      <c r="E3416" s="4">
        <f t="shared" si="320"/>
        <v>4.2613653182571931E-7</v>
      </c>
      <c r="F3416" s="5">
        <f t="shared" si="321"/>
        <v>48.728000640869098</v>
      </c>
      <c r="G3416" s="5">
        <f t="shared" si="322"/>
        <v>0.875</v>
      </c>
      <c r="H3416" s="3">
        <v>5.0270000000000002E-2</v>
      </c>
      <c r="I3416" s="3">
        <v>7.9517490000000004</v>
      </c>
      <c r="J3416" s="3">
        <v>1.6243866210937499E-2</v>
      </c>
      <c r="K3416" s="3">
        <v>24.333000183105501</v>
      </c>
      <c r="L3416" s="3">
        <v>23</v>
      </c>
      <c r="M3416" s="3">
        <v>25</v>
      </c>
      <c r="N3416" s="3">
        <v>19.409999847412099</v>
      </c>
      <c r="O3416" s="3">
        <f t="shared" si="323"/>
        <v>154.34344687665933</v>
      </c>
      <c r="P3416" s="3">
        <v>1.37030601501465</v>
      </c>
      <c r="Q3416" s="3">
        <v>48.728000640869098</v>
      </c>
      <c r="R3416" s="3">
        <v>0.875</v>
      </c>
    </row>
    <row r="3417" spans="1:18" x14ac:dyDescent="0.25">
      <c r="A3417" s="7" t="s">
        <v>7056</v>
      </c>
      <c r="B3417" s="7" t="s">
        <v>7057</v>
      </c>
      <c r="C3417" s="3">
        <f t="shared" si="318"/>
        <v>9.5340512792666463E-2</v>
      </c>
      <c r="D3417" s="3">
        <f t="shared" si="319"/>
        <v>5.9310032839442584E-2</v>
      </c>
      <c r="E3417" s="4">
        <f t="shared" si="320"/>
        <v>7.247935351355482E-2</v>
      </c>
      <c r="F3417" s="5">
        <f t="shared" si="321"/>
        <v>54.259998321533203</v>
      </c>
      <c r="G3417" s="5">
        <f t="shared" si="322"/>
        <v>5.8610000610351598</v>
      </c>
      <c r="H3417" s="3">
        <v>4.8460000000000003E-2</v>
      </c>
      <c r="I3417" s="3">
        <v>50.828339999999997</v>
      </c>
      <c r="J3417" s="3">
        <v>0.81706243749999996</v>
      </c>
      <c r="K3417" s="3">
        <v>16.333000183105501</v>
      </c>
      <c r="L3417" s="3">
        <v>8</v>
      </c>
      <c r="M3417" s="3">
        <v>22</v>
      </c>
      <c r="N3417" s="3">
        <v>6.1300001144409197</v>
      </c>
      <c r="O3417" s="3">
        <f t="shared" si="323"/>
        <v>311.57773001684194</v>
      </c>
      <c r="P3417" s="3">
        <v>-26.685798645019499</v>
      </c>
      <c r="Q3417" s="3">
        <v>54.259998321533203</v>
      </c>
      <c r="R3417" s="3">
        <v>5.8610000610351598</v>
      </c>
    </row>
    <row r="3418" spans="1:18" x14ac:dyDescent="0.25">
      <c r="A3418" s="7" t="s">
        <v>7058</v>
      </c>
      <c r="B3418" s="7" t="s">
        <v>7059</v>
      </c>
      <c r="C3418" s="3">
        <f t="shared" si="318"/>
        <v>0.39018206946971501</v>
      </c>
      <c r="D3418" s="3">
        <f t="shared" si="319"/>
        <v>2.6051040043545681</v>
      </c>
      <c r="E3418" s="4">
        <f t="shared" si="320"/>
        <v>0.5</v>
      </c>
      <c r="F3418" s="5">
        <f t="shared" si="321"/>
        <v>52.501998901367202</v>
      </c>
      <c r="G3418" s="5">
        <f t="shared" si="322"/>
        <v>7.2709999084472701</v>
      </c>
      <c r="H3418" s="3">
        <v>4.7841000000000002E-2</v>
      </c>
      <c r="I3418" s="3">
        <v>12.261199</v>
      </c>
      <c r="J3418" s="3">
        <v>1.8364333984375002E-2</v>
      </c>
      <c r="K3418" s="3">
        <v>15</v>
      </c>
      <c r="L3418" s="3">
        <v>15</v>
      </c>
      <c r="M3418" s="3">
        <v>15</v>
      </c>
      <c r="N3418" s="3">
        <v>15.300000190734901</v>
      </c>
      <c r="O3418" s="3">
        <f t="shared" si="323"/>
        <v>187.59634703863856</v>
      </c>
      <c r="P3418" s="3">
        <v>-19.959550857543899</v>
      </c>
      <c r="Q3418" s="3">
        <v>52.501998901367202</v>
      </c>
      <c r="R3418" s="3">
        <v>7.2709999084472701</v>
      </c>
    </row>
    <row r="3419" spans="1:18" x14ac:dyDescent="0.25">
      <c r="A3419" s="7" t="s">
        <v>7060</v>
      </c>
      <c r="B3419" s="7" t="s">
        <v>7061</v>
      </c>
      <c r="C3419" s="3">
        <f t="shared" si="318"/>
        <v>0.20466615540805844</v>
      </c>
      <c r="D3419" s="3">
        <f t="shared" si="319"/>
        <v>4.8169352592054834E-2</v>
      </c>
      <c r="E3419" s="4">
        <f t="shared" si="320"/>
        <v>0.5</v>
      </c>
      <c r="F3419" s="5">
        <f t="shared" si="321"/>
        <v>7.8379998207092303</v>
      </c>
      <c r="G3419" s="5">
        <f t="shared" si="322"/>
        <v>0.94999998807907104</v>
      </c>
      <c r="H3419" s="3">
        <v>4.7798E-2</v>
      </c>
      <c r="I3419" s="3">
        <v>23.354130000000001</v>
      </c>
      <c r="J3419" s="3">
        <v>0.99229068750000005</v>
      </c>
      <c r="K3419" s="3">
        <v>2</v>
      </c>
      <c r="L3419" s="3">
        <v>2</v>
      </c>
      <c r="M3419" s="3">
        <v>2</v>
      </c>
      <c r="N3419" s="3">
        <v>2.0199999809265101</v>
      </c>
      <c r="O3419" s="3">
        <f t="shared" si="323"/>
        <v>47.175342154555238</v>
      </c>
      <c r="P3419" s="3">
        <v>-18.491514205932599</v>
      </c>
      <c r="Q3419" s="3">
        <v>7.8379998207092303</v>
      </c>
      <c r="R3419" s="3">
        <v>0.94999998807907104</v>
      </c>
    </row>
    <row r="3420" spans="1:18" x14ac:dyDescent="0.25">
      <c r="A3420" s="7" t="s">
        <v>4124</v>
      </c>
      <c r="B3420" s="7" t="s">
        <v>4125</v>
      </c>
      <c r="C3420" s="3">
        <f t="shared" si="318"/>
        <v>0.41204775254709047</v>
      </c>
      <c r="D3420" s="3">
        <f t="shared" si="319"/>
        <v>1.9195107580945261</v>
      </c>
      <c r="E3420" s="4">
        <f t="shared" si="320"/>
        <v>1.3773183658547926E-5</v>
      </c>
      <c r="F3420" s="5">
        <f t="shared" si="321"/>
        <v>15.5670003890991</v>
      </c>
      <c r="G3420" s="5">
        <f t="shared" si="322"/>
        <v>4.09800004959106</v>
      </c>
      <c r="H3420" s="3">
        <v>4.6890000000000001E-2</v>
      </c>
      <c r="I3420" s="3">
        <v>11.379749</v>
      </c>
      <c r="J3420" s="3">
        <v>2.4428099609375E-2</v>
      </c>
      <c r="K3420" s="3">
        <v>35.200000762939503</v>
      </c>
      <c r="L3420" s="3">
        <v>31</v>
      </c>
      <c r="M3420" s="3">
        <v>39.400001525878899</v>
      </c>
      <c r="N3420" s="3">
        <v>17.590000152587901</v>
      </c>
      <c r="O3420" s="3">
        <f t="shared" si="323"/>
        <v>200.16978664641204</v>
      </c>
      <c r="P3420" s="3">
        <v>11.151371002197299</v>
      </c>
      <c r="Q3420" s="3">
        <v>15.5670003890991</v>
      </c>
      <c r="R3420" s="3">
        <v>4.09800004959106</v>
      </c>
    </row>
    <row r="3421" spans="1:18" x14ac:dyDescent="0.25">
      <c r="A3421" s="7" t="s">
        <v>7062</v>
      </c>
      <c r="B3421" s="7" t="s">
        <v>7063</v>
      </c>
      <c r="C3421" s="3">
        <f t="shared" si="318"/>
        <v>0.42520340125827005</v>
      </c>
      <c r="D3421" s="3">
        <f t="shared" si="319"/>
        <v>0.48074702195192515</v>
      </c>
      <c r="E3421" s="4">
        <f t="shared" si="320"/>
        <v>0.5</v>
      </c>
      <c r="F3421" s="5">
        <f t="shared" si="321"/>
        <v>32.162998199462898</v>
      </c>
      <c r="G3421" s="5">
        <f t="shared" si="322"/>
        <v>2.6760001182556201</v>
      </c>
      <c r="H3421" s="3">
        <v>4.6100000000000002E-2</v>
      </c>
      <c r="I3421" s="3">
        <v>10.84187</v>
      </c>
      <c r="J3421" s="3">
        <v>9.5892429687500003E-2</v>
      </c>
      <c r="K3421" s="3">
        <v>15</v>
      </c>
      <c r="L3421" s="3">
        <v>15</v>
      </c>
      <c r="M3421" s="3">
        <v>15</v>
      </c>
      <c r="N3421" s="3">
        <v>12.180000305175801</v>
      </c>
      <c r="O3421" s="3">
        <f t="shared" si="323"/>
        <v>132.05397990867635</v>
      </c>
      <c r="P3421" s="3">
        <v>-53.499771118164098</v>
      </c>
      <c r="Q3421" s="3">
        <v>32.162998199462898</v>
      </c>
      <c r="R3421" s="3">
        <v>2.6760001182556201</v>
      </c>
    </row>
    <row r="3422" spans="1:18" x14ac:dyDescent="0.25">
      <c r="A3422" s="7" t="s">
        <v>4126</v>
      </c>
      <c r="B3422" s="7" t="s">
        <v>4127</v>
      </c>
      <c r="C3422" s="3">
        <f t="shared" si="318"/>
        <v>0.67977802792937503</v>
      </c>
      <c r="D3422" s="3">
        <f t="shared" si="319"/>
        <v>1.4904359824780817</v>
      </c>
      <c r="E3422" s="4">
        <f t="shared" si="320"/>
        <v>0.24504871918866722</v>
      </c>
      <c r="F3422" s="5">
        <f t="shared" si="321"/>
        <v>59.058998107910199</v>
      </c>
      <c r="G3422" s="5">
        <f t="shared" si="322"/>
        <v>25.100999832153299</v>
      </c>
      <c r="H3422" s="3">
        <v>4.6058000000000002E-2</v>
      </c>
      <c r="I3422" s="3">
        <v>6.7754469999999998</v>
      </c>
      <c r="J3422" s="3">
        <v>3.0902367187500002E-2</v>
      </c>
      <c r="K3422" s="3">
        <v>23.833000183105501</v>
      </c>
      <c r="L3422" s="3">
        <v>21</v>
      </c>
      <c r="M3422" s="3">
        <v>27.5</v>
      </c>
      <c r="N3422" s="3">
        <v>21.590000152587901</v>
      </c>
      <c r="O3422" s="3">
        <f t="shared" si="323"/>
        <v>146.28190176385124</v>
      </c>
      <c r="P3422" s="3">
        <v>1.8345129489898699</v>
      </c>
      <c r="Q3422" s="3">
        <v>59.058998107910199</v>
      </c>
      <c r="R3422" s="3">
        <v>25.100999832153299</v>
      </c>
    </row>
    <row r="3423" spans="1:18" x14ac:dyDescent="0.25">
      <c r="A3423" s="7" t="s">
        <v>7064</v>
      </c>
      <c r="B3423" s="7" t="s">
        <v>7065</v>
      </c>
      <c r="C3423" s="3">
        <f t="shared" si="318"/>
        <v>8.7094239326793804E-2</v>
      </c>
      <c r="D3423" s="3">
        <f t="shared" si="319"/>
        <v>8.1338740687387973E-2</v>
      </c>
      <c r="E3423" s="4">
        <f t="shared" si="320"/>
        <v>0.27087478070144577</v>
      </c>
      <c r="F3423" s="5">
        <f t="shared" si="321"/>
        <v>72.168998718261705</v>
      </c>
      <c r="G3423" s="5">
        <f t="shared" si="322"/>
        <v>22.379999160766602</v>
      </c>
      <c r="H3423" s="3">
        <v>4.5934000000000003E-2</v>
      </c>
      <c r="I3423" s="3">
        <v>52.740572</v>
      </c>
      <c r="J3423" s="3">
        <v>0.56472475</v>
      </c>
      <c r="K3423" s="3">
        <v>2.8199999332428001</v>
      </c>
      <c r="L3423" s="3">
        <v>1.46000003814697</v>
      </c>
      <c r="M3423" s="3">
        <v>5</v>
      </c>
      <c r="N3423" s="3">
        <v>1.7400000095367401</v>
      </c>
      <c r="O3423" s="3">
        <f t="shared" si="323"/>
        <v>91.768595782973122</v>
      </c>
      <c r="P3423" s="3">
        <v>-210.14358520507801</v>
      </c>
      <c r="Q3423" s="3">
        <v>72.168998718261705</v>
      </c>
      <c r="R3423" s="3">
        <v>22.379999160766602</v>
      </c>
    </row>
    <row r="3424" spans="1:18" x14ac:dyDescent="0.25">
      <c r="A3424" s="7" t="s">
        <v>7066</v>
      </c>
      <c r="B3424" s="7" t="s">
        <v>7067</v>
      </c>
      <c r="C3424" s="3">
        <f t="shared" si="318"/>
        <v>7.5319063661450691E-2</v>
      </c>
      <c r="D3424" s="3">
        <f t="shared" si="319"/>
        <v>3.6115597618530379E-2</v>
      </c>
      <c r="E3424" s="4">
        <f t="shared" si="320"/>
        <v>0.5</v>
      </c>
      <c r="F3424" s="5">
        <f t="shared" si="321"/>
        <v>14.3409996032715</v>
      </c>
      <c r="G3424" s="5">
        <f t="shared" si="322"/>
        <v>5.7449998855590803</v>
      </c>
      <c r="H3424" s="3">
        <v>4.5884000000000001E-2</v>
      </c>
      <c r="I3424" s="3">
        <v>60.919504000000003</v>
      </c>
      <c r="J3424" s="3">
        <v>1.2704759999999999</v>
      </c>
      <c r="K3424" s="3">
        <v>1.5</v>
      </c>
      <c r="L3424" s="3">
        <v>1.5</v>
      </c>
      <c r="M3424" s="3">
        <v>1.5</v>
      </c>
      <c r="N3424" s="3">
        <v>1.2200000286102299</v>
      </c>
      <c r="O3424" s="3">
        <f t="shared" si="323"/>
        <v>74.321796622921028</v>
      </c>
      <c r="P3424" s="3">
        <v>-28.127048492431602</v>
      </c>
      <c r="Q3424" s="3">
        <v>14.3409996032715</v>
      </c>
      <c r="R3424" s="3">
        <v>5.7449998855590803</v>
      </c>
    </row>
    <row r="3425" spans="1:18" x14ac:dyDescent="0.25">
      <c r="A3425" s="7" t="s">
        <v>7068</v>
      </c>
      <c r="B3425" s="7" t="s">
        <v>7069</v>
      </c>
      <c r="C3425" s="3">
        <f t="shared" si="318"/>
        <v>0.14457407110221712</v>
      </c>
      <c r="D3425" s="3">
        <f t="shared" si="319"/>
        <v>5.4032092486951677E-2</v>
      </c>
      <c r="E3425" s="4">
        <f t="shared" si="320"/>
        <v>0.5</v>
      </c>
      <c r="F3425" s="5">
        <f t="shared" si="321"/>
        <v>27.936000823974599</v>
      </c>
      <c r="G3425" s="5">
        <f t="shared" si="322"/>
        <v>4.8289999961853001</v>
      </c>
      <c r="H3425" s="3">
        <v>4.5872999999999997E-2</v>
      </c>
      <c r="I3425" s="3">
        <v>31.729755999999998</v>
      </c>
      <c r="J3425" s="3">
        <v>0.84899543749999995</v>
      </c>
      <c r="K3425" s="3">
        <v>2.25</v>
      </c>
      <c r="L3425" s="3">
        <v>2.25</v>
      </c>
      <c r="M3425" s="3">
        <v>2.25</v>
      </c>
      <c r="N3425" s="3">
        <v>1.4900000095367401</v>
      </c>
      <c r="O3425" s="3">
        <f t="shared" si="323"/>
        <v>47.277336742598429</v>
      </c>
      <c r="P3425" s="3">
        <v>-4.1345930099487296</v>
      </c>
      <c r="Q3425" s="3">
        <v>27.936000823974599</v>
      </c>
      <c r="R3425" s="3">
        <v>4.8289999961853001</v>
      </c>
    </row>
    <row r="3426" spans="1:18" x14ac:dyDescent="0.25">
      <c r="A3426" s="7" t="s">
        <v>4128</v>
      </c>
      <c r="B3426" s="7" t="s">
        <v>4129</v>
      </c>
      <c r="C3426" s="3">
        <f t="shared" si="318"/>
        <v>0.10506423926463279</v>
      </c>
      <c r="D3426" s="3">
        <f t="shared" si="319"/>
        <v>0.67234329187690622</v>
      </c>
      <c r="E3426" s="4">
        <f t="shared" si="320"/>
        <v>0.12458218401602444</v>
      </c>
      <c r="F3426" s="5">
        <f t="shared" si="321"/>
        <v>58.207000732421903</v>
      </c>
      <c r="G3426" s="5">
        <f t="shared" si="322"/>
        <v>1.8600000143051201</v>
      </c>
      <c r="H3426" s="3">
        <v>4.5867999999999999E-2</v>
      </c>
      <c r="I3426" s="3">
        <v>43.6571</v>
      </c>
      <c r="J3426" s="3">
        <v>6.8221101562499997E-2</v>
      </c>
      <c r="K3426" s="3">
        <v>14.425000190734901</v>
      </c>
      <c r="L3426" s="3">
        <v>12.8500003814697</v>
      </c>
      <c r="M3426" s="3">
        <v>16</v>
      </c>
      <c r="N3426" s="3">
        <v>12.6099996566772</v>
      </c>
      <c r="O3426" s="3">
        <f t="shared" si="323"/>
        <v>550.5160160115222</v>
      </c>
      <c r="P3426" s="3">
        <v>1.17924296855927</v>
      </c>
      <c r="Q3426" s="3">
        <v>58.207000732421903</v>
      </c>
      <c r="R3426" s="3">
        <v>1.8600000143051201</v>
      </c>
    </row>
    <row r="3427" spans="1:18" x14ac:dyDescent="0.25">
      <c r="A3427" s="7" t="s">
        <v>4130</v>
      </c>
      <c r="B3427" s="7" t="s">
        <v>4131</v>
      </c>
      <c r="C3427" s="3">
        <f t="shared" si="318"/>
        <v>0.32797720640388223</v>
      </c>
      <c r="D3427" s="3">
        <f t="shared" si="319"/>
        <v>1.4862137929656341</v>
      </c>
      <c r="E3427" s="4">
        <f t="shared" si="320"/>
        <v>0.5</v>
      </c>
      <c r="F3427" s="5">
        <f t="shared" si="321"/>
        <v>26.9540004730225</v>
      </c>
      <c r="G3427" s="5">
        <f t="shared" si="322"/>
        <v>44.298000335693402</v>
      </c>
      <c r="H3427" s="3">
        <v>4.5612E-2</v>
      </c>
      <c r="I3427" s="3">
        <v>13.907064</v>
      </c>
      <c r="J3427" s="3">
        <v>3.0690066406250001E-2</v>
      </c>
      <c r="K3427" s="3">
        <v>6.5</v>
      </c>
      <c r="L3427" s="3">
        <v>6.5</v>
      </c>
      <c r="M3427" s="3">
        <v>6.5</v>
      </c>
      <c r="N3427" s="3">
        <v>4.9299998283386204</v>
      </c>
      <c r="O3427" s="3">
        <f t="shared" si="323"/>
        <v>68.561823132694201</v>
      </c>
      <c r="P3427" s="3">
        <v>-6.9648609161376998</v>
      </c>
      <c r="Q3427" s="3">
        <v>26.9540004730225</v>
      </c>
      <c r="R3427" s="3">
        <v>44.298000335693402</v>
      </c>
    </row>
    <row r="3428" spans="1:18" x14ac:dyDescent="0.25">
      <c r="A3428" s="7" t="s">
        <v>4134</v>
      </c>
      <c r="B3428" s="7" t="s">
        <v>4135</v>
      </c>
      <c r="C3428" s="3">
        <f t="shared" si="318"/>
        <v>0.33829360032617251</v>
      </c>
      <c r="D3428" s="3">
        <f t="shared" si="319"/>
        <v>0.73263675941747564</v>
      </c>
      <c r="E3428" s="4">
        <f t="shared" si="320"/>
        <v>0.5</v>
      </c>
      <c r="F3428" s="5">
        <f t="shared" si="321"/>
        <v>35.562000274658203</v>
      </c>
      <c r="G3428" s="5">
        <f t="shared" si="322"/>
        <v>1.78100001811981</v>
      </c>
      <c r="H3428" s="3">
        <v>4.5352999999999997E-2</v>
      </c>
      <c r="I3428" s="3">
        <v>13.406402</v>
      </c>
      <c r="J3428" s="3">
        <v>6.1903800781249997E-2</v>
      </c>
      <c r="K3428" s="3">
        <v>7</v>
      </c>
      <c r="L3428" s="3">
        <v>7</v>
      </c>
      <c r="M3428" s="3">
        <v>7</v>
      </c>
      <c r="N3428" s="3">
        <v>6.9899997711181596</v>
      </c>
      <c r="O3428" s="3">
        <f t="shared" si="323"/>
        <v>93.710746911518044</v>
      </c>
      <c r="P3428" s="3">
        <v>-1.4070529937744101</v>
      </c>
      <c r="Q3428" s="3">
        <v>35.562000274658203</v>
      </c>
      <c r="R3428" s="3">
        <v>1.78100001811981</v>
      </c>
    </row>
    <row r="3429" spans="1:18" x14ac:dyDescent="0.25">
      <c r="A3429" s="7" t="s">
        <v>7070</v>
      </c>
      <c r="B3429" s="7" t="s">
        <v>7071</v>
      </c>
      <c r="C3429" s="3">
        <f t="shared" si="318"/>
        <v>0.35786525471923519</v>
      </c>
      <c r="D3429" s="3">
        <f t="shared" si="319"/>
        <v>0.13460323157745702</v>
      </c>
      <c r="E3429" s="4">
        <f t="shared" si="320"/>
        <v>0.5</v>
      </c>
      <c r="F3429" s="5">
        <f t="shared" si="321"/>
        <v>47.180999755859403</v>
      </c>
      <c r="G3429" s="5">
        <f t="shared" si="322"/>
        <v>3.4059998989105198</v>
      </c>
      <c r="H3429" s="3">
        <v>4.5187999999999999E-2</v>
      </c>
      <c r="I3429" s="3">
        <v>12.627098999999999</v>
      </c>
      <c r="J3429" s="3">
        <v>0.33571259375000001</v>
      </c>
      <c r="K3429" s="3">
        <v>4</v>
      </c>
      <c r="L3429" s="3">
        <v>4</v>
      </c>
      <c r="M3429" s="3">
        <v>4</v>
      </c>
      <c r="N3429" s="3">
        <v>2.17000007629394</v>
      </c>
      <c r="O3429" s="3">
        <f t="shared" si="323"/>
        <v>27.400805793371131</v>
      </c>
      <c r="P3429" s="3">
        <v>-3.2758560180664098</v>
      </c>
      <c r="Q3429" s="3">
        <v>47.180999755859403</v>
      </c>
      <c r="R3429" s="3">
        <v>3.4059998989105198</v>
      </c>
    </row>
    <row r="3430" spans="1:18" x14ac:dyDescent="0.25">
      <c r="A3430" s="7" t="s">
        <v>7072</v>
      </c>
      <c r="B3430" s="7" t="s">
        <v>7073</v>
      </c>
      <c r="C3430" s="3">
        <f t="shared" si="318"/>
        <v>0.24324308149976143</v>
      </c>
      <c r="D3430" s="3">
        <f t="shared" si="319"/>
        <v>0.40681686672647371</v>
      </c>
      <c r="E3430" s="4">
        <f t="shared" si="320"/>
        <v>7.3655383572212848E-9</v>
      </c>
      <c r="F3430" s="5">
        <f t="shared" si="321"/>
        <v>7.0619997978210396</v>
      </c>
      <c r="G3430" s="5">
        <f t="shared" si="322"/>
        <v>8.9999996125699998E-3</v>
      </c>
      <c r="H3430" s="3">
        <v>4.471E-2</v>
      </c>
      <c r="I3430" s="3">
        <v>18.380790000000001</v>
      </c>
      <c r="J3430" s="3">
        <v>0.10990203125</v>
      </c>
      <c r="K3430" s="3">
        <v>11.666999816894499</v>
      </c>
      <c r="L3430" s="3">
        <v>10</v>
      </c>
      <c r="M3430" s="3">
        <v>13</v>
      </c>
      <c r="N3430" s="3">
        <v>3.17000007629394</v>
      </c>
      <c r="O3430" s="3">
        <f t="shared" si="323"/>
        <v>58.267105702342896</v>
      </c>
      <c r="P3430" s="3">
        <v>-73.872421264648395</v>
      </c>
      <c r="Q3430" s="3">
        <v>7.0619997978210396</v>
      </c>
      <c r="R3430" s="3">
        <v>8.9999996125699998E-3</v>
      </c>
    </row>
    <row r="3431" spans="1:18" x14ac:dyDescent="0.25">
      <c r="A3431" s="7" t="s">
        <v>4136</v>
      </c>
      <c r="B3431" s="7" t="s">
        <v>4137</v>
      </c>
      <c r="C3431" s="3">
        <f t="shared" si="318"/>
        <v>0.94489882854100105</v>
      </c>
      <c r="D3431" s="3">
        <f t="shared" si="319"/>
        <v>4.7203718880266825</v>
      </c>
      <c r="E3431" s="4">
        <f t="shared" si="320"/>
        <v>0.16296304488453667</v>
      </c>
      <c r="F3431" s="5">
        <f t="shared" si="321"/>
        <v>33.886001586914098</v>
      </c>
      <c r="G3431" s="5">
        <f t="shared" si="322"/>
        <v>9.0270004272460902</v>
      </c>
      <c r="H3431" s="3">
        <v>4.4363E-2</v>
      </c>
      <c r="I3431" s="3">
        <v>4.6950000000000003</v>
      </c>
      <c r="J3431" s="3">
        <v>9.3982001953124995E-3</v>
      </c>
      <c r="K3431" s="3">
        <v>38.375</v>
      </c>
      <c r="L3431" s="3">
        <v>33.5</v>
      </c>
      <c r="M3431" s="3">
        <v>42</v>
      </c>
      <c r="N3431" s="3">
        <v>34.200000762939503</v>
      </c>
      <c r="O3431" s="3">
        <f t="shared" si="323"/>
        <v>160.56900358200099</v>
      </c>
      <c r="P3431" s="3">
        <v>0.94716900587081898</v>
      </c>
      <c r="Q3431" s="3">
        <v>33.886001586914098</v>
      </c>
      <c r="R3431" s="3">
        <v>9.0270004272460902</v>
      </c>
    </row>
    <row r="3432" spans="1:18" x14ac:dyDescent="0.25">
      <c r="A3432" s="7" t="s">
        <v>7074</v>
      </c>
      <c r="B3432" s="7" t="s">
        <v>7075</v>
      </c>
      <c r="C3432" s="3">
        <f t="shared" si="318"/>
        <v>7.6104357293255931E-2</v>
      </c>
      <c r="D3432" s="3">
        <f t="shared" si="319"/>
        <v>2.6109828603142177E-2</v>
      </c>
      <c r="E3432" s="4">
        <f t="shared" si="320"/>
        <v>0.5</v>
      </c>
      <c r="F3432" s="5">
        <f t="shared" si="321"/>
        <v>21.7670001983643</v>
      </c>
      <c r="G3432" s="5">
        <f t="shared" si="322"/>
        <v>6.9320001602172896</v>
      </c>
      <c r="H3432" s="3">
        <v>4.4222999999999998E-2</v>
      </c>
      <c r="I3432" s="3">
        <v>58.108367999999999</v>
      </c>
      <c r="J3432" s="3">
        <v>1.69373</v>
      </c>
      <c r="K3432" s="3">
        <v>0.89999997615814198</v>
      </c>
      <c r="L3432" s="3">
        <v>0.89999997615814198</v>
      </c>
      <c r="M3432" s="3">
        <v>0.89999997615814198</v>
      </c>
      <c r="N3432" s="3">
        <v>0.82999998331069902</v>
      </c>
      <c r="O3432" s="3">
        <f t="shared" si="323"/>
        <v>48.229944470211954</v>
      </c>
      <c r="P3432" s="3">
        <v>-3.1362500190734899</v>
      </c>
      <c r="Q3432" s="3">
        <v>21.7670001983643</v>
      </c>
      <c r="R3432" s="3">
        <v>6.9320001602172896</v>
      </c>
    </row>
    <row r="3433" spans="1:18" x14ac:dyDescent="0.25">
      <c r="A3433" s="7" t="s">
        <v>7076</v>
      </c>
      <c r="B3433" s="7" t="s">
        <v>7077</v>
      </c>
      <c r="C3433" s="3">
        <f t="shared" si="318"/>
        <v>0.39450400263840019</v>
      </c>
      <c r="D3433" s="3">
        <f t="shared" si="319"/>
        <v>0.19033432790435886</v>
      </c>
      <c r="E3433" s="4">
        <f t="shared" si="320"/>
        <v>1.8010546682924401E-9</v>
      </c>
      <c r="F3433" s="5">
        <f t="shared" si="321"/>
        <v>15.725999832153301</v>
      </c>
      <c r="G3433" s="5">
        <f t="shared" si="322"/>
        <v>0.74500000476837203</v>
      </c>
      <c r="H3433" s="3">
        <v>4.3971999999999997E-2</v>
      </c>
      <c r="I3433" s="3">
        <v>11.146148</v>
      </c>
      <c r="J3433" s="3">
        <v>0.23102506249999999</v>
      </c>
      <c r="K3433" s="3">
        <v>27.333000183105501</v>
      </c>
      <c r="L3433" s="3">
        <v>25</v>
      </c>
      <c r="M3433" s="3">
        <v>29</v>
      </c>
      <c r="N3433" s="3">
        <v>15.5299997329712</v>
      </c>
      <c r="O3433" s="3">
        <f t="shared" si="323"/>
        <v>173.09967546365749</v>
      </c>
      <c r="P3433" s="3">
        <v>-257.98724365234398</v>
      </c>
      <c r="Q3433" s="3">
        <v>15.725999832153301</v>
      </c>
      <c r="R3433" s="3">
        <v>0.74500000476837203</v>
      </c>
    </row>
    <row r="3434" spans="1:18" x14ac:dyDescent="0.25">
      <c r="A3434" s="7" t="s">
        <v>7078</v>
      </c>
      <c r="B3434" s="7" t="s">
        <v>7079</v>
      </c>
      <c r="C3434" s="3">
        <f t="shared" si="318"/>
        <v>0.47631762946316258</v>
      </c>
      <c r="D3434" s="3">
        <f t="shared" si="319"/>
        <v>0.85100850929719507</v>
      </c>
      <c r="E3434" s="4">
        <f t="shared" si="320"/>
        <v>0.5</v>
      </c>
      <c r="F3434" s="5">
        <f t="shared" si="321"/>
        <v>30.007999420166001</v>
      </c>
      <c r="G3434" s="5">
        <f t="shared" si="322"/>
        <v>33.919998168945298</v>
      </c>
      <c r="H3434" s="3">
        <v>4.3203999999999999E-2</v>
      </c>
      <c r="I3434" s="3">
        <v>9.0704180000000001</v>
      </c>
      <c r="J3434" s="3">
        <v>5.0768000000000001E-2</v>
      </c>
      <c r="K3434" s="3">
        <v>27</v>
      </c>
      <c r="L3434" s="3">
        <v>27</v>
      </c>
      <c r="M3434" s="3">
        <v>27</v>
      </c>
      <c r="N3434" s="3">
        <v>9.2100000381469709</v>
      </c>
      <c r="O3434" s="3">
        <f t="shared" si="323"/>
        <v>83.538550126008971</v>
      </c>
      <c r="P3434" s="3">
        <v>-56.4775199890137</v>
      </c>
      <c r="Q3434" s="3">
        <v>30.007999420166001</v>
      </c>
      <c r="R3434" s="3">
        <v>33.919998168945298</v>
      </c>
    </row>
    <row r="3435" spans="1:18" x14ac:dyDescent="0.25">
      <c r="A3435" s="7" t="s">
        <v>4138</v>
      </c>
      <c r="B3435" s="7" t="s">
        <v>4139</v>
      </c>
      <c r="C3435" s="3">
        <f t="shared" si="318"/>
        <v>1.0040727895590202</v>
      </c>
      <c r="D3435" s="3">
        <f t="shared" si="319"/>
        <v>3.8229809294354302</v>
      </c>
      <c r="E3435" s="4">
        <f t="shared" si="320"/>
        <v>0.47342353569963491</v>
      </c>
      <c r="F3435" s="5">
        <f t="shared" si="321"/>
        <v>70.977996826171903</v>
      </c>
      <c r="G3435" s="5">
        <f t="shared" si="322"/>
        <v>9.4519996643066406</v>
      </c>
      <c r="H3435" s="3">
        <v>4.2581000000000001E-2</v>
      </c>
      <c r="I3435" s="3">
        <v>4.2408279999999996</v>
      </c>
      <c r="J3435" s="3">
        <v>1.11381669921875E-2</v>
      </c>
      <c r="K3435" s="3">
        <v>56</v>
      </c>
      <c r="L3435" s="3">
        <v>50</v>
      </c>
      <c r="M3435" s="3">
        <v>65</v>
      </c>
      <c r="N3435" s="3">
        <v>55.5</v>
      </c>
      <c r="O3435" s="3">
        <f t="shared" si="323"/>
        <v>235.36595399999999</v>
      </c>
      <c r="P3435" s="3">
        <v>1.8038079738616899</v>
      </c>
      <c r="Q3435" s="3">
        <v>70.977996826171903</v>
      </c>
      <c r="R3435" s="3">
        <v>9.4519996643066406</v>
      </c>
    </row>
    <row r="3436" spans="1:18" x14ac:dyDescent="0.25">
      <c r="A3436" s="7" t="s">
        <v>7080</v>
      </c>
      <c r="B3436" s="7" t="s">
        <v>7081</v>
      </c>
      <c r="C3436" s="3">
        <f t="shared" si="318"/>
        <v>0.29908895209054492</v>
      </c>
      <c r="D3436" s="3">
        <f t="shared" si="319"/>
        <v>1.3907737593053655</v>
      </c>
      <c r="E3436" s="4">
        <f t="shared" si="320"/>
        <v>4.0295026171064667E-2</v>
      </c>
      <c r="F3436" s="5">
        <f t="shared" si="321"/>
        <v>55.403999328613303</v>
      </c>
      <c r="G3436" s="5">
        <f t="shared" si="322"/>
        <v>15.5299997329712</v>
      </c>
      <c r="H3436" s="3">
        <v>4.2515999999999998E-2</v>
      </c>
      <c r="I3436" s="3">
        <v>14.215168999999999</v>
      </c>
      <c r="J3436" s="3">
        <v>3.0570033203124999E-2</v>
      </c>
      <c r="K3436" s="3">
        <v>24.5</v>
      </c>
      <c r="L3436" s="3">
        <v>19</v>
      </c>
      <c r="M3436" s="3">
        <v>30</v>
      </c>
      <c r="N3436" s="3">
        <v>14.8900003433228</v>
      </c>
      <c r="O3436" s="3">
        <f t="shared" si="323"/>
        <v>211.66387129039163</v>
      </c>
      <c r="P3436" s="3">
        <v>-18.818311691284201</v>
      </c>
      <c r="Q3436" s="3">
        <v>55.403999328613303</v>
      </c>
      <c r="R3436" s="3">
        <v>15.5299997329712</v>
      </c>
    </row>
    <row r="3437" spans="1:18" x14ac:dyDescent="0.25">
      <c r="A3437" s="7" t="s">
        <v>7082</v>
      </c>
      <c r="B3437" s="7" t="s">
        <v>7083</v>
      </c>
      <c r="C3437" s="3">
        <f t="shared" si="318"/>
        <v>0.36722275598779169</v>
      </c>
      <c r="D3437" s="3">
        <f t="shared" si="319"/>
        <v>0.74932824746050886</v>
      </c>
      <c r="E3437" s="4">
        <f t="shared" si="320"/>
        <v>5.2372145540563395E-2</v>
      </c>
      <c r="F3437" s="5">
        <f t="shared" si="321"/>
        <v>1.4049999713897701</v>
      </c>
      <c r="G3437" s="5">
        <f t="shared" si="322"/>
        <v>8.9000001549721E-2</v>
      </c>
      <c r="H3437" s="3">
        <v>4.2055000000000002E-2</v>
      </c>
      <c r="I3437" s="3">
        <v>11.452177000000001</v>
      </c>
      <c r="J3437" s="3">
        <v>5.61236015625E-2</v>
      </c>
      <c r="K3437" s="3">
        <v>30.333000183105501</v>
      </c>
      <c r="L3437" s="3">
        <v>11</v>
      </c>
      <c r="M3437" s="3">
        <v>40</v>
      </c>
      <c r="N3437" s="3">
        <v>6.8099999427795401</v>
      </c>
      <c r="O3437" s="3">
        <f t="shared" si="323"/>
        <v>77.989324714701169</v>
      </c>
      <c r="P3437" s="3">
        <v>-46.275978088378899</v>
      </c>
      <c r="Q3437" s="3">
        <v>1.4049999713897701</v>
      </c>
      <c r="R3437" s="3">
        <v>8.9000001549721E-2</v>
      </c>
    </row>
    <row r="3438" spans="1:18" x14ac:dyDescent="0.25">
      <c r="A3438" s="7" t="s">
        <v>4140</v>
      </c>
      <c r="B3438" s="7" t="s">
        <v>4141</v>
      </c>
      <c r="C3438" s="3">
        <f t="shared" si="318"/>
        <v>0.2246761199386659</v>
      </c>
      <c r="D3438" s="3">
        <f t="shared" si="319"/>
        <v>0.2926759107159056</v>
      </c>
      <c r="E3438" s="4">
        <f t="shared" si="320"/>
        <v>0.61523913020400367</v>
      </c>
      <c r="F3438" s="5">
        <f t="shared" si="321"/>
        <v>71.000999450683594</v>
      </c>
      <c r="G3438" s="5">
        <f t="shared" si="322"/>
        <v>4.1500000953674299</v>
      </c>
      <c r="H3438" s="3">
        <v>4.1841999999999997E-2</v>
      </c>
      <c r="I3438" s="3">
        <v>18.623252000000001</v>
      </c>
      <c r="J3438" s="3">
        <v>0.14296359375000001</v>
      </c>
      <c r="K3438" s="3">
        <v>17.570999145507798</v>
      </c>
      <c r="L3438" s="3">
        <v>15</v>
      </c>
      <c r="M3438" s="3">
        <v>21</v>
      </c>
      <c r="N3438" s="3">
        <v>18.450000762939499</v>
      </c>
      <c r="O3438" s="3">
        <f t="shared" si="323"/>
        <v>343.59901360841457</v>
      </c>
      <c r="P3438" s="3">
        <v>-1.0447469949722299</v>
      </c>
      <c r="Q3438" s="3">
        <v>71.000999450683594</v>
      </c>
      <c r="R3438" s="3">
        <v>4.1500000953674299</v>
      </c>
    </row>
    <row r="3439" spans="1:18" x14ac:dyDescent="0.25">
      <c r="A3439" s="7" t="s">
        <v>7084</v>
      </c>
      <c r="B3439" s="7" t="s">
        <v>7085</v>
      </c>
      <c r="C3439" s="3">
        <f t="shared" si="318"/>
        <v>5.0153177618355152E-2</v>
      </c>
      <c r="D3439" s="3">
        <f t="shared" si="319"/>
        <v>0.13432780952951076</v>
      </c>
      <c r="E3439" s="4">
        <f t="shared" si="320"/>
        <v>4.5705613372154681E-2</v>
      </c>
      <c r="F3439" s="5">
        <f t="shared" si="321"/>
        <v>7.0000002160670004E-3</v>
      </c>
      <c r="G3439" s="5">
        <f t="shared" si="322"/>
        <v>0</v>
      </c>
      <c r="H3439" s="3">
        <v>4.1792999999999997E-2</v>
      </c>
      <c r="I3439" s="3">
        <v>83.330712000000005</v>
      </c>
      <c r="J3439" s="3">
        <v>0.31112693749999998</v>
      </c>
      <c r="K3439" s="3">
        <v>3.75</v>
      </c>
      <c r="L3439" s="3">
        <v>2.5</v>
      </c>
      <c r="M3439" s="3">
        <v>5</v>
      </c>
      <c r="N3439" s="3">
        <v>1.6399999856948899</v>
      </c>
      <c r="O3439" s="3">
        <f t="shared" si="323"/>
        <v>136.66236648794501</v>
      </c>
      <c r="P3439" s="3">
        <v>-132.63134765625</v>
      </c>
      <c r="Q3439" s="3">
        <v>7.0000002160670004E-3</v>
      </c>
      <c r="R3439" s="3">
        <v>0</v>
      </c>
    </row>
    <row r="3440" spans="1:18" x14ac:dyDescent="0.25">
      <c r="A3440" s="7" t="s">
        <v>4142</v>
      </c>
      <c r="B3440" s="7" t="s">
        <v>4143</v>
      </c>
      <c r="C3440" s="3">
        <f t="shared" si="318"/>
        <v>0.53628488702694299</v>
      </c>
      <c r="D3440" s="3">
        <f t="shared" si="319"/>
        <v>3.1234924424206936</v>
      </c>
      <c r="E3440" s="4">
        <f t="shared" si="320"/>
        <v>8.1635337875412563E-4</v>
      </c>
      <c r="F3440" s="5">
        <f t="shared" si="321"/>
        <v>45.0200004577637</v>
      </c>
      <c r="G3440" s="5">
        <f t="shared" si="322"/>
        <v>4.5329999923706099</v>
      </c>
      <c r="H3440" s="3">
        <v>4.1478000000000001E-2</v>
      </c>
      <c r="I3440" s="3">
        <v>7.7343219999999997</v>
      </c>
      <c r="J3440" s="3">
        <v>1.3279366210937499E-2</v>
      </c>
      <c r="K3440" s="3">
        <v>23</v>
      </c>
      <c r="L3440" s="3">
        <v>22</v>
      </c>
      <c r="M3440" s="3">
        <v>24</v>
      </c>
      <c r="N3440" s="3">
        <v>19.850000381469702</v>
      </c>
      <c r="O3440" s="3">
        <f t="shared" si="323"/>
        <v>153.52629465040951</v>
      </c>
      <c r="P3440" s="3">
        <v>1.0736680030822701</v>
      </c>
      <c r="Q3440" s="3">
        <v>45.0200004577637</v>
      </c>
      <c r="R3440" s="3">
        <v>4.5329999923706099</v>
      </c>
    </row>
    <row r="3441" spans="1:18" x14ac:dyDescent="0.25">
      <c r="A3441" s="7" t="s">
        <v>4144</v>
      </c>
      <c r="B3441" s="7" t="s">
        <v>4145</v>
      </c>
      <c r="C3441" s="3">
        <f t="shared" si="318"/>
        <v>0.14562416591117694</v>
      </c>
      <c r="D3441" s="3">
        <f t="shared" si="319"/>
        <v>9.6791251757869234E-2</v>
      </c>
      <c r="E3441" s="4">
        <f t="shared" si="320"/>
        <v>0.10383463983762269</v>
      </c>
      <c r="F3441" s="5">
        <f t="shared" si="321"/>
        <v>33.349998474121101</v>
      </c>
      <c r="G3441" s="5">
        <f t="shared" si="322"/>
        <v>13.274000167846699</v>
      </c>
      <c r="H3441" s="3">
        <v>4.1377999999999998E-2</v>
      </c>
      <c r="I3441" s="3">
        <v>28.414239999999999</v>
      </c>
      <c r="J3441" s="3">
        <v>0.4274973125</v>
      </c>
      <c r="K3441" s="3">
        <v>6.5</v>
      </c>
      <c r="L3441" s="3">
        <v>6</v>
      </c>
      <c r="M3441" s="3">
        <v>7</v>
      </c>
      <c r="N3441" s="3">
        <v>5.8699998855590803</v>
      </c>
      <c r="O3441" s="3">
        <f t="shared" si="323"/>
        <v>166.79158554824824</v>
      </c>
      <c r="P3441" s="3">
        <v>1.7906810045242301</v>
      </c>
      <c r="Q3441" s="3">
        <v>33.349998474121101</v>
      </c>
      <c r="R3441" s="3">
        <v>13.274000167846699</v>
      </c>
    </row>
    <row r="3442" spans="1:18" x14ac:dyDescent="0.25">
      <c r="A3442" s="7" t="s">
        <v>4146</v>
      </c>
      <c r="B3442" s="7" t="s">
        <v>4147</v>
      </c>
      <c r="C3442" s="3">
        <f t="shared" si="318"/>
        <v>0.45508092250047411</v>
      </c>
      <c r="D3442" s="3">
        <f t="shared" si="319"/>
        <v>3.5093957340417483</v>
      </c>
      <c r="E3442" s="4">
        <f t="shared" si="320"/>
        <v>0.40982287115091509</v>
      </c>
      <c r="F3442" s="5">
        <f t="shared" si="321"/>
        <v>18.201000213623001</v>
      </c>
      <c r="G3442" s="5">
        <f t="shared" si="322"/>
        <v>5.2379999160766602</v>
      </c>
      <c r="H3442" s="3">
        <v>4.1161000000000003E-2</v>
      </c>
      <c r="I3442" s="3">
        <v>9.0447649999999999</v>
      </c>
      <c r="J3442" s="3">
        <v>1.17287998046875E-2</v>
      </c>
      <c r="K3442" s="3">
        <v>15.166999816894499</v>
      </c>
      <c r="L3442" s="3">
        <v>15</v>
      </c>
      <c r="M3442" s="3">
        <v>15.5</v>
      </c>
      <c r="N3442" s="3">
        <v>15.1099996566772</v>
      </c>
      <c r="O3442" s="3">
        <f t="shared" si="323"/>
        <v>136.66639604472596</v>
      </c>
      <c r="P3442" s="3">
        <v>2.11157202720642</v>
      </c>
      <c r="Q3442" s="3">
        <v>18.201000213623001</v>
      </c>
      <c r="R3442" s="3">
        <v>5.2379999160766602</v>
      </c>
    </row>
    <row r="3443" spans="1:18" x14ac:dyDescent="0.25">
      <c r="A3443" s="7" t="s">
        <v>7086</v>
      </c>
      <c r="B3443" s="7" t="s">
        <v>7087</v>
      </c>
      <c r="C3443" s="3">
        <f t="shared" si="318"/>
        <v>7.3479257074818866E-2</v>
      </c>
      <c r="D3443" s="3">
        <f t="shared" si="319"/>
        <v>9.4913800053058606E-2</v>
      </c>
      <c r="E3443" s="4">
        <f t="shared" si="320"/>
        <v>0.5</v>
      </c>
      <c r="F3443" s="5">
        <f t="shared" si="321"/>
        <v>7.3520002365112296</v>
      </c>
      <c r="G3443" s="5">
        <f t="shared" si="322"/>
        <v>3.5450000762939502</v>
      </c>
      <c r="H3443" s="3">
        <v>4.0987000000000003E-2</v>
      </c>
      <c r="I3443" s="3">
        <v>55.780368000000003</v>
      </c>
      <c r="J3443" s="3">
        <v>0.43183393749999999</v>
      </c>
      <c r="K3443" s="3">
        <v>5</v>
      </c>
      <c r="L3443" s="3">
        <v>5</v>
      </c>
      <c r="M3443" s="3">
        <v>5</v>
      </c>
      <c r="N3443" s="3">
        <v>3.4300000667571999</v>
      </c>
      <c r="O3443" s="3">
        <f t="shared" si="323"/>
        <v>191.32666596374119</v>
      </c>
      <c r="P3443" s="3">
        <v>-33.453868865966797</v>
      </c>
      <c r="Q3443" s="3">
        <v>7.3520002365112296</v>
      </c>
      <c r="R3443" s="3">
        <v>3.5450000762939502</v>
      </c>
    </row>
    <row r="3444" spans="1:18" x14ac:dyDescent="0.25">
      <c r="A3444" s="7" t="s">
        <v>4148</v>
      </c>
      <c r="B3444" s="7" t="s">
        <v>4149</v>
      </c>
      <c r="C3444" s="3">
        <f t="shared" si="318"/>
        <v>0.62989247798168568</v>
      </c>
      <c r="D3444" s="3">
        <f t="shared" si="319"/>
        <v>3.1474400893334713</v>
      </c>
      <c r="E3444" s="4">
        <f t="shared" si="320"/>
        <v>2.2750131948179191E-2</v>
      </c>
      <c r="F3444" s="5">
        <f t="shared" si="321"/>
        <v>29.663000106811499</v>
      </c>
      <c r="G3444" s="5">
        <f t="shared" si="322"/>
        <v>8.7600002288818395</v>
      </c>
      <c r="H3444" s="3">
        <v>4.0944000000000001E-2</v>
      </c>
      <c r="I3444" s="3">
        <v>6.5001569999999997</v>
      </c>
      <c r="J3444" s="3">
        <v>1.3008666992187499E-2</v>
      </c>
      <c r="K3444" s="3">
        <v>16</v>
      </c>
      <c r="L3444" s="3">
        <v>15</v>
      </c>
      <c r="M3444" s="3">
        <v>17</v>
      </c>
      <c r="N3444" s="3">
        <v>14</v>
      </c>
      <c r="O3444" s="3">
        <f t="shared" si="323"/>
        <v>91.002197999999993</v>
      </c>
      <c r="P3444" s="3">
        <v>0.70404297113418601</v>
      </c>
      <c r="Q3444" s="3">
        <v>29.663000106811499</v>
      </c>
      <c r="R3444" s="3">
        <v>8.7600002288818395</v>
      </c>
    </row>
    <row r="3445" spans="1:18" x14ac:dyDescent="0.25">
      <c r="A3445" s="7" t="s">
        <v>7088</v>
      </c>
      <c r="B3445" s="7" t="s">
        <v>7089</v>
      </c>
      <c r="C3445" s="3">
        <f t="shared" si="318"/>
        <v>0.22269365487281445</v>
      </c>
      <c r="D3445" s="3">
        <f t="shared" si="319"/>
        <v>7.1798798839333808E-2</v>
      </c>
      <c r="E3445" s="4">
        <f t="shared" si="320"/>
        <v>0.5</v>
      </c>
      <c r="F3445" s="5">
        <f t="shared" si="321"/>
        <v>24.878999710083001</v>
      </c>
      <c r="G3445" s="5">
        <f t="shared" si="322"/>
        <v>0.181999996304512</v>
      </c>
      <c r="H3445" s="3">
        <v>4.0890999999999997E-2</v>
      </c>
      <c r="I3445" s="3">
        <v>18.361996000000001</v>
      </c>
      <c r="J3445" s="3">
        <v>0.56952206250000004</v>
      </c>
      <c r="K3445" s="3">
        <v>2.6199998855590798</v>
      </c>
      <c r="L3445" s="3">
        <v>2.6199998855590798</v>
      </c>
      <c r="M3445" s="3">
        <v>2.6199998855590798</v>
      </c>
      <c r="N3445" s="3">
        <v>1.5700000524520901</v>
      </c>
      <c r="O3445" s="3">
        <f t="shared" si="323"/>
        <v>28.828334683125071</v>
      </c>
      <c r="P3445" s="3">
        <v>-138.756759643555</v>
      </c>
      <c r="Q3445" s="3">
        <v>24.878999710083001</v>
      </c>
      <c r="R3445" s="3">
        <v>0.181999996304512</v>
      </c>
    </row>
    <row r="3446" spans="1:18" x14ac:dyDescent="0.25">
      <c r="A3446" s="7" t="s">
        <v>4150</v>
      </c>
      <c r="B3446" s="7" t="s">
        <v>4151</v>
      </c>
      <c r="C3446" s="3">
        <f t="shared" si="318"/>
        <v>0.13490810705393377</v>
      </c>
      <c r="D3446" s="3">
        <f t="shared" si="319"/>
        <v>0.58652943798261392</v>
      </c>
      <c r="E3446" s="4">
        <f t="shared" si="320"/>
        <v>0.5</v>
      </c>
      <c r="F3446" s="5">
        <f t="shared" si="321"/>
        <v>53.876998901367202</v>
      </c>
      <c r="G3446" s="5">
        <f t="shared" si="322"/>
        <v>8.4510002136230504</v>
      </c>
      <c r="H3446" s="3">
        <v>4.0620000000000003E-2</v>
      </c>
      <c r="I3446" s="3">
        <v>30.109383999999999</v>
      </c>
      <c r="J3446" s="3">
        <v>6.9254835937499995E-2</v>
      </c>
      <c r="K3446" s="3">
        <v>4</v>
      </c>
      <c r="L3446" s="3">
        <v>4</v>
      </c>
      <c r="M3446" s="3">
        <v>4</v>
      </c>
      <c r="N3446" s="3">
        <v>3.5699999332428001</v>
      </c>
      <c r="O3446" s="3">
        <f t="shared" si="323"/>
        <v>107.49049886998183</v>
      </c>
      <c r="P3446" s="3">
        <v>-12.944727897644</v>
      </c>
      <c r="Q3446" s="3">
        <v>53.876998901367202</v>
      </c>
      <c r="R3446" s="3">
        <v>8.4510002136230504</v>
      </c>
    </row>
    <row r="3447" spans="1:18" x14ac:dyDescent="0.25">
      <c r="A3447" s="7" t="s">
        <v>4152</v>
      </c>
      <c r="B3447" s="7" t="s">
        <v>4153</v>
      </c>
      <c r="C3447" s="3">
        <f t="shared" si="318"/>
        <v>0.74236387093332001</v>
      </c>
      <c r="D3447" s="3">
        <f t="shared" si="319"/>
        <v>3.1634042414752539</v>
      </c>
      <c r="E3447" s="4">
        <f t="shared" si="320"/>
        <v>8.9581994572900295E-2</v>
      </c>
      <c r="F3447" s="5">
        <f t="shared" si="321"/>
        <v>60.566001892089801</v>
      </c>
      <c r="G3447" s="5">
        <f t="shared" si="322"/>
        <v>9.6750001907348597</v>
      </c>
      <c r="H3447" s="3">
        <v>4.0072000000000003E-2</v>
      </c>
      <c r="I3447" s="3">
        <v>5.3978919999999997</v>
      </c>
      <c r="J3447" s="3">
        <v>1.2667366210937499E-2</v>
      </c>
      <c r="K3447" s="3">
        <v>23</v>
      </c>
      <c r="L3447" s="3">
        <v>20</v>
      </c>
      <c r="M3447" s="3">
        <v>26</v>
      </c>
      <c r="N3447" s="3">
        <v>18.969999313354499</v>
      </c>
      <c r="O3447" s="3">
        <f t="shared" si="323"/>
        <v>102.39800753356174</v>
      </c>
      <c r="P3447" s="3">
        <v>-0.66467398405075095</v>
      </c>
      <c r="Q3447" s="3">
        <v>60.566001892089801</v>
      </c>
      <c r="R3447" s="3">
        <v>9.6750001907348597</v>
      </c>
    </row>
    <row r="3448" spans="1:18" x14ac:dyDescent="0.25">
      <c r="A3448" s="7" t="s">
        <v>7090</v>
      </c>
      <c r="B3448" s="7" t="s">
        <v>7091</v>
      </c>
      <c r="C3448" s="3">
        <f t="shared" si="318"/>
        <v>0.61047122238444274</v>
      </c>
      <c r="D3448" s="3">
        <f t="shared" si="319"/>
        <v>7.8588414787451544E-2</v>
      </c>
      <c r="E3448" s="4">
        <f t="shared" si="320"/>
        <v>2.055194277987374E-12</v>
      </c>
      <c r="F3448" s="5">
        <f t="shared" si="321"/>
        <v>21.8549995422363</v>
      </c>
      <c r="G3448" s="5">
        <f t="shared" si="322"/>
        <v>0.23800000548362699</v>
      </c>
      <c r="H3448" s="3">
        <v>4.0049000000000001E-2</v>
      </c>
      <c r="I3448" s="3">
        <v>6.5603420000000003</v>
      </c>
      <c r="J3448" s="3">
        <v>0.509604375</v>
      </c>
      <c r="K3448" s="3">
        <v>9.25</v>
      </c>
      <c r="L3448" s="3">
        <v>8.5</v>
      </c>
      <c r="M3448" s="3">
        <v>10</v>
      </c>
      <c r="N3448" s="3">
        <v>4.0500001907348597</v>
      </c>
      <c r="O3448" s="3">
        <f t="shared" si="323"/>
        <v>26.569386351285914</v>
      </c>
      <c r="P3448" s="3">
        <v>-2.4316749572753902</v>
      </c>
      <c r="Q3448" s="3">
        <v>21.8549995422363</v>
      </c>
      <c r="R3448" s="3">
        <v>0.23800000548362699</v>
      </c>
    </row>
    <row r="3449" spans="1:18" x14ac:dyDescent="0.25">
      <c r="A3449" s="7" t="s">
        <v>4154</v>
      </c>
      <c r="B3449" s="7" t="s">
        <v>4155</v>
      </c>
      <c r="C3449" s="3">
        <f t="shared" si="318"/>
        <v>0.41876767879979826</v>
      </c>
      <c r="D3449" s="3">
        <f t="shared" si="319"/>
        <v>1.5344866197447447</v>
      </c>
      <c r="E3449" s="4">
        <f t="shared" si="320"/>
        <v>0.26017689601978061</v>
      </c>
      <c r="F3449" s="5">
        <f t="shared" si="321"/>
        <v>56.469001770019503</v>
      </c>
      <c r="G3449" s="5">
        <f t="shared" si="322"/>
        <v>13.413999557495099</v>
      </c>
      <c r="H3449" s="3">
        <v>3.9841000000000001E-2</v>
      </c>
      <c r="I3449" s="3">
        <v>9.5138669999999994</v>
      </c>
      <c r="J3449" s="3">
        <v>2.5963732421875E-2</v>
      </c>
      <c r="K3449" s="3">
        <v>27.666999816894499</v>
      </c>
      <c r="L3449" s="3">
        <v>25</v>
      </c>
      <c r="M3449" s="3">
        <v>30</v>
      </c>
      <c r="N3449" s="3">
        <v>26.059999465942401</v>
      </c>
      <c r="O3449" s="3">
        <f t="shared" si="323"/>
        <v>247.93136893904702</v>
      </c>
      <c r="P3449" s="3">
        <v>0.86482000350952104</v>
      </c>
      <c r="Q3449" s="3">
        <v>56.469001770019503</v>
      </c>
      <c r="R3449" s="3">
        <v>13.413999557495099</v>
      </c>
    </row>
    <row r="3450" spans="1:18" x14ac:dyDescent="0.25">
      <c r="A3450" s="7" t="s">
        <v>4158</v>
      </c>
      <c r="B3450" s="7" t="s">
        <v>4159</v>
      </c>
      <c r="C3450" s="3">
        <f t="shared" si="318"/>
        <v>0.46342567347335994</v>
      </c>
      <c r="D3450" s="3">
        <f t="shared" si="319"/>
        <v>2.9595303346301289</v>
      </c>
      <c r="E3450" s="4">
        <f t="shared" si="320"/>
        <v>0.41293565905194723</v>
      </c>
      <c r="F3450" s="5">
        <f t="shared" si="321"/>
        <v>42.818000793457003</v>
      </c>
      <c r="G3450" s="5">
        <f t="shared" si="322"/>
        <v>4.0770001411437997</v>
      </c>
      <c r="H3450" s="3">
        <v>3.9E-2</v>
      </c>
      <c r="I3450" s="3">
        <v>8.4155890000000007</v>
      </c>
      <c r="J3450" s="3">
        <v>1.31777666015625E-2</v>
      </c>
      <c r="K3450" s="3">
        <v>23</v>
      </c>
      <c r="L3450" s="3">
        <v>19</v>
      </c>
      <c r="M3450" s="3">
        <v>27</v>
      </c>
      <c r="N3450" s="3">
        <v>22.120000839233398</v>
      </c>
      <c r="O3450" s="3">
        <f t="shared" si="323"/>
        <v>186.15283574264336</v>
      </c>
      <c r="P3450" s="3">
        <v>0.81503897905349698</v>
      </c>
      <c r="Q3450" s="3">
        <v>42.818000793457003</v>
      </c>
      <c r="R3450" s="3">
        <v>4.0770001411437997</v>
      </c>
    </row>
    <row r="3451" spans="1:18" x14ac:dyDescent="0.25">
      <c r="A3451" s="7" t="s">
        <v>7092</v>
      </c>
      <c r="B3451" s="7" t="s">
        <v>7093</v>
      </c>
      <c r="C3451" s="3">
        <f t="shared" si="318"/>
        <v>0.35108708251603493</v>
      </c>
      <c r="D3451" s="3">
        <f t="shared" si="319"/>
        <v>0.30941247596477878</v>
      </c>
      <c r="E3451" s="4">
        <f t="shared" si="320"/>
        <v>0.30619430784313273</v>
      </c>
      <c r="F3451" s="5">
        <f t="shared" si="321"/>
        <v>52.278999328613303</v>
      </c>
      <c r="G3451" s="5">
        <f t="shared" si="322"/>
        <v>40.044998168945298</v>
      </c>
      <c r="H3451" s="3">
        <v>3.8859999999999999E-2</v>
      </c>
      <c r="I3451" s="3">
        <v>11.068479</v>
      </c>
      <c r="J3451" s="3">
        <v>0.12559286718750001</v>
      </c>
      <c r="K3451" s="3">
        <v>5</v>
      </c>
      <c r="L3451" s="3">
        <v>3</v>
      </c>
      <c r="M3451" s="3">
        <v>6</v>
      </c>
      <c r="N3451" s="3">
        <v>4.2399997711181596</v>
      </c>
      <c r="O3451" s="3">
        <f t="shared" si="323"/>
        <v>46.930348426626153</v>
      </c>
      <c r="P3451" s="3">
        <v>-31.900833129882798</v>
      </c>
      <c r="Q3451" s="3">
        <v>52.278999328613303</v>
      </c>
      <c r="R3451" s="3">
        <v>40.044998168945298</v>
      </c>
    </row>
    <row r="3452" spans="1:18" x14ac:dyDescent="0.25">
      <c r="A3452" s="7" t="s">
        <v>4160</v>
      </c>
      <c r="B3452" s="7" t="s">
        <v>4161</v>
      </c>
      <c r="C3452" s="3">
        <f t="shared" si="318"/>
        <v>0.30055921685089471</v>
      </c>
      <c r="D3452" s="3">
        <f t="shared" si="319"/>
        <v>4.1011125211241488</v>
      </c>
      <c r="E3452" s="4">
        <f t="shared" si="320"/>
        <v>0.5</v>
      </c>
      <c r="F3452" s="5">
        <f t="shared" si="321"/>
        <v>13.4829998016357</v>
      </c>
      <c r="G3452" s="5">
        <f t="shared" si="322"/>
        <v>84.251998901367202</v>
      </c>
      <c r="H3452" s="3">
        <v>3.8440000000000002E-2</v>
      </c>
      <c r="I3452" s="3">
        <v>12.789493</v>
      </c>
      <c r="J3452" s="3">
        <v>9.37306640625E-3</v>
      </c>
      <c r="K3452" s="3">
        <v>23</v>
      </c>
      <c r="L3452" s="3">
        <v>23</v>
      </c>
      <c r="M3452" s="3">
        <v>23</v>
      </c>
      <c r="N3452" s="3">
        <v>14.5</v>
      </c>
      <c r="O3452" s="3">
        <f t="shared" si="323"/>
        <v>185.44764850000001</v>
      </c>
      <c r="P3452" s="3">
        <v>3.7050549983978298</v>
      </c>
      <c r="Q3452" s="3">
        <v>13.4829998016357</v>
      </c>
      <c r="R3452" s="3">
        <v>84.251998901367202</v>
      </c>
    </row>
    <row r="3453" spans="1:18" x14ac:dyDescent="0.25">
      <c r="A3453" s="7" t="s">
        <v>4164</v>
      </c>
      <c r="B3453" s="7" t="s">
        <v>4165</v>
      </c>
      <c r="C3453" s="3">
        <f t="shared" si="318"/>
        <v>0.60733068263739609</v>
      </c>
      <c r="D3453" s="3">
        <f t="shared" si="319"/>
        <v>9.2871470239711484E-2</v>
      </c>
      <c r="E3453" s="4">
        <f t="shared" si="320"/>
        <v>3.8276203137237105E-3</v>
      </c>
      <c r="F3453" s="5">
        <f t="shared" si="321"/>
        <v>47.057998657226598</v>
      </c>
      <c r="G3453" s="5">
        <f t="shared" si="322"/>
        <v>9.6499996185302699</v>
      </c>
      <c r="H3453" s="3">
        <v>3.7109999999999997E-2</v>
      </c>
      <c r="I3453" s="3">
        <v>6.1103449999999997</v>
      </c>
      <c r="J3453" s="3">
        <v>0.39958450000000001</v>
      </c>
      <c r="K3453" s="3">
        <v>6.4169998168945304</v>
      </c>
      <c r="L3453" s="3">
        <v>5.25</v>
      </c>
      <c r="M3453" s="3">
        <v>8</v>
      </c>
      <c r="N3453" s="3">
        <v>2.75</v>
      </c>
      <c r="O3453" s="3">
        <f t="shared" si="323"/>
        <v>16.803448749999998</v>
      </c>
      <c r="P3453" s="3">
        <v>-20.177692413330099</v>
      </c>
      <c r="Q3453" s="3">
        <v>47.057998657226598</v>
      </c>
      <c r="R3453" s="3">
        <v>9.6499996185302699</v>
      </c>
    </row>
    <row r="3454" spans="1:18" x14ac:dyDescent="0.25">
      <c r="A3454" s="7" t="s">
        <v>4166</v>
      </c>
      <c r="B3454" s="7" t="s">
        <v>4167</v>
      </c>
      <c r="C3454" s="3">
        <f t="shared" si="318"/>
        <v>0.29874075805713951</v>
      </c>
      <c r="D3454" s="3">
        <f t="shared" si="319"/>
        <v>0.52955504705061951</v>
      </c>
      <c r="E3454" s="4">
        <f t="shared" si="320"/>
        <v>0.5</v>
      </c>
      <c r="F3454" s="5">
        <f t="shared" si="321"/>
        <v>5.1770000457763699</v>
      </c>
      <c r="G3454" s="5">
        <f t="shared" si="322"/>
        <v>0</v>
      </c>
      <c r="H3454" s="3">
        <v>3.6344000000000001E-2</v>
      </c>
      <c r="I3454" s="3">
        <v>12.165732</v>
      </c>
      <c r="J3454" s="3">
        <v>6.8631203124999998E-2</v>
      </c>
      <c r="K3454" s="3">
        <v>3</v>
      </c>
      <c r="L3454" s="3">
        <v>3</v>
      </c>
      <c r="M3454" s="3">
        <v>3</v>
      </c>
      <c r="N3454" s="3">
        <v>3.17000007629394</v>
      </c>
      <c r="O3454" s="3">
        <f t="shared" si="323"/>
        <v>38.565371368171625</v>
      </c>
      <c r="P3454" s="3">
        <v>3.1996009349822998</v>
      </c>
      <c r="Q3454" s="3">
        <v>5.1770000457763699</v>
      </c>
      <c r="R3454" s="3">
        <v>0</v>
      </c>
    </row>
    <row r="3455" spans="1:18" x14ac:dyDescent="0.25">
      <c r="A3455" s="7" t="s">
        <v>4168</v>
      </c>
      <c r="B3455" s="7" t="s">
        <v>4169</v>
      </c>
      <c r="C3455" s="3">
        <f t="shared" si="318"/>
        <v>8.8422696516310226E-2</v>
      </c>
      <c r="D3455" s="3">
        <f t="shared" si="319"/>
        <v>1.0601083563598526</v>
      </c>
      <c r="E3455" s="4">
        <f t="shared" si="320"/>
        <v>5.8164295776064302E-15</v>
      </c>
      <c r="F3455" s="5">
        <f t="shared" si="321"/>
        <v>13.413999557495099</v>
      </c>
      <c r="G3455" s="5">
        <f t="shared" si="322"/>
        <v>12.8219995498657</v>
      </c>
      <c r="H3455" s="3">
        <v>3.6128E-2</v>
      </c>
      <c r="I3455" s="3">
        <v>40.858288000000002</v>
      </c>
      <c r="J3455" s="3">
        <v>3.407953515625E-2</v>
      </c>
      <c r="K3455" s="3">
        <v>22.25</v>
      </c>
      <c r="L3455" s="3">
        <v>21.5</v>
      </c>
      <c r="M3455" s="3">
        <v>23</v>
      </c>
      <c r="N3455" s="3">
        <v>16.459999084472699</v>
      </c>
      <c r="O3455" s="3">
        <f t="shared" si="323"/>
        <v>672.52738307312188</v>
      </c>
      <c r="P3455" s="3">
        <v>3.0172588825225799</v>
      </c>
      <c r="Q3455" s="3">
        <v>13.413999557495099</v>
      </c>
      <c r="R3455" s="3">
        <v>12.8219995498657</v>
      </c>
    </row>
    <row r="3456" spans="1:18" x14ac:dyDescent="0.25">
      <c r="A3456" s="7" t="s">
        <v>7094</v>
      </c>
      <c r="B3456" s="7" t="s">
        <v>7095</v>
      </c>
      <c r="C3456" s="3">
        <f t="shared" si="318"/>
        <v>0.11870608161526441</v>
      </c>
      <c r="D3456" s="3">
        <f t="shared" si="319"/>
        <v>0.20096931353427011</v>
      </c>
      <c r="E3456" s="4">
        <f t="shared" si="320"/>
        <v>0.5</v>
      </c>
      <c r="F3456" s="5">
        <f t="shared" si="321"/>
        <v>49.596000671386697</v>
      </c>
      <c r="G3456" s="5">
        <f t="shared" si="322"/>
        <v>14.3769998550415</v>
      </c>
      <c r="H3456" s="3">
        <v>3.4383999999999998E-2</v>
      </c>
      <c r="I3456" s="3">
        <v>28.96566</v>
      </c>
      <c r="J3456" s="3">
        <v>0.17109079687500001</v>
      </c>
      <c r="K3456" s="3">
        <v>1.5</v>
      </c>
      <c r="L3456" s="3">
        <v>1.5</v>
      </c>
      <c r="M3456" s="3">
        <v>1.5</v>
      </c>
      <c r="N3456" s="3">
        <v>1.4700000286102299</v>
      </c>
      <c r="O3456" s="3">
        <f t="shared" si="323"/>
        <v>42.57952102871419</v>
      </c>
      <c r="P3456" s="3">
        <v>-10.7274923324585</v>
      </c>
      <c r="Q3456" s="3">
        <v>49.596000671386697</v>
      </c>
      <c r="R3456" s="3">
        <v>14.3769998550415</v>
      </c>
    </row>
    <row r="3457" spans="1:18" x14ac:dyDescent="0.25">
      <c r="A3457" s="7" t="s">
        <v>4170</v>
      </c>
      <c r="B3457" s="7" t="s">
        <v>4171</v>
      </c>
      <c r="C3457" s="3">
        <f t="shared" si="318"/>
        <v>0.55547556153762223</v>
      </c>
      <c r="D3457" s="3">
        <f t="shared" si="319"/>
        <v>1.3771132902162144</v>
      </c>
      <c r="E3457" s="4">
        <f t="shared" si="320"/>
        <v>0.12322814124384417</v>
      </c>
      <c r="F3457" s="5">
        <f t="shared" si="321"/>
        <v>55.630001068115199</v>
      </c>
      <c r="G3457" s="5">
        <f t="shared" si="322"/>
        <v>11.0590000152588</v>
      </c>
      <c r="H3457" s="3">
        <v>3.4063999999999997E-2</v>
      </c>
      <c r="I3457" s="3">
        <v>6.132403</v>
      </c>
      <c r="J3457" s="3">
        <v>2.4735800781250001E-2</v>
      </c>
      <c r="K3457" s="3">
        <v>23.666999816894499</v>
      </c>
      <c r="L3457" s="3">
        <v>20</v>
      </c>
      <c r="M3457" s="3">
        <v>26</v>
      </c>
      <c r="N3457" s="3">
        <v>20.190000534057599</v>
      </c>
      <c r="O3457" s="3">
        <f t="shared" si="323"/>
        <v>123.81321984505642</v>
      </c>
      <c r="P3457" s="3">
        <v>1.4262620210647601</v>
      </c>
      <c r="Q3457" s="3">
        <v>55.630001068115199</v>
      </c>
      <c r="R3457" s="3">
        <v>11.0590000152588</v>
      </c>
    </row>
    <row r="3458" spans="1:18" x14ac:dyDescent="0.25">
      <c r="A3458" s="7" t="s">
        <v>7096</v>
      </c>
      <c r="B3458" s="7" t="s">
        <v>7097</v>
      </c>
      <c r="C3458" s="3">
        <f t="shared" si="318"/>
        <v>0.2140064043574916</v>
      </c>
      <c r="D3458" s="3">
        <f t="shared" si="319"/>
        <v>6.7007659803028016E-3</v>
      </c>
      <c r="E3458" s="4">
        <f t="shared" si="320"/>
        <v>0.5</v>
      </c>
      <c r="F3458" s="5">
        <f t="shared" si="321"/>
        <v>9.6140003204345703</v>
      </c>
      <c r="G3458" s="5">
        <f t="shared" si="322"/>
        <v>0.79400002956390403</v>
      </c>
      <c r="H3458" s="3">
        <v>3.4057999999999998E-2</v>
      </c>
      <c r="I3458" s="3">
        <v>15.914477</v>
      </c>
      <c r="J3458" s="3">
        <v>5.0827024999999999</v>
      </c>
      <c r="K3458" s="3">
        <v>10</v>
      </c>
      <c r="L3458" s="3">
        <v>10</v>
      </c>
      <c r="M3458" s="3">
        <v>10</v>
      </c>
      <c r="N3458" s="3">
        <v>2.4700000286102299</v>
      </c>
      <c r="O3458" s="3">
        <f t="shared" si="323"/>
        <v>39.308758645316843</v>
      </c>
      <c r="P3458" s="3">
        <v>-201.67437744140599</v>
      </c>
      <c r="Q3458" s="3">
        <v>9.6140003204345703</v>
      </c>
      <c r="R3458" s="3">
        <v>0.79400002956390403</v>
      </c>
    </row>
    <row r="3459" spans="1:18" x14ac:dyDescent="0.25">
      <c r="A3459" s="7" t="s">
        <v>4172</v>
      </c>
      <c r="B3459" s="7" t="s">
        <v>4173</v>
      </c>
      <c r="C3459" s="3">
        <f t="shared" si="318"/>
        <v>0.18168535856255089</v>
      </c>
      <c r="D3459" s="3">
        <f t="shared" si="319"/>
        <v>0.51405035223136386</v>
      </c>
      <c r="E3459" s="4">
        <f t="shared" si="320"/>
        <v>0.13549181315158623</v>
      </c>
      <c r="F3459" s="5">
        <f t="shared" si="321"/>
        <v>62.991001129150398</v>
      </c>
      <c r="G3459" s="5">
        <f t="shared" si="322"/>
        <v>22.743000030517599</v>
      </c>
      <c r="H3459" s="3">
        <v>3.3396000000000002E-2</v>
      </c>
      <c r="I3459" s="3">
        <v>18.381228</v>
      </c>
      <c r="J3459" s="3">
        <v>6.4966398437500003E-2</v>
      </c>
      <c r="K3459" s="3">
        <v>3.125</v>
      </c>
      <c r="L3459" s="3">
        <v>2.75</v>
      </c>
      <c r="M3459" s="3">
        <v>3.5</v>
      </c>
      <c r="N3459" s="3">
        <v>2.7121999263763401</v>
      </c>
      <c r="O3459" s="3">
        <f t="shared" si="323"/>
        <v>49.853565228306721</v>
      </c>
      <c r="P3459" s="3">
        <v>1.14667201042175</v>
      </c>
      <c r="Q3459" s="3">
        <v>62.991001129150398</v>
      </c>
      <c r="R3459" s="3">
        <v>22.743000030517599</v>
      </c>
    </row>
    <row r="3460" spans="1:18" x14ac:dyDescent="0.25">
      <c r="A3460" s="7" t="s">
        <v>7098</v>
      </c>
      <c r="B3460" s="7" t="s">
        <v>7099</v>
      </c>
      <c r="C3460" s="3">
        <f t="shared" ref="C3460:C3523" si="324">H3460/I3460*100</f>
        <v>0.34493657250121007</v>
      </c>
      <c r="D3460" s="3">
        <f t="shared" ref="D3460:D3523" si="325">H3460/J3460</f>
        <v>0.53316039420270822</v>
      </c>
      <c r="E3460" s="4">
        <f t="shared" ref="E3460:E3523" si="326">IFERROR(_xlfn.NORM.DIST(N3460,K3460,(M3460-L3460)/2,1),50%)</f>
        <v>7.7056980239749956E-10</v>
      </c>
      <c r="F3460" s="5">
        <f t="shared" ref="F3460:F3523" si="327">Q3460</f>
        <v>1.05400002002716</v>
      </c>
      <c r="G3460" s="5">
        <f t="shared" ref="G3460:G3523" si="328">R3460</f>
        <v>0</v>
      </c>
      <c r="H3460" s="3">
        <v>3.2981000000000003E-2</v>
      </c>
      <c r="I3460" s="3">
        <v>9.5614679999999996</v>
      </c>
      <c r="J3460" s="3">
        <v>6.1859433593749999E-2</v>
      </c>
      <c r="K3460" s="3">
        <v>5.375</v>
      </c>
      <c r="L3460" s="3">
        <v>5</v>
      </c>
      <c r="M3460" s="3">
        <v>5.75</v>
      </c>
      <c r="N3460" s="3">
        <v>3.1099998950958301</v>
      </c>
      <c r="O3460" s="3">
        <f t="shared" ref="O3460:O3523" si="329">I3460*N3460</f>
        <v>29.736164476962134</v>
      </c>
      <c r="P3460" s="3">
        <v>-249.00996398925801</v>
      </c>
      <c r="Q3460" s="3">
        <v>1.05400002002716</v>
      </c>
      <c r="R3460" s="3">
        <v>0</v>
      </c>
    </row>
    <row r="3461" spans="1:18" x14ac:dyDescent="0.25">
      <c r="A3461" s="7" t="s">
        <v>7100</v>
      </c>
      <c r="B3461" s="7" t="s">
        <v>7101</v>
      </c>
      <c r="C3461" s="3">
        <f t="shared" si="324"/>
        <v>0.12425771472268439</v>
      </c>
      <c r="D3461" s="3">
        <f t="shared" si="325"/>
        <v>6.3732370451170958E-2</v>
      </c>
      <c r="E3461" s="4">
        <f t="shared" si="326"/>
        <v>0.5</v>
      </c>
      <c r="F3461" s="5">
        <f t="shared" si="327"/>
        <v>3.4330000877380402</v>
      </c>
      <c r="G3461" s="5">
        <f t="shared" si="328"/>
        <v>0</v>
      </c>
      <c r="H3461" s="3">
        <v>3.2960000000000003E-2</v>
      </c>
      <c r="I3461" s="3">
        <v>26.525516</v>
      </c>
      <c r="J3461" s="3">
        <v>0.51716262499999999</v>
      </c>
      <c r="K3461" s="3">
        <v>10</v>
      </c>
      <c r="L3461" s="3">
        <v>10</v>
      </c>
      <c r="M3461" s="3">
        <v>10</v>
      </c>
      <c r="N3461" s="3">
        <v>13.0200004577637</v>
      </c>
      <c r="O3461" s="3">
        <f t="shared" si="329"/>
        <v>345.36223046241832</v>
      </c>
      <c r="P3461" s="3">
        <v>-484.90087890625</v>
      </c>
      <c r="Q3461" s="3">
        <v>3.4330000877380402</v>
      </c>
      <c r="R3461" s="3">
        <v>0</v>
      </c>
    </row>
    <row r="3462" spans="1:18" x14ac:dyDescent="0.25">
      <c r="A3462" s="7" t="s">
        <v>7102</v>
      </c>
      <c r="B3462" s="7" t="s">
        <v>7103</v>
      </c>
      <c r="C3462" s="3">
        <f t="shared" si="324"/>
        <v>0.15361736302721596</v>
      </c>
      <c r="D3462" s="3">
        <f t="shared" si="325"/>
        <v>0.19687689302807537</v>
      </c>
      <c r="E3462" s="4">
        <f t="shared" si="326"/>
        <v>6.9647569283378147E-2</v>
      </c>
      <c r="F3462" s="5">
        <f t="shared" si="327"/>
        <v>29.663999557495099</v>
      </c>
      <c r="G3462" s="5">
        <f t="shared" si="328"/>
        <v>41.804000854492202</v>
      </c>
      <c r="H3462" s="3">
        <v>3.2738999999999997E-2</v>
      </c>
      <c r="I3462" s="3">
        <v>21.312044</v>
      </c>
      <c r="J3462" s="3">
        <v>0.166291734375</v>
      </c>
      <c r="K3462" s="3">
        <v>17.799999237060501</v>
      </c>
      <c r="L3462" s="3">
        <v>10</v>
      </c>
      <c r="M3462" s="3">
        <v>29</v>
      </c>
      <c r="N3462" s="3">
        <v>3.7550001144409202</v>
      </c>
      <c r="O3462" s="3">
        <f t="shared" si="329"/>
        <v>80.026727658969932</v>
      </c>
      <c r="P3462" s="3">
        <v>-37.903823852539098</v>
      </c>
      <c r="Q3462" s="3">
        <v>29.663999557495099</v>
      </c>
      <c r="R3462" s="3">
        <v>41.804000854492202</v>
      </c>
    </row>
    <row r="3463" spans="1:18" x14ac:dyDescent="0.25">
      <c r="A3463" s="7" t="s">
        <v>4174</v>
      </c>
      <c r="B3463" s="7" t="s">
        <v>4175</v>
      </c>
      <c r="C3463" s="3">
        <f t="shared" si="324"/>
        <v>0.96258362207142767</v>
      </c>
      <c r="D3463" s="3">
        <f t="shared" si="325"/>
        <v>8.5075918570088074E-2</v>
      </c>
      <c r="E3463" s="4">
        <f t="shared" si="326"/>
        <v>0.55141248427899248</v>
      </c>
      <c r="F3463" s="5">
        <f t="shared" si="327"/>
        <v>31.283000946044901</v>
      </c>
      <c r="G3463" s="5">
        <f t="shared" si="328"/>
        <v>7.2659997940063503</v>
      </c>
      <c r="H3463" s="3">
        <v>3.2092999999999997E-2</v>
      </c>
      <c r="I3463" s="3">
        <v>3.3340480000000001</v>
      </c>
      <c r="J3463" s="3">
        <v>0.37722778125</v>
      </c>
      <c r="K3463" s="3">
        <v>17.5</v>
      </c>
      <c r="L3463" s="3">
        <v>12</v>
      </c>
      <c r="M3463" s="3">
        <v>25</v>
      </c>
      <c r="N3463" s="3">
        <v>18.340000152587901</v>
      </c>
      <c r="O3463" s="3">
        <f t="shared" si="329"/>
        <v>61.146440828735386</v>
      </c>
      <c r="P3463" s="3">
        <v>-110.54670715332</v>
      </c>
      <c r="Q3463" s="3">
        <v>31.283000946044901</v>
      </c>
      <c r="R3463" s="3">
        <v>7.2659997940063503</v>
      </c>
    </row>
    <row r="3464" spans="1:18" x14ac:dyDescent="0.25">
      <c r="A3464" s="7" t="s">
        <v>7104</v>
      </c>
      <c r="B3464" s="7" t="s">
        <v>7105</v>
      </c>
      <c r="C3464" s="3">
        <f t="shared" si="324"/>
        <v>6.5225224901105328E-2</v>
      </c>
      <c r="D3464" s="3">
        <f t="shared" si="325"/>
        <v>0.18715448315340022</v>
      </c>
      <c r="E3464" s="4">
        <f t="shared" si="326"/>
        <v>0.5</v>
      </c>
      <c r="F3464" s="5">
        <f t="shared" si="327"/>
        <v>60.950000762939503</v>
      </c>
      <c r="G3464" s="5">
        <f t="shared" si="328"/>
        <v>35.250999450683601</v>
      </c>
      <c r="H3464" s="3">
        <v>3.1907999999999999E-2</v>
      </c>
      <c r="I3464" s="3">
        <v>48.919724000000002</v>
      </c>
      <c r="J3464" s="3">
        <v>0.17049017187500001</v>
      </c>
      <c r="K3464" s="3">
        <v>4.1999998092651403</v>
      </c>
      <c r="L3464" s="3">
        <v>4.1999998092651403</v>
      </c>
      <c r="M3464" s="3">
        <v>4.1999998092651403</v>
      </c>
      <c r="N3464" s="3">
        <v>3.0099999904632599</v>
      </c>
      <c r="O3464" s="3">
        <f t="shared" si="329"/>
        <v>147.2483687734653</v>
      </c>
      <c r="P3464" s="3">
        <v>-8.7118330001831108</v>
      </c>
      <c r="Q3464" s="3">
        <v>60.950000762939503</v>
      </c>
      <c r="R3464" s="3">
        <v>35.250999450683601</v>
      </c>
    </row>
    <row r="3465" spans="1:18" x14ac:dyDescent="0.25">
      <c r="A3465" s="7" t="s">
        <v>4176</v>
      </c>
      <c r="B3465" s="7" t="s">
        <v>4177</v>
      </c>
      <c r="C3465" s="3">
        <f t="shared" si="324"/>
        <v>0.59153376240843702</v>
      </c>
      <c r="D3465" s="3">
        <f t="shared" si="325"/>
        <v>2.6739598114532841</v>
      </c>
      <c r="E3465" s="4">
        <f t="shared" si="326"/>
        <v>1.2025802632462565E-8</v>
      </c>
      <c r="F3465" s="5">
        <f t="shared" si="327"/>
        <v>80.025001525878906</v>
      </c>
      <c r="G3465" s="5">
        <f t="shared" si="328"/>
        <v>10.951000213623001</v>
      </c>
      <c r="H3465" s="3">
        <v>3.1849000000000002E-2</v>
      </c>
      <c r="I3465" s="3">
        <v>5.3841390000000002</v>
      </c>
      <c r="J3465" s="3">
        <v>1.19107998046875E-2</v>
      </c>
      <c r="K3465" s="3">
        <v>32.5</v>
      </c>
      <c r="L3465" s="3">
        <v>32</v>
      </c>
      <c r="M3465" s="3">
        <v>33</v>
      </c>
      <c r="N3465" s="3">
        <v>29.709999084472699</v>
      </c>
      <c r="O3465" s="3">
        <f t="shared" si="329"/>
        <v>159.96276476067376</v>
      </c>
      <c r="P3465" s="3">
        <v>0.51042997837066695</v>
      </c>
      <c r="Q3465" s="3">
        <v>80.025001525878906</v>
      </c>
      <c r="R3465" s="3">
        <v>10.951000213623001</v>
      </c>
    </row>
    <row r="3466" spans="1:18" x14ac:dyDescent="0.25">
      <c r="A3466" s="7" t="s">
        <v>7106</v>
      </c>
      <c r="B3466" s="7" t="s">
        <v>7107</v>
      </c>
      <c r="C3466" s="3">
        <f t="shared" si="324"/>
        <v>0.23446782448828582</v>
      </c>
      <c r="D3466" s="3">
        <f t="shared" si="325"/>
        <v>0.61080338542079837</v>
      </c>
      <c r="E3466" s="4">
        <f t="shared" si="326"/>
        <v>8.841728520080376E-5</v>
      </c>
      <c r="F3466" s="5">
        <f t="shared" si="327"/>
        <v>76.087997436523395</v>
      </c>
      <c r="G3466" s="5">
        <f t="shared" si="328"/>
        <v>9.1719999313354492</v>
      </c>
      <c r="H3466" s="3">
        <v>3.1579999999999997E-2</v>
      </c>
      <c r="I3466" s="3">
        <v>13.468799000000001</v>
      </c>
      <c r="J3466" s="3">
        <v>5.1702398437499998E-2</v>
      </c>
      <c r="K3466" s="3">
        <v>16</v>
      </c>
      <c r="L3466" s="3">
        <v>14</v>
      </c>
      <c r="M3466" s="3">
        <v>18</v>
      </c>
      <c r="N3466" s="3">
        <v>8.5</v>
      </c>
      <c r="O3466" s="3">
        <f t="shared" si="329"/>
        <v>114.4847915</v>
      </c>
      <c r="P3466" s="3">
        <v>0.37351799011230502</v>
      </c>
      <c r="Q3466" s="3">
        <v>76.087997436523395</v>
      </c>
      <c r="R3466" s="3">
        <v>9.1719999313354492</v>
      </c>
    </row>
    <row r="3467" spans="1:18" x14ac:dyDescent="0.25">
      <c r="A3467" s="7" t="s">
        <v>4180</v>
      </c>
      <c r="B3467" s="7" t="s">
        <v>4181</v>
      </c>
      <c r="C3467" s="3">
        <f t="shared" si="324"/>
        <v>0.51373222766575122</v>
      </c>
      <c r="D3467" s="3">
        <f t="shared" si="325"/>
        <v>1.009264467458558</v>
      </c>
      <c r="E3467" s="4">
        <f t="shared" si="326"/>
        <v>0.29459820052544755</v>
      </c>
      <c r="F3467" s="5">
        <f t="shared" si="327"/>
        <v>60.393001556396499</v>
      </c>
      <c r="G3467" s="5">
        <f t="shared" si="328"/>
        <v>14.831000328064</v>
      </c>
      <c r="H3467" s="3">
        <v>3.0502999999999999E-2</v>
      </c>
      <c r="I3467" s="3">
        <v>5.9375289999999996</v>
      </c>
      <c r="J3467" s="3">
        <v>3.0223E-2</v>
      </c>
      <c r="K3467" s="3">
        <v>13.5</v>
      </c>
      <c r="L3467" s="3">
        <v>13</v>
      </c>
      <c r="M3467" s="3">
        <v>14</v>
      </c>
      <c r="N3467" s="3">
        <v>13.2299995422363</v>
      </c>
      <c r="O3467" s="3">
        <f t="shared" si="329"/>
        <v>78.553505952014746</v>
      </c>
      <c r="P3467" s="3">
        <v>0.81800097227096602</v>
      </c>
      <c r="Q3467" s="3">
        <v>60.393001556396499</v>
      </c>
      <c r="R3467" s="3">
        <v>14.831000328064</v>
      </c>
    </row>
    <row r="3468" spans="1:18" x14ac:dyDescent="0.25">
      <c r="A3468" s="7" t="s">
        <v>7108</v>
      </c>
      <c r="B3468" s="7" t="s">
        <v>7109</v>
      </c>
      <c r="C3468" s="3">
        <f t="shared" si="324"/>
        <v>0.25511761269078065</v>
      </c>
      <c r="D3468" s="3">
        <f t="shared" si="325"/>
        <v>0.14530012234297998</v>
      </c>
      <c r="E3468" s="4">
        <f t="shared" si="326"/>
        <v>0.5</v>
      </c>
      <c r="F3468" s="5">
        <f t="shared" si="327"/>
        <v>1.10800004005432</v>
      </c>
      <c r="G3468" s="5">
        <f t="shared" si="328"/>
        <v>0.51399999856948897</v>
      </c>
      <c r="H3468" s="3">
        <v>3.0426000000000002E-2</v>
      </c>
      <c r="I3468" s="3">
        <v>11.926264</v>
      </c>
      <c r="J3468" s="3">
        <v>0.20940106250000001</v>
      </c>
      <c r="K3468" s="3">
        <v>4.6020002365112296</v>
      </c>
      <c r="L3468" s="3">
        <v>4.6020002365112296</v>
      </c>
      <c r="M3468" s="3">
        <v>4.6020002365112296</v>
      </c>
      <c r="N3468" s="3">
        <v>6.46000003814697</v>
      </c>
      <c r="O3468" s="3">
        <f t="shared" si="329"/>
        <v>77.043665894950834</v>
      </c>
      <c r="P3468" s="3">
        <v>-7.1054868698120099</v>
      </c>
      <c r="Q3468" s="3">
        <v>1.10800004005432</v>
      </c>
      <c r="R3468" s="3">
        <v>0.51399999856948897</v>
      </c>
    </row>
    <row r="3469" spans="1:18" x14ac:dyDescent="0.25">
      <c r="A3469" s="7" t="s">
        <v>4182</v>
      </c>
      <c r="B3469" s="7" t="s">
        <v>4183</v>
      </c>
      <c r="C3469" s="3">
        <f t="shared" si="324"/>
        <v>0.30874533394068349</v>
      </c>
      <c r="D3469" s="3">
        <f t="shared" si="325"/>
        <v>0.22858120149657313</v>
      </c>
      <c r="E3469" s="4">
        <f t="shared" si="326"/>
        <v>0.5</v>
      </c>
      <c r="F3469" s="5">
        <f t="shared" si="327"/>
        <v>44.150001525878899</v>
      </c>
      <c r="G3469" s="5">
        <f t="shared" si="328"/>
        <v>18.617000579833999</v>
      </c>
      <c r="H3469" s="3">
        <v>3.0405999999999999E-2</v>
      </c>
      <c r="I3469" s="3">
        <v>9.8482459999999996</v>
      </c>
      <c r="J3469" s="3">
        <v>0.13302056249999999</v>
      </c>
      <c r="K3469" s="3">
        <v>6.75</v>
      </c>
      <c r="L3469" s="3">
        <v>6.75</v>
      </c>
      <c r="M3469" s="3">
        <v>6.75</v>
      </c>
      <c r="N3469" s="3">
        <v>5.8299999237060502</v>
      </c>
      <c r="O3469" s="3">
        <f t="shared" si="329"/>
        <v>57.415273428638415</v>
      </c>
      <c r="P3469" s="3">
        <v>-0.206312000751495</v>
      </c>
      <c r="Q3469" s="3">
        <v>44.150001525878899</v>
      </c>
      <c r="R3469" s="3">
        <v>18.617000579833999</v>
      </c>
    </row>
    <row r="3470" spans="1:18" x14ac:dyDescent="0.25">
      <c r="A3470" s="7" t="s">
        <v>4184</v>
      </c>
      <c r="B3470" s="7" t="s">
        <v>4185</v>
      </c>
      <c r="C3470" s="3">
        <f t="shared" si="324"/>
        <v>0.26492323922554178</v>
      </c>
      <c r="D3470" s="3">
        <f t="shared" si="325"/>
        <v>0.46173098897948245</v>
      </c>
      <c r="E3470" s="4">
        <f t="shared" si="326"/>
        <v>0.18468157220754131</v>
      </c>
      <c r="F3470" s="5">
        <f t="shared" si="327"/>
        <v>22.882999420166001</v>
      </c>
      <c r="G3470" s="5">
        <f t="shared" si="328"/>
        <v>8.9300003051757795</v>
      </c>
      <c r="H3470" s="3">
        <v>2.9592E-2</v>
      </c>
      <c r="I3470" s="3">
        <v>11.170028</v>
      </c>
      <c r="J3470" s="3">
        <v>6.4089265625000003E-2</v>
      </c>
      <c r="K3470" s="3">
        <v>24.583000183105501</v>
      </c>
      <c r="L3470" s="3">
        <v>21</v>
      </c>
      <c r="M3470" s="3">
        <v>27</v>
      </c>
      <c r="N3470" s="3">
        <v>21.889999389648398</v>
      </c>
      <c r="O3470" s="3">
        <f t="shared" si="329"/>
        <v>244.51190610235554</v>
      </c>
      <c r="P3470" s="3">
        <v>5.5667290687561</v>
      </c>
      <c r="Q3470" s="3">
        <v>22.882999420166001</v>
      </c>
      <c r="R3470" s="3">
        <v>8.9300003051757795</v>
      </c>
    </row>
    <row r="3471" spans="1:18" x14ac:dyDescent="0.25">
      <c r="A3471" s="7" t="s">
        <v>4186</v>
      </c>
      <c r="B3471" s="7" t="s">
        <v>4187</v>
      </c>
      <c r="C3471" s="3">
        <f t="shared" si="324"/>
        <v>0.11305580940681932</v>
      </c>
      <c r="D3471" s="3">
        <f t="shared" si="325"/>
        <v>0.89346036582160882</v>
      </c>
      <c r="E3471" s="4">
        <f t="shared" si="326"/>
        <v>1.3631833379814653E-4</v>
      </c>
      <c r="F3471" s="5">
        <f t="shared" si="327"/>
        <v>30.086999893188501</v>
      </c>
      <c r="G3471" s="5">
        <f t="shared" si="328"/>
        <v>37.5060005187988</v>
      </c>
      <c r="H3471" s="3">
        <v>2.9049999999999999E-2</v>
      </c>
      <c r="I3471" s="3">
        <v>25.695274000000001</v>
      </c>
      <c r="J3471" s="3">
        <v>3.2514033203125001E-2</v>
      </c>
      <c r="K3471" s="3">
        <v>7.0500001907348597</v>
      </c>
      <c r="L3471" s="3">
        <v>6.8000001907348597</v>
      </c>
      <c r="M3471" s="3">
        <v>7.3000001907348597</v>
      </c>
      <c r="N3471" s="3">
        <v>6.1399998664856001</v>
      </c>
      <c r="O3471" s="3">
        <f t="shared" si="329"/>
        <v>157.76897892931092</v>
      </c>
      <c r="P3471" s="3">
        <v>1.73021805286408</v>
      </c>
      <c r="Q3471" s="3">
        <v>30.086999893188501</v>
      </c>
      <c r="R3471" s="3">
        <v>37.5060005187988</v>
      </c>
    </row>
    <row r="3472" spans="1:18" x14ac:dyDescent="0.25">
      <c r="A3472" s="7" t="s">
        <v>7110</v>
      </c>
      <c r="B3472" s="7" t="s">
        <v>7111</v>
      </c>
      <c r="C3472" s="3">
        <f t="shared" si="324"/>
        <v>0.34419970212687589</v>
      </c>
      <c r="D3472" s="3">
        <f t="shared" si="325"/>
        <v>0.39580328319619285</v>
      </c>
      <c r="E3472" s="4">
        <f t="shared" si="326"/>
        <v>0.5</v>
      </c>
      <c r="F3472" s="5">
        <f t="shared" si="327"/>
        <v>47.311000823974602</v>
      </c>
      <c r="G3472" s="5">
        <f t="shared" si="328"/>
        <v>29.041999816894499</v>
      </c>
      <c r="H3472" s="3">
        <v>2.8969000000000002E-2</v>
      </c>
      <c r="I3472" s="3">
        <v>8.4163350000000001</v>
      </c>
      <c r="J3472" s="3">
        <v>7.3190398437499998E-2</v>
      </c>
      <c r="K3472" s="3">
        <v>5</v>
      </c>
      <c r="L3472" s="3">
        <v>5</v>
      </c>
      <c r="M3472" s="3">
        <v>5</v>
      </c>
      <c r="N3472" s="3">
        <v>5.3099999427795401</v>
      </c>
      <c r="O3472" s="3">
        <f t="shared" si="329"/>
        <v>44.690738368413442</v>
      </c>
      <c r="P3472" s="3">
        <v>-10.2137851715088</v>
      </c>
      <c r="Q3472" s="3">
        <v>47.311000823974602</v>
      </c>
      <c r="R3472" s="3">
        <v>29.041999816894499</v>
      </c>
    </row>
    <row r="3473" spans="1:18" x14ac:dyDescent="0.25">
      <c r="A3473" s="7" t="s">
        <v>4188</v>
      </c>
      <c r="B3473" s="7" t="s">
        <v>4189</v>
      </c>
      <c r="C3473" s="3">
        <f t="shared" si="324"/>
        <v>0.48381474534021179</v>
      </c>
      <c r="D3473" s="3">
        <f t="shared" si="325"/>
        <v>0.39792984994744385</v>
      </c>
      <c r="E3473" s="4">
        <f t="shared" si="326"/>
        <v>0.5</v>
      </c>
      <c r="F3473" s="5">
        <f t="shared" si="327"/>
        <v>15.9519996643066</v>
      </c>
      <c r="G3473" s="5">
        <f t="shared" si="328"/>
        <v>2.8989999294281001</v>
      </c>
      <c r="H3473" s="3">
        <v>2.8827999999999999E-2</v>
      </c>
      <c r="I3473" s="3">
        <v>5.9584789999999996</v>
      </c>
      <c r="J3473" s="3">
        <v>7.2444929687500006E-2</v>
      </c>
      <c r="K3473" s="3">
        <v>7.5</v>
      </c>
      <c r="L3473" s="3">
        <v>7.5</v>
      </c>
      <c r="M3473" s="3">
        <v>7.5</v>
      </c>
      <c r="N3473" s="3">
        <v>7.7399997711181596</v>
      </c>
      <c r="O3473" s="3">
        <f t="shared" si="329"/>
        <v>46.11862609621236</v>
      </c>
      <c r="P3473" s="3">
        <v>-3.79691410064697</v>
      </c>
      <c r="Q3473" s="3">
        <v>15.9519996643066</v>
      </c>
      <c r="R3473" s="3">
        <v>2.8989999294281001</v>
      </c>
    </row>
    <row r="3474" spans="1:18" x14ac:dyDescent="0.25">
      <c r="A3474" s="7" t="s">
        <v>7112</v>
      </c>
      <c r="B3474" s="7" t="s">
        <v>7113</v>
      </c>
      <c r="C3474" s="3">
        <f t="shared" si="324"/>
        <v>0.46247971202849852</v>
      </c>
      <c r="D3474" s="3">
        <f t="shared" si="325"/>
        <v>0.28468624916183038</v>
      </c>
      <c r="E3474" s="4">
        <f t="shared" si="326"/>
        <v>0.5</v>
      </c>
      <c r="F3474" s="5">
        <f t="shared" si="327"/>
        <v>0.20499999821186099</v>
      </c>
      <c r="G3474" s="5">
        <f t="shared" si="328"/>
        <v>33.1710014343262</v>
      </c>
      <c r="H3474" s="3">
        <v>2.8489E-2</v>
      </c>
      <c r="I3474" s="3">
        <v>6.1600539999999997</v>
      </c>
      <c r="J3474" s="3">
        <v>0.1000715703125</v>
      </c>
      <c r="K3474" s="3">
        <v>9</v>
      </c>
      <c r="L3474" s="3">
        <v>9</v>
      </c>
      <c r="M3474" s="3">
        <v>9</v>
      </c>
      <c r="N3474" s="3">
        <v>5.2199997901916504</v>
      </c>
      <c r="O3474" s="3">
        <f t="shared" si="329"/>
        <v>32.155480587569237</v>
      </c>
      <c r="P3474" s="3">
        <v>-11.2569179534912</v>
      </c>
      <c r="Q3474" s="3">
        <v>0.20499999821186099</v>
      </c>
      <c r="R3474" s="3">
        <v>33.1710014343262</v>
      </c>
    </row>
    <row r="3475" spans="1:18" x14ac:dyDescent="0.25">
      <c r="A3475" s="7" t="s">
        <v>4192</v>
      </c>
      <c r="B3475" s="7" t="s">
        <v>4193</v>
      </c>
      <c r="C3475" s="3">
        <f t="shared" si="324"/>
        <v>4.5640278955869071E-2</v>
      </c>
      <c r="D3475" s="3">
        <f t="shared" si="325"/>
        <v>7.946192175500337E-2</v>
      </c>
      <c r="E3475" s="4">
        <f t="shared" si="326"/>
        <v>0.5</v>
      </c>
      <c r="F3475" s="5">
        <f t="shared" si="327"/>
        <v>69.919998168945298</v>
      </c>
      <c r="G3475" s="5">
        <f t="shared" si="328"/>
        <v>3.9119999408721902</v>
      </c>
      <c r="H3475" s="3">
        <v>2.7633000000000001E-2</v>
      </c>
      <c r="I3475" s="3">
        <v>60.545203999999998</v>
      </c>
      <c r="J3475" s="3">
        <v>0.34775146875000001</v>
      </c>
      <c r="K3475" s="3">
        <v>7.5</v>
      </c>
      <c r="L3475" s="3">
        <v>7.5</v>
      </c>
      <c r="M3475" s="3">
        <v>7.5</v>
      </c>
      <c r="N3475" s="3">
        <v>4.6500000953674299</v>
      </c>
      <c r="O3475" s="3">
        <f t="shared" si="329"/>
        <v>281.53520437404046</v>
      </c>
      <c r="P3475" s="3">
        <v>1.52675497531891</v>
      </c>
      <c r="Q3475" s="3">
        <v>69.919998168945298</v>
      </c>
      <c r="R3475" s="3">
        <v>3.9119999408721902</v>
      </c>
    </row>
    <row r="3476" spans="1:18" x14ac:dyDescent="0.25">
      <c r="A3476" s="7" t="s">
        <v>7114</v>
      </c>
      <c r="B3476" s="7" t="s">
        <v>7115</v>
      </c>
      <c r="C3476" s="3">
        <f t="shared" si="324"/>
        <v>1.0768144054516935</v>
      </c>
      <c r="D3476" s="3">
        <f t="shared" si="325"/>
        <v>5.9689223082122739E-2</v>
      </c>
      <c r="E3476" s="4">
        <f t="shared" si="326"/>
        <v>0.19087763585085704</v>
      </c>
      <c r="F3476" s="5">
        <f t="shared" si="327"/>
        <v>12.6280002593994</v>
      </c>
      <c r="G3476" s="5">
        <f t="shared" si="328"/>
        <v>4.28200006484985</v>
      </c>
      <c r="H3476" s="3">
        <v>2.7501000000000001E-2</v>
      </c>
      <c r="I3476" s="3">
        <v>2.553922</v>
      </c>
      <c r="J3476" s="3">
        <v>0.46073643749999998</v>
      </c>
      <c r="K3476" s="3">
        <v>11.25</v>
      </c>
      <c r="L3476" s="3">
        <v>7.5</v>
      </c>
      <c r="M3476" s="3">
        <v>15</v>
      </c>
      <c r="N3476" s="3">
        <v>7.9699997901916504</v>
      </c>
      <c r="O3476" s="3">
        <f t="shared" si="329"/>
        <v>20.354757804165839</v>
      </c>
      <c r="P3476" s="3">
        <v>-40.515476226806598</v>
      </c>
      <c r="Q3476" s="3">
        <v>12.6280002593994</v>
      </c>
      <c r="R3476" s="3">
        <v>4.28200006484985</v>
      </c>
    </row>
    <row r="3477" spans="1:18" x14ac:dyDescent="0.25">
      <c r="A3477" s="7" t="s">
        <v>7116</v>
      </c>
      <c r="B3477" s="7" t="s">
        <v>7117</v>
      </c>
      <c r="C3477" s="3">
        <f t="shared" si="324"/>
        <v>0.58096198631379647</v>
      </c>
      <c r="D3477" s="3">
        <f t="shared" si="325"/>
        <v>1.183932365558384E-2</v>
      </c>
      <c r="E3477" s="4">
        <f t="shared" si="326"/>
        <v>0.5</v>
      </c>
      <c r="F3477" s="5">
        <f t="shared" si="327"/>
        <v>4.5029997825622603</v>
      </c>
      <c r="G3477" s="5">
        <f t="shared" si="328"/>
        <v>0</v>
      </c>
      <c r="H3477" s="3">
        <v>2.6578000000000001E-2</v>
      </c>
      <c r="I3477" s="3">
        <v>4.5748259999999998</v>
      </c>
      <c r="J3477" s="3">
        <v>2.2448917499999999</v>
      </c>
      <c r="K3477" s="3">
        <v>12</v>
      </c>
      <c r="L3477" s="3">
        <v>12</v>
      </c>
      <c r="M3477" s="3">
        <v>12</v>
      </c>
      <c r="N3477" s="3">
        <v>6.2399997711181596</v>
      </c>
      <c r="O3477" s="3">
        <f t="shared" si="329"/>
        <v>28.546913192905404</v>
      </c>
      <c r="P3477" s="3">
        <v>-178.03495788574199</v>
      </c>
      <c r="Q3477" s="3">
        <v>4.5029997825622603</v>
      </c>
      <c r="R3477" s="3">
        <v>0</v>
      </c>
    </row>
    <row r="3478" spans="1:18" x14ac:dyDescent="0.25">
      <c r="A3478" s="7" t="s">
        <v>4194</v>
      </c>
      <c r="B3478" s="7" t="s">
        <v>4195</v>
      </c>
      <c r="C3478" s="3">
        <f t="shared" si="324"/>
        <v>0.42172232522257613</v>
      </c>
      <c r="D3478" s="3">
        <f t="shared" si="325"/>
        <v>0.25968148545625741</v>
      </c>
      <c r="E3478" s="4">
        <f t="shared" si="326"/>
        <v>0.54617372305536538</v>
      </c>
      <c r="F3478" s="5">
        <f t="shared" si="327"/>
        <v>73.948997497558594</v>
      </c>
      <c r="G3478" s="5">
        <f t="shared" si="328"/>
        <v>0.68800002336502097</v>
      </c>
      <c r="H3478" s="3">
        <v>2.5649000000000002E-2</v>
      </c>
      <c r="I3478" s="3">
        <v>6.0819640000000001</v>
      </c>
      <c r="J3478" s="3">
        <v>9.8770999999999998E-2</v>
      </c>
      <c r="K3478" s="3">
        <v>15</v>
      </c>
      <c r="L3478" s="3">
        <v>12</v>
      </c>
      <c r="M3478" s="3">
        <v>17</v>
      </c>
      <c r="N3478" s="3">
        <v>15.289999961853001</v>
      </c>
      <c r="O3478" s="3">
        <f t="shared" si="329"/>
        <v>92.99322932799133</v>
      </c>
      <c r="P3478" s="3">
        <v>-8.6953001022338903</v>
      </c>
      <c r="Q3478" s="3">
        <v>73.948997497558594</v>
      </c>
      <c r="R3478" s="3">
        <v>0.68800002336502097</v>
      </c>
    </row>
    <row r="3479" spans="1:18" x14ac:dyDescent="0.25">
      <c r="A3479" s="7" t="s">
        <v>7118</v>
      </c>
      <c r="B3479" s="7" t="s">
        <v>7119</v>
      </c>
      <c r="C3479" s="3">
        <f t="shared" si="324"/>
        <v>0.2080129903042959</v>
      </c>
      <c r="D3479" s="3">
        <f t="shared" si="325"/>
        <v>1.0577480584886896</v>
      </c>
      <c r="E3479" s="4">
        <f t="shared" si="326"/>
        <v>0.5</v>
      </c>
      <c r="F3479" s="5">
        <f t="shared" si="327"/>
        <v>32.956001281738303</v>
      </c>
      <c r="G3479" s="5">
        <f t="shared" si="328"/>
        <v>5.3210000991821298</v>
      </c>
      <c r="H3479" s="3">
        <v>2.4993000000000001E-2</v>
      </c>
      <c r="I3479" s="3">
        <v>12.015115</v>
      </c>
      <c r="J3479" s="3">
        <v>2.36285E-2</v>
      </c>
      <c r="K3479" s="3">
        <v>4</v>
      </c>
      <c r="L3479" s="3">
        <v>4</v>
      </c>
      <c r="M3479" s="3">
        <v>4</v>
      </c>
      <c r="N3479" s="3">
        <v>4.6399998664856001</v>
      </c>
      <c r="O3479" s="3">
        <f t="shared" si="329"/>
        <v>55.750131995809127</v>
      </c>
      <c r="P3479" s="3">
        <v>-6.0456371307373002</v>
      </c>
      <c r="Q3479" s="3">
        <v>32.956001281738303</v>
      </c>
      <c r="R3479" s="3">
        <v>5.3210000991821298</v>
      </c>
    </row>
    <row r="3480" spans="1:18" x14ac:dyDescent="0.25">
      <c r="A3480" s="7" t="s">
        <v>7120</v>
      </c>
      <c r="B3480" s="7" t="s">
        <v>7121</v>
      </c>
      <c r="C3480" s="3">
        <f t="shared" si="324"/>
        <v>0.22251931252772789</v>
      </c>
      <c r="D3480" s="3">
        <f t="shared" si="325"/>
        <v>0.18597943447583754</v>
      </c>
      <c r="E3480" s="4">
        <f t="shared" si="326"/>
        <v>0.5</v>
      </c>
      <c r="F3480" s="5">
        <f t="shared" si="327"/>
        <v>13.480999946594199</v>
      </c>
      <c r="G3480" s="5">
        <f t="shared" si="328"/>
        <v>9.9049997329711896</v>
      </c>
      <c r="H3480" s="3">
        <v>2.4607E-2</v>
      </c>
      <c r="I3480" s="3">
        <v>11.058365999999999</v>
      </c>
      <c r="J3480" s="3">
        <v>0.13231032812499999</v>
      </c>
      <c r="K3480" s="3">
        <v>17</v>
      </c>
      <c r="L3480" s="3">
        <v>17</v>
      </c>
      <c r="M3480" s="3">
        <v>17</v>
      </c>
      <c r="N3480" s="3">
        <v>13.4899997711182</v>
      </c>
      <c r="O3480" s="3">
        <f t="shared" si="329"/>
        <v>149.17735480894126</v>
      </c>
      <c r="P3480" s="3">
        <v>-9.0467586517334002</v>
      </c>
      <c r="Q3480" s="3">
        <v>13.480999946594199</v>
      </c>
      <c r="R3480" s="3">
        <v>9.9049997329711896</v>
      </c>
    </row>
    <row r="3481" spans="1:18" x14ac:dyDescent="0.25">
      <c r="A3481" s="7" t="s">
        <v>7122</v>
      </c>
      <c r="B3481" s="7" t="s">
        <v>7123</v>
      </c>
      <c r="C3481" s="3">
        <f t="shared" si="324"/>
        <v>0.19286326236931053</v>
      </c>
      <c r="D3481" s="3">
        <f t="shared" si="325"/>
        <v>0.39240333598221239</v>
      </c>
      <c r="E3481" s="4">
        <f t="shared" si="326"/>
        <v>0.10144990959836162</v>
      </c>
      <c r="F3481" s="5">
        <f t="shared" si="327"/>
        <v>4.4250001907348597</v>
      </c>
      <c r="G3481" s="5">
        <f t="shared" si="328"/>
        <v>19.334999084472699</v>
      </c>
      <c r="H3481" s="3">
        <v>2.4442999999999999E-2</v>
      </c>
      <c r="I3481" s="3">
        <v>12.673746</v>
      </c>
      <c r="J3481" s="3">
        <v>6.2290499999999999E-2</v>
      </c>
      <c r="K3481" s="3">
        <v>14.375</v>
      </c>
      <c r="L3481" s="3">
        <v>11.5</v>
      </c>
      <c r="M3481" s="3">
        <v>19</v>
      </c>
      <c r="N3481" s="3">
        <v>9.6000003814697301</v>
      </c>
      <c r="O3481" s="3">
        <f t="shared" si="329"/>
        <v>121.66796643465047</v>
      </c>
      <c r="P3481" s="3">
        <v>-5.1538648605346697</v>
      </c>
      <c r="Q3481" s="3">
        <v>4.4250001907348597</v>
      </c>
      <c r="R3481" s="3">
        <v>19.334999084472699</v>
      </c>
    </row>
    <row r="3482" spans="1:18" x14ac:dyDescent="0.25">
      <c r="A3482" s="7" t="s">
        <v>7124</v>
      </c>
      <c r="B3482" s="7" t="s">
        <v>7125</v>
      </c>
      <c r="C3482" s="3">
        <f t="shared" si="324"/>
        <v>0.49190386744485265</v>
      </c>
      <c r="D3482" s="3">
        <f t="shared" si="325"/>
        <v>0.124196670241805</v>
      </c>
      <c r="E3482" s="4">
        <f t="shared" si="326"/>
        <v>0.86046261499487875</v>
      </c>
      <c r="F3482" s="5">
        <f t="shared" si="327"/>
        <v>12.043999671936</v>
      </c>
      <c r="G3482" s="5">
        <f t="shared" si="328"/>
        <v>9.3109998703002894</v>
      </c>
      <c r="H3482" s="3">
        <v>2.4339E-2</v>
      </c>
      <c r="I3482" s="3">
        <v>4.9479179999999996</v>
      </c>
      <c r="J3482" s="3">
        <v>0.19597143750000001</v>
      </c>
      <c r="K3482" s="3">
        <v>6.1669998168945304</v>
      </c>
      <c r="L3482" s="3">
        <v>5</v>
      </c>
      <c r="M3482" s="3">
        <v>7.5</v>
      </c>
      <c r="N3482" s="3">
        <v>7.5199999809265101</v>
      </c>
      <c r="O3482" s="3">
        <f t="shared" si="329"/>
        <v>37.208343265625935</v>
      </c>
      <c r="P3482" s="3">
        <v>-5.2353839874267596</v>
      </c>
      <c r="Q3482" s="3">
        <v>12.043999671936</v>
      </c>
      <c r="R3482" s="3">
        <v>9.3109998703002894</v>
      </c>
    </row>
    <row r="3483" spans="1:18" x14ac:dyDescent="0.25">
      <c r="A3483" s="7" t="s">
        <v>7126</v>
      </c>
      <c r="B3483" s="7" t="s">
        <v>7127</v>
      </c>
      <c r="C3483" s="3">
        <f t="shared" si="324"/>
        <v>5.4449884286060131E-2</v>
      </c>
      <c r="D3483" s="3">
        <f t="shared" si="325"/>
        <v>523.51921326741922</v>
      </c>
      <c r="E3483" s="4">
        <f t="shared" si="326"/>
        <v>0.5</v>
      </c>
      <c r="F3483" s="5">
        <f t="shared" si="327"/>
        <v>4.0920000076293999</v>
      </c>
      <c r="G3483" s="5">
        <f t="shared" si="328"/>
        <v>7.5139999389648402</v>
      </c>
      <c r="H3483" s="3">
        <v>2.3157000000000001E-2</v>
      </c>
      <c r="I3483" s="3">
        <v>42.529015999999999</v>
      </c>
      <c r="J3483" s="3">
        <v>4.4233333587646487E-5</v>
      </c>
      <c r="K3483" s="3">
        <v>14</v>
      </c>
      <c r="L3483" s="3">
        <v>14</v>
      </c>
      <c r="M3483" s="3">
        <v>14</v>
      </c>
      <c r="N3483" s="3">
        <v>8.0500001907348597</v>
      </c>
      <c r="O3483" s="3">
        <f t="shared" si="329"/>
        <v>342.35858691176588</v>
      </c>
      <c r="P3483" s="3">
        <v>-12.6531581878662</v>
      </c>
      <c r="Q3483" s="3">
        <v>4.0920000076293999</v>
      </c>
      <c r="R3483" s="3">
        <v>7.5139999389648402</v>
      </c>
    </row>
    <row r="3484" spans="1:18" x14ac:dyDescent="0.25">
      <c r="A3484" s="7" t="s">
        <v>7128</v>
      </c>
      <c r="B3484" s="7" t="s">
        <v>7129</v>
      </c>
      <c r="C3484" s="3">
        <f t="shared" si="324"/>
        <v>1.1578386369773323E-2</v>
      </c>
      <c r="D3484" s="3">
        <f t="shared" si="325"/>
        <v>2.5942809158395939E-2</v>
      </c>
      <c r="E3484" s="4">
        <f t="shared" si="326"/>
        <v>0.32261457261401688</v>
      </c>
      <c r="F3484" s="5">
        <f t="shared" si="327"/>
        <v>1.2200000286102299</v>
      </c>
      <c r="G3484" s="5">
        <f t="shared" si="328"/>
        <v>0</v>
      </c>
      <c r="H3484" s="3">
        <v>2.2688E-2</v>
      </c>
      <c r="I3484" s="3">
        <v>195.951312</v>
      </c>
      <c r="J3484" s="3">
        <v>0.87453906250000002</v>
      </c>
      <c r="K3484" s="3">
        <v>1</v>
      </c>
      <c r="L3484" s="3">
        <v>0.5</v>
      </c>
      <c r="M3484" s="3">
        <v>1.5</v>
      </c>
      <c r="N3484" s="3">
        <v>0.76980000734329201</v>
      </c>
      <c r="O3484" s="3">
        <f t="shared" si="329"/>
        <v>150.84332141652771</v>
      </c>
      <c r="P3484" s="3">
        <v>-32.094028472900398</v>
      </c>
      <c r="Q3484" s="3">
        <v>1.2200000286102299</v>
      </c>
      <c r="R3484" s="3">
        <v>0</v>
      </c>
    </row>
    <row r="3485" spans="1:18" x14ac:dyDescent="0.25">
      <c r="A3485" s="7" t="s">
        <v>7130</v>
      </c>
      <c r="B3485" s="7" t="s">
        <v>7131</v>
      </c>
      <c r="C3485" s="3">
        <f t="shared" si="324"/>
        <v>7.601417245303424E-2</v>
      </c>
      <c r="D3485" s="3">
        <f t="shared" si="325"/>
        <v>8.7990353428836002E-2</v>
      </c>
      <c r="E3485" s="4">
        <f t="shared" si="326"/>
        <v>0.5</v>
      </c>
      <c r="F3485" s="5">
        <f t="shared" si="327"/>
        <v>52.122001647949197</v>
      </c>
      <c r="G3485" s="5">
        <f t="shared" si="328"/>
        <v>4.6999998390675E-2</v>
      </c>
      <c r="H3485" s="3">
        <v>2.2603999999999999E-2</v>
      </c>
      <c r="I3485" s="3">
        <v>29.736560000000001</v>
      </c>
      <c r="J3485" s="3">
        <v>0.25689179687500002</v>
      </c>
      <c r="K3485" s="3">
        <v>1.5</v>
      </c>
      <c r="L3485" s="3">
        <v>1.5</v>
      </c>
      <c r="M3485" s="3">
        <v>1.5</v>
      </c>
      <c r="N3485" s="3">
        <v>2.0499999523162802</v>
      </c>
      <c r="O3485" s="3">
        <f t="shared" si="329"/>
        <v>60.959946582050208</v>
      </c>
      <c r="P3485" s="3">
        <v>-71.564880371093807</v>
      </c>
      <c r="Q3485" s="3">
        <v>52.122001647949197</v>
      </c>
      <c r="R3485" s="3">
        <v>4.6999998390675E-2</v>
      </c>
    </row>
    <row r="3486" spans="1:18" x14ac:dyDescent="0.25">
      <c r="A3486" s="7" t="s">
        <v>7132</v>
      </c>
      <c r="B3486" s="7" t="s">
        <v>7133</v>
      </c>
      <c r="C3486" s="3">
        <f t="shared" si="324"/>
        <v>0.21080639441067042</v>
      </c>
      <c r="D3486" s="3">
        <f t="shared" si="325"/>
        <v>1.2614562456494611</v>
      </c>
      <c r="E3486" s="4">
        <f t="shared" si="326"/>
        <v>3.0919748832704774E-6</v>
      </c>
      <c r="F3486" s="5">
        <f t="shared" si="327"/>
        <v>55.007999420166001</v>
      </c>
      <c r="G3486" s="5">
        <f t="shared" si="328"/>
        <v>9.0159997940063494</v>
      </c>
      <c r="H3486" s="3">
        <v>2.2504E-2</v>
      </c>
      <c r="I3486" s="3">
        <v>10.675198</v>
      </c>
      <c r="J3486" s="3">
        <v>1.7839699218750001E-2</v>
      </c>
      <c r="K3486" s="3">
        <v>8.25</v>
      </c>
      <c r="L3486" s="3">
        <v>8</v>
      </c>
      <c r="M3486" s="3">
        <v>8.5</v>
      </c>
      <c r="N3486" s="3">
        <v>7.1199998855590803</v>
      </c>
      <c r="O3486" s="3">
        <f t="shared" si="329"/>
        <v>76.007408538320519</v>
      </c>
      <c r="P3486" s="3">
        <v>-0.19471700489520999</v>
      </c>
      <c r="Q3486" s="3">
        <v>55.007999420166001</v>
      </c>
      <c r="R3486" s="3">
        <v>9.0159997940063494</v>
      </c>
    </row>
    <row r="3487" spans="1:18" x14ac:dyDescent="0.25">
      <c r="A3487" s="7" t="s">
        <v>4196</v>
      </c>
      <c r="B3487" s="7" t="s">
        <v>4197</v>
      </c>
      <c r="C3487" s="3">
        <f t="shared" si="324"/>
        <v>6.5688904229397813E-2</v>
      </c>
      <c r="D3487" s="3">
        <f t="shared" si="325"/>
        <v>2.8404649223524681</v>
      </c>
      <c r="E3487" s="4">
        <f t="shared" si="326"/>
        <v>0.5</v>
      </c>
      <c r="F3487" s="5">
        <f t="shared" si="327"/>
        <v>51.673000335693402</v>
      </c>
      <c r="G3487" s="5">
        <f t="shared" si="328"/>
        <v>5.9289999008178702</v>
      </c>
      <c r="H3487" s="3">
        <v>2.2457000000000001E-2</v>
      </c>
      <c r="I3487" s="3">
        <v>34.186900000000001</v>
      </c>
      <c r="J3487" s="3">
        <v>7.9061000976562504E-3</v>
      </c>
      <c r="K3487" s="3">
        <v>9</v>
      </c>
      <c r="L3487" s="3">
        <v>9</v>
      </c>
      <c r="M3487" s="3">
        <v>9</v>
      </c>
      <c r="N3487" s="3">
        <v>9.6000003814697301</v>
      </c>
      <c r="O3487" s="3">
        <f t="shared" si="329"/>
        <v>328.19425304126753</v>
      </c>
      <c r="P3487" s="3">
        <v>2.7703659534454399</v>
      </c>
      <c r="Q3487" s="3">
        <v>51.673000335693402</v>
      </c>
      <c r="R3487" s="3">
        <v>5.9289999008178702</v>
      </c>
    </row>
    <row r="3488" spans="1:18" x14ac:dyDescent="0.25">
      <c r="A3488" s="7" t="s">
        <v>4198</v>
      </c>
      <c r="B3488" s="7" t="s">
        <v>4199</v>
      </c>
      <c r="C3488" s="3">
        <f t="shared" si="324"/>
        <v>0.13858154951880594</v>
      </c>
      <c r="D3488" s="3">
        <f t="shared" si="325"/>
        <v>0.39279413997670565</v>
      </c>
      <c r="E3488" s="4">
        <f t="shared" si="326"/>
        <v>7.780382942089191E-2</v>
      </c>
      <c r="F3488" s="5">
        <f t="shared" si="327"/>
        <v>53.535999298095703</v>
      </c>
      <c r="G3488" s="5">
        <f t="shared" si="328"/>
        <v>3.3329999446868901</v>
      </c>
      <c r="H3488" s="3">
        <v>2.2241E-2</v>
      </c>
      <c r="I3488" s="3">
        <v>16.049033999999999</v>
      </c>
      <c r="J3488" s="3">
        <v>5.6622535156250001E-2</v>
      </c>
      <c r="K3488" s="3">
        <v>16</v>
      </c>
      <c r="L3488" s="3">
        <v>15</v>
      </c>
      <c r="M3488" s="3">
        <v>17</v>
      </c>
      <c r="N3488" s="3">
        <v>14.579999923706101</v>
      </c>
      <c r="O3488" s="3">
        <f t="shared" si="329"/>
        <v>233.9949144955566</v>
      </c>
      <c r="P3488" s="3">
        <v>2.09061503410339</v>
      </c>
      <c r="Q3488" s="3">
        <v>53.535999298095703</v>
      </c>
      <c r="R3488" s="3">
        <v>3.3329999446868901</v>
      </c>
    </row>
    <row r="3489" spans="1:18" x14ac:dyDescent="0.25">
      <c r="A3489" s="7" t="s">
        <v>7134</v>
      </c>
      <c r="B3489" s="7" t="s">
        <v>7135</v>
      </c>
      <c r="C3489" s="3">
        <f t="shared" si="324"/>
        <v>0.23444277248904322</v>
      </c>
      <c r="D3489" s="3">
        <f t="shared" si="325"/>
        <v>1.3867958628727117</v>
      </c>
      <c r="E3489" s="4">
        <f t="shared" si="326"/>
        <v>0.5</v>
      </c>
      <c r="F3489" s="5">
        <f t="shared" si="327"/>
        <v>38.390998840332003</v>
      </c>
      <c r="G3489" s="5">
        <f t="shared" si="328"/>
        <v>55.168998718261697</v>
      </c>
      <c r="H3489" s="3">
        <v>2.1742000000000001E-2</v>
      </c>
      <c r="I3489" s="3">
        <v>9.2739049999999992</v>
      </c>
      <c r="J3489" s="3">
        <v>1.5677866210937499E-2</v>
      </c>
      <c r="K3489" s="3">
        <v>5</v>
      </c>
      <c r="L3489" s="3">
        <v>5</v>
      </c>
      <c r="M3489" s="3">
        <v>5</v>
      </c>
      <c r="N3489" s="3">
        <v>6.3099999427795401</v>
      </c>
      <c r="O3489" s="3">
        <f t="shared" si="329"/>
        <v>58.518340019342887</v>
      </c>
      <c r="P3489" s="3">
        <v>5.5694909095764196</v>
      </c>
      <c r="Q3489" s="3">
        <v>38.390998840332003</v>
      </c>
      <c r="R3489" s="3">
        <v>55.168998718261697</v>
      </c>
    </row>
    <row r="3490" spans="1:18" x14ac:dyDescent="0.25">
      <c r="A3490" s="7" t="s">
        <v>7136</v>
      </c>
      <c r="B3490" s="7" t="s">
        <v>7137</v>
      </c>
      <c r="C3490" s="3">
        <f t="shared" si="324"/>
        <v>5.2762476326685022E-2</v>
      </c>
      <c r="D3490" s="3">
        <f t="shared" si="325"/>
        <v>0.28050613616279879</v>
      </c>
      <c r="E3490" s="4">
        <f t="shared" si="326"/>
        <v>0.5</v>
      </c>
      <c r="F3490" s="5">
        <f t="shared" si="327"/>
        <v>62.291000366210902</v>
      </c>
      <c r="G3490" s="5">
        <f t="shared" si="328"/>
        <v>14.989000320434601</v>
      </c>
      <c r="H3490" s="3">
        <v>2.1656999999999999E-2</v>
      </c>
      <c r="I3490" s="3">
        <v>41.046216000000001</v>
      </c>
      <c r="J3490" s="3">
        <v>7.72068671875E-2</v>
      </c>
      <c r="K3490" s="3">
        <v>16</v>
      </c>
      <c r="L3490" s="3">
        <v>16</v>
      </c>
      <c r="M3490" s="3">
        <v>16</v>
      </c>
      <c r="N3490" s="3">
        <v>14.819999694824199</v>
      </c>
      <c r="O3490" s="3">
        <f t="shared" si="329"/>
        <v>608.3049085936882</v>
      </c>
      <c r="P3490" s="3">
        <v>4.6652312278747603</v>
      </c>
      <c r="Q3490" s="3">
        <v>62.291000366210902</v>
      </c>
      <c r="R3490" s="3">
        <v>14.989000320434601</v>
      </c>
    </row>
    <row r="3491" spans="1:18" x14ac:dyDescent="0.25">
      <c r="A3491" s="7" t="s">
        <v>7138</v>
      </c>
      <c r="B3491" s="7" t="s">
        <v>7139</v>
      </c>
      <c r="C3491" s="3">
        <f t="shared" si="324"/>
        <v>0.23908920318718407</v>
      </c>
      <c r="D3491" s="3">
        <f t="shared" si="325"/>
        <v>0.55812836275859867</v>
      </c>
      <c r="E3491" s="4">
        <f t="shared" si="326"/>
        <v>0.5</v>
      </c>
      <c r="F3491" s="5">
        <f t="shared" si="327"/>
        <v>75.524002075195298</v>
      </c>
      <c r="G3491" s="5">
        <f t="shared" si="328"/>
        <v>9.6800003051757795</v>
      </c>
      <c r="H3491" s="3">
        <v>2.1347999999999999E-2</v>
      </c>
      <c r="I3491" s="3">
        <v>8.9288849999999993</v>
      </c>
      <c r="J3491" s="3">
        <v>3.8249265625000001E-2</v>
      </c>
      <c r="K3491" s="3">
        <v>16</v>
      </c>
      <c r="L3491" s="3">
        <v>16</v>
      </c>
      <c r="M3491" s="3">
        <v>16</v>
      </c>
      <c r="N3491" s="3">
        <v>9.8800001144409197</v>
      </c>
      <c r="O3491" s="3">
        <f t="shared" si="329"/>
        <v>88.21738482182981</v>
      </c>
      <c r="P3491" s="3">
        <v>-12.4806365966797</v>
      </c>
      <c r="Q3491" s="3">
        <v>75.524002075195298</v>
      </c>
      <c r="R3491" s="3">
        <v>9.6800003051757795</v>
      </c>
    </row>
    <row r="3492" spans="1:18" x14ac:dyDescent="0.25">
      <c r="A3492" s="7" t="s">
        <v>4200</v>
      </c>
      <c r="B3492" s="7" t="s">
        <v>4201</v>
      </c>
      <c r="C3492" s="3">
        <f t="shared" si="324"/>
        <v>0.3647040933910331</v>
      </c>
      <c r="D3492" s="3">
        <f t="shared" si="325"/>
        <v>2.0864619720807251</v>
      </c>
      <c r="E3492" s="4">
        <f t="shared" si="326"/>
        <v>0.5</v>
      </c>
      <c r="F3492" s="5">
        <f t="shared" si="327"/>
        <v>19.180000305175799</v>
      </c>
      <c r="G3492" s="5">
        <f t="shared" si="328"/>
        <v>6.6599998474121103</v>
      </c>
      <c r="H3492" s="3">
        <v>2.0913999999999999E-2</v>
      </c>
      <c r="I3492" s="3">
        <v>5.7345119999999996</v>
      </c>
      <c r="J3492" s="3">
        <v>1.0023666992187499E-2</v>
      </c>
      <c r="K3492" s="3">
        <v>59</v>
      </c>
      <c r="L3492" s="3">
        <v>59</v>
      </c>
      <c r="M3492" s="3">
        <v>59</v>
      </c>
      <c r="N3492" s="3">
        <v>55.119998931884801</v>
      </c>
      <c r="O3492" s="3">
        <f t="shared" si="329"/>
        <v>316.08629531488054</v>
      </c>
      <c r="P3492" s="3">
        <v>-1.8956660032272299</v>
      </c>
      <c r="Q3492" s="3">
        <v>19.180000305175799</v>
      </c>
      <c r="R3492" s="3">
        <v>6.6599998474121103</v>
      </c>
    </row>
    <row r="3493" spans="1:18" x14ac:dyDescent="0.25">
      <c r="A3493" s="7" t="s">
        <v>7140</v>
      </c>
      <c r="B3493" s="7" t="s">
        <v>7141</v>
      </c>
      <c r="C3493" s="3">
        <f t="shared" si="324"/>
        <v>0.17109042652721315</v>
      </c>
      <c r="D3493" s="3">
        <f t="shared" si="325"/>
        <v>0.27206610719386554</v>
      </c>
      <c r="E3493" s="4">
        <f t="shared" si="326"/>
        <v>0.5</v>
      </c>
      <c r="F3493" s="5">
        <f t="shared" si="327"/>
        <v>2.2579998970031698</v>
      </c>
      <c r="G3493" s="5">
        <f t="shared" si="328"/>
        <v>0.40799999237060502</v>
      </c>
      <c r="H3493" s="3">
        <v>2.0892999999999998E-2</v>
      </c>
      <c r="I3493" s="3">
        <v>12.211671000000001</v>
      </c>
      <c r="J3493" s="3">
        <v>7.6793835937499999E-2</v>
      </c>
      <c r="K3493" s="3">
        <v>3.5</v>
      </c>
      <c r="L3493" s="3">
        <v>3.5</v>
      </c>
      <c r="M3493" s="3">
        <v>3.5</v>
      </c>
      <c r="N3493" s="3">
        <v>2.7400000095367401</v>
      </c>
      <c r="O3493" s="3">
        <f t="shared" si="329"/>
        <v>33.459978656459533</v>
      </c>
      <c r="P3493" s="3">
        <v>2.4588320255279501</v>
      </c>
      <c r="Q3493" s="3">
        <v>2.2579998970031698</v>
      </c>
      <c r="R3493" s="3">
        <v>0.40799999237060502</v>
      </c>
    </row>
    <row r="3494" spans="1:18" x14ac:dyDescent="0.25">
      <c r="A3494" s="7" t="s">
        <v>4202</v>
      </c>
      <c r="B3494" s="7" t="s">
        <v>4203</v>
      </c>
      <c r="C3494" s="3">
        <f t="shared" si="324"/>
        <v>0.10478010009992907</v>
      </c>
      <c r="D3494" s="3">
        <f t="shared" si="325"/>
        <v>0.90176802662600175</v>
      </c>
      <c r="E3494" s="4">
        <f t="shared" si="326"/>
        <v>0.5</v>
      </c>
      <c r="F3494" s="5">
        <f t="shared" si="327"/>
        <v>21.4540004730225</v>
      </c>
      <c r="G3494" s="5">
        <f t="shared" si="328"/>
        <v>0.45600000023841902</v>
      </c>
      <c r="H3494" s="3">
        <v>2.0605999999999999E-2</v>
      </c>
      <c r="I3494" s="3">
        <v>19.665948</v>
      </c>
      <c r="J3494" s="3">
        <v>2.2850666015625E-2</v>
      </c>
      <c r="K3494" s="3">
        <v>3.5</v>
      </c>
      <c r="L3494" s="3">
        <v>3.5</v>
      </c>
      <c r="M3494" s="3">
        <v>3.5</v>
      </c>
      <c r="N3494" s="3">
        <v>4.1799998283386204</v>
      </c>
      <c r="O3494" s="3">
        <f t="shared" si="329"/>
        <v>82.20365926411624</v>
      </c>
      <c r="P3494" s="3">
        <v>-9.0373773574829102</v>
      </c>
      <c r="Q3494" s="3">
        <v>21.4540004730225</v>
      </c>
      <c r="R3494" s="3">
        <v>0.45600000023841902</v>
      </c>
    </row>
    <row r="3495" spans="1:18" x14ac:dyDescent="0.25">
      <c r="A3495" s="7" t="s">
        <v>4204</v>
      </c>
      <c r="B3495" s="7" t="s">
        <v>4205</v>
      </c>
      <c r="C3495" s="3">
        <f t="shared" si="324"/>
        <v>0.16834217757460962</v>
      </c>
      <c r="D3495" s="3">
        <f t="shared" si="325"/>
        <v>0.22168533496231782</v>
      </c>
      <c r="E3495" s="4">
        <f t="shared" si="326"/>
        <v>0.5</v>
      </c>
      <c r="F3495" s="5">
        <f t="shared" si="327"/>
        <v>26.2959995269775</v>
      </c>
      <c r="G3495" s="5">
        <f t="shared" si="328"/>
        <v>6.8359999656677202</v>
      </c>
      <c r="H3495" s="3">
        <v>2.0605999999999999E-2</v>
      </c>
      <c r="I3495" s="3">
        <v>12.240544999999999</v>
      </c>
      <c r="J3495" s="3">
        <v>9.2951570312499995E-2</v>
      </c>
      <c r="K3495" s="3">
        <v>4.25</v>
      </c>
      <c r="L3495" s="3">
        <v>4.25</v>
      </c>
      <c r="M3495" s="3">
        <v>4.25</v>
      </c>
      <c r="N3495" s="3">
        <v>3.6199998855590798</v>
      </c>
      <c r="O3495" s="3">
        <f t="shared" si="329"/>
        <v>44.310771499180767</v>
      </c>
      <c r="P3495" s="3">
        <v>10.3007917404175</v>
      </c>
      <c r="Q3495" s="3">
        <v>26.2959995269775</v>
      </c>
      <c r="R3495" s="3">
        <v>6.8359999656677202</v>
      </c>
    </row>
    <row r="3496" spans="1:18" x14ac:dyDescent="0.25">
      <c r="A3496" s="7" t="s">
        <v>7142</v>
      </c>
      <c r="B3496" s="7" t="s">
        <v>7143</v>
      </c>
      <c r="C3496" s="3">
        <f t="shared" si="324"/>
        <v>0.26281286809100074</v>
      </c>
      <c r="D3496" s="3">
        <f t="shared" si="325"/>
        <v>6.8181269848995418E-2</v>
      </c>
      <c r="E3496" s="4">
        <f t="shared" si="326"/>
        <v>0.5</v>
      </c>
      <c r="F3496" s="5">
        <f t="shared" si="327"/>
        <v>8.3999998867511999E-2</v>
      </c>
      <c r="G3496" s="5">
        <f t="shared" si="328"/>
        <v>0</v>
      </c>
      <c r="H3496" s="3">
        <v>2.0400000000000001E-2</v>
      </c>
      <c r="I3496" s="3">
        <v>7.7621770000000003</v>
      </c>
      <c r="J3496" s="3">
        <v>0.29920240625</v>
      </c>
      <c r="K3496" s="3">
        <v>8.25</v>
      </c>
      <c r="L3496" s="3">
        <v>8.25</v>
      </c>
      <c r="M3496" s="3">
        <v>8.25</v>
      </c>
      <c r="N3496" s="3">
        <v>5.2399997711181596</v>
      </c>
      <c r="O3496" s="3">
        <f t="shared" si="329"/>
        <v>40.673805703378648</v>
      </c>
      <c r="P3496" s="3">
        <v>71.089324951171903</v>
      </c>
      <c r="Q3496" s="3">
        <v>8.3999998867511999E-2</v>
      </c>
      <c r="R3496" s="3">
        <v>0</v>
      </c>
    </row>
    <row r="3497" spans="1:18" x14ac:dyDescent="0.25">
      <c r="A3497" s="7" t="s">
        <v>7144</v>
      </c>
      <c r="B3497" s="7" t="s">
        <v>7145</v>
      </c>
      <c r="C3497" s="3">
        <f t="shared" si="324"/>
        <v>8.6781305471733031E-2</v>
      </c>
      <c r="D3497" s="3">
        <f t="shared" si="325"/>
        <v>0.20915959594432199</v>
      </c>
      <c r="E3497" s="4">
        <f t="shared" si="326"/>
        <v>0.5</v>
      </c>
      <c r="F3497" s="5">
        <f t="shared" si="327"/>
        <v>0.231000006198883</v>
      </c>
      <c r="G3497" s="5">
        <f t="shared" si="328"/>
        <v>0</v>
      </c>
      <c r="H3497" s="3">
        <v>2.0316000000000001E-2</v>
      </c>
      <c r="I3497" s="3">
        <v>23.410571999999998</v>
      </c>
      <c r="J3497" s="3">
        <v>9.7131570312499999E-2</v>
      </c>
      <c r="K3497" s="3">
        <v>6</v>
      </c>
      <c r="L3497" s="3">
        <v>6</v>
      </c>
      <c r="M3497" s="3">
        <v>6</v>
      </c>
      <c r="N3497" s="3">
        <v>0.93999999761581399</v>
      </c>
      <c r="O3497" s="3">
        <f t="shared" si="329"/>
        <v>22.005937624184842</v>
      </c>
      <c r="P3497" s="3">
        <v>-991.57458496093795</v>
      </c>
      <c r="Q3497" s="3">
        <v>0.231000006198883</v>
      </c>
      <c r="R3497" s="3">
        <v>0</v>
      </c>
    </row>
    <row r="3498" spans="1:18" x14ac:dyDescent="0.25">
      <c r="A3498" s="7" t="s">
        <v>4206</v>
      </c>
      <c r="B3498" s="7" t="s">
        <v>4207</v>
      </c>
      <c r="C3498" s="3">
        <f t="shared" si="324"/>
        <v>0.26633541626341189</v>
      </c>
      <c r="D3498" s="3">
        <f t="shared" si="325"/>
        <v>2.6468399685431265</v>
      </c>
      <c r="E3498" s="4">
        <f t="shared" si="326"/>
        <v>0.5</v>
      </c>
      <c r="F3498" s="5">
        <f t="shared" si="327"/>
        <v>53.5</v>
      </c>
      <c r="G3498" s="5">
        <f t="shared" si="328"/>
        <v>24.549999237060501</v>
      </c>
      <c r="H3498" s="3">
        <v>2.0268000000000001E-2</v>
      </c>
      <c r="I3498" s="3">
        <v>7.609953</v>
      </c>
      <c r="J3498" s="3">
        <v>7.65743310546875E-3</v>
      </c>
      <c r="K3498" s="3">
        <v>18</v>
      </c>
      <c r="L3498" s="3">
        <v>18</v>
      </c>
      <c r="M3498" s="3">
        <v>18</v>
      </c>
      <c r="N3498" s="3">
        <v>16.540000915527301</v>
      </c>
      <c r="O3498" s="3">
        <f t="shared" si="329"/>
        <v>125.86862958711973</v>
      </c>
      <c r="P3498" s="3">
        <v>0.65396100282669101</v>
      </c>
      <c r="Q3498" s="3">
        <v>53.5</v>
      </c>
      <c r="R3498" s="3">
        <v>24.549999237060501</v>
      </c>
    </row>
    <row r="3499" spans="1:18" x14ac:dyDescent="0.25">
      <c r="A3499" s="7" t="s">
        <v>7146</v>
      </c>
      <c r="B3499" s="7" t="s">
        <v>7147</v>
      </c>
      <c r="C3499" s="3">
        <f t="shared" si="324"/>
        <v>9.0859603199076655E-2</v>
      </c>
      <c r="D3499" s="3">
        <f t="shared" si="325"/>
        <v>0.20472193314594808</v>
      </c>
      <c r="E3499" s="4">
        <f t="shared" si="326"/>
        <v>0.5</v>
      </c>
      <c r="F3499" s="5">
        <f t="shared" si="327"/>
        <v>71.385002136230497</v>
      </c>
      <c r="G3499" s="5">
        <f t="shared" si="328"/>
        <v>12.2729997634888</v>
      </c>
      <c r="H3499" s="3">
        <v>1.9712E-2</v>
      </c>
      <c r="I3499" s="3">
        <v>21.69501</v>
      </c>
      <c r="J3499" s="3">
        <v>9.6286703124999998E-2</v>
      </c>
      <c r="K3499" s="3">
        <v>2.5</v>
      </c>
      <c r="L3499" s="3">
        <v>2.5</v>
      </c>
      <c r="M3499" s="3">
        <v>2.5</v>
      </c>
      <c r="N3499" s="3">
        <v>2.0899999141693102</v>
      </c>
      <c r="O3499" s="3">
        <f t="shared" si="329"/>
        <v>45.342569037902329</v>
      </c>
      <c r="P3499" s="3">
        <v>-4.9511198997497603</v>
      </c>
      <c r="Q3499" s="3">
        <v>71.385002136230497</v>
      </c>
      <c r="R3499" s="3">
        <v>12.2729997634888</v>
      </c>
    </row>
    <row r="3500" spans="1:18" x14ac:dyDescent="0.25">
      <c r="A3500" s="7" t="s">
        <v>4208</v>
      </c>
      <c r="B3500" s="7" t="s">
        <v>4209</v>
      </c>
      <c r="C3500" s="3">
        <f t="shared" si="324"/>
        <v>0.6828704192182864</v>
      </c>
      <c r="D3500" s="3">
        <f t="shared" si="325"/>
        <v>2.157053637250812</v>
      </c>
      <c r="E3500" s="4">
        <f t="shared" si="326"/>
        <v>9.8153286286453353E-3</v>
      </c>
      <c r="F3500" s="5">
        <f t="shared" si="327"/>
        <v>53.152000427246101</v>
      </c>
      <c r="G3500" s="5">
        <f t="shared" si="328"/>
        <v>1.1440000534057599</v>
      </c>
      <c r="H3500" s="3">
        <v>1.9415999999999999E-2</v>
      </c>
      <c r="I3500" s="3">
        <v>2.8432919999999999</v>
      </c>
      <c r="J3500" s="3">
        <v>9.0011669921875002E-3</v>
      </c>
      <c r="K3500" s="3">
        <v>40.75</v>
      </c>
      <c r="L3500" s="3">
        <v>40</v>
      </c>
      <c r="M3500" s="3">
        <v>41.5</v>
      </c>
      <c r="N3500" s="3">
        <v>39</v>
      </c>
      <c r="O3500" s="3">
        <f t="shared" si="329"/>
        <v>110.88838799999999</v>
      </c>
      <c r="P3500" s="3">
        <v>0.99679899215698198</v>
      </c>
      <c r="Q3500" s="3">
        <v>53.152000427246101</v>
      </c>
      <c r="R3500" s="3">
        <v>1.1440000534057599</v>
      </c>
    </row>
    <row r="3501" spans="1:18" x14ac:dyDescent="0.25">
      <c r="A3501" s="7" t="s">
        <v>7148</v>
      </c>
      <c r="B3501" s="7" t="s">
        <v>7149</v>
      </c>
      <c r="C3501" s="3">
        <f t="shared" si="324"/>
        <v>2.5279918406376646E-2</v>
      </c>
      <c r="D3501" s="3">
        <f t="shared" si="325"/>
        <v>1.5389134073291929E-2</v>
      </c>
      <c r="E3501" s="4">
        <f t="shared" si="326"/>
        <v>0.5</v>
      </c>
      <c r="F3501" s="5">
        <f t="shared" si="327"/>
        <v>90.667999267578097</v>
      </c>
      <c r="G3501" s="5">
        <f t="shared" si="328"/>
        <v>4.4109997749328604</v>
      </c>
      <c r="H3501" s="3">
        <v>1.9241999999999999E-2</v>
      </c>
      <c r="I3501" s="3">
        <v>76.115752000000001</v>
      </c>
      <c r="J3501" s="3">
        <v>1.2503627500000001</v>
      </c>
      <c r="K3501" s="3">
        <v>0.193000003695488</v>
      </c>
      <c r="L3501" s="3">
        <v>0.193000003695488</v>
      </c>
      <c r="M3501" s="3">
        <v>0.193000003695488</v>
      </c>
      <c r="N3501" s="3">
        <v>5.1100001335143999</v>
      </c>
      <c r="O3501" s="3">
        <f t="shared" si="329"/>
        <v>388.95150288254894</v>
      </c>
      <c r="P3501" s="3">
        <v>5.26041603088379</v>
      </c>
      <c r="Q3501" s="3">
        <v>90.667999267578097</v>
      </c>
      <c r="R3501" s="3">
        <v>4.4109997749328604</v>
      </c>
    </row>
    <row r="3502" spans="1:18" x14ac:dyDescent="0.25">
      <c r="A3502" s="7" t="s">
        <v>7150</v>
      </c>
      <c r="B3502" s="7" t="s">
        <v>7151</v>
      </c>
      <c r="C3502" s="3">
        <f t="shared" si="324"/>
        <v>0.18438383692023635</v>
      </c>
      <c r="D3502" s="3">
        <f t="shared" si="325"/>
        <v>1.753859807689133</v>
      </c>
      <c r="E3502" s="4">
        <f t="shared" si="326"/>
        <v>9.8872963000511155E-2</v>
      </c>
      <c r="F3502" s="5">
        <f t="shared" si="327"/>
        <v>26.260999679565401</v>
      </c>
      <c r="G3502" s="5">
        <f t="shared" si="328"/>
        <v>0.87699997425079301</v>
      </c>
      <c r="H3502" s="3">
        <v>1.8985999999999999E-2</v>
      </c>
      <c r="I3502" s="3">
        <v>10.296998</v>
      </c>
      <c r="J3502" s="3">
        <v>1.08252666015625E-2</v>
      </c>
      <c r="K3502" s="3">
        <v>16.5</v>
      </c>
      <c r="L3502" s="3">
        <v>14</v>
      </c>
      <c r="M3502" s="3">
        <v>19</v>
      </c>
      <c r="N3502" s="3">
        <v>13.2799997329712</v>
      </c>
      <c r="O3502" s="3">
        <f t="shared" si="329"/>
        <v>136.744130690405</v>
      </c>
      <c r="P3502" s="3">
        <v>-47.644771575927699</v>
      </c>
      <c r="Q3502" s="3">
        <v>26.260999679565401</v>
      </c>
      <c r="R3502" s="3">
        <v>0.87699997425079301</v>
      </c>
    </row>
    <row r="3503" spans="1:18" x14ac:dyDescent="0.25">
      <c r="A3503" s="7" t="s">
        <v>7152</v>
      </c>
      <c r="B3503" s="7" t="s">
        <v>7153</v>
      </c>
      <c r="C3503" s="3">
        <f t="shared" si="324"/>
        <v>0.14816584488886145</v>
      </c>
      <c r="D3503" s="3">
        <f t="shared" si="325"/>
        <v>0.23916938909413293</v>
      </c>
      <c r="E3503" s="4">
        <f t="shared" si="326"/>
        <v>0.26145792956543357</v>
      </c>
      <c r="F3503" s="5">
        <f t="shared" si="327"/>
        <v>63.062000274658203</v>
      </c>
      <c r="G3503" s="5">
        <f t="shared" si="328"/>
        <v>15.980999946594199</v>
      </c>
      <c r="H3503" s="3">
        <v>1.8804000000000001E-2</v>
      </c>
      <c r="I3503" s="3">
        <v>12.691184</v>
      </c>
      <c r="J3503" s="3">
        <v>7.8622101562500005E-2</v>
      </c>
      <c r="K3503" s="3">
        <v>18.5559997558594</v>
      </c>
      <c r="L3503" s="3">
        <v>14</v>
      </c>
      <c r="M3503" s="3">
        <v>21</v>
      </c>
      <c r="N3503" s="3">
        <v>16.319999694824201</v>
      </c>
      <c r="O3503" s="3">
        <f t="shared" si="329"/>
        <v>207.12011900695776</v>
      </c>
      <c r="P3503" s="3">
        <v>-1.1395690441131601</v>
      </c>
      <c r="Q3503" s="3">
        <v>63.062000274658203</v>
      </c>
      <c r="R3503" s="3">
        <v>15.980999946594199</v>
      </c>
    </row>
    <row r="3504" spans="1:18" x14ac:dyDescent="0.25">
      <c r="A3504" s="7" t="s">
        <v>7154</v>
      </c>
      <c r="B3504" s="7" t="s">
        <v>7155</v>
      </c>
      <c r="C3504" s="3">
        <f t="shared" si="324"/>
        <v>0.12921693626445016</v>
      </c>
      <c r="D3504" s="3">
        <f t="shared" si="325"/>
        <v>0.35923764920576751</v>
      </c>
      <c r="E3504" s="4">
        <f t="shared" si="326"/>
        <v>0.75803628821921287</v>
      </c>
      <c r="F3504" s="5">
        <f t="shared" si="327"/>
        <v>70.783996582031193</v>
      </c>
      <c r="G3504" s="5">
        <f t="shared" si="328"/>
        <v>6.7189998626709002</v>
      </c>
      <c r="H3504" s="3">
        <v>1.8172000000000001E-2</v>
      </c>
      <c r="I3504" s="3">
        <v>14.063172</v>
      </c>
      <c r="J3504" s="3">
        <v>5.0584898437499998E-2</v>
      </c>
      <c r="K3504" s="3">
        <v>6.5</v>
      </c>
      <c r="L3504" s="3">
        <v>5.5</v>
      </c>
      <c r="M3504" s="3">
        <v>7.5</v>
      </c>
      <c r="N3504" s="3">
        <v>7.1999998092651403</v>
      </c>
      <c r="O3504" s="3">
        <f t="shared" si="329"/>
        <v>101.25483571766286</v>
      </c>
      <c r="P3504" s="3">
        <v>-13.7574100494385</v>
      </c>
      <c r="Q3504" s="3">
        <v>70.783996582031193</v>
      </c>
      <c r="R3504" s="3">
        <v>6.7189998626709002</v>
      </c>
    </row>
    <row r="3505" spans="1:18" x14ac:dyDescent="0.25">
      <c r="A3505" s="7" t="s">
        <v>7156</v>
      </c>
      <c r="B3505" s="7" t="s">
        <v>7157</v>
      </c>
      <c r="C3505" s="3">
        <f t="shared" si="324"/>
        <v>0.66449829992851661</v>
      </c>
      <c r="D3505" s="3">
        <f t="shared" si="325"/>
        <v>1.9498189302714792</v>
      </c>
      <c r="E3505" s="4">
        <f t="shared" si="326"/>
        <v>0.5</v>
      </c>
      <c r="F3505" s="5">
        <f t="shared" si="327"/>
        <v>29.6159992218018</v>
      </c>
      <c r="G3505" s="5">
        <f t="shared" si="328"/>
        <v>9.9999997764830002E-3</v>
      </c>
      <c r="H3505" s="3">
        <v>1.8099000000000001E-2</v>
      </c>
      <c r="I3505" s="3">
        <v>2.7237089999999999</v>
      </c>
      <c r="J3505" s="3">
        <v>9.2824003906250008E-3</v>
      </c>
      <c r="K3505" s="3">
        <v>35</v>
      </c>
      <c r="L3505" s="3">
        <v>35</v>
      </c>
      <c r="M3505" s="3">
        <v>35</v>
      </c>
      <c r="N3505" s="3">
        <v>29.342199325561499</v>
      </c>
      <c r="O3505" s="3">
        <f t="shared" si="329"/>
        <v>79.919612382825775</v>
      </c>
      <c r="P3505" s="3">
        <v>-16.611564636230501</v>
      </c>
      <c r="Q3505" s="3">
        <v>29.6159992218018</v>
      </c>
      <c r="R3505" s="3">
        <v>9.9999997764830002E-3</v>
      </c>
    </row>
    <row r="3506" spans="1:18" x14ac:dyDescent="0.25">
      <c r="A3506" s="7" t="s">
        <v>7158</v>
      </c>
      <c r="B3506" s="7" t="s">
        <v>7159</v>
      </c>
      <c r="C3506" s="3">
        <f t="shared" si="324"/>
        <v>7.0056403863373806E-2</v>
      </c>
      <c r="D3506" s="3">
        <f t="shared" si="325"/>
        <v>0.24792871129315178</v>
      </c>
      <c r="E3506" s="4">
        <f t="shared" si="326"/>
        <v>0.51823099394555494</v>
      </c>
      <c r="F3506" s="5">
        <f t="shared" si="327"/>
        <v>55.707000732421903</v>
      </c>
      <c r="G3506" s="5">
        <f t="shared" si="328"/>
        <v>1.0119999647140501</v>
      </c>
      <c r="H3506" s="3">
        <v>1.7849E-2</v>
      </c>
      <c r="I3506" s="3">
        <v>25.478041999999999</v>
      </c>
      <c r="J3506" s="3">
        <v>7.1992468749999997E-2</v>
      </c>
      <c r="K3506" s="3">
        <v>11.800000190734901</v>
      </c>
      <c r="L3506" s="3">
        <v>8</v>
      </c>
      <c r="M3506" s="3">
        <v>15</v>
      </c>
      <c r="N3506" s="3">
        <v>11.960000038146999</v>
      </c>
      <c r="O3506" s="3">
        <f t="shared" si="329"/>
        <v>304.71738329191083</v>
      </c>
      <c r="P3506" s="3">
        <v>2.8672430515289302</v>
      </c>
      <c r="Q3506" s="3">
        <v>55.707000732421903</v>
      </c>
      <c r="R3506" s="3">
        <v>1.0119999647140501</v>
      </c>
    </row>
    <row r="3507" spans="1:18" x14ac:dyDescent="0.25">
      <c r="A3507" s="7" t="s">
        <v>4210</v>
      </c>
      <c r="B3507" s="7" t="s">
        <v>4211</v>
      </c>
      <c r="C3507" s="3">
        <f t="shared" si="324"/>
        <v>7.1020836627460004E-2</v>
      </c>
      <c r="D3507" s="3">
        <f t="shared" si="325"/>
        <v>0.25267808549815535</v>
      </c>
      <c r="E3507" s="4">
        <f t="shared" si="326"/>
        <v>0.5</v>
      </c>
      <c r="F3507" s="5">
        <f t="shared" si="327"/>
        <v>73.093002319335895</v>
      </c>
      <c r="G3507" s="5">
        <f t="shared" si="328"/>
        <v>5.5549998283386204</v>
      </c>
      <c r="H3507" s="3">
        <v>1.7715000000000002E-2</v>
      </c>
      <c r="I3507" s="3">
        <v>24.943384000000002</v>
      </c>
      <c r="J3507" s="3">
        <v>7.010896875E-2</v>
      </c>
      <c r="K3507" s="3">
        <v>3.5</v>
      </c>
      <c r="L3507" s="3">
        <v>3.5</v>
      </c>
      <c r="M3507" s="3">
        <v>3.5</v>
      </c>
      <c r="N3507" s="3">
        <v>3.25</v>
      </c>
      <c r="O3507" s="3">
        <f t="shared" si="329"/>
        <v>81.065998000000008</v>
      </c>
      <c r="P3507" s="3">
        <v>1.11233794689179</v>
      </c>
      <c r="Q3507" s="3">
        <v>73.093002319335895</v>
      </c>
      <c r="R3507" s="3">
        <v>5.5549998283386204</v>
      </c>
    </row>
    <row r="3508" spans="1:18" x14ac:dyDescent="0.25">
      <c r="A3508" s="7" t="s">
        <v>4212</v>
      </c>
      <c r="B3508" s="7" t="s">
        <v>4213</v>
      </c>
      <c r="C3508" s="3">
        <f t="shared" si="324"/>
        <v>0.63904704714156924</v>
      </c>
      <c r="D3508" s="3">
        <f t="shared" si="325"/>
        <v>0.79441018375392491</v>
      </c>
      <c r="E3508" s="4">
        <f t="shared" si="326"/>
        <v>0.5</v>
      </c>
      <c r="F3508" s="5">
        <f t="shared" si="327"/>
        <v>30.770999908447301</v>
      </c>
      <c r="G3508" s="5">
        <f t="shared" si="328"/>
        <v>16.861000061035199</v>
      </c>
      <c r="H3508" s="3">
        <v>1.7325E-2</v>
      </c>
      <c r="I3508" s="3">
        <v>2.711068</v>
      </c>
      <c r="J3508" s="3">
        <v>2.1808632812499999E-2</v>
      </c>
      <c r="K3508" s="3">
        <v>15</v>
      </c>
      <c r="L3508" s="3">
        <v>15</v>
      </c>
      <c r="M3508" s="3">
        <v>15</v>
      </c>
      <c r="N3508" s="3">
        <v>16.370000839233398</v>
      </c>
      <c r="O3508" s="3">
        <f t="shared" si="329"/>
        <v>44.380185435218813</v>
      </c>
      <c r="P3508" s="3">
        <v>-9.4563779830932599</v>
      </c>
      <c r="Q3508" s="3">
        <v>30.770999908447301</v>
      </c>
      <c r="R3508" s="3">
        <v>16.861000061035199</v>
      </c>
    </row>
    <row r="3509" spans="1:18" x14ac:dyDescent="0.25">
      <c r="A3509" s="7" t="s">
        <v>7160</v>
      </c>
      <c r="B3509" s="7" t="s">
        <v>7161</v>
      </c>
      <c r="C3509" s="3">
        <f t="shared" si="324"/>
        <v>4.7586751666745905E-2</v>
      </c>
      <c r="D3509" s="3">
        <f t="shared" si="325"/>
        <v>0.11907056690094385</v>
      </c>
      <c r="E3509" s="4">
        <f t="shared" si="326"/>
        <v>4.691822903841392E-5</v>
      </c>
      <c r="F3509" s="5">
        <f t="shared" si="327"/>
        <v>16.698999404907202</v>
      </c>
      <c r="G3509" s="5">
        <f t="shared" si="328"/>
        <v>79.624000549316406</v>
      </c>
      <c r="H3509" s="3">
        <v>1.5932999999999999E-2</v>
      </c>
      <c r="I3509" s="3">
        <v>33.482008</v>
      </c>
      <c r="J3509" s="3">
        <v>0.13381140624999999</v>
      </c>
      <c r="K3509" s="3">
        <v>5.3330001831054696</v>
      </c>
      <c r="L3509" s="3">
        <v>5</v>
      </c>
      <c r="M3509" s="3">
        <v>6</v>
      </c>
      <c r="N3509" s="3">
        <v>3.3800001144409202</v>
      </c>
      <c r="O3509" s="3">
        <f t="shared" si="329"/>
        <v>113.16919087171181</v>
      </c>
      <c r="P3509" s="3">
        <v>-14.1327571868896</v>
      </c>
      <c r="Q3509" s="3">
        <v>16.698999404907202</v>
      </c>
      <c r="R3509" s="3">
        <v>79.624000549316406</v>
      </c>
    </row>
    <row r="3510" spans="1:18" x14ac:dyDescent="0.25">
      <c r="A3510" s="7" t="s">
        <v>7162</v>
      </c>
      <c r="B3510" s="7" t="s">
        <v>7163</v>
      </c>
      <c r="C3510" s="3">
        <f t="shared" si="324"/>
        <v>1.0446581745933983E-2</v>
      </c>
      <c r="D3510" s="3">
        <f t="shared" si="325"/>
        <v>0.12927013697983572</v>
      </c>
      <c r="E3510" s="4">
        <f t="shared" si="326"/>
        <v>0.5</v>
      </c>
      <c r="F3510" s="5">
        <f t="shared" si="327"/>
        <v>24.559999465942401</v>
      </c>
      <c r="G3510" s="5">
        <f t="shared" si="328"/>
        <v>3.9440000057220499</v>
      </c>
      <c r="H3510" s="3">
        <v>1.5577000000000001E-2</v>
      </c>
      <c r="I3510" s="3">
        <v>149.11097599999999</v>
      </c>
      <c r="J3510" s="3">
        <v>0.1204996015625</v>
      </c>
      <c r="K3510" s="3">
        <v>0.60000002384185802</v>
      </c>
      <c r="L3510" s="3">
        <v>0.60000002384185802</v>
      </c>
      <c r="M3510" s="3">
        <v>0.60000002384185802</v>
      </c>
      <c r="N3510" s="3">
        <v>0.40369999408721902</v>
      </c>
      <c r="O3510" s="3">
        <f t="shared" si="329"/>
        <v>60.196100129539452</v>
      </c>
      <c r="P3510" s="3">
        <v>-66.592193603515597</v>
      </c>
      <c r="Q3510" s="3">
        <v>24.559999465942401</v>
      </c>
      <c r="R3510" s="3">
        <v>3.9440000057220499</v>
      </c>
    </row>
    <row r="3511" spans="1:18" x14ac:dyDescent="0.25">
      <c r="A3511" s="7" t="s">
        <v>4214</v>
      </c>
      <c r="B3511" s="7" t="s">
        <v>4215</v>
      </c>
      <c r="C3511" s="3">
        <f t="shared" si="324"/>
        <v>4.3473401814751976E-2</v>
      </c>
      <c r="D3511" s="3">
        <f t="shared" si="325"/>
        <v>9.6250146558713973E-2</v>
      </c>
      <c r="E3511" s="4">
        <f t="shared" si="326"/>
        <v>0.5</v>
      </c>
      <c r="F3511" s="5">
        <f t="shared" si="327"/>
        <v>28.320999145507798</v>
      </c>
      <c r="G3511" s="5">
        <f t="shared" si="328"/>
        <v>0.22499999403953599</v>
      </c>
      <c r="H3511" s="3">
        <v>1.5481999999999999E-2</v>
      </c>
      <c r="I3511" s="3">
        <v>35.612580000000001</v>
      </c>
      <c r="J3511" s="3">
        <v>0.160851703125</v>
      </c>
      <c r="K3511" s="3">
        <v>2.5</v>
      </c>
      <c r="L3511" s="3">
        <v>2.5</v>
      </c>
      <c r="M3511" s="3">
        <v>2.5</v>
      </c>
      <c r="N3511" s="3">
        <v>2.6300001144409202</v>
      </c>
      <c r="O3511" s="3">
        <f t="shared" si="329"/>
        <v>93.661089475536428</v>
      </c>
      <c r="P3511" s="3">
        <v>2.6007609367370601</v>
      </c>
      <c r="Q3511" s="3">
        <v>28.320999145507798</v>
      </c>
      <c r="R3511" s="3">
        <v>0.22499999403953599</v>
      </c>
    </row>
    <row r="3512" spans="1:18" x14ac:dyDescent="0.25">
      <c r="A3512" s="7" t="s">
        <v>4216</v>
      </c>
      <c r="B3512" s="7" t="s">
        <v>4217</v>
      </c>
      <c r="C3512" s="3">
        <f t="shared" si="324"/>
        <v>0.64716793464454847</v>
      </c>
      <c r="D3512" s="3">
        <f t="shared" si="325"/>
        <v>2.1178352093350847</v>
      </c>
      <c r="E3512" s="4">
        <f t="shared" si="326"/>
        <v>0.5</v>
      </c>
      <c r="F3512" s="5">
        <f t="shared" si="327"/>
        <v>42.562000274658203</v>
      </c>
      <c r="G3512" s="5">
        <f t="shared" si="328"/>
        <v>5.7210001945495597</v>
      </c>
      <c r="H3512" s="3">
        <v>1.5362000000000001E-2</v>
      </c>
      <c r="I3512" s="3">
        <v>2.3737270000000001</v>
      </c>
      <c r="J3512" s="3">
        <v>7.2536333007812504E-3</v>
      </c>
      <c r="K3512" s="3">
        <v>80</v>
      </c>
      <c r="L3512" s="3">
        <v>80</v>
      </c>
      <c r="M3512" s="3">
        <v>80</v>
      </c>
      <c r="N3512" s="3">
        <v>60.7299995422363</v>
      </c>
      <c r="O3512" s="3">
        <f t="shared" si="329"/>
        <v>144.15643962339396</v>
      </c>
      <c r="P3512" s="3">
        <v>2.2331249713897701</v>
      </c>
      <c r="Q3512" s="3">
        <v>42.562000274658203</v>
      </c>
      <c r="R3512" s="3">
        <v>5.7210001945495597</v>
      </c>
    </row>
    <row r="3513" spans="1:18" x14ac:dyDescent="0.25">
      <c r="A3513" s="7" t="s">
        <v>4218</v>
      </c>
      <c r="B3513" s="7" t="s">
        <v>4219</v>
      </c>
      <c r="C3513" s="3">
        <f t="shared" si="324"/>
        <v>0.21367848919706334</v>
      </c>
      <c r="D3513" s="3">
        <f t="shared" si="325"/>
        <v>0.74878525613848279</v>
      </c>
      <c r="E3513" s="4">
        <f t="shared" si="326"/>
        <v>0.5</v>
      </c>
      <c r="F3513" s="5">
        <f t="shared" si="327"/>
        <v>67.138999938964801</v>
      </c>
      <c r="G3513" s="5">
        <f t="shared" si="328"/>
        <v>1.5420000553131099</v>
      </c>
      <c r="H3513" s="3">
        <v>1.5332999999999999E-2</v>
      </c>
      <c r="I3513" s="3">
        <v>7.1757340000000003</v>
      </c>
      <c r="J3513" s="3">
        <v>2.0477166015624999E-2</v>
      </c>
      <c r="K3513" s="3">
        <v>42</v>
      </c>
      <c r="L3513" s="3">
        <v>42</v>
      </c>
      <c r="M3513" s="3">
        <v>42</v>
      </c>
      <c r="N3513" s="3">
        <v>43.7299995422363</v>
      </c>
      <c r="O3513" s="3">
        <f t="shared" si="329"/>
        <v>313.79484453520945</v>
      </c>
      <c r="P3513" s="3">
        <v>3.7445580959320099</v>
      </c>
      <c r="Q3513" s="3">
        <v>67.138999938964801</v>
      </c>
      <c r="R3513" s="3">
        <v>1.5420000553131099</v>
      </c>
    </row>
    <row r="3514" spans="1:18" x14ac:dyDescent="0.25">
      <c r="A3514" s="7" t="s">
        <v>7164</v>
      </c>
      <c r="B3514" s="7" t="s">
        <v>7165</v>
      </c>
      <c r="C3514" s="3">
        <f t="shared" si="324"/>
        <v>0.13116713862346088</v>
      </c>
      <c r="D3514" s="3">
        <f t="shared" si="325"/>
        <v>1.2271161595889379E-2</v>
      </c>
      <c r="E3514" s="4">
        <f t="shared" si="326"/>
        <v>7.5726050185177024E-23</v>
      </c>
      <c r="F3514" s="5">
        <f t="shared" si="327"/>
        <v>3.4649999141693102</v>
      </c>
      <c r="G3514" s="5">
        <f t="shared" si="328"/>
        <v>0</v>
      </c>
      <c r="H3514" s="3">
        <v>1.5282E-2</v>
      </c>
      <c r="I3514" s="3">
        <v>11.650784</v>
      </c>
      <c r="J3514" s="3">
        <v>1.245358875</v>
      </c>
      <c r="K3514" s="3">
        <v>26</v>
      </c>
      <c r="L3514" s="3">
        <v>24</v>
      </c>
      <c r="M3514" s="3">
        <v>28</v>
      </c>
      <c r="N3514" s="3">
        <v>6.46000003814697</v>
      </c>
      <c r="O3514" s="3">
        <f t="shared" si="329"/>
        <v>75.264065084442109</v>
      </c>
      <c r="P3514" s="3">
        <v>-115.721755981445</v>
      </c>
      <c r="Q3514" s="3">
        <v>3.4649999141693102</v>
      </c>
      <c r="R3514" s="3">
        <v>0</v>
      </c>
    </row>
    <row r="3515" spans="1:18" x14ac:dyDescent="0.25">
      <c r="A3515" s="7" t="s">
        <v>7166</v>
      </c>
      <c r="B3515" s="7" t="s">
        <v>7167</v>
      </c>
      <c r="C3515" s="3">
        <f t="shared" si="324"/>
        <v>7.0236453064180845E-2</v>
      </c>
      <c r="D3515" s="3">
        <f t="shared" si="325"/>
        <v>3.3500360619302449E-2</v>
      </c>
      <c r="E3515" s="4">
        <f t="shared" si="326"/>
        <v>0.5</v>
      </c>
      <c r="F3515" s="5">
        <f t="shared" si="327"/>
        <v>44.7039985656738</v>
      </c>
      <c r="G3515" s="5">
        <f t="shared" si="328"/>
        <v>3.5160000324249299</v>
      </c>
      <c r="H3515" s="3">
        <v>1.5266999999999999E-2</v>
      </c>
      <c r="I3515" s="3">
        <v>21.736575999999999</v>
      </c>
      <c r="J3515" s="3">
        <v>0.45572643750000003</v>
      </c>
      <c r="K3515" s="3">
        <v>5</v>
      </c>
      <c r="L3515" s="3">
        <v>5</v>
      </c>
      <c r="M3515" s="3">
        <v>5</v>
      </c>
      <c r="N3515" s="3">
        <v>2.7750000953674299</v>
      </c>
      <c r="O3515" s="3">
        <f t="shared" si="329"/>
        <v>60.319000472961385</v>
      </c>
      <c r="P3515" s="3">
        <v>-14.6078386306763</v>
      </c>
      <c r="Q3515" s="3">
        <v>44.7039985656738</v>
      </c>
      <c r="R3515" s="3">
        <v>3.5160000324249299</v>
      </c>
    </row>
    <row r="3516" spans="1:18" x14ac:dyDescent="0.25">
      <c r="A3516" s="7" t="s">
        <v>4220</v>
      </c>
      <c r="B3516" s="7" t="s">
        <v>4221</v>
      </c>
      <c r="C3516" s="3">
        <f t="shared" si="324"/>
        <v>4.7534662467892549E-2</v>
      </c>
      <c r="D3516" s="3">
        <f t="shared" si="325"/>
        <v>0.24194780157227994</v>
      </c>
      <c r="E3516" s="4">
        <f t="shared" si="326"/>
        <v>0.5</v>
      </c>
      <c r="F3516" s="5">
        <f t="shared" si="327"/>
        <v>28.125</v>
      </c>
      <c r="G3516" s="5">
        <f t="shared" si="328"/>
        <v>38.984001159667997</v>
      </c>
      <c r="H3516" s="3">
        <v>1.5051E-2</v>
      </c>
      <c r="I3516" s="3">
        <v>31.663209999999999</v>
      </c>
      <c r="J3516" s="3">
        <v>6.2207632812499997E-2</v>
      </c>
      <c r="K3516" s="3">
        <v>3</v>
      </c>
      <c r="L3516" s="3">
        <v>3</v>
      </c>
      <c r="M3516" s="3">
        <v>3</v>
      </c>
      <c r="N3516" s="3">
        <v>1.79999995231628</v>
      </c>
      <c r="O3516" s="3">
        <f t="shared" si="329"/>
        <v>56.993776490180359</v>
      </c>
      <c r="P3516" s="3">
        <v>-3.2532100677490199</v>
      </c>
      <c r="Q3516" s="3">
        <v>28.125</v>
      </c>
      <c r="R3516" s="3">
        <v>38.984001159667997</v>
      </c>
    </row>
    <row r="3517" spans="1:18" x14ac:dyDescent="0.25">
      <c r="A3517" s="7" t="s">
        <v>4222</v>
      </c>
      <c r="B3517" s="7" t="s">
        <v>4223</v>
      </c>
      <c r="C3517" s="3">
        <f t="shared" si="324"/>
        <v>3.6331800480706902E-2</v>
      </c>
      <c r="D3517" s="3">
        <f t="shared" si="325"/>
        <v>6.4511855672608323E-2</v>
      </c>
      <c r="E3517" s="4">
        <f t="shared" si="326"/>
        <v>0.5</v>
      </c>
      <c r="F3517" s="5">
        <f t="shared" si="327"/>
        <v>4.9029998779296902</v>
      </c>
      <c r="G3517" s="5">
        <f t="shared" si="328"/>
        <v>93.436996459960895</v>
      </c>
      <c r="H3517" s="3">
        <v>1.4518E-2</v>
      </c>
      <c r="I3517" s="3">
        <v>39.959484000000003</v>
      </c>
      <c r="J3517" s="3">
        <v>0.22504390625000001</v>
      </c>
      <c r="K3517" s="3">
        <v>2.5</v>
      </c>
      <c r="L3517" s="3">
        <v>2.5</v>
      </c>
      <c r="M3517" s="3">
        <v>2.5</v>
      </c>
      <c r="N3517" s="3">
        <v>2.4914000034332302</v>
      </c>
      <c r="O3517" s="3">
        <f t="shared" si="329"/>
        <v>99.55505857479011</v>
      </c>
      <c r="P3517" s="3">
        <v>-14.9865217208862</v>
      </c>
      <c r="Q3517" s="3">
        <v>4.9029998779296902</v>
      </c>
      <c r="R3517" s="3">
        <v>93.436996459960895</v>
      </c>
    </row>
    <row r="3518" spans="1:18" x14ac:dyDescent="0.25">
      <c r="A3518" s="7" t="s">
        <v>4224</v>
      </c>
      <c r="B3518" s="7" t="s">
        <v>4225</v>
      </c>
      <c r="C3518" s="3">
        <f t="shared" si="324"/>
        <v>3.7761728984261264E-2</v>
      </c>
      <c r="D3518" s="3">
        <f t="shared" si="325"/>
        <v>7.6236616946795746E-2</v>
      </c>
      <c r="E3518" s="4">
        <f t="shared" si="326"/>
        <v>0.5</v>
      </c>
      <c r="F3518" s="5">
        <f t="shared" si="327"/>
        <v>46.999000549316399</v>
      </c>
      <c r="G3518" s="5">
        <f t="shared" si="328"/>
        <v>27.844999313354499</v>
      </c>
      <c r="H3518" s="3">
        <v>1.4296E-2</v>
      </c>
      <c r="I3518" s="3">
        <v>37.858435999999998</v>
      </c>
      <c r="J3518" s="3">
        <v>0.1875214375</v>
      </c>
      <c r="K3518" s="3">
        <v>4</v>
      </c>
      <c r="L3518" s="3">
        <v>4</v>
      </c>
      <c r="M3518" s="3">
        <v>4</v>
      </c>
      <c r="N3518" s="3">
        <v>2.6900000572204599</v>
      </c>
      <c r="O3518" s="3">
        <f t="shared" si="329"/>
        <v>101.83919500627711</v>
      </c>
      <c r="P3518" s="3">
        <v>1.3837260007858301</v>
      </c>
      <c r="Q3518" s="3">
        <v>46.999000549316399</v>
      </c>
      <c r="R3518" s="3">
        <v>27.844999313354499</v>
      </c>
    </row>
    <row r="3519" spans="1:18" x14ac:dyDescent="0.25">
      <c r="A3519" s="7" t="s">
        <v>7168</v>
      </c>
      <c r="B3519" s="7" t="s">
        <v>7169</v>
      </c>
      <c r="C3519" s="3">
        <f t="shared" si="324"/>
        <v>0.21480128667008994</v>
      </c>
      <c r="D3519" s="3">
        <f t="shared" si="325"/>
        <v>1.0776662953911944</v>
      </c>
      <c r="E3519" s="4">
        <f t="shared" si="326"/>
        <v>0.5</v>
      </c>
      <c r="F3519" s="5">
        <f t="shared" si="327"/>
        <v>36.659999847412102</v>
      </c>
      <c r="G3519" s="5">
        <f t="shared" si="328"/>
        <v>0</v>
      </c>
      <c r="H3519" s="3">
        <v>1.4068000000000001E-2</v>
      </c>
      <c r="I3519" s="3">
        <v>6.549309</v>
      </c>
      <c r="J3519" s="3">
        <v>1.30541337890625E-2</v>
      </c>
      <c r="K3519" s="3">
        <v>11</v>
      </c>
      <c r="L3519" s="3">
        <v>11</v>
      </c>
      <c r="M3519" s="3">
        <v>11</v>
      </c>
      <c r="N3519" s="3">
        <v>2.82999992370606</v>
      </c>
      <c r="O3519" s="3">
        <f t="shared" si="329"/>
        <v>18.534543970327412</v>
      </c>
      <c r="P3519" s="3">
        <v>-5.0120801925659197</v>
      </c>
      <c r="Q3519" s="3">
        <v>36.659999847412102</v>
      </c>
      <c r="R3519" s="3">
        <v>0</v>
      </c>
    </row>
    <row r="3520" spans="1:18" x14ac:dyDescent="0.25">
      <c r="A3520" s="7" t="s">
        <v>4226</v>
      </c>
      <c r="B3520" s="7" t="s">
        <v>4227</v>
      </c>
      <c r="C3520" s="3">
        <f t="shared" si="324"/>
        <v>4.8375140588255344E-2</v>
      </c>
      <c r="D3520" s="3">
        <f t="shared" si="325"/>
        <v>0.60612620383372751</v>
      </c>
      <c r="E3520" s="4">
        <f t="shared" si="326"/>
        <v>0.5</v>
      </c>
      <c r="F3520" s="5">
        <f t="shared" si="327"/>
        <v>50.042999267578097</v>
      </c>
      <c r="G3520" s="5">
        <f t="shared" si="328"/>
        <v>0.98900002241134599</v>
      </c>
      <c r="H3520" s="3">
        <v>1.3625999999999999E-2</v>
      </c>
      <c r="I3520" s="3">
        <v>28.167359999999999</v>
      </c>
      <c r="J3520" s="3">
        <v>2.2480466796875001E-2</v>
      </c>
      <c r="K3520" s="3">
        <v>15</v>
      </c>
      <c r="L3520" s="3">
        <v>15</v>
      </c>
      <c r="M3520" s="3">
        <v>15</v>
      </c>
      <c r="N3520" s="3">
        <v>15.25</v>
      </c>
      <c r="O3520" s="3">
        <f t="shared" si="329"/>
        <v>429.55223999999998</v>
      </c>
      <c r="P3520" s="3">
        <v>3.4628610610961901</v>
      </c>
      <c r="Q3520" s="3">
        <v>50.042999267578097</v>
      </c>
      <c r="R3520" s="3">
        <v>0.98900002241134599</v>
      </c>
    </row>
    <row r="3521" spans="1:18" x14ac:dyDescent="0.25">
      <c r="A3521" s="7" t="s">
        <v>7170</v>
      </c>
      <c r="B3521" s="7" t="s">
        <v>7171</v>
      </c>
      <c r="C3521" s="3">
        <f t="shared" si="324"/>
        <v>0.15506289955750457</v>
      </c>
      <c r="D3521" s="3">
        <f t="shared" si="325"/>
        <v>0.25086182027435849</v>
      </c>
      <c r="E3521" s="4">
        <f t="shared" si="326"/>
        <v>0.17878635967980833</v>
      </c>
      <c r="F3521" s="5">
        <f t="shared" si="327"/>
        <v>69.050003051757798</v>
      </c>
      <c r="G3521" s="5">
        <f t="shared" si="328"/>
        <v>11.758999824523899</v>
      </c>
      <c r="H3521" s="3">
        <v>1.3584000000000001E-2</v>
      </c>
      <c r="I3521" s="3">
        <v>8.7603159999999995</v>
      </c>
      <c r="J3521" s="3">
        <v>5.4149332031249997E-2</v>
      </c>
      <c r="K3521" s="3">
        <v>15.25</v>
      </c>
      <c r="L3521" s="3">
        <v>11</v>
      </c>
      <c r="M3521" s="3">
        <v>19</v>
      </c>
      <c r="N3521" s="3">
        <v>11.569999694824199</v>
      </c>
      <c r="O3521" s="3">
        <f t="shared" si="329"/>
        <v>101.35685344656355</v>
      </c>
      <c r="P3521" s="3">
        <v>-1.7380119562149099</v>
      </c>
      <c r="Q3521" s="3">
        <v>69.050003051757798</v>
      </c>
      <c r="R3521" s="3">
        <v>11.758999824523899</v>
      </c>
    </row>
    <row r="3522" spans="1:18" x14ac:dyDescent="0.25">
      <c r="A3522" s="7" t="s">
        <v>7172</v>
      </c>
      <c r="B3522" s="7" t="s">
        <v>7173</v>
      </c>
      <c r="C3522" s="3">
        <f t="shared" si="324"/>
        <v>4.9759682890334604E-2</v>
      </c>
      <c r="D3522" s="3">
        <f t="shared" si="325"/>
        <v>7.5445607321625391E-2</v>
      </c>
      <c r="E3522" s="4">
        <f t="shared" si="326"/>
        <v>2.578735213172122E-2</v>
      </c>
      <c r="F3522" s="5">
        <f t="shared" si="327"/>
        <v>11.7239999771118</v>
      </c>
      <c r="G3522" s="5">
        <f t="shared" si="328"/>
        <v>4.0409998893737802</v>
      </c>
      <c r="H3522" s="3">
        <v>1.3540999999999999E-2</v>
      </c>
      <c r="I3522" s="3">
        <v>27.212793999999999</v>
      </c>
      <c r="J3522" s="3">
        <v>0.179480296875</v>
      </c>
      <c r="K3522" s="3">
        <v>6.5</v>
      </c>
      <c r="L3522" s="3">
        <v>5.5</v>
      </c>
      <c r="M3522" s="3">
        <v>7</v>
      </c>
      <c r="N3522" s="3">
        <v>5.03999996185303</v>
      </c>
      <c r="O3522" s="3">
        <f t="shared" si="329"/>
        <v>137.15248072191434</v>
      </c>
      <c r="P3522" s="3">
        <v>-27.392478942871101</v>
      </c>
      <c r="Q3522" s="3">
        <v>11.7239999771118</v>
      </c>
      <c r="R3522" s="3">
        <v>4.0409998893737802</v>
      </c>
    </row>
    <row r="3523" spans="1:18" x14ac:dyDescent="0.25">
      <c r="A3523" s="7" t="s">
        <v>4228</v>
      </c>
      <c r="B3523" s="7" t="s">
        <v>4229</v>
      </c>
      <c r="C3523" s="3">
        <f t="shared" si="324"/>
        <v>0.34937221532497598</v>
      </c>
      <c r="D3523" s="3">
        <f t="shared" si="325"/>
        <v>0.35030702469000785</v>
      </c>
      <c r="E3523" s="4">
        <f t="shared" si="326"/>
        <v>0.5</v>
      </c>
      <c r="F3523" s="5">
        <f t="shared" si="327"/>
        <v>42.6310005187988</v>
      </c>
      <c r="G3523" s="5">
        <f t="shared" si="328"/>
        <v>6.4039998054504403</v>
      </c>
      <c r="H3523" s="3">
        <v>1.3488E-2</v>
      </c>
      <c r="I3523" s="3">
        <v>3.8606389999999999</v>
      </c>
      <c r="J3523" s="3">
        <v>3.8503367187499998E-2</v>
      </c>
      <c r="K3523" s="3">
        <v>40</v>
      </c>
      <c r="L3523" s="3">
        <v>40</v>
      </c>
      <c r="M3523" s="3">
        <v>40</v>
      </c>
      <c r="N3523" s="3">
        <v>33.659999847412102</v>
      </c>
      <c r="O3523" s="3">
        <f t="shared" si="329"/>
        <v>129.94910815091322</v>
      </c>
      <c r="P3523" s="3">
        <v>21.348352432251001</v>
      </c>
      <c r="Q3523" s="3">
        <v>42.6310005187988</v>
      </c>
      <c r="R3523" s="3">
        <v>6.4039998054504403</v>
      </c>
    </row>
    <row r="3524" spans="1:18" x14ac:dyDescent="0.25">
      <c r="A3524" s="7" t="s">
        <v>4230</v>
      </c>
      <c r="B3524" s="7" t="s">
        <v>4231</v>
      </c>
      <c r="C3524" s="3">
        <f t="shared" ref="C3524:C3587" si="330">H3524/I3524*100</f>
        <v>4.5250975607504698E-2</v>
      </c>
      <c r="D3524" s="3">
        <f t="shared" ref="D3524:D3587" si="331">H3524/J3524</f>
        <v>0.25980386448567155</v>
      </c>
      <c r="E3524" s="4">
        <f t="shared" ref="E3524:E3587" si="332">IFERROR(_xlfn.NORM.DIST(N3524,K3524,(M3524-L3524)/2,1),50%)</f>
        <v>0.5</v>
      </c>
      <c r="F3524" s="5">
        <f t="shared" ref="F3524:F3587" si="333">Q3524</f>
        <v>40.3359985351562</v>
      </c>
      <c r="G3524" s="5">
        <f t="shared" ref="G3524:G3587" si="334">R3524</f>
        <v>30.377000808715799</v>
      </c>
      <c r="H3524" s="3">
        <v>1.3334E-2</v>
      </c>
      <c r="I3524" s="3">
        <v>29.466767999999998</v>
      </c>
      <c r="J3524" s="3">
        <v>5.1323332031250002E-2</v>
      </c>
      <c r="K3524" s="3">
        <v>8</v>
      </c>
      <c r="L3524" s="3">
        <v>8</v>
      </c>
      <c r="M3524" s="3">
        <v>8</v>
      </c>
      <c r="N3524" s="3">
        <v>7.78999996185303</v>
      </c>
      <c r="O3524" s="3">
        <f t="shared" ref="O3524:O3587" si="335">I3524*N3524</f>
        <v>229.54612159593208</v>
      </c>
      <c r="P3524" s="3">
        <v>-0.21704199910163899</v>
      </c>
      <c r="Q3524" s="3">
        <v>40.3359985351562</v>
      </c>
      <c r="R3524" s="3">
        <v>30.377000808715799</v>
      </c>
    </row>
    <row r="3525" spans="1:18" x14ac:dyDescent="0.25">
      <c r="A3525" s="7" t="s">
        <v>7174</v>
      </c>
      <c r="B3525" s="7" t="s">
        <v>7175</v>
      </c>
      <c r="C3525" s="3">
        <f t="shared" si="330"/>
        <v>8.454649687076056E-2</v>
      </c>
      <c r="D3525" s="3">
        <f t="shared" si="331"/>
        <v>3.2105021730385215E-2</v>
      </c>
      <c r="E3525" s="4">
        <f t="shared" si="332"/>
        <v>0.26058643404721105</v>
      </c>
      <c r="F3525" s="5">
        <f t="shared" si="333"/>
        <v>14.149000167846699</v>
      </c>
      <c r="G3525" s="5">
        <f t="shared" si="334"/>
        <v>7.2829999923706099</v>
      </c>
      <c r="H3525" s="3">
        <v>1.2444999999999999E-2</v>
      </c>
      <c r="I3525" s="3">
        <v>14.719711</v>
      </c>
      <c r="J3525" s="3">
        <v>0.38763406249999999</v>
      </c>
      <c r="K3525" s="3">
        <v>1.6670000553131099</v>
      </c>
      <c r="L3525" s="3">
        <v>0.85000002384185802</v>
      </c>
      <c r="M3525" s="3">
        <v>2.1500000953674299</v>
      </c>
      <c r="N3525" s="3">
        <v>1.25</v>
      </c>
      <c r="O3525" s="3">
        <f t="shared" si="335"/>
        <v>18.399638750000001</v>
      </c>
      <c r="P3525" s="3">
        <v>-9.8527755737304705</v>
      </c>
      <c r="Q3525" s="3">
        <v>14.149000167846699</v>
      </c>
      <c r="R3525" s="3">
        <v>7.2829999923706099</v>
      </c>
    </row>
    <row r="3526" spans="1:18" x14ac:dyDescent="0.25">
      <c r="A3526" s="7" t="s">
        <v>4234</v>
      </c>
      <c r="B3526" s="7" t="s">
        <v>4235</v>
      </c>
      <c r="C3526" s="3">
        <f t="shared" si="330"/>
        <v>0.22710136048418017</v>
      </c>
      <c r="D3526" s="3">
        <f t="shared" si="331"/>
        <v>0.13971449061383912</v>
      </c>
      <c r="E3526" s="4">
        <f t="shared" si="332"/>
        <v>8.5769905374572492E-2</v>
      </c>
      <c r="F3526" s="5">
        <f t="shared" si="333"/>
        <v>57.763999938964801</v>
      </c>
      <c r="G3526" s="5">
        <f t="shared" si="334"/>
        <v>21.533000946044901</v>
      </c>
      <c r="H3526" s="3">
        <v>1.2403000000000001E-2</v>
      </c>
      <c r="I3526" s="3">
        <v>5.4614380000000002</v>
      </c>
      <c r="J3526" s="3">
        <v>8.8773898437499998E-2</v>
      </c>
      <c r="K3526" s="3">
        <v>45.5</v>
      </c>
      <c r="L3526" s="3">
        <v>40</v>
      </c>
      <c r="M3526" s="3">
        <v>51</v>
      </c>
      <c r="N3526" s="3">
        <v>37.9799995422363</v>
      </c>
      <c r="O3526" s="3">
        <f t="shared" si="335"/>
        <v>207.42541273995195</v>
      </c>
      <c r="P3526" s="3">
        <v>3.4771430492401101</v>
      </c>
      <c r="Q3526" s="3">
        <v>57.763999938964801</v>
      </c>
      <c r="R3526" s="3">
        <v>21.533000946044901</v>
      </c>
    </row>
    <row r="3527" spans="1:18" x14ac:dyDescent="0.25">
      <c r="A3527" s="7" t="s">
        <v>7176</v>
      </c>
      <c r="B3527" s="7" t="s">
        <v>7177</v>
      </c>
      <c r="C3527" s="3">
        <f t="shared" si="330"/>
        <v>0.23880770357991354</v>
      </c>
      <c r="D3527" s="3">
        <f t="shared" si="331"/>
        <v>0.11540345190687828</v>
      </c>
      <c r="E3527" s="4">
        <f t="shared" si="332"/>
        <v>5.9379947355808128E-2</v>
      </c>
      <c r="F3527" s="5">
        <f t="shared" si="333"/>
        <v>34.291000366210902</v>
      </c>
      <c r="G3527" s="5">
        <f t="shared" si="334"/>
        <v>31.627000808715799</v>
      </c>
      <c r="H3527" s="3">
        <v>1.2255E-2</v>
      </c>
      <c r="I3527" s="3">
        <v>5.1317440000000003</v>
      </c>
      <c r="J3527" s="3">
        <v>0.1061926640625</v>
      </c>
      <c r="K3527" s="3">
        <v>13.5</v>
      </c>
      <c r="L3527" s="3">
        <v>10</v>
      </c>
      <c r="M3527" s="3">
        <v>18</v>
      </c>
      <c r="N3527" s="3">
        <v>7.2600002288818404</v>
      </c>
      <c r="O3527" s="3">
        <f t="shared" si="335"/>
        <v>37.256462614563013</v>
      </c>
      <c r="P3527" s="3">
        <v>-8.0660476684570295</v>
      </c>
      <c r="Q3527" s="3">
        <v>34.291000366210902</v>
      </c>
      <c r="R3527" s="3">
        <v>31.627000808715799</v>
      </c>
    </row>
    <row r="3528" spans="1:18" x14ac:dyDescent="0.25">
      <c r="A3528" s="7" t="s">
        <v>7178</v>
      </c>
      <c r="B3528" s="7" t="s">
        <v>7179</v>
      </c>
      <c r="C3528" s="3">
        <f t="shared" si="330"/>
        <v>0.13069076415096872</v>
      </c>
      <c r="D3528" s="3">
        <f t="shared" si="331"/>
        <v>0.29705553282524344</v>
      </c>
      <c r="E3528" s="4">
        <f t="shared" si="332"/>
        <v>0.5</v>
      </c>
      <c r="F3528" s="5">
        <f t="shared" si="333"/>
        <v>54.783000946044901</v>
      </c>
      <c r="G3528" s="5">
        <f t="shared" si="334"/>
        <v>11.477999687194799</v>
      </c>
      <c r="H3528" s="3">
        <v>1.2181000000000001E-2</v>
      </c>
      <c r="I3528" s="3">
        <v>9.3204750000000001</v>
      </c>
      <c r="J3528" s="3">
        <v>4.1005800781249997E-2</v>
      </c>
      <c r="K3528" s="3">
        <v>8</v>
      </c>
      <c r="L3528" s="3">
        <v>8</v>
      </c>
      <c r="M3528" s="3">
        <v>8</v>
      </c>
      <c r="N3528" s="3">
        <v>5.1900000572204599</v>
      </c>
      <c r="O3528" s="3">
        <f t="shared" si="335"/>
        <v>48.37326578332187</v>
      </c>
      <c r="P3528" s="3">
        <v>2.7319970130920401</v>
      </c>
      <c r="Q3528" s="3">
        <v>54.783000946044901</v>
      </c>
      <c r="R3528" s="3">
        <v>11.477999687194799</v>
      </c>
    </row>
    <row r="3529" spans="1:18" x14ac:dyDescent="0.25">
      <c r="A3529" s="7" t="s">
        <v>7180</v>
      </c>
      <c r="B3529" s="7" t="s">
        <v>7181</v>
      </c>
      <c r="C3529" s="3">
        <f t="shared" si="330"/>
        <v>5.9011663839004025E-2</v>
      </c>
      <c r="D3529" s="3">
        <f t="shared" si="331"/>
        <v>0.26062486941509538</v>
      </c>
      <c r="E3529" s="4">
        <f t="shared" si="332"/>
        <v>0.5</v>
      </c>
      <c r="F3529" s="5">
        <f t="shared" si="333"/>
        <v>0.23399999737739599</v>
      </c>
      <c r="G3529" s="5">
        <f t="shared" si="334"/>
        <v>0.58200001716613803</v>
      </c>
      <c r="H3529" s="3">
        <v>1.205E-2</v>
      </c>
      <c r="I3529" s="3">
        <v>20.419692000000001</v>
      </c>
      <c r="J3529" s="3">
        <v>4.623503515625E-2</v>
      </c>
      <c r="K3529" s="3">
        <v>7</v>
      </c>
      <c r="L3529" s="3">
        <v>7</v>
      </c>
      <c r="M3529" s="3">
        <v>7</v>
      </c>
      <c r="N3529" s="3">
        <v>4.4899997711181596</v>
      </c>
      <c r="O3529" s="3">
        <f t="shared" si="335"/>
        <v>91.684412406303323</v>
      </c>
      <c r="P3529" s="3">
        <v>-105.836715698242</v>
      </c>
      <c r="Q3529" s="3">
        <v>0.23399999737739599</v>
      </c>
      <c r="R3529" s="3">
        <v>0.58200001716613803</v>
      </c>
    </row>
    <row r="3530" spans="1:18" x14ac:dyDescent="0.25">
      <c r="A3530" s="7" t="s">
        <v>7182</v>
      </c>
      <c r="B3530" s="7" t="s">
        <v>7183</v>
      </c>
      <c r="C3530" s="3">
        <f t="shared" si="330"/>
        <v>0.11387937002144512</v>
      </c>
      <c r="D3530" s="3">
        <f t="shared" si="331"/>
        <v>0.33183363932664378</v>
      </c>
      <c r="E3530" s="4">
        <f t="shared" si="332"/>
        <v>9.36493706288719E-7</v>
      </c>
      <c r="F3530" s="5">
        <f t="shared" si="333"/>
        <v>1.7699999809265099</v>
      </c>
      <c r="G3530" s="5">
        <f t="shared" si="334"/>
        <v>20.972000122070298</v>
      </c>
      <c r="H3530" s="3">
        <v>1.2031999999999999E-2</v>
      </c>
      <c r="I3530" s="3">
        <v>10.565566</v>
      </c>
      <c r="J3530" s="3">
        <v>3.6259132812499997E-2</v>
      </c>
      <c r="K3530" s="3">
        <v>13.5</v>
      </c>
      <c r="L3530" s="3">
        <v>12</v>
      </c>
      <c r="M3530" s="3">
        <v>15</v>
      </c>
      <c r="N3530" s="3">
        <v>6.3499999046325701</v>
      </c>
      <c r="O3530" s="3">
        <f t="shared" si="335"/>
        <v>67.091343092389124</v>
      </c>
      <c r="P3530" s="3">
        <v>-53.438037872314503</v>
      </c>
      <c r="Q3530" s="3">
        <v>1.7699999809265099</v>
      </c>
      <c r="R3530" s="3">
        <v>20.972000122070298</v>
      </c>
    </row>
    <row r="3531" spans="1:18" x14ac:dyDescent="0.25">
      <c r="A3531" s="7" t="s">
        <v>4236</v>
      </c>
      <c r="B3531" s="7" t="s">
        <v>4237</v>
      </c>
      <c r="C3531" s="3">
        <f t="shared" si="330"/>
        <v>4.7116374183448446E-2</v>
      </c>
      <c r="D3531" s="3">
        <f t="shared" si="331"/>
        <v>0.11109995764013043</v>
      </c>
      <c r="E3531" s="4">
        <f t="shared" si="332"/>
        <v>1.5386340690124034E-2</v>
      </c>
      <c r="F3531" s="5">
        <f t="shared" si="333"/>
        <v>37.8619995117188</v>
      </c>
      <c r="G3531" s="5">
        <f t="shared" si="334"/>
        <v>24.886999130248999</v>
      </c>
      <c r="H3531" s="3">
        <v>1.1993E-2</v>
      </c>
      <c r="I3531" s="3">
        <v>25.453996</v>
      </c>
      <c r="J3531" s="3">
        <v>0.1079478359375</v>
      </c>
      <c r="K3531" s="3">
        <v>11.5</v>
      </c>
      <c r="L3531" s="3">
        <v>10</v>
      </c>
      <c r="M3531" s="3">
        <v>13</v>
      </c>
      <c r="N3531" s="3">
        <v>8.2600002288818395</v>
      </c>
      <c r="O3531" s="3">
        <f t="shared" si="335"/>
        <v>210.25001278595744</v>
      </c>
      <c r="P3531" s="3">
        <v>-0.82569098472595204</v>
      </c>
      <c r="Q3531" s="3">
        <v>37.8619995117188</v>
      </c>
      <c r="R3531" s="3">
        <v>24.886999130248999</v>
      </c>
    </row>
    <row r="3532" spans="1:18" x14ac:dyDescent="0.25">
      <c r="A3532" s="7" t="s">
        <v>7184</v>
      </c>
      <c r="B3532" s="7" t="s">
        <v>7185</v>
      </c>
      <c r="C3532" s="3">
        <f t="shared" si="330"/>
        <v>1.0592269578638989E-2</v>
      </c>
      <c r="D3532" s="3">
        <f t="shared" si="331"/>
        <v>3.271094418138483E-2</v>
      </c>
      <c r="E3532" s="4">
        <f t="shared" si="332"/>
        <v>0.5</v>
      </c>
      <c r="F3532" s="5">
        <f t="shared" si="333"/>
        <v>0</v>
      </c>
      <c r="G3532" s="5">
        <f t="shared" si="334"/>
        <v>0</v>
      </c>
      <c r="H3532" s="3">
        <v>1.1679E-2</v>
      </c>
      <c r="I3532" s="3">
        <v>110.25965600000001</v>
      </c>
      <c r="J3532" s="3">
        <v>0.35703646875</v>
      </c>
      <c r="K3532" s="3">
        <v>0.78600001335143999</v>
      </c>
      <c r="L3532" s="3">
        <v>0.78600001335143999</v>
      </c>
      <c r="M3532" s="3">
        <v>0.78600001335143999</v>
      </c>
      <c r="N3532" s="3">
        <v>0.24622499942779499</v>
      </c>
      <c r="O3532" s="3">
        <f t="shared" si="335"/>
        <v>27.148683735508875</v>
      </c>
      <c r="P3532" s="3">
        <v>-71.242607116699205</v>
      </c>
      <c r="Q3532" s="3">
        <v>0</v>
      </c>
      <c r="R3532" s="3">
        <v>0</v>
      </c>
    </row>
    <row r="3533" spans="1:18" x14ac:dyDescent="0.25">
      <c r="A3533" s="7" t="s">
        <v>7186</v>
      </c>
      <c r="B3533" s="7" t="s">
        <v>7187</v>
      </c>
      <c r="C3533" s="3">
        <f t="shared" si="330"/>
        <v>0.13171407693914153</v>
      </c>
      <c r="D3533" s="3">
        <f t="shared" si="331"/>
        <v>0.17331667817927607</v>
      </c>
      <c r="E3533" s="4">
        <f t="shared" si="332"/>
        <v>0.5</v>
      </c>
      <c r="F3533" s="5">
        <f t="shared" si="333"/>
        <v>82.550003051757798</v>
      </c>
      <c r="G3533" s="5">
        <f t="shared" si="334"/>
        <v>9.7250003814697301</v>
      </c>
      <c r="H3533" s="3">
        <v>1.163E-2</v>
      </c>
      <c r="I3533" s="3">
        <v>8.8297319999999999</v>
      </c>
      <c r="J3533" s="3">
        <v>6.7102601562500003E-2</v>
      </c>
      <c r="K3533" s="3">
        <v>9</v>
      </c>
      <c r="L3533" s="3">
        <v>9</v>
      </c>
      <c r="M3533" s="3">
        <v>9</v>
      </c>
      <c r="N3533" s="3">
        <v>7.4899997711181596</v>
      </c>
      <c r="O3533" s="3">
        <f t="shared" si="335"/>
        <v>66.134690659034689</v>
      </c>
      <c r="P3533" s="3">
        <v>-5.6734361648559597</v>
      </c>
      <c r="Q3533" s="3">
        <v>82.550003051757798</v>
      </c>
      <c r="R3533" s="3">
        <v>9.7250003814697301</v>
      </c>
    </row>
    <row r="3534" spans="1:18" x14ac:dyDescent="0.25">
      <c r="A3534" s="7" t="s">
        <v>7188</v>
      </c>
      <c r="B3534" s="7" t="s">
        <v>7189</v>
      </c>
      <c r="C3534" s="3">
        <f t="shared" si="330"/>
        <v>4.6691664393048608E-2</v>
      </c>
      <c r="D3534" s="3">
        <f t="shared" si="331"/>
        <v>0.28595462837724012</v>
      </c>
      <c r="E3534" s="4">
        <f t="shared" si="332"/>
        <v>0.5</v>
      </c>
      <c r="F3534" s="5">
        <f t="shared" si="333"/>
        <v>6.6890001296997097</v>
      </c>
      <c r="G3534" s="5">
        <f t="shared" si="334"/>
        <v>0</v>
      </c>
      <c r="H3534" s="3">
        <v>1.1603E-2</v>
      </c>
      <c r="I3534" s="3">
        <v>24.850259999999999</v>
      </c>
      <c r="J3534" s="3">
        <v>4.0576367187499997E-2</v>
      </c>
      <c r="K3534" s="3">
        <v>4.5</v>
      </c>
      <c r="L3534" s="3">
        <v>4.5</v>
      </c>
      <c r="M3534" s="3">
        <v>4.5</v>
      </c>
      <c r="N3534" s="3">
        <v>1.6499999761581401</v>
      </c>
      <c r="O3534" s="3">
        <f t="shared" si="335"/>
        <v>41.002928407523584</v>
      </c>
      <c r="P3534" s="3">
        <v>-6.8449139595031703</v>
      </c>
      <c r="Q3534" s="3">
        <v>6.6890001296997097</v>
      </c>
      <c r="R3534" s="3">
        <v>0</v>
      </c>
    </row>
    <row r="3535" spans="1:18" x14ac:dyDescent="0.25">
      <c r="A3535" s="7" t="s">
        <v>4238</v>
      </c>
      <c r="B3535" s="7" t="s">
        <v>4239</v>
      </c>
      <c r="C3535" s="3">
        <f t="shared" si="330"/>
        <v>6.4209658572612044E-2</v>
      </c>
      <c r="D3535" s="3">
        <f t="shared" si="331"/>
        <v>1.0550195386475074E-2</v>
      </c>
      <c r="E3535" s="4">
        <f t="shared" si="332"/>
        <v>0.5</v>
      </c>
      <c r="F3535" s="5">
        <f t="shared" si="333"/>
        <v>10.366000175476101</v>
      </c>
      <c r="G3535" s="5">
        <f t="shared" si="334"/>
        <v>5.3449997901916504</v>
      </c>
      <c r="H3535" s="3">
        <v>1.1344E-2</v>
      </c>
      <c r="I3535" s="3">
        <v>17.667124000000001</v>
      </c>
      <c r="J3535" s="3">
        <v>1.0752407500000001</v>
      </c>
      <c r="K3535" s="3">
        <v>1.75</v>
      </c>
      <c r="L3535" s="3">
        <v>1.75</v>
      </c>
      <c r="M3535" s="3">
        <v>1.75</v>
      </c>
      <c r="N3535" s="3">
        <v>1.2200000286102299</v>
      </c>
      <c r="O3535" s="3">
        <f t="shared" si="335"/>
        <v>21.553891785460483</v>
      </c>
      <c r="P3535" s="3">
        <v>-11.735257148742701</v>
      </c>
      <c r="Q3535" s="3">
        <v>10.366000175476101</v>
      </c>
      <c r="R3535" s="3">
        <v>5.3449997901916504</v>
      </c>
    </row>
    <row r="3536" spans="1:18" x14ac:dyDescent="0.25">
      <c r="A3536" s="7" t="s">
        <v>7190</v>
      </c>
      <c r="B3536" s="7" t="s">
        <v>7191</v>
      </c>
      <c r="C3536" s="3">
        <f t="shared" si="330"/>
        <v>0.46611789053687452</v>
      </c>
      <c r="D3536" s="3">
        <f t="shared" si="331"/>
        <v>1.5898557492431635</v>
      </c>
      <c r="E3536" s="4">
        <f t="shared" si="332"/>
        <v>0.92702688843842762</v>
      </c>
      <c r="F3536" s="5">
        <f t="shared" si="333"/>
        <v>10.03600025177</v>
      </c>
      <c r="G3536" s="5">
        <f t="shared" si="334"/>
        <v>8.5850000381469709</v>
      </c>
      <c r="H3536" s="3">
        <v>1.0999999999999999E-2</v>
      </c>
      <c r="I3536" s="3">
        <v>2.359918</v>
      </c>
      <c r="J3536" s="3">
        <v>6.9188666992187498E-3</v>
      </c>
      <c r="K3536" s="3">
        <v>25.333000183105501</v>
      </c>
      <c r="L3536" s="3">
        <v>20</v>
      </c>
      <c r="M3536" s="3">
        <v>31</v>
      </c>
      <c r="N3536" s="3">
        <v>33.330001831054702</v>
      </c>
      <c r="O3536" s="3">
        <f t="shared" si="335"/>
        <v>78.656071261138948</v>
      </c>
      <c r="P3536" s="3">
        <v>-40.476146697997997</v>
      </c>
      <c r="Q3536" s="3">
        <v>10.03600025177</v>
      </c>
      <c r="R3536" s="3">
        <v>8.5850000381469709</v>
      </c>
    </row>
    <row r="3537" spans="1:18" x14ac:dyDescent="0.25">
      <c r="A3537" s="7" t="s">
        <v>4242</v>
      </c>
      <c r="B3537" s="7" t="s">
        <v>4243</v>
      </c>
      <c r="C3537" s="3">
        <f t="shared" si="330"/>
        <v>0.51018410079294618</v>
      </c>
      <c r="D3537" s="3">
        <f t="shared" si="331"/>
        <v>5.1889613100358014</v>
      </c>
      <c r="E3537" s="4">
        <f t="shared" si="332"/>
        <v>1.1301111386018245E-5</v>
      </c>
      <c r="F3537" s="5">
        <f t="shared" si="333"/>
        <v>56.1049995422363</v>
      </c>
      <c r="G3537" s="5">
        <f t="shared" si="334"/>
        <v>6.1680002212524396</v>
      </c>
      <c r="H3537" s="3">
        <v>1.0943E-2</v>
      </c>
      <c r="I3537" s="3">
        <v>2.1449120000000002</v>
      </c>
      <c r="J3537" s="3">
        <v>2.1088999023437501E-3</v>
      </c>
      <c r="K3537" s="3">
        <v>19</v>
      </c>
      <c r="L3537" s="3">
        <v>18</v>
      </c>
      <c r="M3537" s="3">
        <v>20</v>
      </c>
      <c r="N3537" s="3">
        <v>14.762499809265099</v>
      </c>
      <c r="O3537" s="3">
        <f t="shared" si="335"/>
        <v>31.664262990890425</v>
      </c>
      <c r="P3537" s="3">
        <v>0.64799100160598799</v>
      </c>
      <c r="Q3537" s="3">
        <v>56.1049995422363</v>
      </c>
      <c r="R3537" s="3">
        <v>6.1680002212524396</v>
      </c>
    </row>
    <row r="3538" spans="1:18" x14ac:dyDescent="0.25">
      <c r="A3538" s="7" t="s">
        <v>4244</v>
      </c>
      <c r="B3538" s="7" t="s">
        <v>4245</v>
      </c>
      <c r="C3538" s="3">
        <f t="shared" si="330"/>
        <v>7.1332842374105004E-2</v>
      </c>
      <c r="D3538" s="3">
        <f t="shared" si="331"/>
        <v>0.19565421815706618</v>
      </c>
      <c r="E3538" s="4">
        <f t="shared" si="332"/>
        <v>0.5</v>
      </c>
      <c r="F3538" s="5">
        <f t="shared" si="333"/>
        <v>62.161998748779297</v>
      </c>
      <c r="G3538" s="5">
        <f t="shared" si="334"/>
        <v>13.491000175476101</v>
      </c>
      <c r="H3538" s="3">
        <v>1.0834E-2</v>
      </c>
      <c r="I3538" s="3">
        <v>15.187955000000001</v>
      </c>
      <c r="J3538" s="3">
        <v>5.5373199218750002E-2</v>
      </c>
      <c r="K3538" s="3">
        <v>9</v>
      </c>
      <c r="L3538" s="3">
        <v>9</v>
      </c>
      <c r="M3538" s="3">
        <v>9</v>
      </c>
      <c r="N3538" s="3">
        <v>6.6100001335143999</v>
      </c>
      <c r="O3538" s="3">
        <f t="shared" si="335"/>
        <v>100.3923845778107</v>
      </c>
      <c r="P3538" s="3">
        <v>4.5705499649047896</v>
      </c>
      <c r="Q3538" s="3">
        <v>62.161998748779297</v>
      </c>
      <c r="R3538" s="3">
        <v>13.491000175476101</v>
      </c>
    </row>
    <row r="3539" spans="1:18" x14ac:dyDescent="0.25">
      <c r="A3539" s="7" t="s">
        <v>7192</v>
      </c>
      <c r="B3539" s="7" t="s">
        <v>7193</v>
      </c>
      <c r="C3539" s="3">
        <f t="shared" si="330"/>
        <v>3.1499776886485975E-2</v>
      </c>
      <c r="D3539" s="3">
        <f t="shared" si="331"/>
        <v>3.2925150126357057E-2</v>
      </c>
      <c r="E3539" s="4">
        <f t="shared" si="332"/>
        <v>0.5</v>
      </c>
      <c r="F3539" s="5">
        <f t="shared" si="333"/>
        <v>9.0999998152255998E-2</v>
      </c>
      <c r="G3539" s="5">
        <f t="shared" si="334"/>
        <v>0</v>
      </c>
      <c r="H3539" s="3">
        <v>1.06E-2</v>
      </c>
      <c r="I3539" s="3">
        <v>33.651032000000001</v>
      </c>
      <c r="J3539" s="3">
        <v>0.32194234375000003</v>
      </c>
      <c r="K3539" s="3">
        <v>6</v>
      </c>
      <c r="L3539" s="3">
        <v>6</v>
      </c>
      <c r="M3539" s="3">
        <v>6</v>
      </c>
      <c r="N3539" s="3">
        <v>4.1999998092651403</v>
      </c>
      <c r="O3539" s="3">
        <f t="shared" si="335"/>
        <v>141.33432798157514</v>
      </c>
      <c r="P3539" s="3">
        <v>-3.88391208648682</v>
      </c>
      <c r="Q3539" s="3">
        <v>9.0999998152255998E-2</v>
      </c>
      <c r="R3539" s="3">
        <v>0</v>
      </c>
    </row>
    <row r="3540" spans="1:18" x14ac:dyDescent="0.25">
      <c r="A3540" s="7" t="s">
        <v>4246</v>
      </c>
      <c r="B3540" s="7" t="s">
        <v>4247</v>
      </c>
      <c r="C3540" s="3">
        <f t="shared" si="330"/>
        <v>2.1372464630202523E-2</v>
      </c>
      <c r="D3540" s="3">
        <f t="shared" si="331"/>
        <v>0.15868961820634025</v>
      </c>
      <c r="E3540" s="4">
        <f t="shared" si="332"/>
        <v>0.6398285068987174</v>
      </c>
      <c r="F3540" s="5">
        <f t="shared" si="333"/>
        <v>18.679000854492202</v>
      </c>
      <c r="G3540" s="5">
        <f t="shared" si="334"/>
        <v>1.69099998474121</v>
      </c>
      <c r="H3540" s="3">
        <v>1.048E-2</v>
      </c>
      <c r="I3540" s="3">
        <v>49.035055999999997</v>
      </c>
      <c r="J3540" s="3">
        <v>6.6040867187500005E-2</v>
      </c>
      <c r="K3540" s="3">
        <v>16.333000183105501</v>
      </c>
      <c r="L3540" s="3">
        <v>14.5</v>
      </c>
      <c r="M3540" s="3">
        <v>17.5</v>
      </c>
      <c r="N3540" s="3">
        <v>16.870000839233398</v>
      </c>
      <c r="O3540" s="3">
        <f t="shared" si="335"/>
        <v>827.22143587185667</v>
      </c>
      <c r="P3540" s="3">
        <v>5.7771091461181596</v>
      </c>
      <c r="Q3540" s="3">
        <v>18.679000854492202</v>
      </c>
      <c r="R3540" s="3">
        <v>1.69099998474121</v>
      </c>
    </row>
    <row r="3541" spans="1:18" x14ac:dyDescent="0.25">
      <c r="A3541" s="7" t="s">
        <v>4248</v>
      </c>
      <c r="B3541" s="7" t="s">
        <v>4249</v>
      </c>
      <c r="C3541" s="3">
        <f t="shared" si="330"/>
        <v>4.4941066448490642E-2</v>
      </c>
      <c r="D3541" s="3">
        <f t="shared" si="331"/>
        <v>0.1462990356935939</v>
      </c>
      <c r="E3541" s="4">
        <f t="shared" si="332"/>
        <v>1.3945214145322163E-15</v>
      </c>
      <c r="F3541" s="5">
        <f t="shared" si="333"/>
        <v>14.1379995346069</v>
      </c>
      <c r="G3541" s="5">
        <f t="shared" si="334"/>
        <v>12.7749996185303</v>
      </c>
      <c r="H3541" s="3">
        <v>1.043E-2</v>
      </c>
      <c r="I3541" s="3">
        <v>23.208172000000001</v>
      </c>
      <c r="J3541" s="3">
        <v>7.1292335937500007E-2</v>
      </c>
      <c r="K3541" s="3">
        <v>13.5</v>
      </c>
      <c r="L3541" s="3">
        <v>13</v>
      </c>
      <c r="M3541" s="3">
        <v>14</v>
      </c>
      <c r="N3541" s="3">
        <v>9.5500001907348597</v>
      </c>
      <c r="O3541" s="3">
        <f t="shared" si="335"/>
        <v>221.63804702660744</v>
      </c>
      <c r="P3541" s="3">
        <v>36.887264251708999</v>
      </c>
      <c r="Q3541" s="3">
        <v>14.1379995346069</v>
      </c>
      <c r="R3541" s="3">
        <v>12.7749996185303</v>
      </c>
    </row>
    <row r="3542" spans="1:18" x14ac:dyDescent="0.25">
      <c r="A3542" s="7" t="s">
        <v>4250</v>
      </c>
      <c r="B3542" s="7" t="s">
        <v>4251</v>
      </c>
      <c r="C3542" s="3">
        <f t="shared" si="330"/>
        <v>4.6920198148683832E-2</v>
      </c>
      <c r="D3542" s="3">
        <f t="shared" si="331"/>
        <v>0.11603813491976164</v>
      </c>
      <c r="E3542" s="4">
        <f t="shared" si="332"/>
        <v>1.8762769933861109E-2</v>
      </c>
      <c r="F3542" s="5">
        <f t="shared" si="333"/>
        <v>41.015998840332003</v>
      </c>
      <c r="G3542" s="5">
        <f t="shared" si="334"/>
        <v>0.691999971866608</v>
      </c>
      <c r="H3542" s="3">
        <v>1.0381E-2</v>
      </c>
      <c r="I3542" s="3">
        <v>22.1248</v>
      </c>
      <c r="J3542" s="3">
        <v>8.9461968749999995E-2</v>
      </c>
      <c r="K3542" s="3">
        <v>4.75</v>
      </c>
      <c r="L3542" s="3">
        <v>4.5</v>
      </c>
      <c r="M3542" s="3">
        <v>5</v>
      </c>
      <c r="N3542" s="3">
        <v>4.2300000190734899</v>
      </c>
      <c r="O3542" s="3">
        <f t="shared" si="335"/>
        <v>93.587904421997152</v>
      </c>
      <c r="P3542" s="3">
        <v>5.4393401145935103</v>
      </c>
      <c r="Q3542" s="3">
        <v>41.015998840332003</v>
      </c>
      <c r="R3542" s="3">
        <v>0.691999971866608</v>
      </c>
    </row>
    <row r="3543" spans="1:18" x14ac:dyDescent="0.25">
      <c r="A3543" s="7" t="s">
        <v>4254</v>
      </c>
      <c r="B3543" s="7" t="s">
        <v>4255</v>
      </c>
      <c r="C3543" s="3">
        <f t="shared" si="330"/>
        <v>2.6260384889310776E-2</v>
      </c>
      <c r="D3543" s="3">
        <f t="shared" si="331"/>
        <v>2.6497019862719143E-2</v>
      </c>
      <c r="E3543" s="4">
        <f t="shared" si="332"/>
        <v>2.0523597377387261E-3</v>
      </c>
      <c r="F3543" s="5">
        <f t="shared" si="333"/>
        <v>16.820999145507798</v>
      </c>
      <c r="G3543" s="5">
        <f t="shared" si="334"/>
        <v>6.8870000839233398</v>
      </c>
      <c r="H3543" s="3">
        <v>9.4789999999999996E-3</v>
      </c>
      <c r="I3543" s="3">
        <v>36.096195999999999</v>
      </c>
      <c r="J3543" s="3">
        <v>0.35773834375000002</v>
      </c>
      <c r="K3543" s="3">
        <v>18</v>
      </c>
      <c r="L3543" s="3">
        <v>16</v>
      </c>
      <c r="M3543" s="3">
        <v>20</v>
      </c>
      <c r="N3543" s="3">
        <v>12.2600002288818</v>
      </c>
      <c r="O3543" s="3">
        <f t="shared" si="335"/>
        <v>442.53937122176234</v>
      </c>
      <c r="P3543" s="3">
        <v>2.9885718822479199</v>
      </c>
      <c r="Q3543" s="3">
        <v>16.820999145507798</v>
      </c>
      <c r="R3543" s="3">
        <v>6.8870000839233398</v>
      </c>
    </row>
    <row r="3544" spans="1:18" x14ac:dyDescent="0.25">
      <c r="A3544" s="7" t="s">
        <v>7194</v>
      </c>
      <c r="B3544" s="7" t="s">
        <v>7195</v>
      </c>
      <c r="C3544" s="3">
        <f t="shared" si="330"/>
        <v>0.21523658998545128</v>
      </c>
      <c r="D3544" s="3">
        <f t="shared" si="331"/>
        <v>8.8945635740811782E-2</v>
      </c>
      <c r="E3544" s="4">
        <f t="shared" si="332"/>
        <v>1.1490162074909167E-22</v>
      </c>
      <c r="F3544" s="5">
        <f t="shared" si="333"/>
        <v>38.0989990234375</v>
      </c>
      <c r="G3544" s="5">
        <f t="shared" si="334"/>
        <v>14.1969995498657</v>
      </c>
      <c r="H3544" s="3">
        <v>9.1649999999999995E-3</v>
      </c>
      <c r="I3544" s="3">
        <v>4.2581049999999996</v>
      </c>
      <c r="J3544" s="3">
        <v>0.10304046875</v>
      </c>
      <c r="K3544" s="3">
        <v>41.333000183105497</v>
      </c>
      <c r="L3544" s="3">
        <v>38</v>
      </c>
      <c r="M3544" s="3">
        <v>44</v>
      </c>
      <c r="N3544" s="3">
        <v>12.1499996185303</v>
      </c>
      <c r="O3544" s="3">
        <f t="shared" si="335"/>
        <v>51.735974125661961</v>
      </c>
      <c r="P3544" s="3">
        <v>-0.25804099440574602</v>
      </c>
      <c r="Q3544" s="3">
        <v>38.0989990234375</v>
      </c>
      <c r="R3544" s="3">
        <v>14.1969995498657</v>
      </c>
    </row>
    <row r="3545" spans="1:18" x14ac:dyDescent="0.25">
      <c r="A3545" s="7" t="s">
        <v>7196</v>
      </c>
      <c r="B3545" s="7" t="s">
        <v>7197</v>
      </c>
      <c r="C3545" s="3">
        <f t="shared" si="330"/>
        <v>9.183274498810047E-2</v>
      </c>
      <c r="D3545" s="3">
        <f t="shared" si="331"/>
        <v>0.52596033067110459</v>
      </c>
      <c r="E3545" s="4">
        <f t="shared" si="332"/>
        <v>8.6308959775407826E-2</v>
      </c>
      <c r="F3545" s="5">
        <f t="shared" si="333"/>
        <v>15.5159997940063</v>
      </c>
      <c r="G3545" s="5">
        <f t="shared" si="334"/>
        <v>60.655998229980497</v>
      </c>
      <c r="H3545" s="3">
        <v>9.0589999999999993E-3</v>
      </c>
      <c r="I3545" s="3">
        <v>9.8646729999999998</v>
      </c>
      <c r="J3545" s="3">
        <v>1.7223732421874999E-2</v>
      </c>
      <c r="K3545" s="3">
        <v>12.8120002746582</v>
      </c>
      <c r="L3545" s="3">
        <v>9.75</v>
      </c>
      <c r="M3545" s="3">
        <v>16</v>
      </c>
      <c r="N3545" s="3">
        <v>8.5500001907348597</v>
      </c>
      <c r="O3545" s="3">
        <f t="shared" si="335"/>
        <v>84.342956031537014</v>
      </c>
      <c r="P3545" s="3">
        <v>-30.982236862182599</v>
      </c>
      <c r="Q3545" s="3">
        <v>15.5159997940063</v>
      </c>
      <c r="R3545" s="3">
        <v>60.655998229980497</v>
      </c>
    </row>
    <row r="3546" spans="1:18" x14ac:dyDescent="0.25">
      <c r="A3546" s="7" t="s">
        <v>7198</v>
      </c>
      <c r="B3546" s="7" t="s">
        <v>7199</v>
      </c>
      <c r="C3546" s="3">
        <f t="shared" si="330"/>
        <v>1.6618020049791113E-2</v>
      </c>
      <c r="D3546" s="3">
        <f t="shared" si="331"/>
        <v>6.8679421549246084E-2</v>
      </c>
      <c r="E3546" s="4">
        <f t="shared" si="332"/>
        <v>0.5</v>
      </c>
      <c r="F3546" s="5">
        <f t="shared" si="333"/>
        <v>85.184997558593807</v>
      </c>
      <c r="G3546" s="5">
        <f t="shared" si="334"/>
        <v>10.991000175476101</v>
      </c>
      <c r="H3546" s="3">
        <v>8.9230000000000004E-3</v>
      </c>
      <c r="I3546" s="3">
        <v>53.694724000000001</v>
      </c>
      <c r="J3546" s="3">
        <v>0.12992246874999999</v>
      </c>
      <c r="K3546" s="3">
        <v>6.9299998283386204</v>
      </c>
      <c r="L3546" s="3">
        <v>6.9299998283386204</v>
      </c>
      <c r="M3546" s="3">
        <v>6.9299998283386204</v>
      </c>
      <c r="N3546" s="3">
        <v>2.5199999809265101</v>
      </c>
      <c r="O3546" s="3">
        <f t="shared" si="335"/>
        <v>135.31070345585422</v>
      </c>
      <c r="P3546" s="3">
        <v>-0.117825001478195</v>
      </c>
      <c r="Q3546" s="3">
        <v>85.184997558593807</v>
      </c>
      <c r="R3546" s="3">
        <v>10.991000175476101</v>
      </c>
    </row>
    <row r="3547" spans="1:18" x14ac:dyDescent="0.25">
      <c r="A3547" s="7" t="s">
        <v>4256</v>
      </c>
      <c r="B3547" s="7" t="s">
        <v>4257</v>
      </c>
      <c r="C3547" s="3">
        <f t="shared" si="330"/>
        <v>4.9519245405038074E-3</v>
      </c>
      <c r="D3547" s="3">
        <f t="shared" si="331"/>
        <v>3.6659723005328976E-3</v>
      </c>
      <c r="E3547" s="4">
        <f t="shared" si="332"/>
        <v>0.5</v>
      </c>
      <c r="F3547" s="5">
        <f t="shared" si="333"/>
        <v>42.590000152587898</v>
      </c>
      <c r="G3547" s="5">
        <f t="shared" si="334"/>
        <v>40.006999969482401</v>
      </c>
      <c r="H3547" s="3">
        <v>8.8749999999999992E-3</v>
      </c>
      <c r="I3547" s="3">
        <v>179.22324800000001</v>
      </c>
      <c r="J3547" s="3">
        <v>2.4209130000000001</v>
      </c>
      <c r="K3547" s="3">
        <v>4</v>
      </c>
      <c r="L3547" s="3">
        <v>4</v>
      </c>
      <c r="M3547" s="3">
        <v>4</v>
      </c>
      <c r="N3547" s="3">
        <v>2.6300001144409202</v>
      </c>
      <c r="O3547" s="3">
        <f t="shared" si="335"/>
        <v>471.35716275047344</v>
      </c>
      <c r="P3547" s="3">
        <v>2.1965498924255402</v>
      </c>
      <c r="Q3547" s="3">
        <v>42.590000152587898</v>
      </c>
      <c r="R3547" s="3">
        <v>40.006999969482401</v>
      </c>
    </row>
    <row r="3548" spans="1:18" x14ac:dyDescent="0.25">
      <c r="A3548" s="7" t="s">
        <v>4258</v>
      </c>
      <c r="B3548" s="7" t="s">
        <v>4259</v>
      </c>
      <c r="C3548" s="3">
        <f t="shared" si="330"/>
        <v>7.1620400217452612E-2</v>
      </c>
      <c r="D3548" s="3">
        <f t="shared" si="331"/>
        <v>0.21508654566237134</v>
      </c>
      <c r="E3548" s="4">
        <f t="shared" si="332"/>
        <v>4.9249771414890018E-37</v>
      </c>
      <c r="F3548" s="5">
        <f t="shared" si="333"/>
        <v>17.787000656127901</v>
      </c>
      <c r="G3548" s="5">
        <f t="shared" si="334"/>
        <v>9.8850002288818395</v>
      </c>
      <c r="H3548" s="3">
        <v>8.8439999999999994E-3</v>
      </c>
      <c r="I3548" s="3">
        <v>12.348437000000001</v>
      </c>
      <c r="J3548" s="3">
        <v>4.1118332031250003E-2</v>
      </c>
      <c r="K3548" s="3">
        <v>37</v>
      </c>
      <c r="L3548" s="3">
        <v>36</v>
      </c>
      <c r="M3548" s="3">
        <v>38</v>
      </c>
      <c r="N3548" s="3">
        <v>24.340000152587901</v>
      </c>
      <c r="O3548" s="3">
        <f t="shared" si="335"/>
        <v>300.5609584642221</v>
      </c>
      <c r="P3548" s="3">
        <v>6.8104958534240696</v>
      </c>
      <c r="Q3548" s="3">
        <v>17.787000656127901</v>
      </c>
      <c r="R3548" s="3">
        <v>9.8850002288818395</v>
      </c>
    </row>
    <row r="3549" spans="1:18" x14ac:dyDescent="0.25">
      <c r="A3549" s="7" t="s">
        <v>7200</v>
      </c>
      <c r="B3549" s="7" t="s">
        <v>7201</v>
      </c>
      <c r="C3549" s="3">
        <f t="shared" si="330"/>
        <v>0.1010345932973625</v>
      </c>
      <c r="D3549" s="3">
        <f t="shared" si="331"/>
        <v>0.38916169905767367</v>
      </c>
      <c r="E3549" s="4">
        <f t="shared" si="332"/>
        <v>1.3903454279741509E-2</v>
      </c>
      <c r="F3549" s="5">
        <f t="shared" si="333"/>
        <v>51.583999633789098</v>
      </c>
      <c r="G3549" s="5">
        <f t="shared" si="334"/>
        <v>0.86500000953674305</v>
      </c>
      <c r="H3549" s="3">
        <v>8.6169999999999997E-3</v>
      </c>
      <c r="I3549" s="3">
        <v>8.5287620000000004</v>
      </c>
      <c r="J3549" s="3">
        <v>2.2142466796875E-2</v>
      </c>
      <c r="K3549" s="3">
        <v>5.5</v>
      </c>
      <c r="L3549" s="3">
        <v>5</v>
      </c>
      <c r="M3549" s="3">
        <v>6</v>
      </c>
      <c r="N3549" s="3">
        <v>4.4000000953674299</v>
      </c>
      <c r="O3549" s="3">
        <f t="shared" si="335"/>
        <v>37.526553613366112</v>
      </c>
      <c r="P3549" s="3">
        <v>-2.4372498989105198</v>
      </c>
      <c r="Q3549" s="3">
        <v>51.583999633789098</v>
      </c>
      <c r="R3549" s="3">
        <v>0.86500000953674305</v>
      </c>
    </row>
    <row r="3550" spans="1:18" x14ac:dyDescent="0.25">
      <c r="A3550" s="7" t="s">
        <v>7202</v>
      </c>
      <c r="B3550" s="7" t="s">
        <v>7203</v>
      </c>
      <c r="C3550" s="3">
        <f t="shared" si="330"/>
        <v>2.6605678233438484E-2</v>
      </c>
      <c r="D3550" s="3">
        <f t="shared" si="331"/>
        <v>0.16375151438206009</v>
      </c>
      <c r="E3550" s="4">
        <f t="shared" si="332"/>
        <v>1.0822995606690673E-3</v>
      </c>
      <c r="F3550" s="5">
        <f t="shared" si="333"/>
        <v>1.00800001621246</v>
      </c>
      <c r="G3550" s="5">
        <f t="shared" si="334"/>
        <v>17.218999862670898</v>
      </c>
      <c r="H3550" s="3">
        <v>8.4340000000000005E-3</v>
      </c>
      <c r="I3550" s="3">
        <v>31.7</v>
      </c>
      <c r="J3550" s="3">
        <v>5.1504867187499997E-2</v>
      </c>
      <c r="K3550" s="3">
        <v>18.5</v>
      </c>
      <c r="L3550" s="3">
        <v>17</v>
      </c>
      <c r="M3550" s="3">
        <v>20</v>
      </c>
      <c r="N3550" s="3">
        <v>13.8999996185303</v>
      </c>
      <c r="O3550" s="3">
        <f t="shared" si="335"/>
        <v>440.62998790741051</v>
      </c>
      <c r="P3550" s="3">
        <v>-106.186172485352</v>
      </c>
      <c r="Q3550" s="3">
        <v>1.00800001621246</v>
      </c>
      <c r="R3550" s="3">
        <v>17.218999862670898</v>
      </c>
    </row>
    <row r="3551" spans="1:18" x14ac:dyDescent="0.25">
      <c r="A3551" s="7" t="s">
        <v>7204</v>
      </c>
      <c r="B3551" s="7" t="s">
        <v>7205</v>
      </c>
      <c r="C3551" s="3">
        <f t="shared" si="330"/>
        <v>3.8959504809854918E-2</v>
      </c>
      <c r="D3551" s="3">
        <f t="shared" si="331"/>
        <v>2.1956961322173105E-2</v>
      </c>
      <c r="E3551" s="4">
        <f t="shared" si="332"/>
        <v>0.5</v>
      </c>
      <c r="F3551" s="5">
        <f t="shared" si="333"/>
        <v>28.2399997711182</v>
      </c>
      <c r="G3551" s="5">
        <f t="shared" si="334"/>
        <v>36.393001556396499</v>
      </c>
      <c r="H3551" s="3">
        <v>8.0339999999999995E-3</v>
      </c>
      <c r="I3551" s="3">
        <v>20.621411999999999</v>
      </c>
      <c r="J3551" s="3">
        <v>0.365897625</v>
      </c>
      <c r="K3551" s="3">
        <v>1.5</v>
      </c>
      <c r="L3551" s="3">
        <v>1.5</v>
      </c>
      <c r="M3551" s="3">
        <v>1.5</v>
      </c>
      <c r="N3551" s="3">
        <v>2.1800000667571999</v>
      </c>
      <c r="O3551" s="3">
        <f t="shared" si="335"/>
        <v>44.954679536627722</v>
      </c>
      <c r="P3551" s="3">
        <v>-29.714817047119102</v>
      </c>
      <c r="Q3551" s="3">
        <v>28.2399997711182</v>
      </c>
      <c r="R3551" s="3">
        <v>36.393001556396499</v>
      </c>
    </row>
    <row r="3552" spans="1:18" x14ac:dyDescent="0.25">
      <c r="A3552" s="7" t="s">
        <v>4260</v>
      </c>
      <c r="B3552" s="7" t="s">
        <v>4261</v>
      </c>
      <c r="C3552" s="3">
        <f t="shared" si="330"/>
        <v>2.8164964914963196E-2</v>
      </c>
      <c r="D3552" s="3">
        <f t="shared" si="331"/>
        <v>0.13947970129249701</v>
      </c>
      <c r="E3552" s="4">
        <f t="shared" si="332"/>
        <v>8.4770347546247169E-11</v>
      </c>
      <c r="F3552" s="5">
        <f t="shared" si="333"/>
        <v>39.117000579833999</v>
      </c>
      <c r="G3552" s="5">
        <f t="shared" si="334"/>
        <v>51.162998199462898</v>
      </c>
      <c r="H3552" s="3">
        <v>7.136E-3</v>
      </c>
      <c r="I3552" s="3">
        <v>25.336442000000002</v>
      </c>
      <c r="J3552" s="3">
        <v>5.1161566406249998E-2</v>
      </c>
      <c r="K3552" s="3">
        <v>5.625</v>
      </c>
      <c r="L3552" s="3">
        <v>5.25</v>
      </c>
      <c r="M3552" s="3">
        <v>6</v>
      </c>
      <c r="N3552" s="3">
        <v>3.2300000190734899</v>
      </c>
      <c r="O3552" s="3">
        <f t="shared" si="335"/>
        <v>81.83670814325437</v>
      </c>
      <c r="P3552" s="3">
        <v>2.4252340793609601</v>
      </c>
      <c r="Q3552" s="3">
        <v>39.117000579833999</v>
      </c>
      <c r="R3552" s="3">
        <v>51.162998199462898</v>
      </c>
    </row>
    <row r="3553" spans="1:18" x14ac:dyDescent="0.25">
      <c r="A3553" s="7" t="s">
        <v>4262</v>
      </c>
      <c r="B3553" s="7" t="s">
        <v>4263</v>
      </c>
      <c r="C3553" s="3">
        <f t="shared" si="330"/>
        <v>1.7628900267094329E-2</v>
      </c>
      <c r="D3553" s="3">
        <f t="shared" si="331"/>
        <v>9.261864743788549E-2</v>
      </c>
      <c r="E3553" s="4">
        <f t="shared" si="332"/>
        <v>0.5</v>
      </c>
      <c r="F3553" s="5">
        <f t="shared" si="333"/>
        <v>1.2940000295639</v>
      </c>
      <c r="G3553" s="5">
        <f t="shared" si="334"/>
        <v>0.158999994397163</v>
      </c>
      <c r="H3553" s="3">
        <v>7.1089999999999999E-3</v>
      </c>
      <c r="I3553" s="3">
        <v>40.325828000000001</v>
      </c>
      <c r="J3553" s="3">
        <v>7.6755601562499998E-2</v>
      </c>
      <c r="K3553" s="3">
        <v>12</v>
      </c>
      <c r="L3553" s="3">
        <v>12</v>
      </c>
      <c r="M3553" s="3">
        <v>12</v>
      </c>
      <c r="N3553" s="3">
        <v>8.0900001525878906</v>
      </c>
      <c r="O3553" s="3">
        <f t="shared" si="335"/>
        <v>326.23595467323304</v>
      </c>
      <c r="P3553" s="3">
        <v>1.1805560588836701</v>
      </c>
      <c r="Q3553" s="3">
        <v>1.2940000295639</v>
      </c>
      <c r="R3553" s="3">
        <v>0.158999994397163</v>
      </c>
    </row>
    <row r="3554" spans="1:18" x14ac:dyDescent="0.25">
      <c r="A3554" s="7" t="s">
        <v>7206</v>
      </c>
      <c r="B3554" s="7" t="s">
        <v>7207</v>
      </c>
      <c r="C3554" s="3">
        <f t="shared" si="330"/>
        <v>1.4739493987270615E-2</v>
      </c>
      <c r="D3554" s="3">
        <f t="shared" si="331"/>
        <v>8.1079683689303392E-2</v>
      </c>
      <c r="E3554" s="4">
        <f t="shared" si="332"/>
        <v>5.5568484817592127E-2</v>
      </c>
      <c r="F3554" s="5">
        <f t="shared" si="333"/>
        <v>41.494998931884801</v>
      </c>
      <c r="G3554" s="5">
        <f t="shared" si="334"/>
        <v>9.5039997100830096</v>
      </c>
      <c r="H3554" s="3">
        <v>7.0689999999999998E-3</v>
      </c>
      <c r="I3554" s="3">
        <v>47.959584</v>
      </c>
      <c r="J3554" s="3">
        <v>8.7185835937499997E-2</v>
      </c>
      <c r="K3554" s="3">
        <v>2.2750000953674299</v>
      </c>
      <c r="L3554" s="3">
        <v>1.54999995231628</v>
      </c>
      <c r="M3554" s="3">
        <v>3</v>
      </c>
      <c r="N3554" s="3">
        <v>1.12000000476837</v>
      </c>
      <c r="O3554" s="3">
        <f t="shared" si="335"/>
        <v>53.714734308689046</v>
      </c>
      <c r="P3554" s="3">
        <v>-7.4777870178222701</v>
      </c>
      <c r="Q3554" s="3">
        <v>41.494998931884801</v>
      </c>
      <c r="R3554" s="3">
        <v>9.5039997100830096</v>
      </c>
    </row>
    <row r="3555" spans="1:18" x14ac:dyDescent="0.25">
      <c r="A3555" s="7" t="s">
        <v>7208</v>
      </c>
      <c r="B3555" s="7" t="s">
        <v>7209</v>
      </c>
      <c r="C3555" s="3">
        <f t="shared" si="330"/>
        <v>0.17627436208059707</v>
      </c>
      <c r="D3555" s="3">
        <f t="shared" si="331"/>
        <v>0.25119245550437463</v>
      </c>
      <c r="E3555" s="4">
        <f t="shared" si="332"/>
        <v>0.5</v>
      </c>
      <c r="F3555" s="5">
        <f t="shared" si="333"/>
        <v>81.455001831054702</v>
      </c>
      <c r="G3555" s="5">
        <f t="shared" si="334"/>
        <v>3.2130000591278098</v>
      </c>
      <c r="H3555" s="3">
        <v>6.8040000000000002E-3</v>
      </c>
      <c r="I3555" s="3">
        <v>3.8598919999999999</v>
      </c>
      <c r="J3555" s="3">
        <v>2.708680078125E-2</v>
      </c>
      <c r="K3555" s="3">
        <v>53</v>
      </c>
      <c r="L3555" s="3">
        <v>53</v>
      </c>
      <c r="M3555" s="3">
        <v>53</v>
      </c>
      <c r="N3555" s="3">
        <v>46.799999237060497</v>
      </c>
      <c r="O3555" s="3">
        <f t="shared" si="335"/>
        <v>180.6429426551359</v>
      </c>
      <c r="P3555" s="3">
        <v>-0.27392899990081798</v>
      </c>
      <c r="Q3555" s="3">
        <v>81.455001831054702</v>
      </c>
      <c r="R3555" s="3">
        <v>3.2130000591278098</v>
      </c>
    </row>
    <row r="3556" spans="1:18" x14ac:dyDescent="0.25">
      <c r="A3556" s="7" t="s">
        <v>7210</v>
      </c>
      <c r="B3556" s="7" t="s">
        <v>7211</v>
      </c>
      <c r="C3556" s="3">
        <f t="shared" si="330"/>
        <v>3.3009999999999998E-2</v>
      </c>
      <c r="D3556" s="3">
        <f t="shared" si="331"/>
        <v>3.4445163102732067E-2</v>
      </c>
      <c r="E3556" s="4">
        <f t="shared" si="332"/>
        <v>0.40075935321085199</v>
      </c>
      <c r="F3556" s="5">
        <f t="shared" si="333"/>
        <v>96.154998779296903</v>
      </c>
      <c r="G3556" s="5">
        <f t="shared" si="334"/>
        <v>0</v>
      </c>
      <c r="H3556" s="3">
        <v>6.6020000000000002E-3</v>
      </c>
      <c r="I3556" s="3">
        <v>20</v>
      </c>
      <c r="J3556" s="3">
        <v>0.19166696875</v>
      </c>
      <c r="K3556" s="3">
        <v>45.099998474121101</v>
      </c>
      <c r="L3556" s="3">
        <v>0.5</v>
      </c>
      <c r="M3556" s="3">
        <v>62</v>
      </c>
      <c r="N3556" s="3">
        <v>37.369998931884801</v>
      </c>
      <c r="O3556" s="3">
        <f t="shared" si="335"/>
        <v>747.39997863769599</v>
      </c>
      <c r="P3556" s="3">
        <v>-89.168838500976605</v>
      </c>
      <c r="Q3556" s="3">
        <v>96.154998779296903</v>
      </c>
      <c r="R3556" s="3">
        <v>0</v>
      </c>
    </row>
    <row r="3557" spans="1:18" x14ac:dyDescent="0.25">
      <c r="A3557" s="7" t="s">
        <v>7212</v>
      </c>
      <c r="B3557" s="7" t="s">
        <v>7213</v>
      </c>
      <c r="C3557" s="3">
        <f t="shared" si="330"/>
        <v>7.1677769435263536E-2</v>
      </c>
      <c r="D3557" s="3">
        <f t="shared" si="331"/>
        <v>0.30451309885553501</v>
      </c>
      <c r="E3557" s="4">
        <f t="shared" si="332"/>
        <v>0.5</v>
      </c>
      <c r="F3557" s="5">
        <f t="shared" si="333"/>
        <v>88.132003784179702</v>
      </c>
      <c r="G3557" s="5">
        <f t="shared" si="334"/>
        <v>4.9499998092651403</v>
      </c>
      <c r="H3557" s="3">
        <v>6.5259999999999997E-3</v>
      </c>
      <c r="I3557" s="3">
        <v>9.1046359999999993</v>
      </c>
      <c r="J3557" s="3">
        <v>2.143093359375E-2</v>
      </c>
      <c r="K3557" s="3">
        <v>15.5</v>
      </c>
      <c r="L3557" s="3">
        <v>15.5</v>
      </c>
      <c r="M3557" s="3">
        <v>15.5</v>
      </c>
      <c r="N3557" s="3">
        <v>14.939999580383301</v>
      </c>
      <c r="O3557" s="3">
        <f t="shared" si="335"/>
        <v>136.02325801954268</v>
      </c>
      <c r="P3557" s="3">
        <v>-1.8782720565795901</v>
      </c>
      <c r="Q3557" s="3">
        <v>88.132003784179702</v>
      </c>
      <c r="R3557" s="3">
        <v>4.9499998092651403</v>
      </c>
    </row>
    <row r="3558" spans="1:18" x14ac:dyDescent="0.25">
      <c r="A3558" s="7" t="s">
        <v>7214</v>
      </c>
      <c r="B3558" s="7" t="s">
        <v>7215</v>
      </c>
      <c r="C3558" s="3">
        <f t="shared" si="330"/>
        <v>0.27548890711307239</v>
      </c>
      <c r="D3558" s="3">
        <f t="shared" si="331"/>
        <v>0.10113082644601873</v>
      </c>
      <c r="E3558" s="4">
        <f t="shared" si="332"/>
        <v>0.5</v>
      </c>
      <c r="F3558" s="5">
        <f t="shared" si="333"/>
        <v>72.233001708984403</v>
      </c>
      <c r="G3558" s="5">
        <f t="shared" si="334"/>
        <v>0</v>
      </c>
      <c r="H3558" s="3">
        <v>6.3489999999999996E-3</v>
      </c>
      <c r="I3558" s="3">
        <v>2.30463</v>
      </c>
      <c r="J3558" s="3">
        <v>6.2780066406250001E-2</v>
      </c>
      <c r="K3558" s="3">
        <v>10</v>
      </c>
      <c r="L3558" s="3">
        <v>10</v>
      </c>
      <c r="M3558" s="3">
        <v>10</v>
      </c>
      <c r="N3558" s="3">
        <v>6.6199998855590803</v>
      </c>
      <c r="O3558" s="3">
        <f t="shared" si="335"/>
        <v>15.256650336256023</v>
      </c>
      <c r="P3558" s="3">
        <v>-3.6992530822753902</v>
      </c>
      <c r="Q3558" s="3">
        <v>72.233001708984403</v>
      </c>
      <c r="R3558" s="3">
        <v>0</v>
      </c>
    </row>
    <row r="3559" spans="1:18" x14ac:dyDescent="0.25">
      <c r="A3559" s="7" t="s">
        <v>4264</v>
      </c>
      <c r="B3559" s="7" t="s">
        <v>4265</v>
      </c>
      <c r="C3559" s="3">
        <f t="shared" si="330"/>
        <v>5.869434709804415E-2</v>
      </c>
      <c r="D3559" s="3">
        <f t="shared" si="331"/>
        <v>0.11276823244306293</v>
      </c>
      <c r="E3559" s="4">
        <f t="shared" si="332"/>
        <v>0.61205024638887895</v>
      </c>
      <c r="F3559" s="5">
        <f t="shared" si="333"/>
        <v>45.480998992919901</v>
      </c>
      <c r="G3559" s="5">
        <f t="shared" si="334"/>
        <v>11.4469995498657</v>
      </c>
      <c r="H3559" s="3">
        <v>6.1799999999999997E-3</v>
      </c>
      <c r="I3559" s="3">
        <v>10.529123</v>
      </c>
      <c r="J3559" s="3">
        <v>5.4802667968750003E-2</v>
      </c>
      <c r="K3559" s="3">
        <v>7.0830001831054696</v>
      </c>
      <c r="L3559" s="3">
        <v>6</v>
      </c>
      <c r="M3559" s="3">
        <v>9</v>
      </c>
      <c r="N3559" s="3">
        <v>7.5100002288818404</v>
      </c>
      <c r="O3559" s="3">
        <f t="shared" si="335"/>
        <v>79.073716139925054</v>
      </c>
      <c r="P3559" s="3">
        <v>0.33684098720550498</v>
      </c>
      <c r="Q3559" s="3">
        <v>45.480998992919901</v>
      </c>
      <c r="R3559" s="3">
        <v>11.4469995498657</v>
      </c>
    </row>
    <row r="3560" spans="1:18" x14ac:dyDescent="0.25">
      <c r="A3560" s="7" t="s">
        <v>4266</v>
      </c>
      <c r="B3560" s="7" t="s">
        <v>4267</v>
      </c>
      <c r="C3560" s="3">
        <f t="shared" si="330"/>
        <v>5.316556291390729E-2</v>
      </c>
      <c r="D3560" s="3">
        <f t="shared" si="331"/>
        <v>0.3531695883118155</v>
      </c>
      <c r="E3560" s="4">
        <f t="shared" si="332"/>
        <v>0.5</v>
      </c>
      <c r="F3560" s="5">
        <f t="shared" si="333"/>
        <v>5</v>
      </c>
      <c r="G3560" s="5">
        <f t="shared" si="334"/>
        <v>0.77100002765655495</v>
      </c>
      <c r="H3560" s="3">
        <v>6.0210000000000003E-3</v>
      </c>
      <c r="I3560" s="3">
        <v>11.324999999999999</v>
      </c>
      <c r="J3560" s="3">
        <v>1.7048466796875002E-2</v>
      </c>
      <c r="K3560" s="3">
        <v>8</v>
      </c>
      <c r="L3560" s="3">
        <v>8</v>
      </c>
      <c r="M3560" s="3">
        <v>8</v>
      </c>
      <c r="N3560" s="3">
        <v>5.6173000335693404</v>
      </c>
      <c r="O3560" s="3">
        <f t="shared" si="335"/>
        <v>63.615922880172775</v>
      </c>
      <c r="P3560" s="3">
        <v>7.0825719833373997</v>
      </c>
      <c r="Q3560" s="3">
        <v>5</v>
      </c>
      <c r="R3560" s="3">
        <v>0.77100002765655495</v>
      </c>
    </row>
    <row r="3561" spans="1:18" x14ac:dyDescent="0.25">
      <c r="A3561" s="7" t="s">
        <v>4268</v>
      </c>
      <c r="B3561" s="7" t="s">
        <v>4269</v>
      </c>
      <c r="C3561" s="3">
        <f t="shared" si="330"/>
        <v>3.4529263434578898E-2</v>
      </c>
      <c r="D3561" s="3">
        <f t="shared" si="331"/>
        <v>0.13957234103676167</v>
      </c>
      <c r="E3561" s="4">
        <f t="shared" si="332"/>
        <v>0.5</v>
      </c>
      <c r="F3561" s="5">
        <f t="shared" si="333"/>
        <v>35.201999664306598</v>
      </c>
      <c r="G3561" s="5">
        <f t="shared" si="334"/>
        <v>7.3769998550415004</v>
      </c>
      <c r="H3561" s="3">
        <v>5.9439999999999996E-3</v>
      </c>
      <c r="I3561" s="3">
        <v>17.214383999999999</v>
      </c>
      <c r="J3561" s="3">
        <v>4.2587234374999998E-2</v>
      </c>
      <c r="K3561" s="3">
        <v>10</v>
      </c>
      <c r="L3561" s="3">
        <v>10</v>
      </c>
      <c r="M3561" s="3">
        <v>10</v>
      </c>
      <c r="N3561" s="3">
        <v>6.2300000190734899</v>
      </c>
      <c r="O3561" s="3">
        <f t="shared" si="335"/>
        <v>107.24561264833838</v>
      </c>
      <c r="P3561" s="3">
        <v>8.1639604568481392</v>
      </c>
      <c r="Q3561" s="3">
        <v>35.201999664306598</v>
      </c>
      <c r="R3561" s="3">
        <v>7.3769998550415004</v>
      </c>
    </row>
    <row r="3562" spans="1:18" x14ac:dyDescent="0.25">
      <c r="A3562" s="7" t="s">
        <v>7216</v>
      </c>
      <c r="B3562" s="7" t="s">
        <v>7217</v>
      </c>
      <c r="C3562" s="3">
        <f t="shared" si="330"/>
        <v>6.2457309969959482E-3</v>
      </c>
      <c r="D3562" s="3">
        <f t="shared" si="331"/>
        <v>4.0325391514122205E-2</v>
      </c>
      <c r="E3562" s="4">
        <f t="shared" si="332"/>
        <v>0.5</v>
      </c>
      <c r="F3562" s="5">
        <f t="shared" si="333"/>
        <v>0</v>
      </c>
      <c r="G3562" s="5">
        <f t="shared" si="334"/>
        <v>0</v>
      </c>
      <c r="H3562" s="3">
        <v>5.6509999999999998E-3</v>
      </c>
      <c r="I3562" s="3">
        <v>90.477800000000002</v>
      </c>
      <c r="J3562" s="3">
        <v>0.14013503124999999</v>
      </c>
      <c r="K3562" s="3">
        <v>0.15999999642372101</v>
      </c>
      <c r="L3562" s="3">
        <v>0.15999999642372101</v>
      </c>
      <c r="M3562" s="3">
        <v>0.15999999642372101</v>
      </c>
      <c r="N3562" s="3">
        <v>0.226500004529953</v>
      </c>
      <c r="O3562" s="3">
        <f t="shared" si="335"/>
        <v>20.493222109860181</v>
      </c>
      <c r="P3562" s="3">
        <v>-4.7328619956970197</v>
      </c>
      <c r="Q3562" s="3">
        <v>0</v>
      </c>
      <c r="R3562" s="3">
        <v>0</v>
      </c>
    </row>
    <row r="3563" spans="1:18" x14ac:dyDescent="0.25">
      <c r="A3563" s="7" t="s">
        <v>4270</v>
      </c>
      <c r="B3563" s="7" t="s">
        <v>4271</v>
      </c>
      <c r="C3563" s="3">
        <f t="shared" si="330"/>
        <v>4.1063187036353456E-2</v>
      </c>
      <c r="D3563" s="3">
        <f t="shared" si="331"/>
        <v>7.3153189812608044E-2</v>
      </c>
      <c r="E3563" s="4">
        <f t="shared" si="332"/>
        <v>9.8658764503769437E-10</v>
      </c>
      <c r="F3563" s="5">
        <f t="shared" si="333"/>
        <v>26.458000183105501</v>
      </c>
      <c r="G3563" s="5">
        <f t="shared" si="334"/>
        <v>42.898998260497997</v>
      </c>
      <c r="H3563" s="3">
        <v>5.1460000000000004E-3</v>
      </c>
      <c r="I3563" s="3">
        <v>12.531905999999999</v>
      </c>
      <c r="J3563" s="3">
        <v>7.0345531249999996E-2</v>
      </c>
      <c r="K3563" s="3">
        <v>13.5</v>
      </c>
      <c r="L3563" s="3">
        <v>13</v>
      </c>
      <c r="M3563" s="3">
        <v>14</v>
      </c>
      <c r="N3563" s="3">
        <v>10.5</v>
      </c>
      <c r="O3563" s="3">
        <f t="shared" si="335"/>
        <v>131.585013</v>
      </c>
      <c r="P3563" s="3">
        <v>4.5483031272888201</v>
      </c>
      <c r="Q3563" s="3">
        <v>26.458000183105501</v>
      </c>
      <c r="R3563" s="3">
        <v>42.898998260497997</v>
      </c>
    </row>
    <row r="3564" spans="1:18" x14ac:dyDescent="0.25">
      <c r="A3564" s="7" t="s">
        <v>7218</v>
      </c>
      <c r="B3564" s="7" t="s">
        <v>7219</v>
      </c>
      <c r="C3564" s="3">
        <f t="shared" si="330"/>
        <v>1.1311107872297162E-2</v>
      </c>
      <c r="D3564" s="3">
        <f t="shared" si="331"/>
        <v>9.1790618052911582E-2</v>
      </c>
      <c r="E3564" s="4">
        <f t="shared" si="332"/>
        <v>0</v>
      </c>
      <c r="F3564" s="5">
        <f t="shared" si="333"/>
        <v>99.208000183105497</v>
      </c>
      <c r="G3564" s="5">
        <f t="shared" si="334"/>
        <v>0</v>
      </c>
      <c r="H3564" s="3">
        <v>5.0289999999999996E-3</v>
      </c>
      <c r="I3564" s="3">
        <v>44.460720000000002</v>
      </c>
      <c r="J3564" s="3">
        <v>5.4787734375000001E-2</v>
      </c>
      <c r="K3564" s="3">
        <v>10.6499996185303</v>
      </c>
      <c r="L3564" s="3">
        <v>10.6000003814697</v>
      </c>
      <c r="M3564" s="3">
        <v>10.699999809265099</v>
      </c>
      <c r="N3564" s="3">
        <v>6.53999996185303</v>
      </c>
      <c r="O3564" s="3">
        <f t="shared" si="335"/>
        <v>290.77310710395824</v>
      </c>
      <c r="P3564" s="3">
        <v>3.5359339714050302</v>
      </c>
      <c r="Q3564" s="3">
        <v>99.208000183105497</v>
      </c>
      <c r="R3564" s="3">
        <v>0</v>
      </c>
    </row>
    <row r="3565" spans="1:18" x14ac:dyDescent="0.25">
      <c r="A3565" s="7" t="s">
        <v>7220</v>
      </c>
      <c r="B3565" s="7" t="s">
        <v>7221</v>
      </c>
      <c r="C3565" s="3">
        <f t="shared" si="330"/>
        <v>4.9494686275516911E-2</v>
      </c>
      <c r="D3565" s="3">
        <f t="shared" si="331"/>
        <v>0.28679600151606616</v>
      </c>
      <c r="E3565" s="4">
        <f t="shared" si="332"/>
        <v>1.643655032488411E-6</v>
      </c>
      <c r="F3565" s="5">
        <f t="shared" si="333"/>
        <v>4.4210000038146999</v>
      </c>
      <c r="G3565" s="5">
        <f t="shared" si="334"/>
        <v>0.28499999642372098</v>
      </c>
      <c r="H3565" s="3">
        <v>4.9820000000000003E-3</v>
      </c>
      <c r="I3565" s="3">
        <v>10.065727000000001</v>
      </c>
      <c r="J3565" s="3">
        <v>1.7371232421875001E-2</v>
      </c>
      <c r="K3565" s="3">
        <v>18.75</v>
      </c>
      <c r="L3565" s="3">
        <v>17</v>
      </c>
      <c r="M3565" s="3">
        <v>22</v>
      </c>
      <c r="N3565" s="3">
        <v>7.1199998855590803</v>
      </c>
      <c r="O3565" s="3">
        <f t="shared" si="335"/>
        <v>71.667975088068943</v>
      </c>
      <c r="P3565" s="3">
        <v>-95.358596801757798</v>
      </c>
      <c r="Q3565" s="3">
        <v>4.4210000038146999</v>
      </c>
      <c r="R3565" s="3">
        <v>0.28499999642372098</v>
      </c>
    </row>
    <row r="3566" spans="1:18" x14ac:dyDescent="0.25">
      <c r="A3566" s="7" t="s">
        <v>4272</v>
      </c>
      <c r="B3566" s="7" t="s">
        <v>4273</v>
      </c>
      <c r="C3566" s="3">
        <f t="shared" si="330"/>
        <v>4.3242940954076353E-2</v>
      </c>
      <c r="D3566" s="3">
        <f t="shared" si="331"/>
        <v>0.19133988173403796</v>
      </c>
      <c r="E3566" s="4">
        <f t="shared" si="332"/>
        <v>0.5</v>
      </c>
      <c r="F3566" s="5">
        <f t="shared" si="333"/>
        <v>63.4939994812012</v>
      </c>
      <c r="G3566" s="5">
        <f t="shared" si="334"/>
        <v>12.036999702453601</v>
      </c>
      <c r="H3566" s="3">
        <v>4.4229999999999998E-3</v>
      </c>
      <c r="I3566" s="3">
        <v>10.228259</v>
      </c>
      <c r="J3566" s="3">
        <v>2.3115933593749999E-2</v>
      </c>
      <c r="K3566" s="3">
        <v>7</v>
      </c>
      <c r="L3566" s="3">
        <v>7</v>
      </c>
      <c r="M3566" s="3">
        <v>7</v>
      </c>
      <c r="N3566" s="3">
        <v>7.7150001525878897</v>
      </c>
      <c r="O3566" s="3">
        <f t="shared" si="335"/>
        <v>78.911019745708458</v>
      </c>
      <c r="P3566" s="3">
        <v>12.5012655258179</v>
      </c>
      <c r="Q3566" s="3">
        <v>63.4939994812012</v>
      </c>
      <c r="R3566" s="3">
        <v>12.036999702453601</v>
      </c>
    </row>
    <row r="3567" spans="1:18" x14ac:dyDescent="0.25">
      <c r="A3567" s="7" t="s">
        <v>7222</v>
      </c>
      <c r="B3567" s="7" t="s">
        <v>7223</v>
      </c>
      <c r="C3567" s="3">
        <f t="shared" si="330"/>
        <v>3.8340307591978692E-2</v>
      </c>
      <c r="D3567" s="3">
        <f t="shared" si="331"/>
        <v>0.10758116801406871</v>
      </c>
      <c r="E3567" s="4">
        <f t="shared" si="332"/>
        <v>1.4032963615792112E-2</v>
      </c>
      <c r="F3567" s="5">
        <f t="shared" si="333"/>
        <v>24.284000396728501</v>
      </c>
      <c r="G3567" s="5">
        <f t="shared" si="334"/>
        <v>26.113000869751001</v>
      </c>
      <c r="H3567" s="3">
        <v>4.2329999999999998E-3</v>
      </c>
      <c r="I3567" s="3">
        <v>11.0406</v>
      </c>
      <c r="J3567" s="3">
        <v>3.9347035156250001E-2</v>
      </c>
      <c r="K3567" s="3">
        <v>27.75</v>
      </c>
      <c r="L3567" s="3">
        <v>21</v>
      </c>
      <c r="M3567" s="3">
        <v>32</v>
      </c>
      <c r="N3567" s="3">
        <v>15.670000076293899</v>
      </c>
      <c r="O3567" s="3">
        <f t="shared" si="335"/>
        <v>173.00620284233042</v>
      </c>
      <c r="P3567" s="3">
        <v>-119.055252075195</v>
      </c>
      <c r="Q3567" s="3">
        <v>24.284000396728501</v>
      </c>
      <c r="R3567" s="3">
        <v>26.113000869751001</v>
      </c>
    </row>
    <row r="3568" spans="1:18" x14ac:dyDescent="0.25">
      <c r="A3568" s="7" t="s">
        <v>4274</v>
      </c>
      <c r="B3568" s="7" t="s">
        <v>4275</v>
      </c>
      <c r="C3568" s="3">
        <f t="shared" si="330"/>
        <v>7.288827671909337E-2</v>
      </c>
      <c r="D3568" s="3">
        <f t="shared" si="331"/>
        <v>0.19293128520802305</v>
      </c>
      <c r="E3568" s="4">
        <f t="shared" si="332"/>
        <v>0.5</v>
      </c>
      <c r="F3568" s="5">
        <f t="shared" si="333"/>
        <v>50.5260009765625</v>
      </c>
      <c r="G3568" s="5">
        <f t="shared" si="334"/>
        <v>18.725000381469702</v>
      </c>
      <c r="H3568" s="3">
        <v>4.0260000000000001E-3</v>
      </c>
      <c r="I3568" s="3">
        <v>5.5235219999999998</v>
      </c>
      <c r="J3568" s="3">
        <v>2.0867533203125E-2</v>
      </c>
      <c r="K3568" s="3">
        <v>18</v>
      </c>
      <c r="L3568" s="3">
        <v>18</v>
      </c>
      <c r="M3568" s="3">
        <v>18</v>
      </c>
      <c r="N3568" s="3">
        <v>20.2399997711182</v>
      </c>
      <c r="O3568" s="3">
        <f t="shared" si="335"/>
        <v>111.79608401576634</v>
      </c>
      <c r="P3568" s="3">
        <v>2.2699990272521999</v>
      </c>
      <c r="Q3568" s="3">
        <v>50.5260009765625</v>
      </c>
      <c r="R3568" s="3">
        <v>18.725000381469702</v>
      </c>
    </row>
    <row r="3569" spans="1:18" x14ac:dyDescent="0.25">
      <c r="A3569" s="7" t="s">
        <v>4278</v>
      </c>
      <c r="B3569" s="7" t="s">
        <v>4279</v>
      </c>
      <c r="C3569" s="3">
        <f t="shared" si="330"/>
        <v>9.597108520286754E-2</v>
      </c>
      <c r="D3569" s="3">
        <f t="shared" si="331"/>
        <v>0.13479999533704068</v>
      </c>
      <c r="E3569" s="4">
        <f t="shared" si="332"/>
        <v>0.5</v>
      </c>
      <c r="F3569" s="5">
        <f t="shared" si="333"/>
        <v>46.9799995422363</v>
      </c>
      <c r="G3569" s="5">
        <f t="shared" si="334"/>
        <v>5.4650001525878897</v>
      </c>
      <c r="H3569" s="3">
        <v>3.591E-3</v>
      </c>
      <c r="I3569" s="3">
        <v>3.741752</v>
      </c>
      <c r="J3569" s="3">
        <v>2.6639466796875001E-2</v>
      </c>
      <c r="K3569" s="3">
        <v>22</v>
      </c>
      <c r="L3569" s="3">
        <v>22</v>
      </c>
      <c r="M3569" s="3">
        <v>22</v>
      </c>
      <c r="N3569" s="3">
        <v>21.8950004577637</v>
      </c>
      <c r="O3569" s="3">
        <f t="shared" si="335"/>
        <v>81.925661752838238</v>
      </c>
      <c r="P3569" s="3">
        <v>5.7718620300293004</v>
      </c>
      <c r="Q3569" s="3">
        <v>46.9799995422363</v>
      </c>
      <c r="R3569" s="3">
        <v>5.4650001525878897</v>
      </c>
    </row>
    <row r="3570" spans="1:18" x14ac:dyDescent="0.25">
      <c r="A3570" s="7" t="s">
        <v>7224</v>
      </c>
      <c r="B3570" s="7" t="s">
        <v>7225</v>
      </c>
      <c r="C3570" s="3">
        <f t="shared" si="330"/>
        <v>4.2419570136383165E-2</v>
      </c>
      <c r="D3570" s="3">
        <f t="shared" si="331"/>
        <v>0.74871094595223464</v>
      </c>
      <c r="E3570" s="4">
        <f t="shared" si="332"/>
        <v>0.5</v>
      </c>
      <c r="F3570" s="5">
        <f t="shared" si="333"/>
        <v>25</v>
      </c>
      <c r="G3570" s="5">
        <f t="shared" si="334"/>
        <v>0.21799999475479101</v>
      </c>
      <c r="H3570" s="3">
        <v>3.5430000000000001E-3</v>
      </c>
      <c r="I3570" s="3">
        <v>8.3522770000000008</v>
      </c>
      <c r="J3570" s="3">
        <v>4.7321333007812501E-3</v>
      </c>
      <c r="K3570" s="3">
        <v>30</v>
      </c>
      <c r="L3570" s="3">
        <v>30</v>
      </c>
      <c r="M3570" s="3">
        <v>30</v>
      </c>
      <c r="N3570" s="3">
        <v>15</v>
      </c>
      <c r="O3570" s="3">
        <f t="shared" si="335"/>
        <v>125.28415500000001</v>
      </c>
      <c r="P3570" s="3">
        <v>-111.076454162598</v>
      </c>
      <c r="Q3570" s="3">
        <v>25</v>
      </c>
      <c r="R3570" s="3">
        <v>0.21799999475479101</v>
      </c>
    </row>
    <row r="3571" spans="1:18" x14ac:dyDescent="0.25">
      <c r="A3571" s="7" t="s">
        <v>4280</v>
      </c>
      <c r="B3571" s="7" t="s">
        <v>4281</v>
      </c>
      <c r="C3571" s="3">
        <f t="shared" si="330"/>
        <v>6.0204208122430401E-2</v>
      </c>
      <c r="D3571" s="3">
        <f t="shared" si="331"/>
        <v>6.2423803432390235E-2</v>
      </c>
      <c r="E3571" s="4">
        <f t="shared" si="332"/>
        <v>1.6410584056064121E-3</v>
      </c>
      <c r="F3571" s="5">
        <f t="shared" si="333"/>
        <v>14.0170001983643</v>
      </c>
      <c r="G3571" s="5">
        <f t="shared" si="334"/>
        <v>0.85299998521804798</v>
      </c>
      <c r="H3571" s="3">
        <v>3.4919999999999999E-3</v>
      </c>
      <c r="I3571" s="3">
        <v>5.8002589999999996</v>
      </c>
      <c r="J3571" s="3">
        <v>5.594019921875E-2</v>
      </c>
      <c r="K3571" s="3">
        <v>9.5</v>
      </c>
      <c r="L3571" s="3">
        <v>9</v>
      </c>
      <c r="M3571" s="3">
        <v>10</v>
      </c>
      <c r="N3571" s="3">
        <v>8.0299997329711896</v>
      </c>
      <c r="O3571" s="3">
        <f t="shared" si="335"/>
        <v>46.576078221163733</v>
      </c>
      <c r="P3571" s="3">
        <v>2.6944050788879399</v>
      </c>
      <c r="Q3571" s="3">
        <v>14.0170001983643</v>
      </c>
      <c r="R3571" s="3">
        <v>0.85299998521804798</v>
      </c>
    </row>
    <row r="3572" spans="1:18" x14ac:dyDescent="0.25">
      <c r="A3572" s="7" t="s">
        <v>4282</v>
      </c>
      <c r="B3572" s="7" t="s">
        <v>4283</v>
      </c>
      <c r="C3572" s="3">
        <f t="shared" si="330"/>
        <v>4.8379928541183309E-3</v>
      </c>
      <c r="D3572" s="3">
        <f t="shared" si="331"/>
        <v>5.0918936066824391E-2</v>
      </c>
      <c r="E3572" s="4">
        <f t="shared" si="332"/>
        <v>0.5</v>
      </c>
      <c r="F3572" s="5">
        <f t="shared" si="333"/>
        <v>96.366996765136705</v>
      </c>
      <c r="G3572" s="5">
        <f t="shared" si="334"/>
        <v>4.0000001899900004E-3</v>
      </c>
      <c r="H3572" s="3">
        <v>3.3180000000000002E-3</v>
      </c>
      <c r="I3572" s="3">
        <v>68.582160000000002</v>
      </c>
      <c r="J3572" s="3">
        <v>6.5162398437500005E-2</v>
      </c>
      <c r="K3572" s="3">
        <v>4.5</v>
      </c>
      <c r="L3572" s="3">
        <v>4.5</v>
      </c>
      <c r="M3572" s="3">
        <v>4.5</v>
      </c>
      <c r="N3572" s="3">
        <v>3.0899999141693102</v>
      </c>
      <c r="O3572" s="3">
        <f t="shared" si="335"/>
        <v>211.9188685135459</v>
      </c>
      <c r="P3572" s="3">
        <v>0.55914902687072798</v>
      </c>
      <c r="Q3572" s="3">
        <v>96.366996765136705</v>
      </c>
      <c r="R3572" s="3">
        <v>4.0000001899900004E-3</v>
      </c>
    </row>
    <row r="3573" spans="1:18" x14ac:dyDescent="0.25">
      <c r="A3573" s="7" t="s">
        <v>7226</v>
      </c>
      <c r="B3573" s="7" t="s">
        <v>7227</v>
      </c>
      <c r="C3573" s="3">
        <f t="shared" si="330"/>
        <v>2.0359776920669488E-2</v>
      </c>
      <c r="D3573" s="3">
        <f t="shared" si="331"/>
        <v>8.8989728431470447E-2</v>
      </c>
      <c r="E3573" s="4">
        <f t="shared" si="332"/>
        <v>0.5</v>
      </c>
      <c r="F3573" s="5">
        <f t="shared" si="333"/>
        <v>49.340999603271499</v>
      </c>
      <c r="G3573" s="5">
        <f t="shared" si="334"/>
        <v>3.44700002670288</v>
      </c>
      <c r="H3573" s="3">
        <v>3.241E-3</v>
      </c>
      <c r="I3573" s="3">
        <v>15.918642</v>
      </c>
      <c r="J3573" s="3">
        <v>3.6419933593750002E-2</v>
      </c>
      <c r="K3573" s="3">
        <v>4</v>
      </c>
      <c r="L3573" s="3">
        <v>4</v>
      </c>
      <c r="M3573" s="3">
        <v>4</v>
      </c>
      <c r="N3573" s="3">
        <v>2.8099999427795401</v>
      </c>
      <c r="O3573" s="3">
        <f t="shared" si="335"/>
        <v>44.731383109127982</v>
      </c>
      <c r="P3573" s="3">
        <v>-0.71749997138977095</v>
      </c>
      <c r="Q3573" s="3">
        <v>49.340999603271499</v>
      </c>
      <c r="R3573" s="3">
        <v>3.44700002670288</v>
      </c>
    </row>
    <row r="3574" spans="1:18" x14ac:dyDescent="0.25">
      <c r="A3574" s="7" t="s">
        <v>4284</v>
      </c>
      <c r="B3574" s="7" t="s">
        <v>4285</v>
      </c>
      <c r="C3574" s="3">
        <f t="shared" si="330"/>
        <v>5.8227472056845392E-2</v>
      </c>
      <c r="D3574" s="3">
        <f t="shared" si="331"/>
        <v>0.3659229868767358</v>
      </c>
      <c r="E3574" s="4">
        <f t="shared" si="332"/>
        <v>0.5</v>
      </c>
      <c r="F3574" s="5">
        <f t="shared" si="333"/>
        <v>43.897998809814503</v>
      </c>
      <c r="G3574" s="5">
        <f t="shared" si="334"/>
        <v>3.000000026077E-3</v>
      </c>
      <c r="H3574" s="3">
        <v>3.0890000000000002E-3</v>
      </c>
      <c r="I3574" s="3">
        <v>5.3050560000000004</v>
      </c>
      <c r="J3574" s="3">
        <v>8.4416669921874993E-3</v>
      </c>
      <c r="K3574" s="3">
        <v>17</v>
      </c>
      <c r="L3574" s="3">
        <v>17</v>
      </c>
      <c r="M3574" s="3">
        <v>17</v>
      </c>
      <c r="N3574" s="3">
        <v>17.014999389648398</v>
      </c>
      <c r="O3574" s="3">
        <f t="shared" si="335"/>
        <v>90.265524602050576</v>
      </c>
      <c r="P3574" s="3">
        <v>2.3812839984893799</v>
      </c>
      <c r="Q3574" s="3">
        <v>43.897998809814503</v>
      </c>
      <c r="R3574" s="3">
        <v>3.000000026077E-3</v>
      </c>
    </row>
    <row r="3575" spans="1:18" x14ac:dyDescent="0.25">
      <c r="A3575" s="7" t="s">
        <v>4286</v>
      </c>
      <c r="B3575" s="7" t="s">
        <v>4287</v>
      </c>
      <c r="C3575" s="3">
        <f t="shared" si="330"/>
        <v>3.8622316231800839E-2</v>
      </c>
      <c r="D3575" s="3">
        <f t="shared" si="331"/>
        <v>5.9500041603544718E-2</v>
      </c>
      <c r="E3575" s="4">
        <f t="shared" si="332"/>
        <v>2.9378988968664067E-2</v>
      </c>
      <c r="F3575" s="5">
        <f t="shared" si="333"/>
        <v>14.399000167846699</v>
      </c>
      <c r="G3575" s="5">
        <f t="shared" si="334"/>
        <v>13.201000213623001</v>
      </c>
      <c r="H3575" s="3">
        <v>3.0000000000000001E-3</v>
      </c>
      <c r="I3575" s="3">
        <v>7.7675299999999998</v>
      </c>
      <c r="J3575" s="3">
        <v>5.0420132812499997E-2</v>
      </c>
      <c r="K3575" s="3">
        <v>6</v>
      </c>
      <c r="L3575" s="3">
        <v>5</v>
      </c>
      <c r="M3575" s="3">
        <v>7</v>
      </c>
      <c r="N3575" s="3">
        <v>4.1100001335143999</v>
      </c>
      <c r="O3575" s="3">
        <f t="shared" si="335"/>
        <v>31.924549337077107</v>
      </c>
      <c r="P3575" s="3">
        <v>-0.98057901859283403</v>
      </c>
      <c r="Q3575" s="3">
        <v>14.399000167846699</v>
      </c>
      <c r="R3575" s="3">
        <v>13.201000213623001</v>
      </c>
    </row>
    <row r="3576" spans="1:18" x14ac:dyDescent="0.25">
      <c r="A3576" s="7" t="s">
        <v>7228</v>
      </c>
      <c r="B3576" s="7" t="s">
        <v>7229</v>
      </c>
      <c r="C3576" s="3">
        <f t="shared" si="330"/>
        <v>6.1692783278254462E-2</v>
      </c>
      <c r="D3576" s="3">
        <f t="shared" si="331"/>
        <v>1.7149803040704258E-2</v>
      </c>
      <c r="E3576" s="4">
        <f t="shared" si="332"/>
        <v>0.5</v>
      </c>
      <c r="F3576" s="5">
        <f t="shared" si="333"/>
        <v>6.0050001144409197</v>
      </c>
      <c r="G3576" s="5">
        <f t="shared" si="334"/>
        <v>0</v>
      </c>
      <c r="H3576" s="3">
        <v>2.96E-3</v>
      </c>
      <c r="I3576" s="3">
        <v>4.797968</v>
      </c>
      <c r="J3576" s="3">
        <v>0.172596734375</v>
      </c>
      <c r="K3576" s="3">
        <v>3.5</v>
      </c>
      <c r="L3576" s="3">
        <v>3.5</v>
      </c>
      <c r="M3576" s="3">
        <v>3.5</v>
      </c>
      <c r="N3576" s="3">
        <v>2.5199999809265101</v>
      </c>
      <c r="O3576" s="3">
        <f t="shared" si="335"/>
        <v>12.090879268486006</v>
      </c>
      <c r="P3576" s="3">
        <v>-6.5212340354919398</v>
      </c>
      <c r="Q3576" s="3">
        <v>6.0050001144409197</v>
      </c>
      <c r="R3576" s="3">
        <v>0</v>
      </c>
    </row>
    <row r="3577" spans="1:18" x14ac:dyDescent="0.25">
      <c r="A3577" s="7" t="s">
        <v>4288</v>
      </c>
      <c r="B3577" s="7" t="s">
        <v>4289</v>
      </c>
      <c r="C3577" s="3">
        <f t="shared" si="330"/>
        <v>7.0634485362871327E-3</v>
      </c>
      <c r="D3577" s="3">
        <f t="shared" si="331"/>
        <v>6.3448529058738976E-2</v>
      </c>
      <c r="E3577" s="4">
        <f t="shared" si="332"/>
        <v>0.5</v>
      </c>
      <c r="F3577" s="5">
        <f t="shared" si="333"/>
        <v>1.37899994850159</v>
      </c>
      <c r="G3577" s="5">
        <f t="shared" si="334"/>
        <v>0</v>
      </c>
      <c r="H3577" s="3">
        <v>2.5140000000000002E-3</v>
      </c>
      <c r="I3577" s="3">
        <v>35.591679999999997</v>
      </c>
      <c r="J3577" s="3">
        <v>3.9622667968749997E-2</v>
      </c>
      <c r="K3577" s="3">
        <v>3.75</v>
      </c>
      <c r="L3577" s="3">
        <v>3.75</v>
      </c>
      <c r="M3577" s="3">
        <v>3.75</v>
      </c>
      <c r="N3577" s="3">
        <v>1.91999995708466</v>
      </c>
      <c r="O3577" s="3">
        <f t="shared" si="335"/>
        <v>68.33602407257095</v>
      </c>
      <c r="P3577" s="3">
        <v>25.0107517242432</v>
      </c>
      <c r="Q3577" s="3">
        <v>1.37899994850159</v>
      </c>
      <c r="R3577" s="3">
        <v>0</v>
      </c>
    </row>
    <row r="3578" spans="1:18" x14ac:dyDescent="0.25">
      <c r="A3578" s="7" t="s">
        <v>4290</v>
      </c>
      <c r="B3578" s="7" t="s">
        <v>4291</v>
      </c>
      <c r="C3578" s="3">
        <f t="shared" si="330"/>
        <v>3.5009914218951492E-2</v>
      </c>
      <c r="D3578" s="3">
        <f t="shared" si="331"/>
        <v>0.13012847421738452</v>
      </c>
      <c r="E3578" s="4">
        <f t="shared" si="332"/>
        <v>9.1200292212534423E-2</v>
      </c>
      <c r="F3578" s="5">
        <f t="shared" si="333"/>
        <v>20.995000839233398</v>
      </c>
      <c r="G3578" s="5">
        <f t="shared" si="334"/>
        <v>20.902000427246101</v>
      </c>
      <c r="H3578" s="3">
        <v>2.3310000000000002E-3</v>
      </c>
      <c r="I3578" s="3">
        <v>6.6581140000000003</v>
      </c>
      <c r="J3578" s="3">
        <v>1.7913066406250001E-2</v>
      </c>
      <c r="K3578" s="3">
        <v>96.666999816894503</v>
      </c>
      <c r="L3578" s="3">
        <v>90</v>
      </c>
      <c r="M3578" s="3">
        <v>100</v>
      </c>
      <c r="N3578" s="3">
        <v>90</v>
      </c>
      <c r="O3578" s="3">
        <f t="shared" si="335"/>
        <v>599.23026000000004</v>
      </c>
      <c r="P3578" s="3">
        <v>48.806072235107401</v>
      </c>
      <c r="Q3578" s="3">
        <v>20.995000839233398</v>
      </c>
      <c r="R3578" s="3">
        <v>20.902000427246101</v>
      </c>
    </row>
    <row r="3579" spans="1:18" x14ac:dyDescent="0.25">
      <c r="A3579" s="7" t="s">
        <v>7230</v>
      </c>
      <c r="B3579" s="7" t="s">
        <v>7231</v>
      </c>
      <c r="C3579" s="3">
        <f t="shared" si="330"/>
        <v>1.092235294117647E-2</v>
      </c>
      <c r="D3579" s="3">
        <f t="shared" si="331"/>
        <v>5.6883491642470418E-2</v>
      </c>
      <c r="E3579" s="4">
        <f t="shared" si="332"/>
        <v>9.3867079398361752E-3</v>
      </c>
      <c r="F3579" s="5">
        <f t="shared" si="333"/>
        <v>72.417999267578097</v>
      </c>
      <c r="G3579" s="5">
        <f t="shared" si="334"/>
        <v>27.5820007324219</v>
      </c>
      <c r="H3579" s="3">
        <v>2.3210000000000001E-3</v>
      </c>
      <c r="I3579" s="3">
        <v>21.25</v>
      </c>
      <c r="J3579" s="3">
        <v>4.0802699218750002E-2</v>
      </c>
      <c r="K3579" s="3">
        <v>20</v>
      </c>
      <c r="L3579" s="3">
        <v>18</v>
      </c>
      <c r="M3579" s="3">
        <v>22</v>
      </c>
      <c r="N3579" s="3">
        <v>15.300000190734901</v>
      </c>
      <c r="O3579" s="3">
        <f t="shared" si="335"/>
        <v>325.12500405311664</v>
      </c>
      <c r="P3579" s="3">
        <v>-14.4968214035034</v>
      </c>
      <c r="Q3579" s="3">
        <v>72.417999267578097</v>
      </c>
      <c r="R3579" s="3">
        <v>27.5820007324219</v>
      </c>
    </row>
    <row r="3580" spans="1:18" x14ac:dyDescent="0.25">
      <c r="A3580" s="7" t="s">
        <v>7232</v>
      </c>
      <c r="B3580" s="7" t="s">
        <v>7233</v>
      </c>
      <c r="C3580" s="3">
        <f t="shared" si="330"/>
        <v>4.7690643637184208E-3</v>
      </c>
      <c r="D3580" s="3">
        <f t="shared" si="331"/>
        <v>7.6196523533613785E-3</v>
      </c>
      <c r="E3580" s="4">
        <f t="shared" si="332"/>
        <v>0.5</v>
      </c>
      <c r="F3580" s="5">
        <f t="shared" si="333"/>
        <v>86.650001525878906</v>
      </c>
      <c r="G3580" s="5">
        <f t="shared" si="334"/>
        <v>11.2480001449585</v>
      </c>
      <c r="H3580" s="3">
        <v>2.0609999999999999E-3</v>
      </c>
      <c r="I3580" s="3">
        <v>43.216023999999997</v>
      </c>
      <c r="J3580" s="3">
        <v>0.27048478124999997</v>
      </c>
      <c r="K3580" s="3">
        <v>1.04999995231628</v>
      </c>
      <c r="L3580" s="3">
        <v>1.04999995231628</v>
      </c>
      <c r="M3580" s="3">
        <v>1.04999995231628</v>
      </c>
      <c r="N3580" s="3">
        <v>1.2200000286102299</v>
      </c>
      <c r="O3580" s="3">
        <f t="shared" si="335"/>
        <v>52.723550516420381</v>
      </c>
      <c r="P3580" s="3">
        <v>-13.282249450683601</v>
      </c>
      <c r="Q3580" s="3">
        <v>86.650001525878906</v>
      </c>
      <c r="R3580" s="3">
        <v>11.2480001449585</v>
      </c>
    </row>
    <row r="3581" spans="1:18" x14ac:dyDescent="0.25">
      <c r="A3581" s="7" t="s">
        <v>4292</v>
      </c>
      <c r="B3581" s="7" t="s">
        <v>4293</v>
      </c>
      <c r="C3581" s="3">
        <f t="shared" si="330"/>
        <v>1.8209728378777768E-2</v>
      </c>
      <c r="D3581" s="3">
        <f t="shared" si="331"/>
        <v>3.3922615260882555E-2</v>
      </c>
      <c r="E3581" s="4">
        <f t="shared" si="332"/>
        <v>0.99896499676006967</v>
      </c>
      <c r="F3581" s="5">
        <f t="shared" si="333"/>
        <v>22.9769992828369</v>
      </c>
      <c r="G3581" s="5">
        <f t="shared" si="334"/>
        <v>0.50199997425079301</v>
      </c>
      <c r="H3581" s="3">
        <v>1.5120000000000001E-3</v>
      </c>
      <c r="I3581" s="3">
        <v>8.3032540000000008</v>
      </c>
      <c r="J3581" s="3">
        <v>4.4572035156250002E-2</v>
      </c>
      <c r="K3581" s="3">
        <v>3.25</v>
      </c>
      <c r="L3581" s="3">
        <v>3</v>
      </c>
      <c r="M3581" s="3">
        <v>3.5</v>
      </c>
      <c r="N3581" s="3">
        <v>4.0199999809265101</v>
      </c>
      <c r="O3581" s="3">
        <f t="shared" si="335"/>
        <v>33.379080921627974</v>
      </c>
      <c r="P3581" s="3">
        <v>3.1237750053405802</v>
      </c>
      <c r="Q3581" s="3">
        <v>22.9769992828369</v>
      </c>
      <c r="R3581" s="3">
        <v>0.50199997425079301</v>
      </c>
    </row>
    <row r="3582" spans="1:18" x14ac:dyDescent="0.25">
      <c r="A3582" s="7" t="s">
        <v>7234</v>
      </c>
      <c r="B3582" s="7" t="s">
        <v>7235</v>
      </c>
      <c r="C3582" s="3">
        <f t="shared" si="330"/>
        <v>5.4227773782286666E-2</v>
      </c>
      <c r="D3582" s="3">
        <f t="shared" si="331"/>
        <v>0.26077456101956015</v>
      </c>
      <c r="E3582" s="4">
        <f t="shared" si="332"/>
        <v>0.5</v>
      </c>
      <c r="F3582" s="5">
        <f t="shared" si="333"/>
        <v>76.810997009277301</v>
      </c>
      <c r="G3582" s="5">
        <f t="shared" si="334"/>
        <v>5.2290000915527299</v>
      </c>
      <c r="H3582" s="3">
        <v>1.456E-3</v>
      </c>
      <c r="I3582" s="3">
        <v>2.684971</v>
      </c>
      <c r="J3582" s="3">
        <v>5.5833666992187499E-3</v>
      </c>
      <c r="K3582" s="3">
        <v>20</v>
      </c>
      <c r="L3582" s="3">
        <v>20</v>
      </c>
      <c r="M3582" s="3">
        <v>20</v>
      </c>
      <c r="N3582" s="3">
        <v>13.949999809265099</v>
      </c>
      <c r="O3582" s="3">
        <f t="shared" si="335"/>
        <v>37.455344937882323</v>
      </c>
      <c r="P3582" s="3">
        <v>-2.0999739170074498</v>
      </c>
      <c r="Q3582" s="3">
        <v>76.810997009277301</v>
      </c>
      <c r="R3582" s="3">
        <v>5.2290000915527299</v>
      </c>
    </row>
    <row r="3583" spans="1:18" x14ac:dyDescent="0.25">
      <c r="A3583" s="7" t="s">
        <v>7236</v>
      </c>
      <c r="B3583" s="7" t="s">
        <v>7237</v>
      </c>
      <c r="C3583" s="3">
        <f t="shared" si="330"/>
        <v>6.3675430764289125E-3</v>
      </c>
      <c r="D3583" s="3">
        <f t="shared" si="331"/>
        <v>7.1645912466979614E-2</v>
      </c>
      <c r="E3583" s="4">
        <f t="shared" si="332"/>
        <v>0.5</v>
      </c>
      <c r="F3583" s="5">
        <f t="shared" si="333"/>
        <v>0</v>
      </c>
      <c r="G3583" s="5">
        <f t="shared" si="334"/>
        <v>0</v>
      </c>
      <c r="H3583" s="3">
        <v>1.3500000000000001E-3</v>
      </c>
      <c r="I3583" s="3">
        <v>21.201270000000001</v>
      </c>
      <c r="J3583" s="3">
        <v>1.8842666015624999E-2</v>
      </c>
      <c r="K3583" s="3">
        <v>51.797000885009801</v>
      </c>
      <c r="L3583" s="3">
        <v>51.797000885009801</v>
      </c>
      <c r="M3583" s="3">
        <v>51.797000885009801</v>
      </c>
      <c r="N3583" s="3">
        <v>1.8200000524520901</v>
      </c>
      <c r="O3583" s="3">
        <f t="shared" si="335"/>
        <v>38.586312512050924</v>
      </c>
      <c r="P3583" s="3">
        <v>-2869.40478515625</v>
      </c>
      <c r="Q3583" s="3">
        <v>0</v>
      </c>
      <c r="R3583" s="3">
        <v>0</v>
      </c>
    </row>
    <row r="3584" spans="1:18" x14ac:dyDescent="0.25">
      <c r="A3584" s="7" t="s">
        <v>7238</v>
      </c>
      <c r="B3584" s="7" t="s">
        <v>7239</v>
      </c>
      <c r="C3584" s="3">
        <f t="shared" si="330"/>
        <v>7.8928104719528519E-3</v>
      </c>
      <c r="D3584" s="3">
        <f t="shared" si="331"/>
        <v>2.3750609568876768E-2</v>
      </c>
      <c r="E3584" s="4">
        <f t="shared" si="332"/>
        <v>0.5</v>
      </c>
      <c r="F3584" s="5">
        <f t="shared" si="333"/>
        <v>95.286003112792997</v>
      </c>
      <c r="G3584" s="5">
        <f t="shared" si="334"/>
        <v>2.6449999809265101</v>
      </c>
      <c r="H3584" s="3">
        <v>1.315E-3</v>
      </c>
      <c r="I3584" s="3">
        <v>16.660731999999999</v>
      </c>
      <c r="J3584" s="3">
        <v>5.5367E-2</v>
      </c>
      <c r="K3584" s="3">
        <v>12</v>
      </c>
      <c r="L3584" s="3">
        <v>12</v>
      </c>
      <c r="M3584" s="3">
        <v>12</v>
      </c>
      <c r="N3584" s="3">
        <v>3.8699998855590798</v>
      </c>
      <c r="O3584" s="3">
        <f t="shared" si="335"/>
        <v>64.477030933330497</v>
      </c>
      <c r="P3584" s="3">
        <v>-38.7651557922363</v>
      </c>
      <c r="Q3584" s="3">
        <v>95.286003112792997</v>
      </c>
      <c r="R3584" s="3">
        <v>2.6449999809265101</v>
      </c>
    </row>
    <row r="3585" spans="1:18" x14ac:dyDescent="0.25">
      <c r="A3585" s="7" t="s">
        <v>7240</v>
      </c>
      <c r="B3585" s="7" t="s">
        <v>7241</v>
      </c>
      <c r="C3585" s="3">
        <f t="shared" si="330"/>
        <v>1.9483984681717935E-2</v>
      </c>
      <c r="D3585" s="3">
        <f t="shared" si="331"/>
        <v>5.0135929419114325</v>
      </c>
      <c r="E3585" s="4">
        <f t="shared" si="332"/>
        <v>0.5</v>
      </c>
      <c r="F3585" s="5">
        <f t="shared" si="333"/>
        <v>15.052000045776399</v>
      </c>
      <c r="G3585" s="5">
        <f t="shared" si="334"/>
        <v>5.7709999084472701</v>
      </c>
      <c r="H3585" s="3">
        <v>1.168E-3</v>
      </c>
      <c r="I3585" s="3">
        <v>5.9946669999999997</v>
      </c>
      <c r="J3585" s="3">
        <v>2.3296665954589842E-4</v>
      </c>
      <c r="K3585" s="3">
        <v>26</v>
      </c>
      <c r="L3585" s="3">
        <v>26</v>
      </c>
      <c r="M3585" s="3">
        <v>26</v>
      </c>
      <c r="N3585" s="3">
        <v>21</v>
      </c>
      <c r="O3585" s="3">
        <f t="shared" si="335"/>
        <v>125.88800699999999</v>
      </c>
      <c r="P3585" s="3">
        <v>117.888565063477</v>
      </c>
      <c r="Q3585" s="3">
        <v>15.052000045776399</v>
      </c>
      <c r="R3585" s="3">
        <v>5.7709999084472701</v>
      </c>
    </row>
    <row r="3586" spans="1:18" x14ac:dyDescent="0.25">
      <c r="A3586" s="7" t="s">
        <v>4294</v>
      </c>
      <c r="B3586" s="7" t="s">
        <v>4295</v>
      </c>
      <c r="C3586" s="3">
        <f t="shared" si="330"/>
        <v>2.2828492764706897E-2</v>
      </c>
      <c r="D3586" s="3">
        <f t="shared" si="331"/>
        <v>3.9272951037795566E-2</v>
      </c>
      <c r="E3586" s="4">
        <f t="shared" si="332"/>
        <v>0.5</v>
      </c>
      <c r="F3586" s="5">
        <f t="shared" si="333"/>
        <v>42.227001190185497</v>
      </c>
      <c r="G3586" s="5">
        <f t="shared" si="334"/>
        <v>0</v>
      </c>
      <c r="H3586" s="3">
        <v>1.0740000000000001E-3</v>
      </c>
      <c r="I3586" s="3">
        <v>4.7046469999999996</v>
      </c>
      <c r="J3586" s="3">
        <v>2.7347066406249999E-2</v>
      </c>
      <c r="K3586" s="3">
        <v>11.5</v>
      </c>
      <c r="L3586" s="3">
        <v>11.5</v>
      </c>
      <c r="M3586" s="3">
        <v>11.5</v>
      </c>
      <c r="N3586" s="3">
        <v>7.75</v>
      </c>
      <c r="O3586" s="3">
        <f t="shared" si="335"/>
        <v>36.461014249999998</v>
      </c>
      <c r="P3586" s="3">
        <v>1.3655209541320801</v>
      </c>
      <c r="Q3586" s="3">
        <v>42.227001190185497</v>
      </c>
      <c r="R3586" s="3">
        <v>0</v>
      </c>
    </row>
    <row r="3587" spans="1:18" x14ac:dyDescent="0.25">
      <c r="A3587" s="7" t="s">
        <v>7242</v>
      </c>
      <c r="B3587" s="7" t="s">
        <v>7243</v>
      </c>
      <c r="C3587" s="3">
        <f t="shared" si="330"/>
        <v>5.4797937794006009E-4</v>
      </c>
      <c r="D3587" s="3">
        <f t="shared" si="331"/>
        <v>1.6804513517782976E-3</v>
      </c>
      <c r="E3587" s="4">
        <f t="shared" si="332"/>
        <v>9.9054719710283914E-2</v>
      </c>
      <c r="F3587" s="5">
        <f t="shared" si="333"/>
        <v>0.14699999988079099</v>
      </c>
      <c r="G3587" s="5">
        <f t="shared" si="334"/>
        <v>0</v>
      </c>
      <c r="H3587" s="3">
        <v>4.9100000000000001E-4</v>
      </c>
      <c r="I3587" s="3">
        <v>89.601911999999999</v>
      </c>
      <c r="J3587" s="3">
        <v>0.29218340625</v>
      </c>
      <c r="K3587" s="3">
        <v>1.8500000238418599</v>
      </c>
      <c r="L3587" s="3">
        <v>0.69999998807907104</v>
      </c>
      <c r="M3587" s="3">
        <v>3</v>
      </c>
      <c r="N3587" s="3">
        <v>0.37000000476837203</v>
      </c>
      <c r="O3587" s="3">
        <f t="shared" si="335"/>
        <v>33.152707867255252</v>
      </c>
      <c r="P3587" s="3">
        <v>-61.4922485351562</v>
      </c>
      <c r="Q3587" s="3">
        <v>0.14699999988079099</v>
      </c>
      <c r="R3587" s="3">
        <v>0</v>
      </c>
    </row>
    <row r="3588" spans="1:18" x14ac:dyDescent="0.25">
      <c r="A3588" s="7" t="s">
        <v>7244</v>
      </c>
      <c r="B3588" s="7" t="s">
        <v>7245</v>
      </c>
      <c r="C3588" s="3">
        <f t="shared" ref="C3588:C3599" si="336">H3588/I3588*100</f>
        <v>1.2227215373435745E-2</v>
      </c>
      <c r="D3588" s="3">
        <f t="shared" ref="D3588:D3599" si="337">H3588/J3588</f>
        <v>1.7933384112295801E-2</v>
      </c>
      <c r="E3588" s="4">
        <f t="shared" ref="E3588:E3599" si="338">IFERROR(_xlfn.NORM.DIST(N3588,K3588,(M3588-L3588)/2,1),50%)</f>
        <v>0.5</v>
      </c>
      <c r="F3588" s="5">
        <f t="shared" ref="F3588:F3599" si="339">Q3588</f>
        <v>37.733001708984403</v>
      </c>
      <c r="G3588" s="5">
        <f t="shared" ref="G3588:G3599" si="340">R3588</f>
        <v>6.72399997711182</v>
      </c>
      <c r="H3588" s="3">
        <v>4.57E-4</v>
      </c>
      <c r="I3588" s="3">
        <v>3.7375639999999999</v>
      </c>
      <c r="J3588" s="3">
        <v>2.5483199218749999E-2</v>
      </c>
      <c r="K3588" s="3">
        <v>76</v>
      </c>
      <c r="L3588" s="3">
        <v>76</v>
      </c>
      <c r="M3588" s="3">
        <v>76</v>
      </c>
      <c r="N3588" s="3">
        <v>56</v>
      </c>
      <c r="O3588" s="3">
        <f t="shared" ref="O3588:O3599" si="341">I3588*N3588</f>
        <v>209.303584</v>
      </c>
      <c r="P3588" s="3">
        <v>-0.68689000606536899</v>
      </c>
      <c r="Q3588" s="3">
        <v>37.733001708984403</v>
      </c>
      <c r="R3588" s="3">
        <v>6.72399997711182</v>
      </c>
    </row>
    <row r="3589" spans="1:18" x14ac:dyDescent="0.25">
      <c r="A3589" s="7" t="s">
        <v>7246</v>
      </c>
      <c r="B3589" s="7" t="s">
        <v>7247</v>
      </c>
      <c r="C3589" s="3">
        <f t="shared" si="336"/>
        <v>6.659651181182176E-3</v>
      </c>
      <c r="D3589" s="3">
        <f t="shared" si="337"/>
        <v>1.0252114707851774</v>
      </c>
      <c r="E3589" s="4">
        <f t="shared" si="338"/>
        <v>0.5</v>
      </c>
      <c r="F3589" s="5">
        <f t="shared" si="339"/>
        <v>0</v>
      </c>
      <c r="G3589" s="5">
        <f t="shared" si="340"/>
        <v>0</v>
      </c>
      <c r="H3589" s="3">
        <v>4.08E-4</v>
      </c>
      <c r="I3589" s="3">
        <v>6.1264469999999998</v>
      </c>
      <c r="J3589" s="3">
        <v>3.9796667480468747E-4</v>
      </c>
      <c r="K3589" s="3">
        <v>24</v>
      </c>
      <c r="L3589" s="3">
        <v>24</v>
      </c>
      <c r="M3589" s="3">
        <v>24</v>
      </c>
      <c r="N3589" s="3">
        <v>16.75</v>
      </c>
      <c r="O3589" s="3">
        <f t="shared" si="341"/>
        <v>102.61798725</v>
      </c>
      <c r="P3589" s="3">
        <v>-108.74822235107401</v>
      </c>
      <c r="Q3589" s="3">
        <v>0</v>
      </c>
      <c r="R3589" s="3">
        <v>0</v>
      </c>
    </row>
    <row r="3590" spans="1:18" x14ac:dyDescent="0.25">
      <c r="A3590" s="7" t="s">
        <v>7248</v>
      </c>
      <c r="B3590" s="7" t="s">
        <v>7249</v>
      </c>
      <c r="C3590" s="3">
        <f t="shared" si="336"/>
        <v>1.9217922788535972E-3</v>
      </c>
      <c r="D3590" s="3">
        <f t="shared" si="337"/>
        <v>0.18893768907895414</v>
      </c>
      <c r="E3590" s="4">
        <f t="shared" si="338"/>
        <v>0.5</v>
      </c>
      <c r="F3590" s="5">
        <f t="shared" si="339"/>
        <v>0</v>
      </c>
      <c r="G3590" s="5">
        <f t="shared" si="340"/>
        <v>0</v>
      </c>
      <c r="H3590" s="3">
        <v>4.0000000000000002E-4</v>
      </c>
      <c r="I3590" s="3">
        <v>20.813904000000001</v>
      </c>
      <c r="J3590" s="3">
        <v>2.1171000976562501E-3</v>
      </c>
      <c r="K3590" s="3">
        <v>9.5</v>
      </c>
      <c r="L3590" s="3">
        <v>9.5</v>
      </c>
      <c r="M3590" s="3">
        <v>9.5</v>
      </c>
      <c r="N3590" s="3">
        <v>5.1999998092651403</v>
      </c>
      <c r="O3590" s="3">
        <f t="shared" si="341"/>
        <v>108.23229683006295</v>
      </c>
      <c r="P3590" s="3">
        <v>-86.413536071777301</v>
      </c>
      <c r="Q3590" s="3">
        <v>0</v>
      </c>
      <c r="R3590" s="3">
        <v>0</v>
      </c>
    </row>
    <row r="3591" spans="1:18" x14ac:dyDescent="0.25">
      <c r="A3591" s="7" t="s">
        <v>4296</v>
      </c>
      <c r="B3591" s="7" t="s">
        <v>4297</v>
      </c>
      <c r="C3591" s="3">
        <f t="shared" si="336"/>
        <v>9.8167956449124773E-3</v>
      </c>
      <c r="D3591" s="3">
        <f t="shared" si="337"/>
        <v>0.19963357385126287</v>
      </c>
      <c r="E3591" s="4">
        <f t="shared" si="338"/>
        <v>0.5</v>
      </c>
      <c r="F3591" s="5">
        <f t="shared" si="339"/>
        <v>2.41100001335144</v>
      </c>
      <c r="G3591" s="5">
        <f t="shared" si="340"/>
        <v>3.5940001010894802</v>
      </c>
      <c r="H3591" s="3">
        <v>3.8499999999999998E-4</v>
      </c>
      <c r="I3591" s="3">
        <v>3.9218500000000001</v>
      </c>
      <c r="J3591" s="3">
        <v>1.9285333251953126E-3</v>
      </c>
      <c r="K3591" s="3">
        <v>63</v>
      </c>
      <c r="L3591" s="3">
        <v>63</v>
      </c>
      <c r="M3591" s="3">
        <v>63</v>
      </c>
      <c r="N3591" s="3">
        <v>57</v>
      </c>
      <c r="O3591" s="3">
        <f t="shared" si="341"/>
        <v>223.54545000000002</v>
      </c>
      <c r="P3591" s="3">
        <v>1.4951100349426301</v>
      </c>
      <c r="Q3591" s="3">
        <v>2.41100001335144</v>
      </c>
      <c r="R3591" s="3">
        <v>3.5940001010894802</v>
      </c>
    </row>
    <row r="3592" spans="1:18" x14ac:dyDescent="0.25">
      <c r="A3592" s="7" t="s">
        <v>4300</v>
      </c>
      <c r="B3592" s="7" t="s">
        <v>4301</v>
      </c>
      <c r="C3592" s="3">
        <f t="shared" si="336"/>
        <v>2.951817419388218E-3</v>
      </c>
      <c r="D3592" s="3">
        <f t="shared" si="337"/>
        <v>0.12286504691874039</v>
      </c>
      <c r="E3592" s="4">
        <f t="shared" si="338"/>
        <v>0.5</v>
      </c>
      <c r="F3592" s="5">
        <f t="shared" si="339"/>
        <v>62.425998687744098</v>
      </c>
      <c r="G3592" s="5">
        <f t="shared" si="340"/>
        <v>0.69400000572204601</v>
      </c>
      <c r="H3592" s="3">
        <v>1.8200000000000001E-4</v>
      </c>
      <c r="I3592" s="3">
        <v>6.1656930000000001</v>
      </c>
      <c r="J3592" s="3">
        <v>1.481300048828125E-3</v>
      </c>
      <c r="K3592" s="3">
        <v>10</v>
      </c>
      <c r="L3592" s="3">
        <v>10</v>
      </c>
      <c r="M3592" s="3">
        <v>10</v>
      </c>
      <c r="N3592" s="3">
        <v>8.3999996185302699</v>
      </c>
      <c r="O3592" s="3">
        <f t="shared" si="341"/>
        <v>51.791818847974753</v>
      </c>
      <c r="P3592" s="3">
        <v>0.97415500879287698</v>
      </c>
      <c r="Q3592" s="3">
        <v>62.425998687744098</v>
      </c>
      <c r="R3592" s="3">
        <v>0.69400000572204601</v>
      </c>
    </row>
    <row r="3593" spans="1:18" x14ac:dyDescent="0.25">
      <c r="A3593" s="7" t="s">
        <v>7250</v>
      </c>
      <c r="B3593" s="7" t="s">
        <v>7251</v>
      </c>
      <c r="C3593" s="3">
        <f t="shared" si="336"/>
        <v>4.4007396348991082E-4</v>
      </c>
      <c r="D3593" s="3">
        <f t="shared" si="337"/>
        <v>0.55264584014184803</v>
      </c>
      <c r="E3593" s="4">
        <f t="shared" si="338"/>
        <v>3.7084488755530649E-5</v>
      </c>
      <c r="F3593" s="5">
        <f t="shared" si="339"/>
        <v>0</v>
      </c>
      <c r="G3593" s="5">
        <f t="shared" si="340"/>
        <v>0</v>
      </c>
      <c r="H3593" s="3">
        <v>1.02E-4</v>
      </c>
      <c r="I3593" s="3">
        <v>23.177921999999999</v>
      </c>
      <c r="J3593" s="3">
        <v>1.8456666564941406E-4</v>
      </c>
      <c r="K3593" s="3">
        <v>24</v>
      </c>
      <c r="L3593" s="3">
        <v>20</v>
      </c>
      <c r="M3593" s="3">
        <v>28</v>
      </c>
      <c r="N3593" s="3">
        <v>8.1499996185302699</v>
      </c>
      <c r="O3593" s="3">
        <f t="shared" si="341"/>
        <v>188.90005545832435</v>
      </c>
      <c r="P3593" s="3">
        <v>-28.511283874511701</v>
      </c>
      <c r="Q3593" s="3">
        <v>0</v>
      </c>
      <c r="R3593" s="3">
        <v>0</v>
      </c>
    </row>
    <row r="3594" spans="1:18" x14ac:dyDescent="0.25">
      <c r="A3594" s="7" t="s">
        <v>4302</v>
      </c>
      <c r="B3594" s="7" t="s">
        <v>4303</v>
      </c>
      <c r="C3594" s="3">
        <f t="shared" si="336"/>
        <v>2.0980379568635004E-3</v>
      </c>
      <c r="D3594" s="3">
        <f t="shared" si="337"/>
        <v>9.5023911412473835E-2</v>
      </c>
      <c r="E3594" s="4">
        <f t="shared" si="338"/>
        <v>0.5</v>
      </c>
      <c r="F3594" s="5">
        <f t="shared" si="339"/>
        <v>0.35899999737739602</v>
      </c>
      <c r="G3594" s="5">
        <f t="shared" si="340"/>
        <v>99.640998840332003</v>
      </c>
      <c r="H3594" s="3">
        <v>1E-4</v>
      </c>
      <c r="I3594" s="3">
        <v>4.7663580000000003</v>
      </c>
      <c r="J3594" s="3">
        <v>1.0523666992187501E-3</v>
      </c>
      <c r="K3594" s="3">
        <v>27</v>
      </c>
      <c r="L3594" s="3">
        <v>27</v>
      </c>
      <c r="M3594" s="3">
        <v>27</v>
      </c>
      <c r="N3594" s="3">
        <v>22.409999847412099</v>
      </c>
      <c r="O3594" s="3">
        <f t="shared" si="341"/>
        <v>106.81408205271144</v>
      </c>
      <c r="P3594" s="3">
        <v>1.08488297462463</v>
      </c>
      <c r="Q3594" s="3">
        <v>0.35899999737739602</v>
      </c>
      <c r="R3594" s="3">
        <v>99.640998840332003</v>
      </c>
    </row>
    <row r="3595" spans="1:18" x14ac:dyDescent="0.25">
      <c r="A3595" s="7" t="s">
        <v>4304</v>
      </c>
      <c r="B3595" s="7" t="s">
        <v>4305</v>
      </c>
      <c r="C3595" s="3">
        <f t="shared" si="336"/>
        <v>1.4325555877287898E-3</v>
      </c>
      <c r="D3595" s="3">
        <f t="shared" si="337"/>
        <v>5.402505640986841E-3</v>
      </c>
      <c r="E3595" s="4">
        <f t="shared" si="338"/>
        <v>1.1478487934977889E-5</v>
      </c>
      <c r="F3595" s="5">
        <f t="shared" si="339"/>
        <v>86.717002868652301</v>
      </c>
      <c r="G3595" s="5">
        <f t="shared" si="340"/>
        <v>1.7790000438690201</v>
      </c>
      <c r="H3595" s="3">
        <v>9.3999999999999994E-5</v>
      </c>
      <c r="I3595" s="3">
        <v>6.5617000000000001</v>
      </c>
      <c r="J3595" s="3">
        <v>1.7399333984375001E-2</v>
      </c>
      <c r="K3595" s="3">
        <v>21.666999816894499</v>
      </c>
      <c r="L3595" s="3">
        <v>21</v>
      </c>
      <c r="M3595" s="3">
        <v>22</v>
      </c>
      <c r="N3595" s="3">
        <v>19.549999237060501</v>
      </c>
      <c r="O3595" s="3">
        <f t="shared" si="341"/>
        <v>128.28122999381989</v>
      </c>
      <c r="P3595" s="3">
        <v>2.70130491256714</v>
      </c>
      <c r="Q3595" s="3">
        <v>86.717002868652301</v>
      </c>
      <c r="R3595" s="3">
        <v>1.7790000438690201</v>
      </c>
    </row>
    <row r="3596" spans="1:18" x14ac:dyDescent="0.25">
      <c r="A3596" s="7" t="s">
        <v>7252</v>
      </c>
      <c r="B3596" s="7" t="s">
        <v>7253</v>
      </c>
      <c r="C3596" s="3">
        <f t="shared" si="336"/>
        <v>5.7126080115118074E-4</v>
      </c>
      <c r="D3596" s="3">
        <f t="shared" si="337"/>
        <v>1.7312624387771465E-3</v>
      </c>
      <c r="E3596" s="4">
        <f t="shared" si="338"/>
        <v>0.5</v>
      </c>
      <c r="F3596" s="5">
        <f t="shared" si="339"/>
        <v>4.8200001716613796</v>
      </c>
      <c r="G3596" s="5">
        <f t="shared" si="340"/>
        <v>0</v>
      </c>
      <c r="H3596" s="3">
        <v>7.6000000000000004E-5</v>
      </c>
      <c r="I3596" s="3">
        <v>13.303906</v>
      </c>
      <c r="J3596" s="3">
        <v>4.38986015625E-2</v>
      </c>
      <c r="K3596" s="3">
        <v>1.78999996185303</v>
      </c>
      <c r="L3596" s="3">
        <v>1.78999996185303</v>
      </c>
      <c r="M3596" s="3">
        <v>1.78999996185303</v>
      </c>
      <c r="N3596" s="3">
        <v>1.8999999761581401</v>
      </c>
      <c r="O3596" s="3">
        <f t="shared" si="341"/>
        <v>25.277421082810136</v>
      </c>
      <c r="P3596" s="3">
        <v>4.2650341987609899</v>
      </c>
      <c r="Q3596" s="3">
        <v>4.8200001716613796</v>
      </c>
      <c r="R3596" s="3">
        <v>0</v>
      </c>
    </row>
    <row r="3597" spans="1:18" x14ac:dyDescent="0.25">
      <c r="A3597" s="7" t="s">
        <v>4306</v>
      </c>
      <c r="B3597" s="7" t="s">
        <v>4307</v>
      </c>
      <c r="C3597" s="3">
        <f t="shared" si="336"/>
        <v>4.9758139255480721E-4</v>
      </c>
      <c r="D3597" s="3">
        <f t="shared" si="337"/>
        <v>2.4229786310450377E-2</v>
      </c>
      <c r="E3597" s="4">
        <f t="shared" si="338"/>
        <v>0.5</v>
      </c>
      <c r="F3597" s="5">
        <f t="shared" si="339"/>
        <v>99.320999145507798</v>
      </c>
      <c r="G3597" s="5">
        <f t="shared" si="340"/>
        <v>0</v>
      </c>
      <c r="H3597" s="3">
        <v>5.5000000000000002E-5</v>
      </c>
      <c r="I3597" s="3">
        <v>11.053468000000001</v>
      </c>
      <c r="J3597" s="3">
        <v>2.2699333496093749E-3</v>
      </c>
      <c r="K3597" s="3">
        <v>38</v>
      </c>
      <c r="L3597" s="3">
        <v>38</v>
      </c>
      <c r="M3597" s="3">
        <v>38</v>
      </c>
      <c r="N3597" s="3">
        <v>34.75</v>
      </c>
      <c r="O3597" s="3">
        <f t="shared" si="341"/>
        <v>384.10801300000003</v>
      </c>
      <c r="P3597" s="3">
        <v>27.664901733398398</v>
      </c>
      <c r="Q3597" s="3">
        <v>99.320999145507798</v>
      </c>
      <c r="R3597" s="3">
        <v>0</v>
      </c>
    </row>
    <row r="3598" spans="1:18" x14ac:dyDescent="0.25">
      <c r="A3598" s="7" t="s">
        <v>4308</v>
      </c>
      <c r="B3598" s="7" t="s">
        <v>4309</v>
      </c>
      <c r="C3598" s="3">
        <f t="shared" si="336"/>
        <v>2.1113892983811136E-3</v>
      </c>
      <c r="D3598" s="3">
        <f t="shared" si="337"/>
        <v>0.17281105383205667</v>
      </c>
      <c r="E3598" s="4">
        <f t="shared" si="338"/>
        <v>0.5</v>
      </c>
      <c r="F3598" s="5">
        <f t="shared" si="339"/>
        <v>92.597999572753906</v>
      </c>
      <c r="G3598" s="5">
        <f t="shared" si="340"/>
        <v>0</v>
      </c>
      <c r="H3598" s="3">
        <v>5.0000000000000002E-5</v>
      </c>
      <c r="I3598" s="3">
        <v>2.368109</v>
      </c>
      <c r="J3598" s="3">
        <v>2.8933334350585935E-4</v>
      </c>
      <c r="K3598" s="3">
        <v>35</v>
      </c>
      <c r="L3598" s="3">
        <v>35</v>
      </c>
      <c r="M3598" s="3">
        <v>35</v>
      </c>
      <c r="N3598" s="3">
        <v>25.030000686645501</v>
      </c>
      <c r="O3598" s="3">
        <f t="shared" si="341"/>
        <v>59.273769896051391</v>
      </c>
      <c r="P3598" s="3">
        <v>0.27735799551010099</v>
      </c>
      <c r="Q3598" s="3">
        <v>92.597999572753906</v>
      </c>
      <c r="R3598" s="3">
        <v>0</v>
      </c>
    </row>
    <row r="3599" spans="1:18" x14ac:dyDescent="0.25">
      <c r="A3599" s="7" t="s">
        <v>4310</v>
      </c>
      <c r="B3599" s="7" t="s">
        <v>4311</v>
      </c>
      <c r="C3599" s="3">
        <f t="shared" si="336"/>
        <v>1.9949619231592535E-4</v>
      </c>
      <c r="D3599" s="3">
        <f t="shared" si="337"/>
        <v>6.3049052809584939E-3</v>
      </c>
      <c r="E3599" s="4">
        <f t="shared" si="338"/>
        <v>0.5</v>
      </c>
      <c r="F3599" s="5">
        <f t="shared" si="339"/>
        <v>1.62999999523163</v>
      </c>
      <c r="G3599" s="5">
        <f t="shared" si="340"/>
        <v>0</v>
      </c>
      <c r="H3599" s="3">
        <v>1.0000000000000001E-5</v>
      </c>
      <c r="I3599" s="3">
        <v>5.0126270000000002</v>
      </c>
      <c r="J3599" s="3">
        <v>1.5860666503906249E-3</v>
      </c>
      <c r="K3599" s="3">
        <v>22</v>
      </c>
      <c r="L3599" s="3">
        <v>22</v>
      </c>
      <c r="M3599" s="3">
        <v>22</v>
      </c>
      <c r="N3599" s="3">
        <v>18.299999237060501</v>
      </c>
      <c r="O3599" s="3">
        <f t="shared" si="341"/>
        <v>91.73107027566887</v>
      </c>
      <c r="P3599" s="3">
        <v>0.75555497407913197</v>
      </c>
      <c r="Q3599" s="3">
        <v>1.62999999523163</v>
      </c>
      <c r="R3599" s="3">
        <v>0</v>
      </c>
    </row>
    <row r="3600" spans="1:18" ht="15" customHeight="1" x14ac:dyDescent="0.25"/>
    <row r="3601" spans="2:16" ht="15" customHeight="1" x14ac:dyDescent="0.25"/>
    <row r="3602" spans="2:16" ht="15" customHeight="1" x14ac:dyDescent="0.25">
      <c r="C3602" s="19" t="s">
        <v>7261</v>
      </c>
      <c r="D3602" s="19" t="s">
        <v>6</v>
      </c>
      <c r="E3602" s="19" t="s">
        <v>7262</v>
      </c>
      <c r="F3602" s="19" t="s">
        <v>7266</v>
      </c>
      <c r="G3602" s="19" t="s">
        <v>7267</v>
      </c>
    </row>
    <row r="3603" spans="2:16" ht="15" customHeight="1" x14ac:dyDescent="0.25">
      <c r="C3603" s="19"/>
      <c r="D3603" s="19"/>
      <c r="E3603" s="19"/>
      <c r="F3603" s="19"/>
      <c r="G3603" s="19"/>
    </row>
    <row r="3604" spans="2:16" x14ac:dyDescent="0.25">
      <c r="B3604" s="2" t="s">
        <v>38</v>
      </c>
      <c r="C3604" s="5">
        <f>AVERAGE(C3:C3599)</f>
        <v>4.3318165986117618</v>
      </c>
      <c r="D3604" s="5">
        <f t="shared" ref="D3604:F3604" si="342">AVERAGE(D3:D3599)</f>
        <v>4.2603301545563612</v>
      </c>
      <c r="E3604" s="4">
        <f t="shared" si="342"/>
        <v>0.36072679660891699</v>
      </c>
      <c r="F3604" s="5">
        <f t="shared" si="342"/>
        <v>63.602809579479299</v>
      </c>
      <c r="G3604" s="5">
        <f t="shared" ref="G3604" si="343">AVERAGE(G3:G3599)</f>
        <v>10.820737275782694</v>
      </c>
      <c r="H3604" s="3"/>
      <c r="I3604" s="3"/>
      <c r="J3604" s="3"/>
      <c r="P3604" s="8"/>
    </row>
    <row r="3605" spans="2:16" x14ac:dyDescent="0.25">
      <c r="B3605" s="2" t="s">
        <v>7268</v>
      </c>
      <c r="C3605" s="3">
        <f>_xlfn.PERCENTILE.EXC(C3:C3599,0.25)</f>
        <v>1.2236013403703616</v>
      </c>
      <c r="D3605" s="3">
        <f t="shared" ref="D3605:F3605" si="344">_xlfn.PERCENTILE.EXC(D3:D3599,0.25)</f>
        <v>1.7982520187082822</v>
      </c>
      <c r="E3605" s="4">
        <f t="shared" si="344"/>
        <v>0.15607599209368553</v>
      </c>
      <c r="F3605" s="3">
        <f t="shared" si="344"/>
        <v>49.608499526977553</v>
      </c>
      <c r="G3605" s="3">
        <f t="shared" ref="G3605" si="345">_xlfn.PERCENTILE.EXC(G3:G3599,0.25)</f>
        <v>3.4700000286102304</v>
      </c>
      <c r="H3605" s="3"/>
      <c r="I3605" s="3"/>
      <c r="J3605" s="3"/>
    </row>
    <row r="3606" spans="2:16" x14ac:dyDescent="0.25">
      <c r="B3606" s="2" t="s">
        <v>39</v>
      </c>
      <c r="C3606" s="3">
        <f>_xlfn.PERCENTILE.EXC(C3:C3599,0.5)</f>
        <v>2.4807608980768272</v>
      </c>
      <c r="D3606" s="3">
        <f>_xlfn.PERCENTILE.EXC(D3:D3599,0.5)</f>
        <v>3.198574902296313</v>
      </c>
      <c r="E3606" s="4">
        <f>_xlfn.PERCENTILE.EXC(E3:E3599,0.5)</f>
        <v>0.37524252922066947</v>
      </c>
      <c r="F3606" s="3">
        <f>_xlfn.PERCENTILE.EXC(F3:F3599,0.5)</f>
        <v>72.083999633789105</v>
      </c>
      <c r="G3606" s="3">
        <f t="shared" ref="G3606" si="346">_xlfn.PERCENTILE.EXC(G3:G3599,0.5)</f>
        <v>7.26300001144409</v>
      </c>
      <c r="H3606" s="3"/>
      <c r="I3606" s="3"/>
      <c r="J3606" s="3"/>
    </row>
    <row r="3607" spans="2:16" x14ac:dyDescent="0.25">
      <c r="B3607" s="2" t="s">
        <v>7269</v>
      </c>
      <c r="C3607" s="3">
        <f>_xlfn.PERCENTILE.EXC(C3:C3599,0.75)</f>
        <v>5.4437894001088845</v>
      </c>
      <c r="D3607" s="3">
        <f t="shared" ref="D3607:F3607" si="347">_xlfn.PERCENTILE.EXC(D3:D3599,0.75)</f>
        <v>5.3383394571941967</v>
      </c>
      <c r="E3607" s="4">
        <f t="shared" si="347"/>
        <v>0.5</v>
      </c>
      <c r="F3607" s="3">
        <f t="shared" si="347"/>
        <v>82.419998168945313</v>
      </c>
      <c r="G3607" s="3">
        <f t="shared" ref="G3607" si="348">_xlfn.PERCENTILE.EXC(G3:G3599,0.75)</f>
        <v>14.22550010681155</v>
      </c>
      <c r="H3607" s="3"/>
      <c r="I3607" s="3"/>
      <c r="J3607" s="3"/>
    </row>
    <row r="3608" spans="2:16" x14ac:dyDescent="0.25">
      <c r="C3608" s="3"/>
      <c r="D3608" s="3"/>
      <c r="E3608" s="3"/>
      <c r="F3608" s="3"/>
      <c r="G3608" s="3"/>
      <c r="H3608" s="3"/>
      <c r="I3608" s="3"/>
      <c r="J3608" s="3"/>
    </row>
    <row r="3609" spans="2:16" x14ac:dyDescent="0.25">
      <c r="C3609" s="3"/>
      <c r="D3609" s="3"/>
      <c r="E3609" s="3"/>
      <c r="F3609" s="3"/>
      <c r="G3609" s="3"/>
      <c r="H3609" s="3"/>
      <c r="I3609" s="3"/>
      <c r="J3609" s="3"/>
    </row>
    <row r="3610" spans="2:16" x14ac:dyDescent="0.25">
      <c r="C3610" s="3"/>
      <c r="D3610" s="3"/>
      <c r="E3610" s="3"/>
      <c r="F3610" s="3"/>
      <c r="G3610" s="3"/>
      <c r="H3610" s="3"/>
      <c r="I3610" s="3"/>
      <c r="J3610" s="3"/>
    </row>
    <row r="3611" spans="2:16" x14ac:dyDescent="0.25">
      <c r="C3611" s="3"/>
      <c r="D3611" s="3"/>
      <c r="E3611" s="3"/>
      <c r="F3611" s="3"/>
      <c r="G3611" s="3"/>
      <c r="H3611" s="3"/>
      <c r="I3611" s="3"/>
      <c r="J3611" s="3"/>
    </row>
    <row r="3612" spans="2:16" x14ac:dyDescent="0.25">
      <c r="C3612" s="3"/>
      <c r="D3612" s="3"/>
      <c r="E3612" s="3"/>
      <c r="F3612" s="3"/>
      <c r="G3612" s="3"/>
      <c r="H3612" s="3"/>
      <c r="I3612" s="3"/>
      <c r="J3612" s="3"/>
    </row>
    <row r="3613" spans="2:16" x14ac:dyDescent="0.25">
      <c r="C3613" s="3"/>
      <c r="D3613" s="3"/>
      <c r="E3613" s="3"/>
      <c r="F3613" s="3"/>
      <c r="G3613" s="3"/>
      <c r="H3613" s="3"/>
      <c r="I3613" s="3"/>
      <c r="J3613" s="3"/>
    </row>
    <row r="3614" spans="2:16" x14ac:dyDescent="0.25">
      <c r="C3614" s="3"/>
      <c r="D3614" s="3"/>
      <c r="E3614" s="3"/>
      <c r="F3614" s="3"/>
      <c r="G3614" s="3"/>
      <c r="H3614" s="3"/>
      <c r="I3614" s="3"/>
      <c r="J3614" s="3"/>
    </row>
    <row r="3615" spans="2:16" x14ac:dyDescent="0.25">
      <c r="C3615" s="3"/>
      <c r="D3615" s="3"/>
      <c r="E3615" s="3"/>
      <c r="F3615" s="3"/>
      <c r="G3615" s="3"/>
      <c r="H3615" s="3"/>
      <c r="I3615" s="3"/>
      <c r="J3615" s="3"/>
    </row>
    <row r="3616" spans="2:16" x14ac:dyDescent="0.25">
      <c r="C3616" s="3"/>
      <c r="D3616" s="3"/>
      <c r="E3616" s="3"/>
      <c r="F3616" s="3"/>
      <c r="G3616" s="3"/>
      <c r="H3616" s="3"/>
      <c r="I3616" s="3"/>
      <c r="J3616" s="3"/>
    </row>
    <row r="3617" spans="3:10" x14ac:dyDescent="0.25">
      <c r="C3617" s="3"/>
      <c r="D3617" s="3"/>
      <c r="E3617" s="3"/>
      <c r="F3617" s="3"/>
      <c r="G3617" s="3"/>
      <c r="H3617" s="3"/>
      <c r="I3617" s="3"/>
      <c r="J3617" s="3"/>
    </row>
    <row r="3618" spans="3:10" x14ac:dyDescent="0.25">
      <c r="C3618" s="3"/>
      <c r="D3618" s="3"/>
      <c r="E3618" s="3"/>
      <c r="F3618" s="3"/>
      <c r="G3618" s="3"/>
      <c r="H3618" s="3"/>
      <c r="I3618" s="3"/>
      <c r="J3618" s="3"/>
    </row>
    <row r="3619" spans="3:10" x14ac:dyDescent="0.25">
      <c r="C3619" s="3"/>
      <c r="D3619" s="3"/>
      <c r="E3619" s="3"/>
      <c r="F3619" s="3"/>
      <c r="G3619" s="3"/>
      <c r="H3619" s="3"/>
      <c r="I3619" s="3"/>
      <c r="J3619" s="3"/>
    </row>
    <row r="3620" spans="3:10" x14ac:dyDescent="0.25">
      <c r="C3620" s="3"/>
      <c r="D3620" s="3"/>
      <c r="E3620" s="3"/>
      <c r="F3620" s="3"/>
      <c r="G3620" s="3"/>
      <c r="H3620" s="3"/>
      <c r="I3620" s="3"/>
      <c r="J3620" s="3"/>
    </row>
    <row r="3621" spans="3:10" x14ac:dyDescent="0.25">
      <c r="C3621" s="3"/>
      <c r="D3621" s="3"/>
      <c r="E3621" s="3"/>
      <c r="F3621" s="3"/>
      <c r="G3621" s="3"/>
      <c r="H3621" s="3"/>
      <c r="I3621" s="3"/>
      <c r="J3621" s="3"/>
    </row>
    <row r="3622" spans="3:10" x14ac:dyDescent="0.25">
      <c r="C3622" s="3"/>
      <c r="D3622" s="3"/>
      <c r="E3622" s="3"/>
      <c r="F3622" s="3"/>
      <c r="G3622" s="3"/>
      <c r="H3622" s="3"/>
      <c r="I3622" s="3"/>
      <c r="J3622" s="3"/>
    </row>
    <row r="3623" spans="3:10" x14ac:dyDescent="0.25">
      <c r="C3623" s="3"/>
      <c r="D3623" s="3"/>
      <c r="E3623" s="3"/>
      <c r="F3623" s="3"/>
      <c r="G3623" s="3"/>
      <c r="H3623" s="3"/>
      <c r="I3623" s="3"/>
      <c r="J3623" s="3"/>
    </row>
    <row r="3624" spans="3:10" x14ac:dyDescent="0.25">
      <c r="C3624" s="3"/>
      <c r="D3624" s="3"/>
      <c r="E3624" s="3"/>
      <c r="F3624" s="3"/>
      <c r="G3624" s="3"/>
      <c r="H3624" s="3"/>
      <c r="I3624" s="3"/>
      <c r="J3624" s="3"/>
    </row>
    <row r="3625" spans="3:10" x14ac:dyDescent="0.25">
      <c r="C3625" s="3"/>
      <c r="D3625" s="3"/>
      <c r="E3625" s="3"/>
      <c r="F3625" s="3"/>
      <c r="G3625" s="3"/>
      <c r="H3625" s="3"/>
      <c r="I3625" s="3"/>
      <c r="J3625" s="3"/>
    </row>
    <row r="3626" spans="3:10" x14ac:dyDescent="0.25">
      <c r="C3626" s="3"/>
      <c r="D3626" s="3"/>
      <c r="E3626" s="3"/>
      <c r="F3626" s="3"/>
      <c r="G3626" s="3"/>
      <c r="H3626" s="3"/>
      <c r="I3626" s="3"/>
      <c r="J3626" s="3"/>
    </row>
    <row r="3627" spans="3:10" x14ac:dyDescent="0.25">
      <c r="C3627" s="3"/>
      <c r="D3627" s="3"/>
      <c r="E3627" s="3"/>
      <c r="F3627" s="3"/>
      <c r="G3627" s="3"/>
      <c r="H3627" s="3"/>
      <c r="I3627" s="3"/>
      <c r="J3627" s="3"/>
    </row>
    <row r="3628" spans="3:10" x14ac:dyDescent="0.25">
      <c r="C3628" s="3"/>
      <c r="D3628" s="3"/>
      <c r="E3628" s="3"/>
      <c r="F3628" s="3"/>
      <c r="G3628" s="3"/>
      <c r="H3628" s="3"/>
      <c r="I3628" s="3"/>
      <c r="J3628" s="3"/>
    </row>
    <row r="3629" spans="3:10" x14ac:dyDescent="0.25">
      <c r="C3629" s="3"/>
      <c r="D3629" s="3"/>
      <c r="E3629" s="3"/>
      <c r="F3629" s="3"/>
      <c r="G3629" s="3"/>
      <c r="H3629" s="3"/>
      <c r="I3629" s="3"/>
      <c r="J3629" s="3"/>
    </row>
    <row r="3630" spans="3:10" x14ac:dyDescent="0.25">
      <c r="C3630" s="3"/>
      <c r="D3630" s="3"/>
      <c r="E3630" s="3"/>
      <c r="F3630" s="3"/>
      <c r="G3630" s="3"/>
      <c r="H3630" s="3"/>
      <c r="I3630" s="3"/>
      <c r="J3630" s="3"/>
    </row>
    <row r="3631" spans="3:10" x14ac:dyDescent="0.25">
      <c r="C3631" s="3"/>
      <c r="D3631" s="3"/>
      <c r="E3631" s="3"/>
      <c r="F3631" s="3"/>
      <c r="G3631" s="3"/>
      <c r="H3631" s="3"/>
      <c r="I3631" s="3"/>
      <c r="J3631" s="3"/>
    </row>
    <row r="3632" spans="3:10" x14ac:dyDescent="0.25">
      <c r="C3632" s="3"/>
      <c r="D3632" s="3"/>
      <c r="E3632" s="3"/>
      <c r="F3632" s="3"/>
      <c r="G3632" s="3"/>
      <c r="H3632" s="3"/>
      <c r="I3632" s="3"/>
      <c r="J3632" s="3"/>
    </row>
    <row r="3633" spans="3:10" x14ac:dyDescent="0.25">
      <c r="C3633" s="3"/>
      <c r="D3633" s="3"/>
      <c r="E3633" s="3"/>
      <c r="F3633" s="3"/>
      <c r="G3633" s="3"/>
      <c r="H3633" s="3"/>
      <c r="I3633" s="3"/>
      <c r="J3633" s="3"/>
    </row>
    <row r="3634" spans="3:10" x14ac:dyDescent="0.25">
      <c r="C3634" s="3"/>
      <c r="D3634" s="3"/>
      <c r="E3634" s="3"/>
      <c r="F3634" s="3"/>
      <c r="G3634" s="3"/>
      <c r="H3634" s="3"/>
      <c r="I3634" s="3"/>
      <c r="J3634" s="3"/>
    </row>
    <row r="3635" spans="3:10" x14ac:dyDescent="0.25">
      <c r="C3635" s="3"/>
      <c r="D3635" s="3"/>
      <c r="E3635" s="3"/>
      <c r="F3635" s="3"/>
      <c r="G3635" s="3"/>
      <c r="H3635" s="3"/>
      <c r="I3635" s="3"/>
      <c r="J3635" s="3"/>
    </row>
    <row r="3636" spans="3:10" x14ac:dyDescent="0.25">
      <c r="C3636" s="3"/>
      <c r="D3636" s="3"/>
      <c r="E3636" s="3"/>
      <c r="F3636" s="3"/>
      <c r="G3636" s="3"/>
      <c r="H3636" s="3"/>
      <c r="I3636" s="3"/>
      <c r="J3636" s="3"/>
    </row>
    <row r="3637" spans="3:10" x14ac:dyDescent="0.25">
      <c r="C3637" s="3"/>
      <c r="D3637" s="3"/>
      <c r="E3637" s="3"/>
      <c r="F3637" s="3"/>
      <c r="G3637" s="3"/>
      <c r="H3637" s="3"/>
      <c r="I3637" s="3"/>
      <c r="J3637" s="3"/>
    </row>
    <row r="3638" spans="3:10" x14ac:dyDescent="0.25">
      <c r="C3638" s="3"/>
      <c r="D3638" s="3"/>
      <c r="E3638" s="3"/>
      <c r="F3638" s="3"/>
      <c r="G3638" s="3"/>
      <c r="H3638" s="3"/>
      <c r="I3638" s="3"/>
      <c r="J3638" s="3"/>
    </row>
    <row r="3639" spans="3:10" x14ac:dyDescent="0.25">
      <c r="C3639" s="3"/>
      <c r="D3639" s="3"/>
      <c r="E3639" s="3"/>
      <c r="F3639" s="3"/>
      <c r="G3639" s="3"/>
      <c r="H3639" s="3"/>
      <c r="I3639" s="3"/>
      <c r="J3639" s="3"/>
    </row>
    <row r="3640" spans="3:10" x14ac:dyDescent="0.25">
      <c r="C3640" s="3"/>
      <c r="D3640" s="3"/>
      <c r="E3640" s="3"/>
      <c r="F3640" s="3"/>
      <c r="G3640" s="3"/>
      <c r="H3640" s="3"/>
      <c r="I3640" s="3"/>
      <c r="J3640" s="3"/>
    </row>
    <row r="3641" spans="3:10" x14ac:dyDescent="0.25">
      <c r="C3641" s="3"/>
      <c r="D3641" s="3"/>
      <c r="E3641" s="3"/>
      <c r="F3641" s="3"/>
      <c r="G3641" s="3"/>
      <c r="H3641" s="3"/>
      <c r="I3641" s="3"/>
      <c r="J3641" s="3"/>
    </row>
    <row r="3642" spans="3:10" x14ac:dyDescent="0.25">
      <c r="C3642" s="3"/>
      <c r="D3642" s="3"/>
      <c r="E3642" s="3"/>
      <c r="F3642" s="3"/>
      <c r="G3642" s="3"/>
      <c r="H3642" s="3"/>
      <c r="I3642" s="3"/>
      <c r="J3642" s="3"/>
    </row>
    <row r="3643" spans="3:10" x14ac:dyDescent="0.25">
      <c r="C3643" s="3"/>
      <c r="D3643" s="3"/>
      <c r="E3643" s="3"/>
      <c r="F3643" s="3"/>
      <c r="G3643" s="3"/>
      <c r="H3643" s="3"/>
      <c r="I3643" s="3"/>
      <c r="J3643" s="3"/>
    </row>
    <row r="3644" spans="3:10" x14ac:dyDescent="0.25">
      <c r="C3644" s="3"/>
      <c r="D3644" s="3"/>
      <c r="E3644" s="3"/>
      <c r="F3644" s="3"/>
      <c r="G3644" s="3"/>
      <c r="H3644" s="3"/>
      <c r="I3644" s="3"/>
      <c r="J3644" s="3"/>
    </row>
    <row r="3645" spans="3:10" x14ac:dyDescent="0.25">
      <c r="C3645" s="3"/>
      <c r="D3645" s="3"/>
      <c r="E3645" s="3"/>
      <c r="F3645" s="3"/>
      <c r="G3645" s="3"/>
      <c r="H3645" s="3"/>
      <c r="I3645" s="3"/>
      <c r="J3645" s="3"/>
    </row>
    <row r="3646" spans="3:10" x14ac:dyDescent="0.25">
      <c r="C3646" s="3"/>
      <c r="D3646" s="3"/>
      <c r="E3646" s="3"/>
      <c r="F3646" s="3"/>
      <c r="G3646" s="3"/>
      <c r="H3646" s="3"/>
      <c r="I3646" s="3"/>
      <c r="J3646" s="3"/>
    </row>
    <row r="3647" spans="3:10" x14ac:dyDescent="0.25">
      <c r="C3647" s="3"/>
      <c r="D3647" s="3"/>
      <c r="E3647" s="3"/>
      <c r="F3647" s="3"/>
      <c r="G3647" s="3"/>
      <c r="H3647" s="3"/>
      <c r="I3647" s="3"/>
      <c r="J3647" s="3"/>
    </row>
    <row r="3648" spans="3:10" x14ac:dyDescent="0.25">
      <c r="C3648" s="3"/>
      <c r="D3648" s="3"/>
      <c r="E3648" s="3"/>
      <c r="F3648" s="3"/>
      <c r="G3648" s="3"/>
      <c r="H3648" s="3"/>
      <c r="I3648" s="3"/>
      <c r="J3648" s="3"/>
    </row>
    <row r="3649" spans="3:10" x14ac:dyDescent="0.25">
      <c r="C3649" s="3"/>
      <c r="D3649" s="3"/>
      <c r="E3649" s="3"/>
      <c r="F3649" s="3"/>
      <c r="G3649" s="3"/>
      <c r="H3649" s="3"/>
      <c r="I3649" s="3"/>
      <c r="J3649" s="3"/>
    </row>
    <row r="3650" spans="3:10" x14ac:dyDescent="0.25">
      <c r="C3650" s="3"/>
      <c r="D3650" s="3"/>
      <c r="E3650" s="3"/>
      <c r="F3650" s="3"/>
      <c r="G3650" s="3"/>
      <c r="H3650" s="3"/>
      <c r="I3650" s="3"/>
      <c r="J3650" s="3"/>
    </row>
    <row r="3651" spans="3:10" x14ac:dyDescent="0.25">
      <c r="C3651" s="3"/>
      <c r="D3651" s="3"/>
      <c r="E3651" s="3"/>
      <c r="F3651" s="3"/>
      <c r="G3651" s="3"/>
      <c r="H3651" s="3"/>
      <c r="I3651" s="3"/>
      <c r="J3651" s="3"/>
    </row>
    <row r="3652" spans="3:10" x14ac:dyDescent="0.25">
      <c r="C3652" s="3"/>
      <c r="D3652" s="3"/>
      <c r="E3652" s="3"/>
      <c r="F3652" s="3"/>
      <c r="G3652" s="3"/>
      <c r="H3652" s="3"/>
      <c r="I3652" s="3"/>
      <c r="J3652" s="3"/>
    </row>
    <row r="3653" spans="3:10" x14ac:dyDescent="0.25">
      <c r="C3653" s="3"/>
      <c r="D3653" s="3"/>
      <c r="E3653" s="3"/>
      <c r="F3653" s="3"/>
      <c r="G3653" s="3"/>
      <c r="H3653" s="3"/>
      <c r="I3653" s="3"/>
      <c r="J3653" s="3"/>
    </row>
    <row r="3654" spans="3:10" x14ac:dyDescent="0.25">
      <c r="C3654" s="3"/>
      <c r="D3654" s="3"/>
      <c r="E3654" s="3"/>
      <c r="F3654" s="3"/>
      <c r="G3654" s="3"/>
      <c r="H3654" s="3"/>
      <c r="I3654" s="3"/>
      <c r="J3654" s="3"/>
    </row>
    <row r="3655" spans="3:10" x14ac:dyDescent="0.25">
      <c r="C3655" s="3"/>
      <c r="D3655" s="3"/>
      <c r="E3655" s="3"/>
      <c r="F3655" s="3"/>
      <c r="G3655" s="3"/>
      <c r="H3655" s="3"/>
      <c r="I3655" s="3"/>
      <c r="J3655" s="3"/>
    </row>
    <row r="3656" spans="3:10" x14ac:dyDescent="0.25">
      <c r="C3656" s="3"/>
      <c r="D3656" s="3"/>
      <c r="E3656" s="3"/>
      <c r="F3656" s="3"/>
      <c r="G3656" s="3"/>
      <c r="H3656" s="3"/>
      <c r="I3656" s="3"/>
      <c r="J3656" s="3"/>
    </row>
    <row r="3657" spans="3:10" x14ac:dyDescent="0.25">
      <c r="C3657" s="3"/>
      <c r="D3657" s="3"/>
      <c r="E3657" s="3"/>
      <c r="F3657" s="3"/>
      <c r="G3657" s="3"/>
      <c r="H3657" s="3"/>
      <c r="I3657" s="3"/>
      <c r="J3657" s="3"/>
    </row>
    <row r="3658" spans="3:10" x14ac:dyDescent="0.25">
      <c r="C3658" s="3"/>
      <c r="D3658" s="3"/>
      <c r="E3658" s="3"/>
      <c r="F3658" s="3"/>
      <c r="G3658" s="3"/>
      <c r="H3658" s="3"/>
      <c r="I3658" s="3"/>
      <c r="J3658" s="3"/>
    </row>
    <row r="3659" spans="3:10" x14ac:dyDescent="0.25">
      <c r="C3659" s="3"/>
      <c r="D3659" s="3"/>
      <c r="E3659" s="3"/>
      <c r="F3659" s="3"/>
      <c r="G3659" s="3"/>
      <c r="H3659" s="3"/>
      <c r="I3659" s="3"/>
      <c r="J3659" s="3"/>
    </row>
    <row r="3660" spans="3:10" x14ac:dyDescent="0.25">
      <c r="C3660" s="3"/>
      <c r="D3660" s="3"/>
      <c r="E3660" s="3"/>
      <c r="F3660" s="3"/>
      <c r="G3660" s="3"/>
      <c r="H3660" s="3"/>
      <c r="I3660" s="3"/>
      <c r="J3660" s="3"/>
    </row>
    <row r="3661" spans="3:10" x14ac:dyDescent="0.25">
      <c r="C3661" s="3"/>
      <c r="D3661" s="3"/>
      <c r="E3661" s="3"/>
      <c r="F3661" s="3"/>
      <c r="G3661" s="3"/>
      <c r="H3661" s="3"/>
      <c r="I3661" s="3"/>
      <c r="J3661" s="3"/>
    </row>
    <row r="3662" spans="3:10" x14ac:dyDescent="0.25">
      <c r="C3662" s="3"/>
      <c r="D3662" s="3"/>
      <c r="E3662" s="3"/>
      <c r="F3662" s="3"/>
      <c r="G3662" s="3"/>
      <c r="H3662" s="3"/>
      <c r="I3662" s="3"/>
      <c r="J3662" s="3"/>
    </row>
    <row r="3663" spans="3:10" x14ac:dyDescent="0.25">
      <c r="C3663" s="3"/>
      <c r="D3663" s="3"/>
      <c r="E3663" s="3"/>
      <c r="F3663" s="3"/>
      <c r="G3663" s="3"/>
      <c r="H3663" s="3"/>
      <c r="I3663" s="3"/>
      <c r="J3663" s="3"/>
    </row>
    <row r="3664" spans="3:10" x14ac:dyDescent="0.25">
      <c r="C3664" s="3"/>
      <c r="D3664" s="3"/>
      <c r="E3664" s="3"/>
      <c r="F3664" s="3"/>
      <c r="G3664" s="3"/>
      <c r="H3664" s="3"/>
      <c r="I3664" s="3"/>
      <c r="J3664" s="3"/>
    </row>
    <row r="3665" spans="3:10" x14ac:dyDescent="0.25">
      <c r="C3665" s="3"/>
      <c r="D3665" s="3"/>
      <c r="E3665" s="3"/>
      <c r="F3665" s="3"/>
      <c r="G3665" s="3"/>
      <c r="H3665" s="3"/>
      <c r="I3665" s="3"/>
      <c r="J3665" s="3"/>
    </row>
    <row r="3666" spans="3:10" x14ac:dyDescent="0.25">
      <c r="C3666" s="3"/>
      <c r="D3666" s="3"/>
      <c r="E3666" s="3"/>
      <c r="F3666" s="3"/>
      <c r="G3666" s="3"/>
      <c r="H3666" s="3"/>
      <c r="I3666" s="3"/>
      <c r="J3666" s="3"/>
    </row>
    <row r="3667" spans="3:10" x14ac:dyDescent="0.25">
      <c r="C3667" s="3"/>
      <c r="D3667" s="3"/>
      <c r="E3667" s="3"/>
      <c r="F3667" s="3"/>
      <c r="G3667" s="3"/>
      <c r="H3667" s="3"/>
      <c r="I3667" s="3"/>
      <c r="J3667" s="3"/>
    </row>
    <row r="3668" spans="3:10" x14ac:dyDescent="0.25">
      <c r="C3668" s="3"/>
      <c r="D3668" s="3"/>
      <c r="E3668" s="3"/>
      <c r="F3668" s="3"/>
      <c r="G3668" s="3"/>
      <c r="H3668" s="3"/>
      <c r="I3668" s="3"/>
      <c r="J3668" s="3"/>
    </row>
    <row r="3669" spans="3:10" x14ac:dyDescent="0.25">
      <c r="C3669" s="3"/>
      <c r="D3669" s="3"/>
      <c r="E3669" s="3"/>
      <c r="F3669" s="3"/>
      <c r="G3669" s="3"/>
      <c r="H3669" s="3"/>
      <c r="I3669" s="3"/>
      <c r="J3669" s="3"/>
    </row>
    <row r="3670" spans="3:10" x14ac:dyDescent="0.25">
      <c r="C3670" s="3"/>
      <c r="D3670" s="3"/>
      <c r="E3670" s="3"/>
      <c r="F3670" s="3"/>
      <c r="G3670" s="3"/>
      <c r="H3670" s="3"/>
      <c r="I3670" s="3"/>
      <c r="J3670" s="3"/>
    </row>
    <row r="3671" spans="3:10" x14ac:dyDescent="0.25">
      <c r="C3671" s="3"/>
      <c r="D3671" s="3"/>
      <c r="E3671" s="3"/>
      <c r="F3671" s="3"/>
      <c r="G3671" s="3"/>
      <c r="H3671" s="3"/>
      <c r="I3671" s="3"/>
      <c r="J3671" s="3"/>
    </row>
    <row r="3672" spans="3:10" x14ac:dyDescent="0.25">
      <c r="C3672" s="3"/>
      <c r="D3672" s="3"/>
      <c r="E3672" s="3"/>
      <c r="F3672" s="3"/>
      <c r="G3672" s="3"/>
      <c r="H3672" s="3"/>
      <c r="I3672" s="3"/>
      <c r="J3672" s="3"/>
    </row>
    <row r="3673" spans="3:10" x14ac:dyDescent="0.25">
      <c r="C3673" s="3"/>
      <c r="D3673" s="3"/>
      <c r="E3673" s="3"/>
      <c r="F3673" s="3"/>
      <c r="G3673" s="3"/>
      <c r="H3673" s="3"/>
      <c r="I3673" s="3"/>
      <c r="J3673" s="3"/>
    </row>
    <row r="3674" spans="3:10" x14ac:dyDescent="0.25">
      <c r="C3674" s="3"/>
      <c r="D3674" s="3"/>
      <c r="E3674" s="3"/>
      <c r="F3674" s="3"/>
      <c r="G3674" s="3"/>
      <c r="H3674" s="3"/>
      <c r="I3674" s="3"/>
      <c r="J3674" s="3"/>
    </row>
    <row r="3675" spans="3:10" x14ac:dyDescent="0.25">
      <c r="C3675" s="3"/>
      <c r="D3675" s="3"/>
      <c r="E3675" s="3"/>
      <c r="F3675" s="3"/>
      <c r="G3675" s="3"/>
      <c r="H3675" s="3"/>
      <c r="I3675" s="3"/>
      <c r="J3675" s="3"/>
    </row>
    <row r="3676" spans="3:10" x14ac:dyDescent="0.25">
      <c r="C3676" s="3"/>
      <c r="D3676" s="3"/>
      <c r="E3676" s="3"/>
      <c r="F3676" s="3"/>
      <c r="G3676" s="3"/>
      <c r="H3676" s="3"/>
      <c r="I3676" s="3"/>
      <c r="J3676" s="3"/>
    </row>
    <row r="3677" spans="3:10" x14ac:dyDescent="0.25">
      <c r="C3677" s="3"/>
      <c r="D3677" s="3"/>
      <c r="E3677" s="3"/>
      <c r="F3677" s="3"/>
      <c r="G3677" s="3"/>
      <c r="H3677" s="3"/>
      <c r="I3677" s="3"/>
      <c r="J3677" s="3"/>
    </row>
    <row r="3678" spans="3:10" x14ac:dyDescent="0.25">
      <c r="C3678" s="3"/>
      <c r="D3678" s="3"/>
      <c r="E3678" s="3"/>
      <c r="F3678" s="3"/>
      <c r="G3678" s="3"/>
      <c r="H3678" s="3"/>
      <c r="I3678" s="3"/>
      <c r="J3678" s="3"/>
    </row>
    <row r="3679" spans="3:10" x14ac:dyDescent="0.25">
      <c r="C3679" s="3"/>
      <c r="D3679" s="3"/>
      <c r="E3679" s="3"/>
      <c r="F3679" s="3"/>
      <c r="G3679" s="3"/>
      <c r="H3679" s="3"/>
      <c r="I3679" s="3"/>
      <c r="J3679" s="3"/>
    </row>
    <row r="3680" spans="3:10" x14ac:dyDescent="0.25">
      <c r="C3680" s="3"/>
      <c r="D3680" s="3"/>
      <c r="E3680" s="3"/>
      <c r="F3680" s="3"/>
      <c r="G3680" s="3"/>
      <c r="H3680" s="3"/>
      <c r="I3680" s="3"/>
      <c r="J3680" s="3"/>
    </row>
    <row r="3681" spans="3:10" x14ac:dyDescent="0.25">
      <c r="C3681" s="3"/>
      <c r="D3681" s="3"/>
      <c r="E3681" s="3"/>
      <c r="F3681" s="3"/>
      <c r="G3681" s="3"/>
      <c r="H3681" s="3"/>
      <c r="I3681" s="3"/>
      <c r="J3681" s="3"/>
    </row>
    <row r="3682" spans="3:10" x14ac:dyDescent="0.25">
      <c r="C3682" s="3"/>
      <c r="D3682" s="3"/>
      <c r="E3682" s="3"/>
      <c r="F3682" s="3"/>
      <c r="G3682" s="3"/>
      <c r="H3682" s="3"/>
      <c r="I3682" s="3"/>
      <c r="J3682" s="3"/>
    </row>
    <row r="3683" spans="3:10" x14ac:dyDescent="0.25">
      <c r="C3683" s="3"/>
      <c r="D3683" s="3"/>
      <c r="E3683" s="3"/>
      <c r="F3683" s="3"/>
      <c r="G3683" s="3"/>
      <c r="H3683" s="3"/>
      <c r="I3683" s="3"/>
      <c r="J3683" s="3"/>
    </row>
    <row r="3684" spans="3:10" x14ac:dyDescent="0.25">
      <c r="C3684" s="3"/>
      <c r="D3684" s="3"/>
      <c r="E3684" s="3"/>
      <c r="F3684" s="3"/>
      <c r="G3684" s="3"/>
      <c r="H3684" s="3"/>
      <c r="I3684" s="3"/>
      <c r="J3684" s="3"/>
    </row>
    <row r="3685" spans="3:10" x14ac:dyDescent="0.25">
      <c r="C3685" s="3"/>
      <c r="D3685" s="3"/>
      <c r="E3685" s="3"/>
      <c r="F3685" s="3"/>
      <c r="G3685" s="3"/>
      <c r="H3685" s="3"/>
      <c r="I3685" s="3"/>
      <c r="J3685" s="3"/>
    </row>
    <row r="3686" spans="3:10" x14ac:dyDescent="0.25">
      <c r="C3686" s="3"/>
      <c r="D3686" s="3"/>
      <c r="E3686" s="3"/>
      <c r="F3686" s="3"/>
      <c r="G3686" s="3"/>
      <c r="H3686" s="3"/>
      <c r="I3686" s="3"/>
      <c r="J3686" s="3"/>
    </row>
    <row r="3687" spans="3:10" x14ac:dyDescent="0.25">
      <c r="C3687" s="3"/>
      <c r="D3687" s="3"/>
      <c r="E3687" s="3"/>
      <c r="F3687" s="3"/>
      <c r="G3687" s="3"/>
      <c r="H3687" s="3"/>
      <c r="I3687" s="3"/>
      <c r="J3687" s="3"/>
    </row>
    <row r="3688" spans="3:10" x14ac:dyDescent="0.25">
      <c r="C3688" s="3"/>
      <c r="D3688" s="3"/>
      <c r="E3688" s="3"/>
      <c r="F3688" s="3"/>
      <c r="G3688" s="3"/>
      <c r="H3688" s="3"/>
      <c r="I3688" s="3"/>
      <c r="J3688" s="3"/>
    </row>
    <row r="3689" spans="3:10" x14ac:dyDescent="0.25">
      <c r="C3689" s="3"/>
      <c r="D3689" s="3"/>
      <c r="E3689" s="3"/>
      <c r="F3689" s="3"/>
      <c r="G3689" s="3"/>
      <c r="H3689" s="3"/>
      <c r="I3689" s="3"/>
      <c r="J3689" s="3"/>
    </row>
    <row r="3690" spans="3:10" x14ac:dyDescent="0.25">
      <c r="C3690" s="3"/>
      <c r="D3690" s="3"/>
      <c r="E3690" s="3"/>
      <c r="F3690" s="3"/>
      <c r="G3690" s="3"/>
      <c r="H3690" s="3"/>
      <c r="I3690" s="3"/>
      <c r="J3690" s="3"/>
    </row>
    <row r="3691" spans="3:10" x14ac:dyDescent="0.25">
      <c r="C3691" s="3"/>
      <c r="D3691" s="3"/>
      <c r="E3691" s="3"/>
      <c r="F3691" s="3"/>
      <c r="G3691" s="3"/>
      <c r="H3691" s="3"/>
      <c r="I3691" s="3"/>
      <c r="J3691" s="3"/>
    </row>
    <row r="3692" spans="3:10" x14ac:dyDescent="0.25">
      <c r="C3692" s="3"/>
      <c r="D3692" s="3"/>
      <c r="E3692" s="3"/>
      <c r="F3692" s="3"/>
      <c r="G3692" s="3"/>
      <c r="H3692" s="3"/>
      <c r="I3692" s="3"/>
      <c r="J3692" s="3"/>
    </row>
    <row r="3693" spans="3:10" x14ac:dyDescent="0.25">
      <c r="C3693" s="3"/>
      <c r="D3693" s="3"/>
      <c r="E3693" s="3"/>
      <c r="F3693" s="3"/>
      <c r="G3693" s="3"/>
      <c r="H3693" s="3"/>
      <c r="I3693" s="3"/>
      <c r="J3693" s="3"/>
    </row>
    <row r="3694" spans="3:10" x14ac:dyDescent="0.25">
      <c r="C3694" s="3"/>
      <c r="D3694" s="3"/>
      <c r="E3694" s="3"/>
      <c r="F3694" s="3"/>
      <c r="G3694" s="3"/>
      <c r="H3694" s="3"/>
      <c r="I3694" s="3"/>
      <c r="J3694" s="3"/>
    </row>
    <row r="3695" spans="3:10" x14ac:dyDescent="0.25">
      <c r="C3695" s="3"/>
      <c r="D3695" s="3"/>
      <c r="E3695" s="3"/>
      <c r="F3695" s="3"/>
      <c r="G3695" s="3"/>
      <c r="H3695" s="3"/>
      <c r="I3695" s="3"/>
      <c r="J3695" s="3"/>
    </row>
    <row r="3696" spans="3:10" x14ac:dyDescent="0.25">
      <c r="C3696" s="3"/>
      <c r="D3696" s="3"/>
      <c r="E3696" s="3"/>
      <c r="F3696" s="3"/>
      <c r="G3696" s="3"/>
      <c r="H3696" s="3"/>
      <c r="I3696" s="3"/>
      <c r="J3696" s="3"/>
    </row>
    <row r="3697" spans="3:10" x14ac:dyDescent="0.25">
      <c r="C3697" s="3"/>
      <c r="D3697" s="3"/>
      <c r="E3697" s="3"/>
      <c r="F3697" s="3"/>
      <c r="G3697" s="3"/>
      <c r="H3697" s="3"/>
      <c r="I3697" s="3"/>
      <c r="J3697" s="3"/>
    </row>
    <row r="3698" spans="3:10" x14ac:dyDescent="0.25">
      <c r="C3698" s="3"/>
      <c r="D3698" s="3"/>
      <c r="E3698" s="3"/>
      <c r="F3698" s="3"/>
      <c r="G3698" s="3"/>
      <c r="H3698" s="3"/>
      <c r="I3698" s="3"/>
      <c r="J3698" s="3"/>
    </row>
    <row r="3699" spans="3:10" x14ac:dyDescent="0.25">
      <c r="C3699" s="3"/>
      <c r="D3699" s="3"/>
      <c r="E3699" s="3"/>
      <c r="F3699" s="3"/>
      <c r="G3699" s="3"/>
      <c r="H3699" s="3"/>
      <c r="I3699" s="3"/>
      <c r="J3699" s="3"/>
    </row>
    <row r="3700" spans="3:10" x14ac:dyDescent="0.25">
      <c r="C3700" s="3"/>
      <c r="D3700" s="3"/>
      <c r="E3700" s="3"/>
      <c r="F3700" s="3"/>
      <c r="G3700" s="3"/>
      <c r="H3700" s="3"/>
      <c r="I3700" s="3"/>
      <c r="J3700" s="3"/>
    </row>
    <row r="3701" spans="3:10" x14ac:dyDescent="0.25">
      <c r="C3701" s="3"/>
      <c r="D3701" s="3"/>
      <c r="E3701" s="3"/>
      <c r="F3701" s="3"/>
      <c r="G3701" s="3"/>
      <c r="H3701" s="3"/>
      <c r="I3701" s="3"/>
      <c r="J3701" s="3"/>
    </row>
    <row r="3702" spans="3:10" x14ac:dyDescent="0.25">
      <c r="C3702" s="3"/>
      <c r="D3702" s="3"/>
      <c r="E3702" s="3"/>
      <c r="F3702" s="3"/>
      <c r="G3702" s="3"/>
      <c r="H3702" s="3"/>
      <c r="I3702" s="3"/>
      <c r="J3702" s="3"/>
    </row>
    <row r="3703" spans="3:10" x14ac:dyDescent="0.25">
      <c r="C3703" s="3"/>
      <c r="D3703" s="3"/>
      <c r="E3703" s="3"/>
      <c r="F3703" s="3"/>
      <c r="G3703" s="3"/>
      <c r="H3703" s="3"/>
      <c r="I3703" s="3"/>
      <c r="J3703" s="3"/>
    </row>
    <row r="3704" spans="3:10" x14ac:dyDescent="0.25">
      <c r="C3704" s="3"/>
      <c r="D3704" s="3"/>
      <c r="E3704" s="3"/>
      <c r="F3704" s="3"/>
      <c r="G3704" s="3"/>
      <c r="H3704" s="3"/>
      <c r="I3704" s="3"/>
      <c r="J3704" s="3"/>
    </row>
    <row r="3705" spans="3:10" x14ac:dyDescent="0.25">
      <c r="C3705" s="3"/>
      <c r="D3705" s="3"/>
      <c r="E3705" s="3"/>
      <c r="F3705" s="3"/>
      <c r="G3705" s="3"/>
      <c r="H3705" s="3"/>
      <c r="I3705" s="3"/>
      <c r="J3705" s="3"/>
    </row>
    <row r="3706" spans="3:10" x14ac:dyDescent="0.25">
      <c r="C3706" s="3"/>
      <c r="D3706" s="3"/>
      <c r="E3706" s="3"/>
      <c r="F3706" s="3"/>
      <c r="G3706" s="3"/>
      <c r="H3706" s="3"/>
      <c r="I3706" s="3"/>
      <c r="J3706" s="3"/>
    </row>
    <row r="3707" spans="3:10" x14ac:dyDescent="0.25">
      <c r="C3707" s="3"/>
      <c r="D3707" s="3"/>
      <c r="E3707" s="3"/>
      <c r="F3707" s="3"/>
      <c r="G3707" s="3"/>
      <c r="H3707" s="3"/>
      <c r="I3707" s="3"/>
      <c r="J3707" s="3"/>
    </row>
    <row r="3708" spans="3:10" x14ac:dyDescent="0.25">
      <c r="C3708" s="3"/>
      <c r="D3708" s="3"/>
      <c r="E3708" s="3"/>
      <c r="F3708" s="3"/>
      <c r="G3708" s="3"/>
      <c r="H3708" s="3"/>
      <c r="I3708" s="3"/>
      <c r="J3708" s="3"/>
    </row>
    <row r="3709" spans="3:10" x14ac:dyDescent="0.25">
      <c r="C3709" s="3"/>
      <c r="D3709" s="3"/>
      <c r="E3709" s="3"/>
      <c r="F3709" s="3"/>
      <c r="G3709" s="3"/>
      <c r="H3709" s="3"/>
      <c r="I3709" s="3"/>
      <c r="J3709" s="3"/>
    </row>
    <row r="3710" spans="3:10" x14ac:dyDescent="0.25">
      <c r="C3710" s="3"/>
      <c r="D3710" s="3"/>
      <c r="E3710" s="3"/>
      <c r="F3710" s="3"/>
      <c r="G3710" s="3"/>
      <c r="H3710" s="3"/>
      <c r="I3710" s="3"/>
      <c r="J3710" s="3"/>
    </row>
    <row r="3711" spans="3:10" x14ac:dyDescent="0.25">
      <c r="C3711" s="3"/>
      <c r="D3711" s="3"/>
      <c r="E3711" s="3"/>
      <c r="F3711" s="3"/>
      <c r="G3711" s="3"/>
      <c r="H3711" s="3"/>
      <c r="I3711" s="3"/>
      <c r="J3711" s="3"/>
    </row>
    <row r="3712" spans="3:10" x14ac:dyDescent="0.25">
      <c r="C3712" s="3"/>
      <c r="D3712" s="3"/>
      <c r="E3712" s="3"/>
      <c r="F3712" s="3"/>
      <c r="G3712" s="3"/>
      <c r="H3712" s="3"/>
      <c r="I3712" s="3"/>
      <c r="J3712" s="3"/>
    </row>
    <row r="3713" spans="3:10" x14ac:dyDescent="0.25">
      <c r="C3713" s="3"/>
      <c r="D3713" s="3"/>
      <c r="E3713" s="3"/>
      <c r="F3713" s="3"/>
      <c r="G3713" s="3"/>
      <c r="H3713" s="3"/>
      <c r="I3713" s="3"/>
      <c r="J3713" s="3"/>
    </row>
    <row r="3714" spans="3:10" x14ac:dyDescent="0.25">
      <c r="C3714" s="3"/>
      <c r="D3714" s="3"/>
      <c r="E3714" s="3"/>
      <c r="F3714" s="3"/>
      <c r="G3714" s="3"/>
      <c r="H3714" s="3"/>
      <c r="I3714" s="3"/>
      <c r="J3714" s="3"/>
    </row>
    <row r="3715" spans="3:10" x14ac:dyDescent="0.25">
      <c r="C3715" s="3"/>
      <c r="D3715" s="3"/>
      <c r="E3715" s="3"/>
      <c r="F3715" s="3"/>
      <c r="G3715" s="3"/>
      <c r="H3715" s="3"/>
      <c r="I3715" s="3"/>
      <c r="J3715" s="3"/>
    </row>
    <row r="3716" spans="3:10" x14ac:dyDescent="0.25">
      <c r="C3716" s="3"/>
      <c r="D3716" s="3"/>
      <c r="E3716" s="3"/>
      <c r="F3716" s="3"/>
      <c r="G3716" s="3"/>
      <c r="H3716" s="3"/>
      <c r="I3716" s="3"/>
      <c r="J3716" s="3"/>
    </row>
    <row r="3717" spans="3:10" x14ac:dyDescent="0.25">
      <c r="C3717" s="3"/>
      <c r="D3717" s="3"/>
      <c r="E3717" s="3"/>
      <c r="F3717" s="3"/>
      <c r="G3717" s="3"/>
      <c r="H3717" s="3"/>
      <c r="I3717" s="3"/>
      <c r="J3717" s="3"/>
    </row>
    <row r="3718" spans="3:10" x14ac:dyDescent="0.25">
      <c r="C3718" s="3"/>
      <c r="D3718" s="3"/>
      <c r="E3718" s="3"/>
      <c r="F3718" s="3"/>
      <c r="G3718" s="3"/>
      <c r="H3718" s="3"/>
      <c r="I3718" s="3"/>
      <c r="J3718" s="3"/>
    </row>
    <row r="3719" spans="3:10" x14ac:dyDescent="0.25">
      <c r="C3719" s="3"/>
      <c r="D3719" s="3"/>
      <c r="E3719" s="3"/>
      <c r="F3719" s="3"/>
      <c r="G3719" s="3"/>
      <c r="H3719" s="3"/>
      <c r="I3719" s="3"/>
      <c r="J3719" s="3"/>
    </row>
    <row r="3720" spans="3:10" x14ac:dyDescent="0.25">
      <c r="C3720" s="3"/>
      <c r="D3720" s="3"/>
      <c r="E3720" s="3"/>
      <c r="F3720" s="3"/>
      <c r="G3720" s="3"/>
      <c r="H3720" s="3"/>
      <c r="I3720" s="3"/>
      <c r="J3720" s="3"/>
    </row>
    <row r="3721" spans="3:10" x14ac:dyDescent="0.25">
      <c r="C3721" s="3"/>
      <c r="D3721" s="3"/>
      <c r="E3721" s="3"/>
      <c r="F3721" s="3"/>
      <c r="G3721" s="3"/>
      <c r="H3721" s="3"/>
      <c r="I3721" s="3"/>
      <c r="J3721" s="3"/>
    </row>
    <row r="3722" spans="3:10" x14ac:dyDescent="0.25">
      <c r="C3722" s="3"/>
      <c r="D3722" s="3"/>
      <c r="E3722" s="3"/>
      <c r="F3722" s="3"/>
      <c r="G3722" s="3"/>
      <c r="H3722" s="3"/>
      <c r="I3722" s="3"/>
      <c r="J3722" s="3"/>
    </row>
    <row r="3723" spans="3:10" x14ac:dyDescent="0.25">
      <c r="C3723" s="3"/>
      <c r="D3723" s="3"/>
      <c r="E3723" s="3"/>
      <c r="F3723" s="3"/>
      <c r="G3723" s="3"/>
      <c r="H3723" s="3"/>
      <c r="I3723" s="3"/>
      <c r="J3723" s="3"/>
    </row>
    <row r="3724" spans="3:10" x14ac:dyDescent="0.25">
      <c r="C3724" s="3"/>
      <c r="D3724" s="3"/>
      <c r="E3724" s="3"/>
      <c r="F3724" s="3"/>
      <c r="G3724" s="3"/>
      <c r="H3724" s="3"/>
      <c r="I3724" s="3"/>
      <c r="J3724" s="3"/>
    </row>
    <row r="3725" spans="3:10" x14ac:dyDescent="0.25">
      <c r="C3725" s="3"/>
      <c r="D3725" s="3"/>
      <c r="E3725" s="3"/>
      <c r="F3725" s="3"/>
      <c r="G3725" s="3"/>
      <c r="H3725" s="3"/>
      <c r="I3725" s="3"/>
      <c r="J3725" s="3"/>
    </row>
    <row r="3726" spans="3:10" x14ac:dyDescent="0.25">
      <c r="C3726" s="3"/>
      <c r="D3726" s="3"/>
      <c r="E3726" s="3"/>
      <c r="F3726" s="3"/>
      <c r="G3726" s="3"/>
      <c r="H3726" s="3"/>
      <c r="I3726" s="3"/>
      <c r="J3726" s="3"/>
    </row>
    <row r="3727" spans="3:10" x14ac:dyDescent="0.25">
      <c r="C3727" s="3"/>
      <c r="D3727" s="3"/>
      <c r="E3727" s="3"/>
      <c r="F3727" s="3"/>
      <c r="G3727" s="3"/>
      <c r="H3727" s="3"/>
      <c r="I3727" s="3"/>
      <c r="J3727" s="3"/>
    </row>
    <row r="3728" spans="3:10" x14ac:dyDescent="0.25">
      <c r="C3728" s="3"/>
      <c r="D3728" s="3"/>
      <c r="E3728" s="3"/>
      <c r="F3728" s="3"/>
      <c r="G3728" s="3"/>
      <c r="H3728" s="3"/>
      <c r="I3728" s="3"/>
      <c r="J3728" s="3"/>
    </row>
    <row r="3729" spans="3:10" x14ac:dyDescent="0.25">
      <c r="C3729" s="3"/>
      <c r="D3729" s="3"/>
      <c r="E3729" s="3"/>
      <c r="F3729" s="3"/>
      <c r="G3729" s="3"/>
      <c r="H3729" s="3"/>
      <c r="I3729" s="3"/>
      <c r="J3729" s="3"/>
    </row>
    <row r="3730" spans="3:10" x14ac:dyDescent="0.25">
      <c r="C3730" s="3"/>
      <c r="D3730" s="3"/>
      <c r="E3730" s="3"/>
      <c r="F3730" s="3"/>
      <c r="G3730" s="3"/>
      <c r="H3730" s="3"/>
      <c r="I3730" s="3"/>
      <c r="J3730" s="3"/>
    </row>
    <row r="3731" spans="3:10" x14ac:dyDescent="0.25">
      <c r="C3731" s="3"/>
      <c r="D3731" s="3"/>
      <c r="E3731" s="3"/>
      <c r="F3731" s="3"/>
      <c r="G3731" s="3"/>
      <c r="H3731" s="3"/>
      <c r="I3731" s="3"/>
      <c r="J3731" s="3"/>
    </row>
    <row r="3732" spans="3:10" x14ac:dyDescent="0.25">
      <c r="C3732" s="3"/>
      <c r="D3732" s="3"/>
      <c r="E3732" s="3"/>
      <c r="F3732" s="3"/>
      <c r="G3732" s="3"/>
      <c r="H3732" s="3"/>
      <c r="I3732" s="3"/>
      <c r="J3732" s="3"/>
    </row>
    <row r="3733" spans="3:10" x14ac:dyDescent="0.25">
      <c r="C3733" s="3"/>
      <c r="D3733" s="3"/>
      <c r="E3733" s="3"/>
      <c r="F3733" s="3"/>
      <c r="G3733" s="3"/>
      <c r="H3733" s="3"/>
      <c r="I3733" s="3"/>
      <c r="J3733" s="3"/>
    </row>
    <row r="3734" spans="3:10" x14ac:dyDescent="0.25">
      <c r="C3734" s="3"/>
      <c r="D3734" s="3"/>
      <c r="E3734" s="3"/>
      <c r="F3734" s="3"/>
      <c r="G3734" s="3"/>
      <c r="H3734" s="3"/>
      <c r="I3734" s="3"/>
      <c r="J3734" s="3"/>
    </row>
    <row r="3735" spans="3:10" x14ac:dyDescent="0.25">
      <c r="C3735" s="3"/>
      <c r="D3735" s="3"/>
      <c r="E3735" s="3"/>
      <c r="F3735" s="3"/>
      <c r="G3735" s="3"/>
      <c r="H3735" s="3"/>
      <c r="I3735" s="3"/>
      <c r="J3735" s="3"/>
    </row>
    <row r="3736" spans="3:10" x14ac:dyDescent="0.25">
      <c r="C3736" s="3"/>
      <c r="D3736" s="3"/>
      <c r="E3736" s="3"/>
      <c r="F3736" s="3"/>
      <c r="G3736" s="3"/>
      <c r="H3736" s="3"/>
      <c r="I3736" s="3"/>
      <c r="J3736" s="3"/>
    </row>
    <row r="3737" spans="3:10" x14ac:dyDescent="0.25">
      <c r="C3737" s="3"/>
      <c r="D3737" s="3"/>
      <c r="E3737" s="3"/>
      <c r="F3737" s="3"/>
      <c r="G3737" s="3"/>
      <c r="H3737" s="3"/>
      <c r="I3737" s="3"/>
      <c r="J3737" s="3"/>
    </row>
    <row r="3738" spans="3:10" x14ac:dyDescent="0.25">
      <c r="C3738" s="3"/>
      <c r="D3738" s="3"/>
      <c r="E3738" s="3"/>
      <c r="F3738" s="3"/>
      <c r="G3738" s="3"/>
      <c r="H3738" s="3"/>
      <c r="I3738" s="3"/>
      <c r="J3738" s="3"/>
    </row>
    <row r="3739" spans="3:10" x14ac:dyDescent="0.25">
      <c r="C3739" s="3"/>
      <c r="D3739" s="3"/>
      <c r="E3739" s="3"/>
      <c r="F3739" s="3"/>
      <c r="G3739" s="3"/>
      <c r="H3739" s="3"/>
      <c r="I3739" s="3"/>
      <c r="J3739" s="3"/>
    </row>
    <row r="3740" spans="3:10" x14ac:dyDescent="0.25">
      <c r="C3740" s="3"/>
      <c r="D3740" s="3"/>
      <c r="E3740" s="3"/>
      <c r="F3740" s="3"/>
      <c r="G3740" s="3"/>
      <c r="H3740" s="3"/>
      <c r="I3740" s="3"/>
      <c r="J3740" s="3"/>
    </row>
    <row r="3741" spans="3:10" x14ac:dyDescent="0.25">
      <c r="C3741" s="3"/>
      <c r="D3741" s="3"/>
      <c r="E3741" s="3"/>
      <c r="F3741" s="3"/>
      <c r="G3741" s="3"/>
      <c r="H3741" s="3"/>
      <c r="I3741" s="3"/>
      <c r="J3741" s="3"/>
    </row>
    <row r="3742" spans="3:10" x14ac:dyDescent="0.25">
      <c r="C3742" s="3"/>
      <c r="D3742" s="3"/>
      <c r="E3742" s="3"/>
      <c r="F3742" s="3"/>
      <c r="G3742" s="3"/>
      <c r="H3742" s="3"/>
      <c r="I3742" s="3"/>
      <c r="J3742" s="3"/>
    </row>
    <row r="3743" spans="3:10" x14ac:dyDescent="0.25">
      <c r="C3743" s="3"/>
      <c r="D3743" s="3"/>
      <c r="E3743" s="3"/>
      <c r="F3743" s="3"/>
      <c r="G3743" s="3"/>
      <c r="H3743" s="3"/>
      <c r="I3743" s="3"/>
      <c r="J3743" s="3"/>
    </row>
    <row r="3744" spans="3:10" x14ac:dyDescent="0.25">
      <c r="C3744" s="3"/>
      <c r="D3744" s="3"/>
      <c r="E3744" s="3"/>
      <c r="F3744" s="3"/>
      <c r="G3744" s="3"/>
      <c r="H3744" s="3"/>
      <c r="I3744" s="3"/>
      <c r="J3744" s="3"/>
    </row>
    <row r="3745" spans="3:10" x14ac:dyDescent="0.25">
      <c r="C3745" s="3"/>
      <c r="D3745" s="3"/>
      <c r="E3745" s="3"/>
      <c r="F3745" s="3"/>
      <c r="G3745" s="3"/>
      <c r="H3745" s="3"/>
      <c r="I3745" s="3"/>
      <c r="J3745" s="3"/>
    </row>
    <row r="3746" spans="3:10" x14ac:dyDescent="0.25">
      <c r="C3746" s="3"/>
      <c r="D3746" s="3"/>
      <c r="E3746" s="3"/>
      <c r="F3746" s="3"/>
      <c r="G3746" s="3"/>
      <c r="H3746" s="3"/>
      <c r="I3746" s="3"/>
      <c r="J3746" s="3"/>
    </row>
    <row r="3747" spans="3:10" x14ac:dyDescent="0.25">
      <c r="C3747" s="3"/>
      <c r="D3747" s="3"/>
      <c r="E3747" s="3"/>
      <c r="F3747" s="3"/>
      <c r="G3747" s="3"/>
      <c r="H3747" s="3"/>
      <c r="I3747" s="3"/>
      <c r="J3747" s="3"/>
    </row>
    <row r="3748" spans="3:10" x14ac:dyDescent="0.25">
      <c r="C3748" s="3"/>
      <c r="D3748" s="3"/>
      <c r="E3748" s="3"/>
      <c r="F3748" s="3"/>
      <c r="G3748" s="3"/>
      <c r="H3748" s="3"/>
      <c r="I3748" s="3"/>
      <c r="J3748" s="3"/>
    </row>
    <row r="3749" spans="3:10" x14ac:dyDescent="0.25">
      <c r="C3749" s="3"/>
      <c r="D3749" s="3"/>
      <c r="E3749" s="3"/>
      <c r="F3749" s="3"/>
      <c r="G3749" s="3"/>
      <c r="H3749" s="3"/>
      <c r="I3749" s="3"/>
      <c r="J3749" s="3"/>
    </row>
    <row r="3750" spans="3:10" x14ac:dyDescent="0.25">
      <c r="C3750" s="3"/>
      <c r="D3750" s="3"/>
      <c r="E3750" s="3"/>
      <c r="F3750" s="3"/>
      <c r="G3750" s="3"/>
      <c r="H3750" s="3"/>
      <c r="I3750" s="3"/>
      <c r="J3750" s="3"/>
    </row>
    <row r="3751" spans="3:10" x14ac:dyDescent="0.25">
      <c r="C3751" s="3"/>
      <c r="D3751" s="3"/>
      <c r="E3751" s="3"/>
      <c r="F3751" s="3"/>
      <c r="G3751" s="3"/>
      <c r="H3751" s="3"/>
      <c r="I3751" s="3"/>
      <c r="J3751" s="3"/>
    </row>
    <row r="3752" spans="3:10" x14ac:dyDescent="0.25">
      <c r="C3752" s="3"/>
      <c r="D3752" s="3"/>
      <c r="E3752" s="3"/>
      <c r="F3752" s="3"/>
      <c r="G3752" s="3"/>
      <c r="H3752" s="3"/>
      <c r="I3752" s="3"/>
      <c r="J3752" s="3"/>
    </row>
    <row r="3753" spans="3:10" x14ac:dyDescent="0.25">
      <c r="C3753" s="3"/>
      <c r="D3753" s="3"/>
      <c r="E3753" s="3"/>
      <c r="F3753" s="3"/>
      <c r="G3753" s="3"/>
      <c r="H3753" s="3"/>
      <c r="I3753" s="3"/>
      <c r="J3753" s="3"/>
    </row>
    <row r="3754" spans="3:10" x14ac:dyDescent="0.25">
      <c r="C3754" s="3"/>
      <c r="D3754" s="3"/>
      <c r="E3754" s="3"/>
      <c r="F3754" s="3"/>
      <c r="G3754" s="3"/>
      <c r="H3754" s="3"/>
      <c r="I3754" s="3"/>
      <c r="J3754" s="3"/>
    </row>
    <row r="3755" spans="3:10" x14ac:dyDescent="0.25">
      <c r="C3755" s="3"/>
      <c r="D3755" s="3"/>
      <c r="E3755" s="3"/>
      <c r="F3755" s="3"/>
      <c r="G3755" s="3"/>
      <c r="H3755" s="3"/>
      <c r="I3755" s="3"/>
      <c r="J3755" s="3"/>
    </row>
    <row r="3756" spans="3:10" x14ac:dyDescent="0.25">
      <c r="C3756" s="3"/>
      <c r="D3756" s="3"/>
      <c r="E3756" s="3"/>
      <c r="F3756" s="3"/>
      <c r="G3756" s="3"/>
      <c r="H3756" s="3"/>
      <c r="I3756" s="3"/>
      <c r="J3756" s="3"/>
    </row>
    <row r="3757" spans="3:10" x14ac:dyDescent="0.25">
      <c r="C3757" s="3"/>
      <c r="D3757" s="3"/>
      <c r="E3757" s="3"/>
      <c r="F3757" s="3"/>
      <c r="G3757" s="3"/>
      <c r="H3757" s="3"/>
      <c r="I3757" s="3"/>
      <c r="J3757" s="3"/>
    </row>
    <row r="3758" spans="3:10" x14ac:dyDescent="0.25">
      <c r="C3758" s="3"/>
      <c r="D3758" s="3"/>
      <c r="E3758" s="3"/>
      <c r="F3758" s="3"/>
      <c r="G3758" s="3"/>
      <c r="H3758" s="3"/>
      <c r="I3758" s="3"/>
      <c r="J3758" s="3"/>
    </row>
    <row r="3759" spans="3:10" x14ac:dyDescent="0.25">
      <c r="C3759" s="3"/>
      <c r="D3759" s="3"/>
      <c r="E3759" s="3"/>
      <c r="F3759" s="3"/>
      <c r="G3759" s="3"/>
      <c r="H3759" s="3"/>
      <c r="I3759" s="3"/>
      <c r="J3759" s="3"/>
    </row>
    <row r="3760" spans="3:10" x14ac:dyDescent="0.25">
      <c r="C3760" s="3"/>
      <c r="D3760" s="3"/>
      <c r="E3760" s="3"/>
      <c r="F3760" s="3"/>
      <c r="G3760" s="3"/>
      <c r="H3760" s="3"/>
      <c r="I3760" s="3"/>
      <c r="J3760" s="3"/>
    </row>
    <row r="3761" spans="3:10" x14ac:dyDescent="0.25">
      <c r="C3761" s="3"/>
      <c r="D3761" s="3"/>
      <c r="E3761" s="3"/>
      <c r="F3761" s="3"/>
      <c r="G3761" s="3"/>
      <c r="H3761" s="3"/>
      <c r="I3761" s="3"/>
      <c r="J3761" s="3"/>
    </row>
    <row r="3762" spans="3:10" x14ac:dyDescent="0.25">
      <c r="C3762" s="3"/>
      <c r="D3762" s="3"/>
      <c r="E3762" s="3"/>
      <c r="F3762" s="3"/>
      <c r="G3762" s="3"/>
      <c r="H3762" s="3"/>
      <c r="I3762" s="3"/>
      <c r="J3762" s="3"/>
    </row>
    <row r="3763" spans="3:10" x14ac:dyDescent="0.25">
      <c r="C3763" s="3"/>
      <c r="D3763" s="3"/>
      <c r="E3763" s="3"/>
      <c r="F3763" s="3"/>
      <c r="G3763" s="3"/>
      <c r="H3763" s="3"/>
      <c r="I3763" s="3"/>
      <c r="J3763" s="3"/>
    </row>
    <row r="3764" spans="3:10" x14ac:dyDescent="0.25">
      <c r="C3764" s="3"/>
      <c r="D3764" s="3"/>
      <c r="E3764" s="3"/>
      <c r="F3764" s="3"/>
      <c r="G3764" s="3"/>
      <c r="H3764" s="3"/>
      <c r="I3764" s="3"/>
      <c r="J3764" s="3"/>
    </row>
    <row r="3765" spans="3:10" x14ac:dyDescent="0.25">
      <c r="C3765" s="3"/>
      <c r="D3765" s="3"/>
      <c r="E3765" s="3"/>
      <c r="F3765" s="3"/>
      <c r="G3765" s="3"/>
      <c r="H3765" s="3"/>
      <c r="I3765" s="3"/>
      <c r="J3765" s="3"/>
    </row>
    <row r="3766" spans="3:10" x14ac:dyDescent="0.25">
      <c r="C3766" s="3"/>
      <c r="D3766" s="3"/>
      <c r="E3766" s="3"/>
      <c r="F3766" s="3"/>
      <c r="G3766" s="3"/>
      <c r="H3766" s="3"/>
      <c r="I3766" s="3"/>
      <c r="J3766" s="3"/>
    </row>
    <row r="3767" spans="3:10" x14ac:dyDescent="0.25">
      <c r="C3767" s="3"/>
      <c r="D3767" s="3"/>
      <c r="E3767" s="3"/>
      <c r="F3767" s="3"/>
      <c r="G3767" s="3"/>
      <c r="H3767" s="3"/>
      <c r="I3767" s="3"/>
      <c r="J3767" s="3"/>
    </row>
    <row r="3768" spans="3:10" x14ac:dyDescent="0.25">
      <c r="C3768" s="3"/>
      <c r="D3768" s="3"/>
      <c r="E3768" s="3"/>
      <c r="F3768" s="3"/>
      <c r="G3768" s="3"/>
      <c r="H3768" s="3"/>
      <c r="I3768" s="3"/>
      <c r="J3768" s="3"/>
    </row>
    <row r="3769" spans="3:10" x14ac:dyDescent="0.25">
      <c r="C3769" s="3"/>
      <c r="D3769" s="3"/>
      <c r="E3769" s="3"/>
      <c r="F3769" s="3"/>
      <c r="G3769" s="3"/>
      <c r="H3769" s="3"/>
      <c r="I3769" s="3"/>
      <c r="J3769" s="3"/>
    </row>
    <row r="3770" spans="3:10" x14ac:dyDescent="0.25">
      <c r="C3770" s="3"/>
      <c r="D3770" s="3"/>
      <c r="E3770" s="3"/>
      <c r="F3770" s="3"/>
      <c r="G3770" s="3"/>
      <c r="H3770" s="3"/>
      <c r="I3770" s="3"/>
      <c r="J3770" s="3"/>
    </row>
    <row r="3771" spans="3:10" x14ac:dyDescent="0.25">
      <c r="C3771" s="3"/>
      <c r="D3771" s="3"/>
      <c r="E3771" s="3"/>
      <c r="F3771" s="3"/>
      <c r="G3771" s="3"/>
      <c r="H3771" s="3"/>
      <c r="I3771" s="3"/>
      <c r="J3771" s="3"/>
    </row>
    <row r="3772" spans="3:10" x14ac:dyDescent="0.25">
      <c r="C3772" s="3"/>
      <c r="D3772" s="3"/>
      <c r="E3772" s="3"/>
      <c r="F3772" s="3"/>
      <c r="G3772" s="3"/>
      <c r="H3772" s="3"/>
      <c r="I3772" s="3"/>
      <c r="J3772" s="3"/>
    </row>
    <row r="3773" spans="3:10" x14ac:dyDescent="0.25">
      <c r="C3773" s="3"/>
      <c r="D3773" s="3"/>
      <c r="E3773" s="3"/>
      <c r="F3773" s="3"/>
      <c r="G3773" s="3"/>
      <c r="H3773" s="3"/>
      <c r="I3773" s="3"/>
      <c r="J3773" s="3"/>
    </row>
    <row r="3774" spans="3:10" x14ac:dyDescent="0.25">
      <c r="C3774" s="3"/>
      <c r="D3774" s="3"/>
      <c r="E3774" s="3"/>
      <c r="F3774" s="3"/>
      <c r="G3774" s="3"/>
      <c r="H3774" s="3"/>
      <c r="I3774" s="3"/>
      <c r="J3774" s="3"/>
    </row>
    <row r="3775" spans="3:10" x14ac:dyDescent="0.25">
      <c r="C3775" s="3"/>
      <c r="D3775" s="3"/>
      <c r="E3775" s="3"/>
      <c r="F3775" s="3"/>
      <c r="G3775" s="3"/>
      <c r="H3775" s="3"/>
      <c r="I3775" s="3"/>
      <c r="J3775" s="3"/>
    </row>
    <row r="3776" spans="3:10" x14ac:dyDescent="0.25">
      <c r="C3776" s="3"/>
      <c r="D3776" s="3"/>
      <c r="E3776" s="3"/>
      <c r="F3776" s="3"/>
      <c r="G3776" s="3"/>
      <c r="H3776" s="3"/>
      <c r="I3776" s="3"/>
      <c r="J3776" s="3"/>
    </row>
    <row r="3777" spans="3:10" x14ac:dyDescent="0.25">
      <c r="C3777" s="3"/>
      <c r="D3777" s="3"/>
      <c r="E3777" s="3"/>
      <c r="F3777" s="3"/>
      <c r="G3777" s="3"/>
      <c r="H3777" s="3"/>
      <c r="I3777" s="3"/>
      <c r="J3777" s="3"/>
    </row>
    <row r="3778" spans="3:10" x14ac:dyDescent="0.25">
      <c r="C3778" s="3"/>
      <c r="D3778" s="3"/>
      <c r="E3778" s="3"/>
      <c r="F3778" s="3"/>
      <c r="G3778" s="3"/>
      <c r="H3778" s="3"/>
      <c r="I3778" s="3"/>
      <c r="J3778" s="3"/>
    </row>
    <row r="3779" spans="3:10" x14ac:dyDescent="0.25">
      <c r="C3779" s="3"/>
      <c r="D3779" s="3"/>
      <c r="E3779" s="3"/>
      <c r="F3779" s="3"/>
      <c r="G3779" s="3"/>
      <c r="H3779" s="3"/>
      <c r="I3779" s="3"/>
      <c r="J3779" s="3"/>
    </row>
    <row r="3780" spans="3:10" x14ac:dyDescent="0.25">
      <c r="C3780" s="3"/>
      <c r="D3780" s="3"/>
      <c r="E3780" s="3"/>
      <c r="F3780" s="3"/>
      <c r="G3780" s="3"/>
      <c r="H3780" s="3"/>
      <c r="I3780" s="3"/>
      <c r="J3780" s="3"/>
    </row>
    <row r="3781" spans="3:10" x14ac:dyDescent="0.25">
      <c r="C3781" s="3"/>
      <c r="D3781" s="3"/>
      <c r="E3781" s="3"/>
      <c r="F3781" s="3"/>
      <c r="G3781" s="3"/>
      <c r="H3781" s="3"/>
      <c r="I3781" s="3"/>
      <c r="J3781" s="3"/>
    </row>
    <row r="3782" spans="3:10" x14ac:dyDescent="0.25">
      <c r="C3782" s="3"/>
      <c r="D3782" s="3"/>
      <c r="E3782" s="3"/>
      <c r="F3782" s="3"/>
      <c r="G3782" s="3"/>
      <c r="H3782" s="3"/>
      <c r="I3782" s="3"/>
      <c r="J3782" s="3"/>
    </row>
    <row r="3783" spans="3:10" x14ac:dyDescent="0.25">
      <c r="C3783" s="3"/>
      <c r="D3783" s="3"/>
      <c r="E3783" s="3"/>
      <c r="F3783" s="3"/>
      <c r="G3783" s="3"/>
      <c r="H3783" s="3"/>
      <c r="I3783" s="3"/>
      <c r="J3783" s="3"/>
    </row>
    <row r="3784" spans="3:10" x14ac:dyDescent="0.25">
      <c r="C3784" s="3"/>
      <c r="D3784" s="3"/>
      <c r="E3784" s="3"/>
      <c r="F3784" s="3"/>
      <c r="G3784" s="3"/>
      <c r="H3784" s="3"/>
      <c r="I3784" s="3"/>
      <c r="J3784" s="3"/>
    </row>
    <row r="3785" spans="3:10" x14ac:dyDescent="0.25">
      <c r="C3785" s="3"/>
      <c r="D3785" s="3"/>
      <c r="E3785" s="3"/>
      <c r="F3785" s="3"/>
      <c r="G3785" s="3"/>
      <c r="H3785" s="3"/>
      <c r="I3785" s="3"/>
      <c r="J3785" s="3"/>
    </row>
    <row r="3786" spans="3:10" x14ac:dyDescent="0.25">
      <c r="C3786" s="3"/>
      <c r="D3786" s="3"/>
      <c r="E3786" s="3"/>
      <c r="F3786" s="3"/>
      <c r="G3786" s="3"/>
      <c r="H3786" s="3"/>
      <c r="I3786" s="3"/>
      <c r="J3786" s="3"/>
    </row>
    <row r="3787" spans="3:10" x14ac:dyDescent="0.25">
      <c r="C3787" s="3"/>
      <c r="D3787" s="3"/>
      <c r="E3787" s="3"/>
      <c r="F3787" s="3"/>
      <c r="G3787" s="3"/>
      <c r="H3787" s="3"/>
      <c r="I3787" s="3"/>
      <c r="J3787" s="3"/>
    </row>
    <row r="3788" spans="3:10" x14ac:dyDescent="0.25">
      <c r="C3788" s="3"/>
      <c r="D3788" s="3"/>
      <c r="E3788" s="3"/>
      <c r="F3788" s="3"/>
      <c r="G3788" s="3"/>
      <c r="H3788" s="3"/>
      <c r="I3788" s="3"/>
      <c r="J3788" s="3"/>
    </row>
    <row r="3789" spans="3:10" x14ac:dyDescent="0.25">
      <c r="C3789" s="3"/>
      <c r="D3789" s="3"/>
      <c r="E3789" s="3"/>
      <c r="F3789" s="3"/>
      <c r="G3789" s="3"/>
      <c r="H3789" s="3"/>
      <c r="I3789" s="3"/>
      <c r="J3789" s="3"/>
    </row>
    <row r="3790" spans="3:10" x14ac:dyDescent="0.25">
      <c r="C3790" s="3"/>
      <c r="D3790" s="3"/>
      <c r="E3790" s="3"/>
      <c r="F3790" s="3"/>
      <c r="G3790" s="3"/>
      <c r="H3790" s="3"/>
      <c r="I3790" s="3"/>
      <c r="J3790" s="3"/>
    </row>
    <row r="3791" spans="3:10" x14ac:dyDescent="0.25">
      <c r="C3791" s="3"/>
      <c r="D3791" s="3"/>
      <c r="E3791" s="3"/>
      <c r="F3791" s="3"/>
      <c r="G3791" s="3"/>
      <c r="H3791" s="3"/>
      <c r="I3791" s="3"/>
      <c r="J3791" s="3"/>
    </row>
    <row r="3792" spans="3:10" x14ac:dyDescent="0.25">
      <c r="C3792" s="3"/>
      <c r="D3792" s="3"/>
      <c r="E3792" s="3"/>
      <c r="F3792" s="3"/>
      <c r="G3792" s="3"/>
      <c r="H3792" s="3"/>
      <c r="I3792" s="3"/>
      <c r="J3792" s="3"/>
    </row>
    <row r="3793" spans="3:10" x14ac:dyDescent="0.25">
      <c r="C3793" s="3"/>
      <c r="D3793" s="3"/>
      <c r="E3793" s="3"/>
      <c r="F3793" s="3"/>
      <c r="G3793" s="3"/>
      <c r="H3793" s="3"/>
      <c r="I3793" s="3"/>
      <c r="J3793" s="3"/>
    </row>
    <row r="3794" spans="3:10" x14ac:dyDescent="0.25">
      <c r="C3794" s="3"/>
      <c r="D3794" s="3"/>
      <c r="E3794" s="3"/>
      <c r="F3794" s="3"/>
      <c r="G3794" s="3"/>
      <c r="H3794" s="3"/>
      <c r="I3794" s="3"/>
      <c r="J3794" s="3"/>
    </row>
    <row r="3795" spans="3:10" x14ac:dyDescent="0.25">
      <c r="C3795" s="3"/>
      <c r="D3795" s="3"/>
      <c r="E3795" s="3"/>
      <c r="F3795" s="3"/>
      <c r="G3795" s="3"/>
      <c r="H3795" s="3"/>
      <c r="I3795" s="3"/>
      <c r="J3795" s="3"/>
    </row>
    <row r="3796" spans="3:10" x14ac:dyDescent="0.25">
      <c r="C3796" s="3"/>
      <c r="D3796" s="3"/>
      <c r="E3796" s="3"/>
      <c r="F3796" s="3"/>
      <c r="G3796" s="3"/>
      <c r="H3796" s="3"/>
      <c r="I3796" s="3"/>
      <c r="J3796" s="3"/>
    </row>
    <row r="3797" spans="3:10" x14ac:dyDescent="0.25">
      <c r="C3797" s="3"/>
      <c r="D3797" s="3"/>
      <c r="E3797" s="3"/>
      <c r="F3797" s="3"/>
      <c r="G3797" s="3"/>
      <c r="H3797" s="3"/>
      <c r="I3797" s="3"/>
      <c r="J3797" s="3"/>
    </row>
    <row r="3798" spans="3:10" x14ac:dyDescent="0.25">
      <c r="C3798" s="3"/>
      <c r="D3798" s="3"/>
      <c r="E3798" s="3"/>
      <c r="F3798" s="3"/>
      <c r="G3798" s="3"/>
      <c r="H3798" s="3"/>
      <c r="I3798" s="3"/>
      <c r="J3798" s="3"/>
    </row>
    <row r="3799" spans="3:10" x14ac:dyDescent="0.25">
      <c r="C3799" s="3"/>
      <c r="D3799" s="3"/>
      <c r="E3799" s="3"/>
      <c r="F3799" s="3"/>
      <c r="G3799" s="3"/>
      <c r="H3799" s="3"/>
      <c r="I3799" s="3"/>
      <c r="J3799" s="3"/>
    </row>
    <row r="3800" spans="3:10" x14ac:dyDescent="0.25">
      <c r="C3800" s="3"/>
      <c r="D3800" s="3"/>
      <c r="E3800" s="3"/>
      <c r="F3800" s="3"/>
      <c r="G3800" s="3"/>
      <c r="H3800" s="3"/>
      <c r="I3800" s="3"/>
      <c r="J3800" s="3"/>
    </row>
    <row r="3801" spans="3:10" x14ac:dyDescent="0.25">
      <c r="C3801" s="3"/>
      <c r="D3801" s="3"/>
      <c r="E3801" s="3"/>
      <c r="F3801" s="3"/>
      <c r="G3801" s="3"/>
      <c r="H3801" s="3"/>
      <c r="I3801" s="3"/>
      <c r="J3801" s="3"/>
    </row>
    <row r="3802" spans="3:10" x14ac:dyDescent="0.25">
      <c r="C3802" s="3"/>
      <c r="D3802" s="3"/>
      <c r="E3802" s="3"/>
      <c r="F3802" s="3"/>
      <c r="G3802" s="3"/>
      <c r="H3802" s="3"/>
      <c r="I3802" s="3"/>
      <c r="J3802" s="3"/>
    </row>
    <row r="3803" spans="3:10" x14ac:dyDescent="0.25">
      <c r="C3803" s="3"/>
      <c r="D3803" s="3"/>
      <c r="E3803" s="3"/>
      <c r="F3803" s="3"/>
      <c r="G3803" s="3"/>
      <c r="H3803" s="3"/>
      <c r="I3803" s="3"/>
      <c r="J3803" s="3"/>
    </row>
    <row r="3804" spans="3:10" x14ac:dyDescent="0.25">
      <c r="C3804" s="3"/>
      <c r="D3804" s="3"/>
      <c r="E3804" s="3"/>
      <c r="F3804" s="3"/>
      <c r="G3804" s="3"/>
      <c r="H3804" s="3"/>
      <c r="I3804" s="3"/>
      <c r="J3804" s="3"/>
    </row>
    <row r="3805" spans="3:10" x14ac:dyDescent="0.25">
      <c r="C3805" s="3"/>
      <c r="D3805" s="3"/>
      <c r="E3805" s="3"/>
      <c r="F3805" s="3"/>
      <c r="G3805" s="3"/>
      <c r="H3805" s="3"/>
      <c r="I3805" s="3"/>
      <c r="J3805" s="3"/>
    </row>
    <row r="3806" spans="3:10" x14ac:dyDescent="0.25">
      <c r="C3806" s="3"/>
      <c r="D3806" s="3"/>
      <c r="E3806" s="3"/>
      <c r="F3806" s="3"/>
      <c r="G3806" s="3"/>
      <c r="H3806" s="3"/>
      <c r="I3806" s="3"/>
      <c r="J3806" s="3"/>
    </row>
    <row r="3807" spans="3:10" x14ac:dyDescent="0.25">
      <c r="C3807" s="3"/>
      <c r="D3807" s="3"/>
      <c r="E3807" s="3"/>
      <c r="F3807" s="3"/>
      <c r="G3807" s="3"/>
      <c r="H3807" s="3"/>
      <c r="I3807" s="3"/>
      <c r="J3807" s="3"/>
    </row>
    <row r="3808" spans="3:10" x14ac:dyDescent="0.25">
      <c r="C3808" s="3"/>
      <c r="D3808" s="3"/>
      <c r="E3808" s="3"/>
      <c r="F3808" s="3"/>
      <c r="G3808" s="3"/>
      <c r="H3808" s="3"/>
      <c r="I3808" s="3"/>
      <c r="J3808" s="3"/>
    </row>
    <row r="3809" spans="3:10" x14ac:dyDescent="0.25">
      <c r="C3809" s="3"/>
      <c r="D3809" s="3"/>
      <c r="E3809" s="3"/>
      <c r="F3809" s="3"/>
      <c r="G3809" s="3"/>
      <c r="H3809" s="3"/>
      <c r="I3809" s="3"/>
      <c r="J3809" s="3"/>
    </row>
    <row r="3810" spans="3:10" x14ac:dyDescent="0.25">
      <c r="C3810" s="3"/>
      <c r="D3810" s="3"/>
      <c r="E3810" s="3"/>
      <c r="F3810" s="3"/>
      <c r="G3810" s="3"/>
      <c r="H3810" s="3"/>
      <c r="I3810" s="3"/>
      <c r="J3810" s="3"/>
    </row>
    <row r="3811" spans="3:10" x14ac:dyDescent="0.25">
      <c r="C3811" s="3"/>
      <c r="D3811" s="3"/>
      <c r="E3811" s="3"/>
      <c r="F3811" s="3"/>
      <c r="G3811" s="3"/>
      <c r="H3811" s="3"/>
      <c r="I3811" s="3"/>
      <c r="J3811" s="3"/>
    </row>
    <row r="3812" spans="3:10" x14ac:dyDescent="0.25">
      <c r="C3812" s="3"/>
      <c r="D3812" s="3"/>
      <c r="E3812" s="3"/>
      <c r="F3812" s="3"/>
      <c r="G3812" s="3"/>
      <c r="H3812" s="3"/>
      <c r="I3812" s="3"/>
      <c r="J3812" s="3"/>
    </row>
    <row r="3813" spans="3:10" x14ac:dyDescent="0.25">
      <c r="C3813" s="3"/>
      <c r="D3813" s="3"/>
      <c r="E3813" s="3"/>
      <c r="F3813" s="3"/>
      <c r="G3813" s="3"/>
      <c r="H3813" s="3"/>
      <c r="I3813" s="3"/>
      <c r="J3813" s="3"/>
    </row>
    <row r="3814" spans="3:10" x14ac:dyDescent="0.25">
      <c r="C3814" s="3"/>
      <c r="D3814" s="3"/>
      <c r="E3814" s="3"/>
      <c r="F3814" s="3"/>
      <c r="G3814" s="3"/>
      <c r="H3814" s="3"/>
      <c r="I3814" s="3"/>
      <c r="J3814" s="3"/>
    </row>
    <row r="3815" spans="3:10" x14ac:dyDescent="0.25">
      <c r="C3815" s="3"/>
      <c r="D3815" s="3"/>
      <c r="E3815" s="3"/>
      <c r="F3815" s="3"/>
      <c r="G3815" s="3"/>
      <c r="H3815" s="3"/>
      <c r="I3815" s="3"/>
      <c r="J3815" s="3"/>
    </row>
    <row r="3816" spans="3:10" x14ac:dyDescent="0.25">
      <c r="C3816" s="3"/>
      <c r="D3816" s="3"/>
      <c r="E3816" s="3"/>
      <c r="F3816" s="3"/>
      <c r="G3816" s="3"/>
      <c r="H3816" s="3"/>
      <c r="I3816" s="3"/>
      <c r="J3816" s="3"/>
    </row>
    <row r="3817" spans="3:10" x14ac:dyDescent="0.25">
      <c r="C3817" s="3"/>
      <c r="D3817" s="3"/>
      <c r="E3817" s="3"/>
      <c r="F3817" s="3"/>
      <c r="G3817" s="3"/>
      <c r="H3817" s="3"/>
      <c r="I3817" s="3"/>
      <c r="J3817" s="3"/>
    </row>
    <row r="3818" spans="3:10" x14ac:dyDescent="0.25">
      <c r="C3818" s="3"/>
      <c r="D3818" s="3"/>
      <c r="E3818" s="3"/>
      <c r="F3818" s="3"/>
      <c r="G3818" s="3"/>
      <c r="H3818" s="3"/>
      <c r="I3818" s="3"/>
      <c r="J3818" s="3"/>
    </row>
    <row r="3819" spans="3:10" x14ac:dyDescent="0.25">
      <c r="C3819" s="3"/>
      <c r="D3819" s="3"/>
      <c r="E3819" s="3"/>
      <c r="F3819" s="3"/>
      <c r="G3819" s="3"/>
      <c r="H3819" s="3"/>
      <c r="I3819" s="3"/>
      <c r="J3819" s="3"/>
    </row>
    <row r="3820" spans="3:10" x14ac:dyDescent="0.25">
      <c r="C3820" s="3"/>
      <c r="D3820" s="3"/>
      <c r="E3820" s="3"/>
      <c r="F3820" s="3"/>
      <c r="G3820" s="3"/>
      <c r="H3820" s="3"/>
      <c r="I3820" s="3"/>
      <c r="J3820" s="3"/>
    </row>
    <row r="3821" spans="3:10" x14ac:dyDescent="0.25">
      <c r="C3821" s="3"/>
      <c r="D3821" s="3"/>
      <c r="E3821" s="3"/>
      <c r="F3821" s="3"/>
      <c r="G3821" s="3"/>
      <c r="H3821" s="3"/>
      <c r="I3821" s="3"/>
      <c r="J3821" s="3"/>
    </row>
    <row r="3822" spans="3:10" x14ac:dyDescent="0.25">
      <c r="C3822" s="3"/>
      <c r="D3822" s="3"/>
      <c r="E3822" s="3"/>
      <c r="F3822" s="3"/>
      <c r="G3822" s="3"/>
      <c r="H3822" s="3"/>
      <c r="I3822" s="3"/>
      <c r="J3822" s="3"/>
    </row>
    <row r="3823" spans="3:10" x14ac:dyDescent="0.25">
      <c r="C3823" s="3"/>
      <c r="D3823" s="3"/>
      <c r="E3823" s="3"/>
      <c r="F3823" s="3"/>
      <c r="G3823" s="3"/>
      <c r="H3823" s="3"/>
      <c r="I3823" s="3"/>
      <c r="J3823" s="3"/>
    </row>
    <row r="3824" spans="3:10" x14ac:dyDescent="0.25">
      <c r="C3824" s="3"/>
      <c r="D3824" s="3"/>
      <c r="E3824" s="3"/>
      <c r="F3824" s="3"/>
      <c r="G3824" s="3"/>
      <c r="H3824" s="3"/>
      <c r="I3824" s="3"/>
      <c r="J3824" s="3"/>
    </row>
    <row r="3825" spans="3:10" x14ac:dyDescent="0.25">
      <c r="C3825" s="3"/>
      <c r="D3825" s="3"/>
      <c r="E3825" s="3"/>
      <c r="F3825" s="3"/>
      <c r="G3825" s="3"/>
      <c r="H3825" s="3"/>
      <c r="I3825" s="3"/>
      <c r="J3825" s="3"/>
    </row>
    <row r="3826" spans="3:10" x14ac:dyDescent="0.25">
      <c r="C3826" s="3"/>
      <c r="D3826" s="3"/>
      <c r="E3826" s="3"/>
      <c r="F3826" s="3"/>
      <c r="G3826" s="3"/>
      <c r="H3826" s="3"/>
      <c r="I3826" s="3"/>
      <c r="J3826" s="3"/>
    </row>
    <row r="3827" spans="3:10" x14ac:dyDescent="0.25">
      <c r="C3827" s="3"/>
      <c r="D3827" s="3"/>
      <c r="E3827" s="3"/>
      <c r="F3827" s="3"/>
      <c r="G3827" s="3"/>
      <c r="H3827" s="3"/>
      <c r="I3827" s="3"/>
      <c r="J3827" s="3"/>
    </row>
    <row r="3828" spans="3:10" x14ac:dyDescent="0.25">
      <c r="C3828" s="3"/>
      <c r="D3828" s="3"/>
      <c r="E3828" s="3"/>
      <c r="F3828" s="3"/>
      <c r="G3828" s="3"/>
      <c r="H3828" s="3"/>
      <c r="I3828" s="3"/>
      <c r="J3828" s="3"/>
    </row>
    <row r="3829" spans="3:10" x14ac:dyDescent="0.25">
      <c r="C3829" s="3"/>
      <c r="D3829" s="3"/>
      <c r="E3829" s="3"/>
      <c r="F3829" s="3"/>
      <c r="G3829" s="3"/>
      <c r="H3829" s="3"/>
      <c r="I3829" s="3"/>
      <c r="J3829" s="3"/>
    </row>
    <row r="3830" spans="3:10" x14ac:dyDescent="0.25">
      <c r="C3830" s="3"/>
      <c r="D3830" s="3"/>
      <c r="E3830" s="3"/>
      <c r="F3830" s="3"/>
      <c r="G3830" s="3"/>
      <c r="H3830" s="3"/>
      <c r="I3830" s="3"/>
      <c r="J3830" s="3"/>
    </row>
    <row r="3831" spans="3:10" x14ac:dyDescent="0.25">
      <c r="C3831" s="3"/>
      <c r="D3831" s="3"/>
      <c r="E3831" s="3"/>
      <c r="F3831" s="3"/>
      <c r="G3831" s="3"/>
      <c r="H3831" s="3"/>
      <c r="I3831" s="3"/>
      <c r="J3831" s="3"/>
    </row>
    <row r="3832" spans="3:10" x14ac:dyDescent="0.25">
      <c r="C3832" s="3"/>
      <c r="D3832" s="3"/>
      <c r="E3832" s="3"/>
      <c r="F3832" s="3"/>
      <c r="G3832" s="3"/>
      <c r="H3832" s="3"/>
      <c r="I3832" s="3"/>
      <c r="J3832" s="3"/>
    </row>
    <row r="3833" spans="3:10" x14ac:dyDescent="0.25">
      <c r="C3833" s="3"/>
      <c r="D3833" s="3"/>
      <c r="E3833" s="3"/>
      <c r="F3833" s="3"/>
      <c r="G3833" s="3"/>
      <c r="H3833" s="3"/>
      <c r="I3833" s="3"/>
      <c r="J3833" s="3"/>
    </row>
    <row r="3834" spans="3:10" x14ac:dyDescent="0.25">
      <c r="C3834" s="3"/>
      <c r="D3834" s="3"/>
      <c r="E3834" s="3"/>
      <c r="F3834" s="3"/>
      <c r="G3834" s="3"/>
      <c r="H3834" s="3"/>
      <c r="I3834" s="3"/>
      <c r="J3834" s="3"/>
    </row>
    <row r="3835" spans="3:10" x14ac:dyDescent="0.25">
      <c r="C3835" s="3"/>
      <c r="D3835" s="3"/>
      <c r="E3835" s="3"/>
      <c r="F3835" s="3"/>
      <c r="G3835" s="3"/>
      <c r="H3835" s="3"/>
      <c r="I3835" s="3"/>
      <c r="J3835" s="3"/>
    </row>
    <row r="3836" spans="3:10" x14ac:dyDescent="0.25">
      <c r="C3836" s="3"/>
      <c r="D3836" s="3"/>
      <c r="E3836" s="3"/>
      <c r="F3836" s="3"/>
      <c r="G3836" s="3"/>
      <c r="H3836" s="3"/>
      <c r="I3836" s="3"/>
      <c r="J3836" s="3"/>
    </row>
    <row r="3837" spans="3:10" x14ac:dyDescent="0.25">
      <c r="C3837" s="3"/>
      <c r="D3837" s="3"/>
      <c r="E3837" s="3"/>
      <c r="F3837" s="3"/>
      <c r="G3837" s="3"/>
      <c r="H3837" s="3"/>
      <c r="I3837" s="3"/>
      <c r="J3837" s="3"/>
    </row>
    <row r="3838" spans="3:10" x14ac:dyDescent="0.25">
      <c r="C3838" s="3"/>
      <c r="D3838" s="3"/>
      <c r="E3838" s="3"/>
      <c r="F3838" s="3"/>
      <c r="G3838" s="3"/>
      <c r="H3838" s="3"/>
      <c r="I3838" s="3"/>
      <c r="J3838" s="3"/>
    </row>
    <row r="3839" spans="3:10" x14ac:dyDescent="0.25">
      <c r="C3839" s="3"/>
      <c r="D3839" s="3"/>
      <c r="E3839" s="3"/>
      <c r="F3839" s="3"/>
      <c r="G3839" s="3"/>
      <c r="H3839" s="3"/>
      <c r="I3839" s="3"/>
      <c r="J3839" s="3"/>
    </row>
    <row r="3840" spans="3:10" x14ac:dyDescent="0.25">
      <c r="C3840" s="3"/>
      <c r="D3840" s="3"/>
      <c r="E3840" s="3"/>
      <c r="F3840" s="3"/>
      <c r="G3840" s="3"/>
      <c r="H3840" s="3"/>
      <c r="I3840" s="3"/>
      <c r="J3840" s="3"/>
    </row>
    <row r="3841" spans="3:10" x14ac:dyDescent="0.25">
      <c r="C3841" s="3"/>
      <c r="D3841" s="3"/>
      <c r="E3841" s="3"/>
      <c r="F3841" s="3"/>
      <c r="G3841" s="3"/>
      <c r="H3841" s="3"/>
      <c r="I3841" s="3"/>
      <c r="J3841" s="3"/>
    </row>
    <row r="3842" spans="3:10" x14ac:dyDescent="0.25">
      <c r="C3842" s="3"/>
      <c r="D3842" s="3"/>
      <c r="E3842" s="3"/>
      <c r="F3842" s="3"/>
      <c r="G3842" s="3"/>
      <c r="H3842" s="3"/>
      <c r="I3842" s="3"/>
      <c r="J3842" s="3"/>
    </row>
    <row r="3843" spans="3:10" x14ac:dyDescent="0.25">
      <c r="C3843" s="3"/>
      <c r="D3843" s="3"/>
      <c r="E3843" s="3"/>
      <c r="F3843" s="3"/>
      <c r="G3843" s="3"/>
      <c r="H3843" s="3"/>
      <c r="I3843" s="3"/>
      <c r="J3843" s="3"/>
    </row>
    <row r="3844" spans="3:10" x14ac:dyDescent="0.25">
      <c r="C3844" s="3"/>
      <c r="D3844" s="3"/>
      <c r="E3844" s="3"/>
      <c r="F3844" s="3"/>
      <c r="G3844" s="3"/>
      <c r="H3844" s="3"/>
      <c r="I3844" s="3"/>
      <c r="J3844" s="3"/>
    </row>
    <row r="3845" spans="3:10" x14ac:dyDescent="0.25">
      <c r="C3845" s="3"/>
      <c r="D3845" s="3"/>
      <c r="E3845" s="3"/>
      <c r="F3845" s="3"/>
      <c r="G3845" s="3"/>
      <c r="H3845" s="3"/>
      <c r="I3845" s="3"/>
      <c r="J3845" s="3"/>
    </row>
    <row r="3846" spans="3:10" x14ac:dyDescent="0.25">
      <c r="C3846" s="3"/>
      <c r="D3846" s="3"/>
      <c r="E3846" s="3"/>
      <c r="F3846" s="3"/>
      <c r="G3846" s="3"/>
      <c r="H3846" s="3"/>
      <c r="I3846" s="3"/>
      <c r="J3846" s="3"/>
    </row>
    <row r="3847" spans="3:10" x14ac:dyDescent="0.25">
      <c r="C3847" s="3"/>
      <c r="D3847" s="3"/>
      <c r="E3847" s="3"/>
      <c r="F3847" s="3"/>
      <c r="G3847" s="3"/>
      <c r="H3847" s="3"/>
      <c r="I3847" s="3"/>
      <c r="J3847" s="3"/>
    </row>
    <row r="3848" spans="3:10" x14ac:dyDescent="0.25">
      <c r="C3848" s="3"/>
      <c r="D3848" s="3"/>
      <c r="E3848" s="3"/>
      <c r="F3848" s="3"/>
      <c r="G3848" s="3"/>
      <c r="H3848" s="3"/>
      <c r="I3848" s="3"/>
      <c r="J3848" s="3"/>
    </row>
    <row r="3849" spans="3:10" x14ac:dyDescent="0.25">
      <c r="C3849" s="3"/>
      <c r="D3849" s="3"/>
      <c r="E3849" s="3"/>
      <c r="F3849" s="3"/>
      <c r="G3849" s="3"/>
      <c r="H3849" s="3"/>
      <c r="I3849" s="3"/>
      <c r="J3849" s="3"/>
    </row>
    <row r="3850" spans="3:10" x14ac:dyDescent="0.25">
      <c r="C3850" s="3"/>
      <c r="D3850" s="3"/>
      <c r="E3850" s="3"/>
      <c r="F3850" s="3"/>
      <c r="G3850" s="3"/>
      <c r="H3850" s="3"/>
      <c r="I3850" s="3"/>
      <c r="J3850" s="3"/>
    </row>
    <row r="3851" spans="3:10" x14ac:dyDescent="0.25">
      <c r="C3851" s="3"/>
      <c r="D3851" s="3"/>
      <c r="E3851" s="3"/>
      <c r="F3851" s="3"/>
      <c r="G3851" s="3"/>
      <c r="H3851" s="3"/>
      <c r="I3851" s="3"/>
      <c r="J3851" s="3"/>
    </row>
    <row r="3852" spans="3:10" x14ac:dyDescent="0.25">
      <c r="C3852" s="3"/>
      <c r="D3852" s="3"/>
      <c r="E3852" s="3"/>
      <c r="F3852" s="3"/>
      <c r="G3852" s="3"/>
      <c r="H3852" s="3"/>
      <c r="I3852" s="3"/>
      <c r="J3852" s="3"/>
    </row>
    <row r="3853" spans="3:10" x14ac:dyDescent="0.25">
      <c r="C3853" s="3"/>
      <c r="D3853" s="3"/>
      <c r="E3853" s="3"/>
      <c r="F3853" s="3"/>
      <c r="G3853" s="3"/>
      <c r="H3853" s="3"/>
      <c r="I3853" s="3"/>
      <c r="J3853" s="3"/>
    </row>
    <row r="3854" spans="3:10" x14ac:dyDescent="0.25">
      <c r="C3854" s="3"/>
      <c r="D3854" s="3"/>
      <c r="E3854" s="3"/>
      <c r="F3854" s="3"/>
      <c r="G3854" s="3"/>
      <c r="H3854" s="3"/>
      <c r="I3854" s="3"/>
      <c r="J3854" s="3"/>
    </row>
    <row r="3855" spans="3:10" x14ac:dyDescent="0.25">
      <c r="C3855" s="3"/>
      <c r="D3855" s="3"/>
      <c r="E3855" s="3"/>
      <c r="F3855" s="3"/>
      <c r="G3855" s="3"/>
      <c r="H3855" s="3"/>
      <c r="I3855" s="3"/>
      <c r="J3855" s="3"/>
    </row>
    <row r="3856" spans="3:10" x14ac:dyDescent="0.25">
      <c r="C3856" s="3"/>
      <c r="D3856" s="3"/>
      <c r="E3856" s="3"/>
      <c r="F3856" s="3"/>
      <c r="G3856" s="3"/>
      <c r="H3856" s="3"/>
      <c r="I3856" s="3"/>
      <c r="J3856" s="3"/>
    </row>
    <row r="3857" spans="3:10" x14ac:dyDescent="0.25">
      <c r="C3857" s="3"/>
      <c r="D3857" s="3"/>
      <c r="E3857" s="3"/>
      <c r="F3857" s="3"/>
      <c r="G3857" s="3"/>
      <c r="H3857" s="3"/>
      <c r="I3857" s="3"/>
      <c r="J3857" s="3"/>
    </row>
    <row r="3858" spans="3:10" x14ac:dyDescent="0.25">
      <c r="C3858" s="3"/>
      <c r="D3858" s="3"/>
      <c r="E3858" s="3"/>
      <c r="F3858" s="3"/>
      <c r="G3858" s="3"/>
      <c r="H3858" s="3"/>
      <c r="I3858" s="3"/>
      <c r="J3858" s="3"/>
    </row>
    <row r="3859" spans="3:10" x14ac:dyDescent="0.25">
      <c r="C3859" s="3"/>
      <c r="D3859" s="3"/>
      <c r="E3859" s="3"/>
      <c r="F3859" s="3"/>
      <c r="G3859" s="3"/>
      <c r="H3859" s="3"/>
      <c r="I3859" s="3"/>
      <c r="J3859" s="3"/>
    </row>
    <row r="3860" spans="3:10" x14ac:dyDescent="0.25">
      <c r="C3860" s="3"/>
      <c r="D3860" s="3"/>
      <c r="E3860" s="3"/>
      <c r="F3860" s="3"/>
      <c r="G3860" s="3"/>
      <c r="H3860" s="3"/>
      <c r="I3860" s="3"/>
      <c r="J3860" s="3"/>
    </row>
    <row r="3861" spans="3:10" x14ac:dyDescent="0.25">
      <c r="C3861" s="3"/>
      <c r="D3861" s="3"/>
      <c r="E3861" s="3"/>
      <c r="F3861" s="3"/>
      <c r="G3861" s="3"/>
      <c r="H3861" s="3"/>
      <c r="I3861" s="3"/>
      <c r="J3861" s="3"/>
    </row>
    <row r="3862" spans="3:10" x14ac:dyDescent="0.25">
      <c r="C3862" s="3"/>
      <c r="D3862" s="3"/>
      <c r="E3862" s="3"/>
      <c r="F3862" s="3"/>
      <c r="G3862" s="3"/>
      <c r="H3862" s="3"/>
      <c r="I3862" s="3"/>
      <c r="J3862" s="3"/>
    </row>
    <row r="3863" spans="3:10" x14ac:dyDescent="0.25">
      <c r="C3863" s="3"/>
      <c r="D3863" s="3"/>
      <c r="E3863" s="3"/>
      <c r="F3863" s="3"/>
      <c r="G3863" s="3"/>
      <c r="H3863" s="3"/>
      <c r="I3863" s="3"/>
      <c r="J3863" s="3"/>
    </row>
    <row r="3864" spans="3:10" x14ac:dyDescent="0.25">
      <c r="C3864" s="3"/>
      <c r="D3864" s="3"/>
      <c r="E3864" s="3"/>
      <c r="F3864" s="3"/>
      <c r="G3864" s="3"/>
      <c r="H3864" s="3"/>
      <c r="I3864" s="3"/>
      <c r="J3864" s="3"/>
    </row>
    <row r="3865" spans="3:10" x14ac:dyDescent="0.25">
      <c r="C3865" s="3"/>
      <c r="D3865" s="3"/>
      <c r="E3865" s="3"/>
      <c r="F3865" s="3"/>
      <c r="G3865" s="3"/>
      <c r="H3865" s="3"/>
      <c r="I3865" s="3"/>
      <c r="J3865" s="3"/>
    </row>
    <row r="3866" spans="3:10" x14ac:dyDescent="0.25">
      <c r="C3866" s="3"/>
      <c r="D3866" s="3"/>
      <c r="E3866" s="3"/>
      <c r="F3866" s="3"/>
      <c r="G3866" s="3"/>
      <c r="H3866" s="3"/>
      <c r="I3866" s="3"/>
      <c r="J3866" s="3"/>
    </row>
    <row r="3867" spans="3:10" x14ac:dyDescent="0.25">
      <c r="C3867" s="3"/>
      <c r="D3867" s="3"/>
      <c r="E3867" s="3"/>
      <c r="F3867" s="3"/>
      <c r="G3867" s="3"/>
      <c r="H3867" s="3"/>
      <c r="I3867" s="3"/>
      <c r="J3867" s="3"/>
    </row>
    <row r="3868" spans="3:10" x14ac:dyDescent="0.25">
      <c r="C3868" s="3"/>
      <c r="D3868" s="3"/>
      <c r="E3868" s="3"/>
      <c r="F3868" s="3"/>
      <c r="G3868" s="3"/>
      <c r="H3868" s="3"/>
      <c r="I3868" s="3"/>
      <c r="J3868" s="3"/>
    </row>
    <row r="3869" spans="3:10" x14ac:dyDescent="0.25">
      <c r="C3869" s="3"/>
      <c r="D3869" s="3"/>
      <c r="E3869" s="3"/>
      <c r="F3869" s="3"/>
      <c r="G3869" s="3"/>
      <c r="H3869" s="3"/>
      <c r="I3869" s="3"/>
      <c r="J3869" s="3"/>
    </row>
    <row r="3870" spans="3:10" x14ac:dyDescent="0.25">
      <c r="C3870" s="3"/>
      <c r="D3870" s="3"/>
      <c r="E3870" s="3"/>
      <c r="F3870" s="3"/>
      <c r="G3870" s="3"/>
      <c r="H3870" s="3"/>
      <c r="I3870" s="3"/>
      <c r="J3870" s="3"/>
    </row>
    <row r="3871" spans="3:10" x14ac:dyDescent="0.25">
      <c r="C3871" s="3"/>
      <c r="D3871" s="3"/>
      <c r="E3871" s="3"/>
      <c r="F3871" s="3"/>
      <c r="G3871" s="3"/>
      <c r="H3871" s="3"/>
      <c r="I3871" s="3"/>
      <c r="J3871" s="3"/>
    </row>
    <row r="3872" spans="3:10" x14ac:dyDescent="0.25">
      <c r="C3872" s="3"/>
      <c r="D3872" s="3"/>
      <c r="E3872" s="3"/>
      <c r="F3872" s="3"/>
      <c r="G3872" s="3"/>
      <c r="H3872" s="3"/>
      <c r="I3872" s="3"/>
      <c r="J3872" s="3"/>
    </row>
    <row r="3873" spans="3:10" x14ac:dyDescent="0.25">
      <c r="C3873" s="3"/>
      <c r="D3873" s="3"/>
      <c r="E3873" s="3"/>
      <c r="F3873" s="3"/>
      <c r="G3873" s="3"/>
      <c r="H3873" s="3"/>
      <c r="I3873" s="3"/>
      <c r="J3873" s="3"/>
    </row>
    <row r="3874" spans="3:10" x14ac:dyDescent="0.25">
      <c r="C3874" s="3"/>
      <c r="D3874" s="3"/>
      <c r="E3874" s="3"/>
      <c r="F3874" s="3"/>
      <c r="G3874" s="3"/>
      <c r="H3874" s="3"/>
      <c r="I3874" s="3"/>
      <c r="J3874" s="3"/>
    </row>
    <row r="3875" spans="3:10" x14ac:dyDescent="0.25">
      <c r="C3875" s="3"/>
      <c r="D3875" s="3"/>
      <c r="E3875" s="3"/>
      <c r="F3875" s="3"/>
      <c r="G3875" s="3"/>
      <c r="H3875" s="3"/>
      <c r="I3875" s="3"/>
      <c r="J3875" s="3"/>
    </row>
    <row r="3876" spans="3:10" x14ac:dyDescent="0.25">
      <c r="C3876" s="3"/>
      <c r="D3876" s="3"/>
      <c r="E3876" s="3"/>
      <c r="F3876" s="3"/>
      <c r="G3876" s="3"/>
      <c r="H3876" s="3"/>
      <c r="I3876" s="3"/>
      <c r="J3876" s="3"/>
    </row>
    <row r="3877" spans="3:10" x14ac:dyDescent="0.25">
      <c r="C3877" s="3"/>
      <c r="D3877" s="3"/>
      <c r="E3877" s="3"/>
      <c r="F3877" s="3"/>
      <c r="G3877" s="3"/>
      <c r="H3877" s="3"/>
      <c r="I3877" s="3"/>
      <c r="J3877" s="3"/>
    </row>
    <row r="3878" spans="3:10" x14ac:dyDescent="0.25">
      <c r="C3878" s="3"/>
      <c r="D3878" s="3"/>
      <c r="E3878" s="3"/>
      <c r="F3878" s="3"/>
      <c r="G3878" s="3"/>
      <c r="H3878" s="3"/>
      <c r="I3878" s="3"/>
      <c r="J3878" s="3"/>
    </row>
    <row r="3879" spans="3:10" x14ac:dyDescent="0.25">
      <c r="C3879" s="3"/>
      <c r="D3879" s="3"/>
      <c r="E3879" s="3"/>
      <c r="F3879" s="3"/>
      <c r="G3879" s="3"/>
      <c r="H3879" s="3"/>
      <c r="I3879" s="3"/>
      <c r="J3879" s="3"/>
    </row>
    <row r="3880" spans="3:10" x14ac:dyDescent="0.25">
      <c r="C3880" s="3"/>
      <c r="D3880" s="3"/>
      <c r="E3880" s="3"/>
      <c r="F3880" s="3"/>
      <c r="G3880" s="3"/>
      <c r="H3880" s="3"/>
      <c r="I3880" s="3"/>
      <c r="J3880" s="3"/>
    </row>
    <row r="3881" spans="3:10" x14ac:dyDescent="0.25">
      <c r="C3881" s="3"/>
      <c r="D3881" s="3"/>
      <c r="E3881" s="3"/>
      <c r="F3881" s="3"/>
      <c r="G3881" s="3"/>
      <c r="H3881" s="3"/>
      <c r="I3881" s="3"/>
      <c r="J3881" s="3"/>
    </row>
    <row r="3882" spans="3:10" x14ac:dyDescent="0.25">
      <c r="C3882" s="3"/>
      <c r="D3882" s="3"/>
      <c r="E3882" s="3"/>
      <c r="F3882" s="3"/>
      <c r="G3882" s="3"/>
      <c r="H3882" s="3"/>
      <c r="I3882" s="3"/>
      <c r="J3882" s="3"/>
    </row>
    <row r="3883" spans="3:10" x14ac:dyDescent="0.25">
      <c r="C3883" s="3"/>
      <c r="D3883" s="3"/>
      <c r="E3883" s="3"/>
      <c r="F3883" s="3"/>
      <c r="G3883" s="3"/>
      <c r="H3883" s="3"/>
      <c r="I3883" s="3"/>
      <c r="J3883" s="3"/>
    </row>
    <row r="3884" spans="3:10" x14ac:dyDescent="0.25">
      <c r="C3884" s="3"/>
      <c r="D3884" s="3"/>
      <c r="E3884" s="3"/>
      <c r="F3884" s="3"/>
      <c r="G3884" s="3"/>
      <c r="H3884" s="3"/>
      <c r="I3884" s="3"/>
      <c r="J3884" s="3"/>
    </row>
    <row r="3885" spans="3:10" x14ac:dyDescent="0.25">
      <c r="C3885" s="3"/>
      <c r="D3885" s="3"/>
      <c r="E3885" s="3"/>
      <c r="F3885" s="3"/>
      <c r="G3885" s="3"/>
      <c r="H3885" s="3"/>
      <c r="I3885" s="3"/>
      <c r="J3885" s="3"/>
    </row>
    <row r="3886" spans="3:10" x14ac:dyDescent="0.25">
      <c r="C3886" s="3"/>
      <c r="D3886" s="3"/>
      <c r="E3886" s="3"/>
      <c r="F3886" s="3"/>
      <c r="G3886" s="3"/>
      <c r="H3886" s="3"/>
      <c r="I3886" s="3"/>
      <c r="J3886" s="3"/>
    </row>
    <row r="3887" spans="3:10" x14ac:dyDescent="0.25">
      <c r="C3887" s="3"/>
      <c r="D3887" s="3"/>
      <c r="E3887" s="3"/>
      <c r="F3887" s="3"/>
      <c r="G3887" s="3"/>
      <c r="H3887" s="3"/>
      <c r="I3887" s="3"/>
      <c r="J3887" s="3"/>
    </row>
    <row r="3888" spans="3:10" x14ac:dyDescent="0.25">
      <c r="C3888" s="3"/>
      <c r="D3888" s="3"/>
      <c r="E3888" s="3"/>
      <c r="F3888" s="3"/>
      <c r="G3888" s="3"/>
      <c r="H3888" s="3"/>
      <c r="I3888" s="3"/>
      <c r="J3888" s="3"/>
    </row>
    <row r="3889" spans="3:10" x14ac:dyDescent="0.25">
      <c r="C3889" s="3"/>
      <c r="D3889" s="3"/>
      <c r="E3889" s="3"/>
      <c r="F3889" s="3"/>
      <c r="G3889" s="3"/>
      <c r="H3889" s="3"/>
      <c r="I3889" s="3"/>
      <c r="J3889" s="3"/>
    </row>
    <row r="3890" spans="3:10" x14ac:dyDescent="0.25">
      <c r="C3890" s="3"/>
      <c r="D3890" s="3"/>
      <c r="E3890" s="3"/>
      <c r="F3890" s="3"/>
      <c r="G3890" s="3"/>
      <c r="H3890" s="3"/>
      <c r="I3890" s="3"/>
      <c r="J3890" s="3"/>
    </row>
    <row r="3891" spans="3:10" x14ac:dyDescent="0.25">
      <c r="C3891" s="3"/>
      <c r="D3891" s="3"/>
      <c r="E3891" s="3"/>
      <c r="F3891" s="3"/>
      <c r="G3891" s="3"/>
      <c r="H3891" s="3"/>
      <c r="I3891" s="3"/>
      <c r="J3891" s="3"/>
    </row>
    <row r="3892" spans="3:10" x14ac:dyDescent="0.25">
      <c r="C3892" s="3"/>
      <c r="D3892" s="3"/>
      <c r="E3892" s="3"/>
      <c r="F3892" s="3"/>
      <c r="G3892" s="3"/>
      <c r="H3892" s="3"/>
      <c r="I3892" s="3"/>
      <c r="J3892" s="3"/>
    </row>
    <row r="3893" spans="3:10" x14ac:dyDescent="0.25">
      <c r="C3893" s="3"/>
      <c r="D3893" s="3"/>
      <c r="E3893" s="3"/>
      <c r="F3893" s="3"/>
      <c r="G3893" s="3"/>
      <c r="H3893" s="3"/>
      <c r="I3893" s="3"/>
      <c r="J3893" s="3"/>
    </row>
    <row r="3894" spans="3:10" x14ac:dyDescent="0.25">
      <c r="C3894" s="3"/>
      <c r="D3894" s="3"/>
      <c r="E3894" s="3"/>
      <c r="F3894" s="3"/>
      <c r="G3894" s="3"/>
      <c r="H3894" s="3"/>
      <c r="I3894" s="3"/>
      <c r="J3894" s="3"/>
    </row>
    <row r="3895" spans="3:10" x14ac:dyDescent="0.25">
      <c r="C3895" s="3"/>
      <c r="D3895" s="3"/>
      <c r="E3895" s="3"/>
      <c r="F3895" s="3"/>
      <c r="G3895" s="3"/>
      <c r="H3895" s="3"/>
      <c r="I3895" s="3"/>
      <c r="J3895" s="3"/>
    </row>
    <row r="3896" spans="3:10" x14ac:dyDescent="0.25">
      <c r="C3896" s="3"/>
      <c r="D3896" s="3"/>
      <c r="E3896" s="3"/>
      <c r="F3896" s="3"/>
      <c r="G3896" s="3"/>
      <c r="H3896" s="3"/>
      <c r="I3896" s="3"/>
      <c r="J3896" s="3"/>
    </row>
    <row r="3897" spans="3:10" x14ac:dyDescent="0.25">
      <c r="C3897" s="3"/>
      <c r="D3897" s="3"/>
      <c r="E3897" s="3"/>
      <c r="F3897" s="3"/>
      <c r="G3897" s="3"/>
      <c r="H3897" s="3"/>
      <c r="I3897" s="3"/>
      <c r="J3897" s="3"/>
    </row>
    <row r="3898" spans="3:10" x14ac:dyDescent="0.25">
      <c r="C3898" s="3"/>
      <c r="D3898" s="3"/>
      <c r="E3898" s="3"/>
      <c r="F3898" s="3"/>
      <c r="G3898" s="3"/>
      <c r="H3898" s="3"/>
      <c r="I3898" s="3"/>
      <c r="J3898" s="3"/>
    </row>
    <row r="3899" spans="3:10" x14ac:dyDescent="0.25">
      <c r="C3899" s="3"/>
      <c r="D3899" s="3"/>
      <c r="E3899" s="3"/>
      <c r="F3899" s="3"/>
      <c r="G3899" s="3"/>
      <c r="H3899" s="3"/>
      <c r="I3899" s="3"/>
      <c r="J3899" s="3"/>
    </row>
    <row r="3900" spans="3:10" x14ac:dyDescent="0.25">
      <c r="C3900" s="3"/>
      <c r="D3900" s="3"/>
      <c r="E3900" s="3"/>
      <c r="F3900" s="3"/>
      <c r="G3900" s="3"/>
      <c r="H3900" s="3"/>
      <c r="I3900" s="3"/>
      <c r="J3900" s="3"/>
    </row>
    <row r="3901" spans="3:10" x14ac:dyDescent="0.25">
      <c r="C3901" s="3"/>
      <c r="D3901" s="3"/>
      <c r="E3901" s="3"/>
      <c r="F3901" s="3"/>
      <c r="G3901" s="3"/>
      <c r="H3901" s="3"/>
      <c r="I3901" s="3"/>
      <c r="J3901" s="3"/>
    </row>
    <row r="3902" spans="3:10" x14ac:dyDescent="0.25">
      <c r="C3902" s="3"/>
      <c r="D3902" s="3"/>
      <c r="E3902" s="3"/>
      <c r="F3902" s="3"/>
      <c r="G3902" s="3"/>
      <c r="H3902" s="3"/>
      <c r="I3902" s="3"/>
      <c r="J3902" s="3"/>
    </row>
    <row r="3903" spans="3:10" x14ac:dyDescent="0.25">
      <c r="C3903" s="3"/>
      <c r="D3903" s="3"/>
      <c r="E3903" s="3"/>
      <c r="F3903" s="3"/>
      <c r="G3903" s="3"/>
      <c r="H3903" s="3"/>
      <c r="I3903" s="3"/>
      <c r="J3903" s="3"/>
    </row>
    <row r="3904" spans="3:10" x14ac:dyDescent="0.25">
      <c r="C3904" s="3"/>
      <c r="D3904" s="3"/>
      <c r="E3904" s="3"/>
      <c r="F3904" s="3"/>
      <c r="G3904" s="3"/>
      <c r="H3904" s="3"/>
      <c r="I3904" s="3"/>
      <c r="J3904" s="3"/>
    </row>
    <row r="3905" spans="3:10" x14ac:dyDescent="0.25">
      <c r="C3905" s="3"/>
      <c r="D3905" s="3"/>
      <c r="E3905" s="3"/>
      <c r="F3905" s="3"/>
      <c r="G3905" s="3"/>
      <c r="H3905" s="3"/>
      <c r="I3905" s="3"/>
      <c r="J3905" s="3"/>
    </row>
    <row r="3906" spans="3:10" x14ac:dyDescent="0.25">
      <c r="C3906" s="3"/>
      <c r="D3906" s="3"/>
      <c r="E3906" s="3"/>
      <c r="F3906" s="3"/>
      <c r="G3906" s="3"/>
      <c r="H3906" s="3"/>
      <c r="I3906" s="3"/>
      <c r="J3906" s="3"/>
    </row>
    <row r="3907" spans="3:10" x14ac:dyDescent="0.25">
      <c r="C3907" s="3"/>
      <c r="D3907" s="3"/>
      <c r="E3907" s="3"/>
      <c r="F3907" s="3"/>
      <c r="G3907" s="3"/>
      <c r="H3907" s="3"/>
      <c r="I3907" s="3"/>
      <c r="J3907" s="3"/>
    </row>
    <row r="3908" spans="3:10" x14ac:dyDescent="0.25">
      <c r="C3908" s="3"/>
      <c r="D3908" s="3"/>
      <c r="E3908" s="3"/>
      <c r="F3908" s="3"/>
      <c r="G3908" s="3"/>
      <c r="H3908" s="3"/>
      <c r="I3908" s="3"/>
      <c r="J3908" s="3"/>
    </row>
    <row r="3909" spans="3:10" x14ac:dyDescent="0.25">
      <c r="C3909" s="3"/>
      <c r="D3909" s="3"/>
      <c r="E3909" s="3"/>
      <c r="F3909" s="3"/>
      <c r="G3909" s="3"/>
      <c r="H3909" s="3"/>
      <c r="I3909" s="3"/>
      <c r="J3909" s="3"/>
    </row>
    <row r="3910" spans="3:10" x14ac:dyDescent="0.25">
      <c r="C3910" s="3"/>
      <c r="D3910" s="3"/>
      <c r="E3910" s="3"/>
      <c r="F3910" s="3"/>
      <c r="G3910" s="3"/>
      <c r="H3910" s="3"/>
      <c r="I3910" s="3"/>
      <c r="J3910" s="3"/>
    </row>
    <row r="3911" spans="3:10" x14ac:dyDescent="0.25">
      <c r="C3911" s="3"/>
      <c r="D3911" s="3"/>
      <c r="E3911" s="3"/>
      <c r="F3911" s="3"/>
      <c r="G3911" s="3"/>
      <c r="H3911" s="3"/>
      <c r="I3911" s="3"/>
      <c r="J3911" s="3"/>
    </row>
    <row r="3912" spans="3:10" x14ac:dyDescent="0.25">
      <c r="C3912" s="3"/>
      <c r="D3912" s="3"/>
      <c r="E3912" s="3"/>
      <c r="F3912" s="3"/>
      <c r="G3912" s="3"/>
      <c r="H3912" s="3"/>
      <c r="I3912" s="3"/>
      <c r="J3912" s="3"/>
    </row>
    <row r="3913" spans="3:10" x14ac:dyDescent="0.25">
      <c r="C3913" s="3"/>
      <c r="D3913" s="3"/>
      <c r="E3913" s="3"/>
      <c r="F3913" s="3"/>
      <c r="G3913" s="3"/>
      <c r="H3913" s="3"/>
      <c r="I3913" s="3"/>
      <c r="J3913" s="3"/>
    </row>
    <row r="3914" spans="3:10" x14ac:dyDescent="0.25">
      <c r="C3914" s="3"/>
      <c r="D3914" s="3"/>
      <c r="E3914" s="3"/>
      <c r="F3914" s="3"/>
      <c r="G3914" s="3"/>
      <c r="H3914" s="3"/>
      <c r="I3914" s="3"/>
      <c r="J3914" s="3"/>
    </row>
    <row r="3915" spans="3:10" x14ac:dyDescent="0.25">
      <c r="C3915" s="3"/>
      <c r="D3915" s="3"/>
      <c r="E3915" s="3"/>
      <c r="F3915" s="3"/>
      <c r="G3915" s="3"/>
      <c r="H3915" s="3"/>
      <c r="I3915" s="3"/>
      <c r="J3915" s="3"/>
    </row>
    <row r="3916" spans="3:10" x14ac:dyDescent="0.25">
      <c r="C3916" s="3"/>
      <c r="D3916" s="3"/>
      <c r="E3916" s="3"/>
      <c r="F3916" s="3"/>
      <c r="G3916" s="3"/>
      <c r="H3916" s="3"/>
      <c r="I3916" s="3"/>
      <c r="J3916" s="3"/>
    </row>
    <row r="3917" spans="3:10" x14ac:dyDescent="0.25">
      <c r="C3917" s="3"/>
      <c r="D3917" s="3"/>
      <c r="E3917" s="3"/>
      <c r="F3917" s="3"/>
      <c r="G3917" s="3"/>
      <c r="H3917" s="3"/>
      <c r="I3917" s="3"/>
      <c r="J3917" s="3"/>
    </row>
    <row r="3918" spans="3:10" x14ac:dyDescent="0.25">
      <c r="C3918" s="3"/>
      <c r="D3918" s="3"/>
      <c r="E3918" s="3"/>
      <c r="F3918" s="3"/>
      <c r="G3918" s="3"/>
      <c r="H3918" s="3"/>
      <c r="I3918" s="3"/>
      <c r="J3918" s="3"/>
    </row>
    <row r="3919" spans="3:10" x14ac:dyDescent="0.25">
      <c r="C3919" s="3"/>
      <c r="D3919" s="3"/>
      <c r="E3919" s="3"/>
      <c r="F3919" s="3"/>
      <c r="G3919" s="3"/>
      <c r="H3919" s="3"/>
      <c r="I3919" s="3"/>
      <c r="J3919" s="3"/>
    </row>
    <row r="3920" spans="3:10" x14ac:dyDescent="0.25">
      <c r="C3920" s="3"/>
      <c r="D3920" s="3"/>
      <c r="E3920" s="3"/>
      <c r="F3920" s="3"/>
      <c r="G3920" s="3"/>
      <c r="H3920" s="3"/>
      <c r="I3920" s="3"/>
      <c r="J3920" s="3"/>
    </row>
    <row r="3921" spans="3:10" x14ac:dyDescent="0.25">
      <c r="C3921" s="3"/>
      <c r="D3921" s="3"/>
      <c r="E3921" s="3"/>
      <c r="F3921" s="3"/>
      <c r="G3921" s="3"/>
      <c r="H3921" s="3"/>
      <c r="I3921" s="3"/>
      <c r="J3921" s="3"/>
    </row>
    <row r="3922" spans="3:10" x14ac:dyDescent="0.25">
      <c r="C3922" s="3"/>
      <c r="D3922" s="3"/>
      <c r="E3922" s="3"/>
      <c r="F3922" s="3"/>
      <c r="G3922" s="3"/>
      <c r="H3922" s="3"/>
      <c r="I3922" s="3"/>
      <c r="J3922" s="3"/>
    </row>
    <row r="3923" spans="3:10" x14ac:dyDescent="0.25">
      <c r="C3923" s="3"/>
      <c r="D3923" s="3"/>
      <c r="E3923" s="3"/>
      <c r="F3923" s="3"/>
      <c r="G3923" s="3"/>
      <c r="H3923" s="3"/>
      <c r="I3923" s="3"/>
      <c r="J3923" s="3"/>
    </row>
    <row r="3924" spans="3:10" x14ac:dyDescent="0.25">
      <c r="C3924" s="3"/>
      <c r="D3924" s="3"/>
      <c r="E3924" s="3"/>
      <c r="F3924" s="3"/>
      <c r="G3924" s="3"/>
      <c r="H3924" s="3"/>
      <c r="I3924" s="3"/>
      <c r="J3924" s="3"/>
    </row>
    <row r="3925" spans="3:10" x14ac:dyDescent="0.25">
      <c r="C3925" s="3"/>
      <c r="D3925" s="3"/>
      <c r="E3925" s="3"/>
      <c r="F3925" s="3"/>
      <c r="G3925" s="3"/>
      <c r="H3925" s="3"/>
      <c r="I3925" s="3"/>
      <c r="J3925" s="3"/>
    </row>
    <row r="3926" spans="3:10" x14ac:dyDescent="0.25">
      <c r="C3926" s="3"/>
      <c r="D3926" s="3"/>
      <c r="E3926" s="3"/>
      <c r="F3926" s="3"/>
      <c r="G3926" s="3"/>
      <c r="H3926" s="3"/>
      <c r="I3926" s="3"/>
      <c r="J3926" s="3"/>
    </row>
    <row r="3927" spans="3:10" x14ac:dyDescent="0.25">
      <c r="C3927" s="3"/>
      <c r="D3927" s="3"/>
      <c r="E3927" s="3"/>
      <c r="F3927" s="3"/>
      <c r="G3927" s="3"/>
      <c r="H3927" s="3"/>
      <c r="I3927" s="3"/>
      <c r="J3927" s="3"/>
    </row>
    <row r="3928" spans="3:10" x14ac:dyDescent="0.25">
      <c r="C3928" s="3"/>
      <c r="D3928" s="3"/>
      <c r="E3928" s="3"/>
      <c r="F3928" s="3"/>
      <c r="G3928" s="3"/>
      <c r="H3928" s="3"/>
      <c r="I3928" s="3"/>
      <c r="J3928" s="3"/>
    </row>
    <row r="3929" spans="3:10" x14ac:dyDescent="0.25">
      <c r="C3929" s="3"/>
      <c r="D3929" s="3"/>
      <c r="E3929" s="3"/>
      <c r="F3929" s="3"/>
      <c r="G3929" s="3"/>
      <c r="H3929" s="3"/>
      <c r="I3929" s="3"/>
      <c r="J3929" s="3"/>
    </row>
    <row r="3930" spans="3:10" x14ac:dyDescent="0.25">
      <c r="C3930" s="3"/>
      <c r="D3930" s="3"/>
      <c r="E3930" s="3"/>
      <c r="F3930" s="3"/>
      <c r="G3930" s="3"/>
      <c r="H3930" s="3"/>
      <c r="I3930" s="3"/>
      <c r="J3930" s="3"/>
    </row>
    <row r="3931" spans="3:10" x14ac:dyDescent="0.25">
      <c r="C3931" s="3"/>
      <c r="D3931" s="3"/>
      <c r="E3931" s="3"/>
      <c r="F3931" s="3"/>
      <c r="G3931" s="3"/>
      <c r="H3931" s="3"/>
      <c r="I3931" s="3"/>
      <c r="J3931" s="3"/>
    </row>
    <row r="3932" spans="3:10" x14ac:dyDescent="0.25">
      <c r="C3932" s="3"/>
      <c r="D3932" s="3"/>
      <c r="E3932" s="3"/>
      <c r="F3932" s="3"/>
      <c r="G3932" s="3"/>
      <c r="H3932" s="3"/>
      <c r="I3932" s="3"/>
      <c r="J3932" s="3"/>
    </row>
    <row r="3933" spans="3:10" x14ac:dyDescent="0.25">
      <c r="C3933" s="3"/>
      <c r="D3933" s="3"/>
      <c r="E3933" s="3"/>
      <c r="F3933" s="3"/>
      <c r="G3933" s="3"/>
      <c r="H3933" s="3"/>
      <c r="I3933" s="3"/>
      <c r="J3933" s="3"/>
    </row>
    <row r="3934" spans="3:10" x14ac:dyDescent="0.25">
      <c r="C3934" s="3"/>
      <c r="D3934" s="3"/>
      <c r="E3934" s="3"/>
      <c r="F3934" s="3"/>
      <c r="G3934" s="3"/>
      <c r="H3934" s="3"/>
      <c r="I3934" s="3"/>
      <c r="J3934" s="3"/>
    </row>
    <row r="3935" spans="3:10" x14ac:dyDescent="0.25">
      <c r="C3935" s="3"/>
      <c r="D3935" s="3"/>
      <c r="E3935" s="3"/>
      <c r="F3935" s="3"/>
      <c r="G3935" s="3"/>
      <c r="H3935" s="3"/>
      <c r="I3935" s="3"/>
      <c r="J3935" s="3"/>
    </row>
    <row r="3936" spans="3:10" x14ac:dyDescent="0.25">
      <c r="C3936" s="3"/>
      <c r="D3936" s="3"/>
      <c r="E3936" s="3"/>
      <c r="F3936" s="3"/>
      <c r="G3936" s="3"/>
      <c r="H3936" s="3"/>
      <c r="I3936" s="3"/>
      <c r="J3936" s="3"/>
    </row>
    <row r="3937" spans="3:10" x14ac:dyDescent="0.25">
      <c r="C3937" s="3"/>
      <c r="D3937" s="3"/>
      <c r="E3937" s="3"/>
      <c r="F3937" s="3"/>
      <c r="G3937" s="3"/>
      <c r="H3937" s="3"/>
      <c r="I3937" s="3"/>
      <c r="J3937" s="3"/>
    </row>
    <row r="3938" spans="3:10" x14ac:dyDescent="0.25">
      <c r="C3938" s="3"/>
      <c r="D3938" s="3"/>
      <c r="E3938" s="3"/>
      <c r="F3938" s="3"/>
      <c r="G3938" s="3"/>
      <c r="H3938" s="3"/>
      <c r="I3938" s="3"/>
      <c r="J3938" s="3"/>
    </row>
    <row r="3939" spans="3:10" x14ac:dyDescent="0.25">
      <c r="C3939" s="3"/>
      <c r="D3939" s="3"/>
      <c r="E3939" s="3"/>
      <c r="F3939" s="3"/>
      <c r="G3939" s="3"/>
      <c r="H3939" s="3"/>
      <c r="I3939" s="3"/>
      <c r="J3939" s="3"/>
    </row>
    <row r="3940" spans="3:10" x14ac:dyDescent="0.25">
      <c r="C3940" s="3"/>
      <c r="D3940" s="3"/>
      <c r="E3940" s="3"/>
      <c r="F3940" s="3"/>
      <c r="G3940" s="3"/>
      <c r="H3940" s="3"/>
      <c r="I3940" s="3"/>
      <c r="J3940" s="3"/>
    </row>
    <row r="3941" spans="3:10" x14ac:dyDescent="0.25">
      <c r="C3941" s="3"/>
      <c r="D3941" s="3"/>
      <c r="E3941" s="3"/>
      <c r="F3941" s="3"/>
      <c r="G3941" s="3"/>
      <c r="H3941" s="3"/>
      <c r="I3941" s="3"/>
      <c r="J3941" s="3"/>
    </row>
    <row r="3942" spans="3:10" x14ac:dyDescent="0.25">
      <c r="C3942" s="3"/>
      <c r="D3942" s="3"/>
      <c r="E3942" s="3"/>
      <c r="F3942" s="3"/>
      <c r="G3942" s="3"/>
      <c r="H3942" s="3"/>
      <c r="I3942" s="3"/>
      <c r="J3942" s="3"/>
    </row>
    <row r="3943" spans="3:10" x14ac:dyDescent="0.25">
      <c r="C3943" s="3"/>
      <c r="D3943" s="3"/>
      <c r="E3943" s="3"/>
      <c r="F3943" s="3"/>
      <c r="G3943" s="3"/>
      <c r="H3943" s="3"/>
      <c r="I3943" s="3"/>
      <c r="J3943" s="3"/>
    </row>
    <row r="3944" spans="3:10" x14ac:dyDescent="0.25">
      <c r="C3944" s="3"/>
      <c r="D3944" s="3"/>
      <c r="E3944" s="3"/>
      <c r="F3944" s="3"/>
      <c r="G3944" s="3"/>
      <c r="H3944" s="3"/>
      <c r="I3944" s="3"/>
      <c r="J3944" s="3"/>
    </row>
    <row r="3945" spans="3:10" x14ac:dyDescent="0.25">
      <c r="C3945" s="3"/>
      <c r="D3945" s="3"/>
      <c r="E3945" s="3"/>
      <c r="F3945" s="3"/>
      <c r="G3945" s="3"/>
      <c r="H3945" s="3"/>
      <c r="I3945" s="3"/>
      <c r="J3945" s="3"/>
    </row>
    <row r="3946" spans="3:10" x14ac:dyDescent="0.25">
      <c r="C3946" s="3"/>
      <c r="D3946" s="3"/>
      <c r="E3946" s="3"/>
      <c r="F3946" s="3"/>
      <c r="G3946" s="3"/>
      <c r="H3946" s="3"/>
      <c r="I3946" s="3"/>
      <c r="J3946" s="3"/>
    </row>
    <row r="3947" spans="3:10" x14ac:dyDescent="0.25">
      <c r="C3947" s="3"/>
      <c r="D3947" s="3"/>
      <c r="E3947" s="3"/>
      <c r="F3947" s="3"/>
      <c r="G3947" s="3"/>
      <c r="H3947" s="3"/>
      <c r="I3947" s="3"/>
      <c r="J3947" s="3"/>
    </row>
    <row r="3948" spans="3:10" x14ac:dyDescent="0.25">
      <c r="C3948" s="3"/>
      <c r="D3948" s="3"/>
      <c r="E3948" s="3"/>
      <c r="F3948" s="3"/>
      <c r="G3948" s="3"/>
      <c r="H3948" s="3"/>
      <c r="I3948" s="3"/>
      <c r="J3948" s="3"/>
    </row>
    <row r="3949" spans="3:10" x14ac:dyDescent="0.25">
      <c r="C3949" s="3"/>
      <c r="D3949" s="3"/>
      <c r="E3949" s="3"/>
      <c r="F3949" s="3"/>
      <c r="G3949" s="3"/>
      <c r="H3949" s="3"/>
      <c r="I3949" s="3"/>
      <c r="J3949" s="3"/>
    </row>
    <row r="3950" spans="3:10" x14ac:dyDescent="0.25">
      <c r="C3950" s="3"/>
      <c r="D3950" s="3"/>
      <c r="E3950" s="3"/>
      <c r="F3950" s="3"/>
      <c r="G3950" s="3"/>
      <c r="H3950" s="3"/>
      <c r="I3950" s="3"/>
      <c r="J3950" s="3"/>
    </row>
    <row r="3951" spans="3:10" x14ac:dyDescent="0.25">
      <c r="C3951" s="3"/>
      <c r="D3951" s="3"/>
      <c r="E3951" s="3"/>
      <c r="F3951" s="3"/>
      <c r="G3951" s="3"/>
      <c r="H3951" s="3"/>
      <c r="I3951" s="3"/>
      <c r="J3951" s="3"/>
    </row>
    <row r="3952" spans="3:10" x14ac:dyDescent="0.25">
      <c r="C3952" s="3"/>
      <c r="D3952" s="3"/>
      <c r="E3952" s="3"/>
      <c r="F3952" s="3"/>
      <c r="G3952" s="3"/>
      <c r="H3952" s="3"/>
      <c r="I3952" s="3"/>
      <c r="J3952" s="3"/>
    </row>
    <row r="3953" spans="3:10" x14ac:dyDescent="0.25">
      <c r="C3953" s="3"/>
      <c r="D3953" s="3"/>
      <c r="E3953" s="3"/>
      <c r="F3953" s="3"/>
      <c r="G3953" s="3"/>
      <c r="H3953" s="3"/>
      <c r="I3953" s="3"/>
      <c r="J3953" s="3"/>
    </row>
    <row r="3954" spans="3:10" x14ac:dyDescent="0.25">
      <c r="C3954" s="3"/>
      <c r="D3954" s="3"/>
      <c r="E3954" s="3"/>
      <c r="F3954" s="3"/>
      <c r="G3954" s="3"/>
      <c r="H3954" s="3"/>
      <c r="I3954" s="3"/>
      <c r="J3954" s="3"/>
    </row>
    <row r="3955" spans="3:10" x14ac:dyDescent="0.25">
      <c r="C3955" s="3"/>
      <c r="D3955" s="3"/>
      <c r="E3955" s="3"/>
      <c r="F3955" s="3"/>
      <c r="G3955" s="3"/>
      <c r="H3955" s="3"/>
      <c r="I3955" s="3"/>
      <c r="J3955" s="3"/>
    </row>
    <row r="3956" spans="3:10" x14ac:dyDescent="0.25">
      <c r="C3956" s="3"/>
      <c r="D3956" s="3"/>
      <c r="E3956" s="3"/>
      <c r="F3956" s="3"/>
      <c r="G3956" s="3"/>
      <c r="H3956" s="3"/>
      <c r="I3956" s="3"/>
      <c r="J3956" s="3"/>
    </row>
    <row r="3957" spans="3:10" x14ac:dyDescent="0.25">
      <c r="C3957" s="3"/>
      <c r="D3957" s="3"/>
      <c r="E3957" s="3"/>
      <c r="F3957" s="3"/>
      <c r="G3957" s="3"/>
      <c r="H3957" s="3"/>
      <c r="I3957" s="3"/>
      <c r="J3957" s="3"/>
    </row>
    <row r="3958" spans="3:10" x14ac:dyDescent="0.25">
      <c r="C3958" s="3"/>
      <c r="D3958" s="3"/>
      <c r="E3958" s="3"/>
      <c r="F3958" s="3"/>
      <c r="G3958" s="3"/>
      <c r="H3958" s="3"/>
      <c r="I3958" s="3"/>
      <c r="J3958" s="3"/>
    </row>
    <row r="3959" spans="3:10" x14ac:dyDescent="0.25">
      <c r="C3959" s="3"/>
      <c r="D3959" s="3"/>
      <c r="E3959" s="3"/>
      <c r="F3959" s="3"/>
      <c r="G3959" s="3"/>
      <c r="H3959" s="3"/>
      <c r="I3959" s="3"/>
      <c r="J3959" s="3"/>
    </row>
    <row r="3960" spans="3:10" x14ac:dyDescent="0.25">
      <c r="C3960" s="3"/>
      <c r="D3960" s="3"/>
      <c r="E3960" s="3"/>
      <c r="F3960" s="3"/>
      <c r="G3960" s="3"/>
      <c r="H3960" s="3"/>
      <c r="I3960" s="3"/>
      <c r="J3960" s="3"/>
    </row>
    <row r="3961" spans="3:10" x14ac:dyDescent="0.25">
      <c r="C3961" s="3"/>
      <c r="D3961" s="3"/>
      <c r="E3961" s="3"/>
      <c r="F3961" s="3"/>
      <c r="G3961" s="3"/>
      <c r="H3961" s="3"/>
      <c r="I3961" s="3"/>
      <c r="J3961" s="3"/>
    </row>
    <row r="3962" spans="3:10" x14ac:dyDescent="0.25">
      <c r="C3962" s="3"/>
      <c r="D3962" s="3"/>
      <c r="E3962" s="3"/>
      <c r="F3962" s="3"/>
      <c r="G3962" s="3"/>
      <c r="H3962" s="3"/>
      <c r="I3962" s="3"/>
      <c r="J3962" s="3"/>
    </row>
    <row r="3963" spans="3:10" x14ac:dyDescent="0.25">
      <c r="C3963" s="3"/>
      <c r="D3963" s="3"/>
      <c r="E3963" s="3"/>
      <c r="F3963" s="3"/>
      <c r="G3963" s="3"/>
      <c r="H3963" s="3"/>
      <c r="I3963" s="3"/>
      <c r="J3963" s="3"/>
    </row>
    <row r="3964" spans="3:10" x14ac:dyDescent="0.25">
      <c r="C3964" s="3"/>
      <c r="D3964" s="3"/>
      <c r="E3964" s="3"/>
      <c r="F3964" s="3"/>
      <c r="G3964" s="3"/>
      <c r="H3964" s="3"/>
      <c r="I3964" s="3"/>
      <c r="J3964" s="3"/>
    </row>
    <row r="3965" spans="3:10" x14ac:dyDescent="0.25">
      <c r="C3965" s="3"/>
      <c r="D3965" s="3"/>
      <c r="E3965" s="3"/>
      <c r="F3965" s="3"/>
      <c r="G3965" s="3"/>
      <c r="H3965" s="3"/>
      <c r="I3965" s="3"/>
      <c r="J3965" s="3"/>
    </row>
    <row r="3966" spans="3:10" x14ac:dyDescent="0.25">
      <c r="C3966" s="3"/>
      <c r="D3966" s="3"/>
      <c r="E3966" s="3"/>
      <c r="F3966" s="3"/>
      <c r="G3966" s="3"/>
      <c r="H3966" s="3"/>
      <c r="I3966" s="3"/>
      <c r="J3966" s="3"/>
    </row>
    <row r="3967" spans="3:10" x14ac:dyDescent="0.25">
      <c r="C3967" s="3"/>
      <c r="D3967" s="3"/>
      <c r="E3967" s="3"/>
      <c r="F3967" s="3"/>
      <c r="G3967" s="3"/>
      <c r="H3967" s="3"/>
      <c r="I3967" s="3"/>
      <c r="J3967" s="3"/>
    </row>
    <row r="3968" spans="3:10" x14ac:dyDescent="0.25">
      <c r="C3968" s="3"/>
      <c r="D3968" s="3"/>
      <c r="E3968" s="3"/>
      <c r="F3968" s="3"/>
      <c r="G3968" s="3"/>
      <c r="H3968" s="3"/>
      <c r="I3968" s="3"/>
      <c r="J3968" s="3"/>
    </row>
    <row r="3969" spans="3:10" x14ac:dyDescent="0.25">
      <c r="C3969" s="3"/>
      <c r="D3969" s="3"/>
      <c r="E3969" s="3"/>
      <c r="F3969" s="3"/>
      <c r="G3969" s="3"/>
      <c r="H3969" s="3"/>
      <c r="I3969" s="3"/>
      <c r="J3969" s="3"/>
    </row>
    <row r="3970" spans="3:10" x14ac:dyDescent="0.25">
      <c r="C3970" s="3"/>
      <c r="D3970" s="3"/>
      <c r="E3970" s="3"/>
      <c r="F3970" s="3"/>
      <c r="G3970" s="3"/>
      <c r="H3970" s="3"/>
      <c r="I3970" s="3"/>
      <c r="J3970" s="3"/>
    </row>
    <row r="3971" spans="3:10" x14ac:dyDescent="0.25">
      <c r="C3971" s="3"/>
      <c r="D3971" s="3"/>
      <c r="E3971" s="3"/>
      <c r="F3971" s="3"/>
      <c r="G3971" s="3"/>
      <c r="H3971" s="3"/>
      <c r="I3971" s="3"/>
      <c r="J3971" s="3"/>
    </row>
    <row r="3972" spans="3:10" x14ac:dyDescent="0.25">
      <c r="C3972" s="3"/>
      <c r="D3972" s="3"/>
      <c r="E3972" s="3"/>
      <c r="F3972" s="3"/>
      <c r="G3972" s="3"/>
      <c r="H3972" s="3"/>
      <c r="I3972" s="3"/>
      <c r="J3972" s="3"/>
    </row>
    <row r="3973" spans="3:10" x14ac:dyDescent="0.25">
      <c r="C3973" s="3"/>
      <c r="D3973" s="3"/>
      <c r="E3973" s="3"/>
      <c r="F3973" s="3"/>
      <c r="G3973" s="3"/>
      <c r="H3973" s="3"/>
      <c r="I3973" s="3"/>
      <c r="J3973" s="3"/>
    </row>
    <row r="3974" spans="3:10" x14ac:dyDescent="0.25">
      <c r="C3974" s="3"/>
      <c r="D3974" s="3"/>
      <c r="E3974" s="3"/>
      <c r="F3974" s="3"/>
      <c r="G3974" s="3"/>
      <c r="H3974" s="3"/>
      <c r="I3974" s="3"/>
      <c r="J3974" s="3"/>
    </row>
    <row r="3975" spans="3:10" x14ac:dyDescent="0.25">
      <c r="C3975" s="3"/>
      <c r="D3975" s="3"/>
      <c r="E3975" s="3"/>
      <c r="F3975" s="3"/>
      <c r="G3975" s="3"/>
      <c r="H3975" s="3"/>
      <c r="I3975" s="3"/>
      <c r="J3975" s="3"/>
    </row>
    <row r="3976" spans="3:10" x14ac:dyDescent="0.25">
      <c r="C3976" s="3"/>
      <c r="D3976" s="3"/>
      <c r="E3976" s="3"/>
      <c r="F3976" s="3"/>
      <c r="G3976" s="3"/>
      <c r="H3976" s="3"/>
      <c r="I3976" s="3"/>
      <c r="J3976" s="3"/>
    </row>
    <row r="3977" spans="3:10" x14ac:dyDescent="0.25">
      <c r="C3977" s="3"/>
      <c r="D3977" s="3"/>
      <c r="E3977" s="3"/>
      <c r="F3977" s="3"/>
      <c r="G3977" s="3"/>
      <c r="H3977" s="3"/>
      <c r="I3977" s="3"/>
      <c r="J3977" s="3"/>
    </row>
    <row r="3978" spans="3:10" x14ac:dyDescent="0.25">
      <c r="C3978" s="3"/>
      <c r="D3978" s="3"/>
      <c r="E3978" s="3"/>
      <c r="F3978" s="3"/>
      <c r="G3978" s="3"/>
      <c r="H3978" s="3"/>
      <c r="I3978" s="3"/>
      <c r="J3978" s="3"/>
    </row>
    <row r="3979" spans="3:10" x14ac:dyDescent="0.25">
      <c r="C3979" s="3"/>
      <c r="D3979" s="3"/>
      <c r="E3979" s="3"/>
      <c r="F3979" s="3"/>
      <c r="G3979" s="3"/>
      <c r="H3979" s="3"/>
      <c r="I3979" s="3"/>
      <c r="J3979" s="3"/>
    </row>
    <row r="3980" spans="3:10" x14ac:dyDescent="0.25">
      <c r="C3980" s="3"/>
      <c r="D3980" s="3"/>
      <c r="E3980" s="3"/>
      <c r="F3980" s="3"/>
      <c r="G3980" s="3"/>
      <c r="H3980" s="3"/>
      <c r="I3980" s="3"/>
      <c r="J3980" s="3"/>
    </row>
    <row r="3981" spans="3:10" x14ac:dyDescent="0.25">
      <c r="C3981" s="3"/>
      <c r="D3981" s="3"/>
      <c r="E3981" s="3"/>
      <c r="F3981" s="3"/>
      <c r="G3981" s="3"/>
      <c r="H3981" s="3"/>
      <c r="I3981" s="3"/>
      <c r="J3981" s="3"/>
    </row>
    <row r="3982" spans="3:10" x14ac:dyDescent="0.25">
      <c r="C3982" s="3"/>
      <c r="D3982" s="3"/>
      <c r="E3982" s="3"/>
      <c r="F3982" s="3"/>
      <c r="G3982" s="3"/>
      <c r="H3982" s="3"/>
      <c r="I3982" s="3"/>
      <c r="J3982" s="3"/>
    </row>
    <row r="3983" spans="3:10" x14ac:dyDescent="0.25">
      <c r="C3983" s="3"/>
      <c r="D3983" s="3"/>
      <c r="E3983" s="3"/>
      <c r="F3983" s="3"/>
      <c r="G3983" s="3"/>
      <c r="H3983" s="3"/>
      <c r="I3983" s="3"/>
      <c r="J3983" s="3"/>
    </row>
    <row r="3984" spans="3:10" x14ac:dyDescent="0.25">
      <c r="C3984" s="3"/>
      <c r="D3984" s="3"/>
      <c r="E3984" s="3"/>
      <c r="F3984" s="3"/>
      <c r="G3984" s="3"/>
      <c r="H3984" s="3"/>
      <c r="I3984" s="3"/>
      <c r="J3984" s="3"/>
    </row>
    <row r="3985" spans="3:10" x14ac:dyDescent="0.25">
      <c r="C3985" s="3"/>
      <c r="D3985" s="3"/>
      <c r="E3985" s="3"/>
      <c r="F3985" s="3"/>
      <c r="G3985" s="3"/>
      <c r="H3985" s="3"/>
      <c r="I3985" s="3"/>
      <c r="J3985" s="3"/>
    </row>
    <row r="3986" spans="3:10" x14ac:dyDescent="0.25">
      <c r="C3986" s="3"/>
      <c r="D3986" s="3"/>
      <c r="E3986" s="3"/>
      <c r="F3986" s="3"/>
      <c r="G3986" s="3"/>
      <c r="H3986" s="3"/>
      <c r="I3986" s="3"/>
      <c r="J3986" s="3"/>
    </row>
    <row r="3987" spans="3:10" x14ac:dyDescent="0.25">
      <c r="C3987" s="3"/>
      <c r="D3987" s="3"/>
      <c r="E3987" s="3"/>
      <c r="F3987" s="3"/>
      <c r="G3987" s="3"/>
      <c r="H3987" s="3"/>
      <c r="I3987" s="3"/>
      <c r="J3987" s="3"/>
    </row>
    <row r="3988" spans="3:10" x14ac:dyDescent="0.25">
      <c r="C3988" s="3"/>
      <c r="D3988" s="3"/>
      <c r="E3988" s="3"/>
      <c r="F3988" s="3"/>
      <c r="G3988" s="3"/>
      <c r="H3988" s="3"/>
      <c r="I3988" s="3"/>
      <c r="J3988" s="3"/>
    </row>
    <row r="3989" spans="3:10" x14ac:dyDescent="0.25">
      <c r="C3989" s="3"/>
      <c r="D3989" s="3"/>
      <c r="E3989" s="3"/>
      <c r="F3989" s="3"/>
      <c r="G3989" s="3"/>
      <c r="H3989" s="3"/>
      <c r="I3989" s="3"/>
      <c r="J3989" s="3"/>
    </row>
    <row r="3990" spans="3:10" x14ac:dyDescent="0.25">
      <c r="C3990" s="3"/>
      <c r="D3990" s="3"/>
      <c r="E3990" s="3"/>
      <c r="F3990" s="3"/>
      <c r="G3990" s="3"/>
      <c r="H3990" s="3"/>
      <c r="I3990" s="3"/>
      <c r="J3990" s="3"/>
    </row>
    <row r="3991" spans="3:10" x14ac:dyDescent="0.25">
      <c r="C3991" s="3"/>
      <c r="D3991" s="3"/>
      <c r="E3991" s="3"/>
      <c r="F3991" s="3"/>
      <c r="G3991" s="3"/>
      <c r="H3991" s="3"/>
      <c r="I3991" s="3"/>
      <c r="J3991" s="3"/>
    </row>
    <row r="3992" spans="3:10" x14ac:dyDescent="0.25">
      <c r="C3992" s="3"/>
      <c r="D3992" s="3"/>
      <c r="E3992" s="3"/>
      <c r="F3992" s="3"/>
      <c r="G3992" s="3"/>
      <c r="H3992" s="3"/>
      <c r="I3992" s="3"/>
      <c r="J3992" s="3"/>
    </row>
    <row r="3993" spans="3:10" x14ac:dyDescent="0.25">
      <c r="C3993" s="3"/>
      <c r="D3993" s="3"/>
      <c r="E3993" s="3"/>
      <c r="F3993" s="3"/>
      <c r="G3993" s="3"/>
      <c r="H3993" s="3"/>
      <c r="I3993" s="3"/>
      <c r="J3993" s="3"/>
    </row>
    <row r="3994" spans="3:10" x14ac:dyDescent="0.25">
      <c r="C3994" s="3"/>
      <c r="D3994" s="3"/>
      <c r="E3994" s="3"/>
      <c r="F3994" s="3"/>
      <c r="G3994" s="3"/>
      <c r="H3994" s="3"/>
      <c r="I3994" s="3"/>
      <c r="J3994" s="3"/>
    </row>
    <row r="3995" spans="3:10" x14ac:dyDescent="0.25">
      <c r="C3995" s="3"/>
      <c r="D3995" s="3"/>
      <c r="E3995" s="3"/>
      <c r="F3995" s="3"/>
      <c r="G3995" s="3"/>
      <c r="H3995" s="3"/>
      <c r="I3995" s="3"/>
      <c r="J3995" s="3"/>
    </row>
    <row r="3996" spans="3:10" x14ac:dyDescent="0.25">
      <c r="C3996" s="3"/>
      <c r="D3996" s="3"/>
      <c r="E3996" s="3"/>
      <c r="F3996" s="3"/>
      <c r="G3996" s="3"/>
      <c r="H3996" s="3"/>
      <c r="I3996" s="3"/>
      <c r="J3996" s="3"/>
    </row>
    <row r="3997" spans="3:10" x14ac:dyDescent="0.25">
      <c r="C3997" s="3"/>
      <c r="D3997" s="3"/>
      <c r="E3997" s="3"/>
      <c r="F3997" s="3"/>
      <c r="G3997" s="3"/>
      <c r="H3997" s="3"/>
      <c r="I3997" s="3"/>
      <c r="J3997" s="3"/>
    </row>
    <row r="3998" spans="3:10" x14ac:dyDescent="0.25">
      <c r="C3998" s="3"/>
      <c r="D3998" s="3"/>
      <c r="E3998" s="3"/>
      <c r="F3998" s="3"/>
      <c r="G3998" s="3"/>
      <c r="H3998" s="3"/>
      <c r="I3998" s="3"/>
      <c r="J3998" s="3"/>
    </row>
    <row r="3999" spans="3:10" x14ac:dyDescent="0.25">
      <c r="C3999" s="3"/>
      <c r="D3999" s="3"/>
      <c r="E3999" s="3"/>
      <c r="F3999" s="3"/>
      <c r="G3999" s="3"/>
      <c r="H3999" s="3"/>
      <c r="I3999" s="3"/>
      <c r="J3999" s="3"/>
    </row>
    <row r="4000" spans="3:10" x14ac:dyDescent="0.25">
      <c r="C4000" s="3"/>
      <c r="D4000" s="3"/>
      <c r="E4000" s="3"/>
      <c r="F4000" s="3"/>
      <c r="G4000" s="3"/>
      <c r="H4000" s="3"/>
      <c r="I4000" s="3"/>
      <c r="J4000" s="3"/>
    </row>
    <row r="4001" spans="3:10" x14ac:dyDescent="0.25">
      <c r="C4001" s="3"/>
      <c r="D4001" s="3"/>
      <c r="E4001" s="3"/>
      <c r="F4001" s="3"/>
      <c r="G4001" s="3"/>
      <c r="H4001" s="3"/>
      <c r="I4001" s="3"/>
      <c r="J4001" s="3"/>
    </row>
    <row r="4002" spans="3:10" x14ac:dyDescent="0.25">
      <c r="C4002" s="3"/>
      <c r="D4002" s="3"/>
      <c r="E4002" s="3"/>
      <c r="F4002" s="3"/>
      <c r="G4002" s="3"/>
      <c r="H4002" s="3"/>
      <c r="I4002" s="3"/>
      <c r="J4002" s="3"/>
    </row>
    <row r="4003" spans="3:10" x14ac:dyDescent="0.25">
      <c r="C4003" s="3"/>
      <c r="D4003" s="3"/>
      <c r="E4003" s="3"/>
      <c r="F4003" s="3"/>
      <c r="G4003" s="3"/>
      <c r="H4003" s="3"/>
      <c r="I4003" s="3"/>
      <c r="J4003" s="3"/>
    </row>
    <row r="4004" spans="3:10" x14ac:dyDescent="0.25">
      <c r="C4004" s="3"/>
      <c r="D4004" s="3"/>
      <c r="E4004" s="3"/>
      <c r="F4004" s="3"/>
      <c r="G4004" s="3"/>
      <c r="H4004" s="3"/>
      <c r="I4004" s="3"/>
      <c r="J4004" s="3"/>
    </row>
    <row r="4005" spans="3:10" x14ac:dyDescent="0.25">
      <c r="C4005" s="3"/>
      <c r="D4005" s="3"/>
      <c r="E4005" s="3"/>
      <c r="F4005" s="3"/>
      <c r="G4005" s="3"/>
      <c r="H4005" s="3"/>
      <c r="I4005" s="3"/>
      <c r="J4005" s="3"/>
    </row>
    <row r="4006" spans="3:10" x14ac:dyDescent="0.25">
      <c r="C4006" s="3"/>
      <c r="D4006" s="3"/>
      <c r="E4006" s="3"/>
      <c r="F4006" s="3"/>
      <c r="G4006" s="3"/>
      <c r="H4006" s="3"/>
      <c r="I4006" s="3"/>
      <c r="J4006" s="3"/>
    </row>
    <row r="4007" spans="3:10" x14ac:dyDescent="0.25">
      <c r="C4007" s="3"/>
      <c r="D4007" s="3"/>
      <c r="E4007" s="3"/>
      <c r="F4007" s="3"/>
      <c r="G4007" s="3"/>
      <c r="H4007" s="3"/>
      <c r="I4007" s="3"/>
      <c r="J4007" s="3"/>
    </row>
    <row r="4008" spans="3:10" x14ac:dyDescent="0.25">
      <c r="C4008" s="3"/>
      <c r="D4008" s="3"/>
      <c r="E4008" s="3"/>
      <c r="F4008" s="3"/>
      <c r="G4008" s="3"/>
      <c r="H4008" s="3"/>
      <c r="I4008" s="3"/>
      <c r="J4008" s="3"/>
    </row>
    <row r="4009" spans="3:10" x14ac:dyDescent="0.25">
      <c r="C4009" s="3"/>
      <c r="D4009" s="3"/>
      <c r="E4009" s="3"/>
      <c r="F4009" s="3"/>
      <c r="G4009" s="3"/>
      <c r="H4009" s="3"/>
      <c r="I4009" s="3"/>
      <c r="J4009" s="3"/>
    </row>
    <row r="4010" spans="3:10" x14ac:dyDescent="0.25">
      <c r="C4010" s="3"/>
      <c r="D4010" s="3"/>
      <c r="E4010" s="3"/>
      <c r="F4010" s="3"/>
      <c r="G4010" s="3"/>
      <c r="H4010" s="3"/>
      <c r="I4010" s="3"/>
      <c r="J4010" s="3"/>
    </row>
    <row r="4011" spans="3:10" x14ac:dyDescent="0.25">
      <c r="C4011" s="3"/>
      <c r="D4011" s="3"/>
      <c r="E4011" s="3"/>
      <c r="F4011" s="3"/>
      <c r="G4011" s="3"/>
      <c r="H4011" s="3"/>
      <c r="I4011" s="3"/>
      <c r="J4011" s="3"/>
    </row>
    <row r="4012" spans="3:10" x14ac:dyDescent="0.25">
      <c r="C4012" s="3"/>
      <c r="D4012" s="3"/>
      <c r="E4012" s="3"/>
      <c r="F4012" s="3"/>
      <c r="G4012" s="3"/>
      <c r="H4012" s="3"/>
      <c r="I4012" s="3"/>
      <c r="J4012" s="3"/>
    </row>
    <row r="4013" spans="3:10" x14ac:dyDescent="0.25">
      <c r="C4013" s="3"/>
      <c r="D4013" s="3"/>
      <c r="E4013" s="3"/>
      <c r="F4013" s="3"/>
      <c r="G4013" s="3"/>
      <c r="H4013" s="3"/>
      <c r="I4013" s="3"/>
      <c r="J4013" s="3"/>
    </row>
    <row r="4014" spans="3:10" x14ac:dyDescent="0.25">
      <c r="C4014" s="3"/>
      <c r="D4014" s="3"/>
      <c r="E4014" s="3"/>
      <c r="F4014" s="3"/>
      <c r="G4014" s="3"/>
      <c r="H4014" s="3"/>
      <c r="I4014" s="3"/>
      <c r="J4014" s="3"/>
    </row>
    <row r="4015" spans="3:10" x14ac:dyDescent="0.25">
      <c r="C4015" s="3"/>
      <c r="D4015" s="3"/>
      <c r="E4015" s="3"/>
      <c r="F4015" s="3"/>
      <c r="G4015" s="3"/>
      <c r="H4015" s="3"/>
      <c r="I4015" s="3"/>
      <c r="J4015" s="3"/>
    </row>
    <row r="4016" spans="3:10" x14ac:dyDescent="0.25">
      <c r="C4016" s="3"/>
      <c r="D4016" s="3"/>
      <c r="E4016" s="3"/>
      <c r="F4016" s="3"/>
      <c r="G4016" s="3"/>
      <c r="H4016" s="3"/>
      <c r="I4016" s="3"/>
      <c r="J4016" s="3"/>
    </row>
    <row r="4017" spans="3:10" x14ac:dyDescent="0.25">
      <c r="C4017" s="3"/>
      <c r="D4017" s="3"/>
      <c r="E4017" s="3"/>
      <c r="F4017" s="3"/>
      <c r="G4017" s="3"/>
      <c r="H4017" s="3"/>
      <c r="I4017" s="3"/>
      <c r="J4017" s="3"/>
    </row>
    <row r="4018" spans="3:10" x14ac:dyDescent="0.25">
      <c r="C4018" s="3"/>
      <c r="D4018" s="3"/>
      <c r="E4018" s="3"/>
      <c r="F4018" s="3"/>
      <c r="G4018" s="3"/>
      <c r="H4018" s="3"/>
      <c r="I4018" s="3"/>
      <c r="J4018" s="3"/>
    </row>
    <row r="4019" spans="3:10" x14ac:dyDescent="0.25">
      <c r="C4019" s="3"/>
      <c r="D4019" s="3"/>
      <c r="E4019" s="3"/>
      <c r="F4019" s="3"/>
      <c r="G4019" s="3"/>
      <c r="H4019" s="3"/>
      <c r="I4019" s="3"/>
      <c r="J4019" s="3"/>
    </row>
    <row r="4020" spans="3:10" x14ac:dyDescent="0.25">
      <c r="C4020" s="3"/>
      <c r="D4020" s="3"/>
      <c r="E4020" s="3"/>
      <c r="F4020" s="3"/>
      <c r="G4020" s="3"/>
      <c r="H4020" s="3"/>
      <c r="I4020" s="3"/>
      <c r="J4020" s="3"/>
    </row>
    <row r="4021" spans="3:10" x14ac:dyDescent="0.25">
      <c r="C4021" s="3"/>
      <c r="D4021" s="3"/>
      <c r="E4021" s="3"/>
      <c r="F4021" s="3"/>
      <c r="G4021" s="3"/>
      <c r="H4021" s="3"/>
      <c r="I4021" s="3"/>
      <c r="J4021" s="3"/>
    </row>
    <row r="4022" spans="3:10" x14ac:dyDescent="0.25">
      <c r="C4022" s="3"/>
      <c r="D4022" s="3"/>
      <c r="E4022" s="3"/>
      <c r="F4022" s="3"/>
      <c r="G4022" s="3"/>
      <c r="H4022" s="3"/>
      <c r="I4022" s="3"/>
      <c r="J4022" s="3"/>
    </row>
    <row r="4023" spans="3:10" x14ac:dyDescent="0.25">
      <c r="C4023" s="3"/>
      <c r="D4023" s="3"/>
      <c r="E4023" s="3"/>
      <c r="F4023" s="3"/>
      <c r="G4023" s="3"/>
      <c r="H4023" s="3"/>
      <c r="I4023" s="3"/>
      <c r="J4023" s="3"/>
    </row>
    <row r="4024" spans="3:10" x14ac:dyDescent="0.25">
      <c r="C4024" s="3"/>
      <c r="D4024" s="3"/>
      <c r="E4024" s="3"/>
      <c r="F4024" s="3"/>
      <c r="G4024" s="3"/>
      <c r="H4024" s="3"/>
      <c r="I4024" s="3"/>
      <c r="J4024" s="3"/>
    </row>
    <row r="4025" spans="3:10" x14ac:dyDescent="0.25">
      <c r="C4025" s="3"/>
      <c r="D4025" s="3"/>
      <c r="E4025" s="3"/>
      <c r="F4025" s="3"/>
      <c r="G4025" s="3"/>
      <c r="H4025" s="3"/>
      <c r="I4025" s="3"/>
      <c r="J4025" s="3"/>
    </row>
    <row r="4026" spans="3:10" x14ac:dyDescent="0.25">
      <c r="C4026" s="3"/>
      <c r="D4026" s="3"/>
      <c r="E4026" s="3"/>
      <c r="F4026" s="3"/>
      <c r="G4026" s="3"/>
      <c r="H4026" s="3"/>
      <c r="I4026" s="3"/>
      <c r="J4026" s="3"/>
    </row>
    <row r="4027" spans="3:10" x14ac:dyDescent="0.25">
      <c r="C4027" s="3"/>
      <c r="D4027" s="3"/>
      <c r="E4027" s="3"/>
      <c r="F4027" s="3"/>
      <c r="G4027" s="3"/>
      <c r="H4027" s="3"/>
      <c r="I4027" s="3"/>
      <c r="J4027" s="3"/>
    </row>
    <row r="4028" spans="3:10" x14ac:dyDescent="0.25">
      <c r="C4028" s="3"/>
      <c r="D4028" s="3"/>
      <c r="E4028" s="3"/>
      <c r="F4028" s="3"/>
      <c r="G4028" s="3"/>
      <c r="H4028" s="3"/>
      <c r="I4028" s="3"/>
      <c r="J4028" s="3"/>
    </row>
    <row r="4029" spans="3:10" x14ac:dyDescent="0.25">
      <c r="C4029" s="3"/>
      <c r="D4029" s="3"/>
      <c r="E4029" s="3"/>
      <c r="F4029" s="3"/>
      <c r="G4029" s="3"/>
      <c r="H4029" s="3"/>
      <c r="I4029" s="3"/>
      <c r="J4029" s="3"/>
    </row>
    <row r="4030" spans="3:10" x14ac:dyDescent="0.25">
      <c r="C4030" s="3"/>
      <c r="D4030" s="3"/>
      <c r="E4030" s="3"/>
      <c r="F4030" s="3"/>
      <c r="G4030" s="3"/>
      <c r="H4030" s="3"/>
      <c r="I4030" s="3"/>
      <c r="J4030" s="3"/>
    </row>
    <row r="4031" spans="3:10" x14ac:dyDescent="0.25">
      <c r="C4031" s="3"/>
      <c r="D4031" s="3"/>
      <c r="E4031" s="3"/>
      <c r="F4031" s="3"/>
      <c r="G4031" s="3"/>
      <c r="H4031" s="3"/>
      <c r="I4031" s="3"/>
      <c r="J4031" s="3"/>
    </row>
    <row r="4032" spans="3:10" x14ac:dyDescent="0.25">
      <c r="C4032" s="3"/>
      <c r="D4032" s="3"/>
      <c r="E4032" s="3"/>
      <c r="F4032" s="3"/>
      <c r="G4032" s="3"/>
      <c r="H4032" s="3"/>
      <c r="I4032" s="3"/>
      <c r="J4032" s="3"/>
    </row>
    <row r="4033" spans="3:10" x14ac:dyDescent="0.25">
      <c r="C4033" s="3"/>
      <c r="D4033" s="3"/>
      <c r="E4033" s="3"/>
      <c r="F4033" s="3"/>
      <c r="G4033" s="3"/>
      <c r="H4033" s="3"/>
      <c r="I4033" s="3"/>
      <c r="J4033" s="3"/>
    </row>
    <row r="4034" spans="3:10" x14ac:dyDescent="0.25">
      <c r="C4034" s="3"/>
      <c r="D4034" s="3"/>
      <c r="E4034" s="3"/>
      <c r="F4034" s="3"/>
      <c r="G4034" s="3"/>
      <c r="H4034" s="3"/>
      <c r="I4034" s="3"/>
      <c r="J4034" s="3"/>
    </row>
    <row r="4035" spans="3:10" x14ac:dyDescent="0.25">
      <c r="C4035" s="3"/>
      <c r="D4035" s="3"/>
      <c r="E4035" s="3"/>
      <c r="F4035" s="3"/>
      <c r="G4035" s="3"/>
      <c r="H4035" s="3"/>
      <c r="I4035" s="3"/>
      <c r="J4035" s="3"/>
    </row>
    <row r="4036" spans="3:10" x14ac:dyDescent="0.25">
      <c r="C4036" s="3"/>
      <c r="D4036" s="3"/>
      <c r="E4036" s="3"/>
      <c r="F4036" s="3"/>
      <c r="G4036" s="3"/>
      <c r="H4036" s="3"/>
      <c r="I4036" s="3"/>
      <c r="J4036" s="3"/>
    </row>
    <row r="4037" spans="3:10" x14ac:dyDescent="0.25">
      <c r="C4037" s="3"/>
      <c r="D4037" s="3"/>
      <c r="E4037" s="3"/>
      <c r="F4037" s="3"/>
      <c r="G4037" s="3"/>
      <c r="H4037" s="3"/>
      <c r="I4037" s="3"/>
      <c r="J4037" s="3"/>
    </row>
    <row r="4038" spans="3:10" x14ac:dyDescent="0.25">
      <c r="C4038" s="3"/>
      <c r="D4038" s="3"/>
      <c r="E4038" s="3"/>
      <c r="F4038" s="3"/>
      <c r="G4038" s="3"/>
      <c r="H4038" s="3"/>
      <c r="I4038" s="3"/>
      <c r="J4038" s="3"/>
    </row>
    <row r="4039" spans="3:10" x14ac:dyDescent="0.25">
      <c r="C4039" s="3"/>
      <c r="D4039" s="3"/>
      <c r="E4039" s="3"/>
      <c r="F4039" s="3"/>
      <c r="G4039" s="3"/>
      <c r="H4039" s="3"/>
      <c r="I4039" s="3"/>
      <c r="J4039" s="3"/>
    </row>
    <row r="4040" spans="3:10" x14ac:dyDescent="0.25">
      <c r="C4040" s="3"/>
      <c r="D4040" s="3"/>
      <c r="E4040" s="3"/>
      <c r="F4040" s="3"/>
      <c r="G4040" s="3"/>
      <c r="H4040" s="3"/>
      <c r="I4040" s="3"/>
      <c r="J4040" s="3"/>
    </row>
    <row r="4041" spans="3:10" x14ac:dyDescent="0.25">
      <c r="C4041" s="3"/>
      <c r="D4041" s="3"/>
      <c r="E4041" s="3"/>
      <c r="F4041" s="3"/>
      <c r="G4041" s="3"/>
      <c r="H4041" s="3"/>
      <c r="I4041" s="3"/>
      <c r="J4041" s="3"/>
    </row>
    <row r="4042" spans="3:10" x14ac:dyDescent="0.25">
      <c r="C4042" s="3"/>
      <c r="D4042" s="3"/>
      <c r="E4042" s="3"/>
      <c r="F4042" s="3"/>
      <c r="G4042" s="3"/>
      <c r="H4042" s="3"/>
      <c r="I4042" s="3"/>
      <c r="J4042" s="3"/>
    </row>
    <row r="4043" spans="3:10" x14ac:dyDescent="0.25">
      <c r="C4043" s="3"/>
      <c r="D4043" s="3"/>
      <c r="E4043" s="3"/>
      <c r="F4043" s="3"/>
      <c r="G4043" s="3"/>
      <c r="H4043" s="3"/>
      <c r="I4043" s="3"/>
      <c r="J4043" s="3"/>
    </row>
    <row r="4044" spans="3:10" x14ac:dyDescent="0.25">
      <c r="C4044" s="3"/>
      <c r="D4044" s="3"/>
      <c r="E4044" s="3"/>
      <c r="F4044" s="3"/>
      <c r="G4044" s="3"/>
      <c r="H4044" s="3"/>
      <c r="I4044" s="3"/>
      <c r="J4044" s="3"/>
    </row>
    <row r="4045" spans="3:10" x14ac:dyDescent="0.25">
      <c r="C4045" s="3"/>
      <c r="D4045" s="3"/>
      <c r="E4045" s="3"/>
      <c r="F4045" s="3"/>
      <c r="G4045" s="3"/>
      <c r="H4045" s="3"/>
      <c r="I4045" s="3"/>
      <c r="J4045" s="3"/>
    </row>
    <row r="4046" spans="3:10" x14ac:dyDescent="0.25">
      <c r="C4046" s="3"/>
      <c r="D4046" s="3"/>
      <c r="E4046" s="3"/>
      <c r="F4046" s="3"/>
      <c r="G4046" s="3"/>
      <c r="H4046" s="3"/>
      <c r="I4046" s="3"/>
      <c r="J4046" s="3"/>
    </row>
    <row r="4047" spans="3:10" x14ac:dyDescent="0.25">
      <c r="C4047" s="3"/>
      <c r="D4047" s="3"/>
      <c r="E4047" s="3"/>
      <c r="F4047" s="3"/>
      <c r="G4047" s="3"/>
      <c r="H4047" s="3"/>
      <c r="I4047" s="3"/>
      <c r="J4047" s="3"/>
    </row>
    <row r="4048" spans="3:10" x14ac:dyDescent="0.25">
      <c r="C4048" s="3"/>
      <c r="D4048" s="3"/>
      <c r="E4048" s="3"/>
      <c r="F4048" s="3"/>
      <c r="G4048" s="3"/>
      <c r="H4048" s="3"/>
      <c r="I4048" s="3"/>
      <c r="J4048" s="3"/>
    </row>
    <row r="4049" spans="3:10" x14ac:dyDescent="0.25">
      <c r="C4049" s="3"/>
      <c r="D4049" s="3"/>
      <c r="E4049" s="3"/>
      <c r="F4049" s="3"/>
      <c r="G4049" s="3"/>
      <c r="H4049" s="3"/>
      <c r="I4049" s="3"/>
      <c r="J4049" s="3"/>
    </row>
    <row r="4050" spans="3:10" x14ac:dyDescent="0.25">
      <c r="C4050" s="3"/>
      <c r="D4050" s="3"/>
      <c r="E4050" s="3"/>
      <c r="F4050" s="3"/>
      <c r="G4050" s="3"/>
      <c r="H4050" s="3"/>
      <c r="I4050" s="3"/>
      <c r="J4050" s="3"/>
    </row>
    <row r="4051" spans="3:10" x14ac:dyDescent="0.25">
      <c r="C4051" s="3"/>
      <c r="D4051" s="3"/>
      <c r="E4051" s="3"/>
      <c r="F4051" s="3"/>
      <c r="G4051" s="3"/>
      <c r="H4051" s="3"/>
      <c r="I4051" s="3"/>
      <c r="J4051" s="3"/>
    </row>
    <row r="4052" spans="3:10" x14ac:dyDescent="0.25">
      <c r="C4052" s="3"/>
      <c r="D4052" s="3"/>
      <c r="E4052" s="3"/>
      <c r="F4052" s="3"/>
      <c r="G4052" s="3"/>
      <c r="H4052" s="3"/>
      <c r="I4052" s="3"/>
      <c r="J4052" s="3"/>
    </row>
    <row r="4053" spans="3:10" x14ac:dyDescent="0.25">
      <c r="C4053" s="3"/>
      <c r="D4053" s="3"/>
      <c r="E4053" s="3"/>
      <c r="F4053" s="3"/>
      <c r="G4053" s="3"/>
      <c r="H4053" s="3"/>
      <c r="I4053" s="3"/>
      <c r="J4053" s="3"/>
    </row>
    <row r="4054" spans="3:10" x14ac:dyDescent="0.25">
      <c r="C4054" s="3"/>
      <c r="D4054" s="3"/>
      <c r="E4054" s="3"/>
      <c r="F4054" s="3"/>
      <c r="G4054" s="3"/>
      <c r="H4054" s="3"/>
      <c r="I4054" s="3"/>
      <c r="J4054" s="3"/>
    </row>
    <row r="4055" spans="3:10" x14ac:dyDescent="0.25">
      <c r="C4055" s="3"/>
      <c r="D4055" s="3"/>
      <c r="E4055" s="3"/>
      <c r="F4055" s="3"/>
      <c r="G4055" s="3"/>
      <c r="H4055" s="3"/>
      <c r="I4055" s="3"/>
      <c r="J4055" s="3"/>
    </row>
    <row r="4056" spans="3:10" x14ac:dyDescent="0.25">
      <c r="C4056" s="3"/>
      <c r="D4056" s="3"/>
      <c r="E4056" s="3"/>
      <c r="F4056" s="3"/>
      <c r="G4056" s="3"/>
      <c r="H4056" s="3"/>
      <c r="I4056" s="3"/>
      <c r="J4056" s="3"/>
    </row>
    <row r="4057" spans="3:10" x14ac:dyDescent="0.25">
      <c r="C4057" s="3"/>
      <c r="D4057" s="3"/>
      <c r="E4057" s="3"/>
      <c r="F4057" s="3"/>
      <c r="G4057" s="3"/>
      <c r="H4057" s="3"/>
      <c r="I4057" s="3"/>
      <c r="J4057" s="3"/>
    </row>
    <row r="4058" spans="3:10" x14ac:dyDescent="0.25">
      <c r="C4058" s="3"/>
      <c r="D4058" s="3"/>
      <c r="E4058" s="3"/>
      <c r="F4058" s="3"/>
      <c r="G4058" s="3"/>
      <c r="H4058" s="3"/>
      <c r="I4058" s="3"/>
      <c r="J4058" s="3"/>
    </row>
    <row r="4059" spans="3:10" x14ac:dyDescent="0.25">
      <c r="C4059" s="3"/>
      <c r="D4059" s="3"/>
      <c r="E4059" s="3"/>
      <c r="F4059" s="3"/>
      <c r="G4059" s="3"/>
      <c r="H4059" s="3"/>
      <c r="I4059" s="3"/>
      <c r="J4059" s="3"/>
    </row>
    <row r="4060" spans="3:10" x14ac:dyDescent="0.25">
      <c r="C4060" s="3"/>
      <c r="D4060" s="3"/>
      <c r="E4060" s="3"/>
      <c r="F4060" s="3"/>
      <c r="G4060" s="3"/>
      <c r="H4060" s="3"/>
      <c r="I4060" s="3"/>
      <c r="J4060" s="3"/>
    </row>
    <row r="4061" spans="3:10" x14ac:dyDescent="0.25">
      <c r="C4061" s="3"/>
      <c r="D4061" s="3"/>
      <c r="E4061" s="3"/>
      <c r="F4061" s="3"/>
      <c r="G4061" s="3"/>
      <c r="H4061" s="3"/>
      <c r="I4061" s="3"/>
      <c r="J4061" s="3"/>
    </row>
    <row r="4062" spans="3:10" x14ac:dyDescent="0.25">
      <c r="C4062" s="3"/>
      <c r="D4062" s="3"/>
      <c r="E4062" s="3"/>
      <c r="F4062" s="3"/>
      <c r="G4062" s="3"/>
      <c r="H4062" s="3"/>
      <c r="I4062" s="3"/>
      <c r="J4062" s="3"/>
    </row>
    <row r="4063" spans="3:10" x14ac:dyDescent="0.25">
      <c r="C4063" s="3"/>
      <c r="D4063" s="3"/>
      <c r="E4063" s="3"/>
      <c r="F4063" s="3"/>
      <c r="G4063" s="3"/>
      <c r="H4063" s="3"/>
      <c r="I4063" s="3"/>
      <c r="J4063" s="3"/>
    </row>
    <row r="4064" spans="3:10" x14ac:dyDescent="0.25">
      <c r="C4064" s="3"/>
      <c r="D4064" s="3"/>
      <c r="E4064" s="3"/>
      <c r="F4064" s="3"/>
      <c r="G4064" s="3"/>
      <c r="H4064" s="3"/>
      <c r="I4064" s="3"/>
      <c r="J4064" s="3"/>
    </row>
    <row r="4065" spans="3:10" x14ac:dyDescent="0.25">
      <c r="C4065" s="3"/>
      <c r="D4065" s="3"/>
      <c r="E4065" s="3"/>
      <c r="F4065" s="3"/>
      <c r="G4065" s="3"/>
      <c r="H4065" s="3"/>
      <c r="I4065" s="3"/>
      <c r="J4065" s="3"/>
    </row>
    <row r="4066" spans="3:10" x14ac:dyDescent="0.25">
      <c r="C4066" s="3"/>
      <c r="D4066" s="3"/>
      <c r="E4066" s="3"/>
      <c r="F4066" s="3"/>
      <c r="G4066" s="3"/>
      <c r="H4066" s="3"/>
      <c r="I4066" s="3"/>
      <c r="J4066" s="3"/>
    </row>
    <row r="4067" spans="3:10" x14ac:dyDescent="0.25">
      <c r="C4067" s="3"/>
      <c r="D4067" s="3"/>
      <c r="E4067" s="3"/>
      <c r="F4067" s="3"/>
      <c r="G4067" s="3"/>
      <c r="H4067" s="3"/>
      <c r="I4067" s="3"/>
      <c r="J4067" s="3"/>
    </row>
    <row r="4068" spans="3:10" x14ac:dyDescent="0.25">
      <c r="C4068" s="3"/>
      <c r="D4068" s="3"/>
      <c r="E4068" s="3"/>
      <c r="F4068" s="3"/>
      <c r="G4068" s="3"/>
      <c r="H4068" s="3"/>
      <c r="I4068" s="3"/>
      <c r="J4068" s="3"/>
    </row>
    <row r="4069" spans="3:10" x14ac:dyDescent="0.25">
      <c r="C4069" s="3"/>
      <c r="D4069" s="3"/>
      <c r="E4069" s="3"/>
      <c r="F4069" s="3"/>
      <c r="G4069" s="3"/>
      <c r="H4069" s="3"/>
      <c r="I4069" s="3"/>
      <c r="J4069" s="3"/>
    </row>
    <row r="4070" spans="3:10" x14ac:dyDescent="0.25">
      <c r="C4070" s="3"/>
      <c r="D4070" s="3"/>
      <c r="E4070" s="3"/>
      <c r="F4070" s="3"/>
      <c r="G4070" s="3"/>
      <c r="H4070" s="3"/>
      <c r="I4070" s="3"/>
      <c r="J4070" s="3"/>
    </row>
    <row r="4071" spans="3:10" x14ac:dyDescent="0.25">
      <c r="C4071" s="3"/>
      <c r="D4071" s="3"/>
      <c r="E4071" s="3"/>
      <c r="F4071" s="3"/>
      <c r="G4071" s="3"/>
      <c r="H4071" s="3"/>
      <c r="I4071" s="3"/>
      <c r="J4071" s="3"/>
    </row>
    <row r="4072" spans="3:10" x14ac:dyDescent="0.25">
      <c r="C4072" s="3"/>
      <c r="D4072" s="3"/>
      <c r="E4072" s="3"/>
      <c r="F4072" s="3"/>
      <c r="G4072" s="3"/>
      <c r="H4072" s="3"/>
      <c r="I4072" s="3"/>
      <c r="J4072" s="3"/>
    </row>
    <row r="4073" spans="3:10" x14ac:dyDescent="0.25">
      <c r="C4073" s="3"/>
      <c r="D4073" s="3"/>
      <c r="E4073" s="3"/>
      <c r="F4073" s="3"/>
      <c r="G4073" s="3"/>
      <c r="H4073" s="3"/>
      <c r="I4073" s="3"/>
      <c r="J4073" s="3"/>
    </row>
    <row r="4074" spans="3:10" x14ac:dyDescent="0.25">
      <c r="C4074" s="3"/>
      <c r="D4074" s="3"/>
      <c r="E4074" s="3"/>
      <c r="F4074" s="3"/>
      <c r="G4074" s="3"/>
      <c r="H4074" s="3"/>
      <c r="I4074" s="3"/>
      <c r="J4074" s="3"/>
    </row>
    <row r="4075" spans="3:10" x14ac:dyDescent="0.25">
      <c r="C4075" s="3"/>
      <c r="D4075" s="3"/>
      <c r="E4075" s="3"/>
      <c r="F4075" s="3"/>
      <c r="G4075" s="3"/>
      <c r="H4075" s="3"/>
      <c r="I4075" s="3"/>
      <c r="J4075" s="3"/>
    </row>
    <row r="4076" spans="3:10" x14ac:dyDescent="0.25">
      <c r="C4076" s="3"/>
      <c r="D4076" s="3"/>
      <c r="E4076" s="3"/>
      <c r="F4076" s="3"/>
      <c r="G4076" s="3"/>
      <c r="H4076" s="3"/>
      <c r="I4076" s="3"/>
      <c r="J4076" s="3"/>
    </row>
    <row r="4077" spans="3:10" x14ac:dyDescent="0.25">
      <c r="C4077" s="3"/>
      <c r="D4077" s="3"/>
      <c r="E4077" s="3"/>
      <c r="F4077" s="3"/>
      <c r="G4077" s="3"/>
      <c r="H4077" s="3"/>
      <c r="I4077" s="3"/>
      <c r="J4077" s="3"/>
    </row>
    <row r="4078" spans="3:10" x14ac:dyDescent="0.25">
      <c r="C4078" s="3"/>
      <c r="D4078" s="3"/>
      <c r="E4078" s="3"/>
      <c r="F4078" s="3"/>
      <c r="G4078" s="3"/>
      <c r="H4078" s="3"/>
      <c r="I4078" s="3"/>
      <c r="J4078" s="3"/>
    </row>
    <row r="4079" spans="3:10" x14ac:dyDescent="0.25">
      <c r="C4079" s="3"/>
      <c r="D4079" s="3"/>
      <c r="E4079" s="3"/>
      <c r="F4079" s="3"/>
      <c r="G4079" s="3"/>
      <c r="H4079" s="3"/>
      <c r="I4079" s="3"/>
      <c r="J4079" s="3"/>
    </row>
    <row r="4080" spans="3:10" x14ac:dyDescent="0.25">
      <c r="C4080" s="3"/>
      <c r="D4080" s="3"/>
      <c r="E4080" s="3"/>
      <c r="F4080" s="3"/>
      <c r="G4080" s="3"/>
      <c r="H4080" s="3"/>
      <c r="I4080" s="3"/>
      <c r="J4080" s="3"/>
    </row>
    <row r="4081" spans="3:10" x14ac:dyDescent="0.25">
      <c r="C4081" s="3"/>
      <c r="D4081" s="3"/>
      <c r="E4081" s="3"/>
      <c r="F4081" s="3"/>
      <c r="G4081" s="3"/>
      <c r="H4081" s="3"/>
      <c r="I4081" s="3"/>
      <c r="J4081" s="3"/>
    </row>
    <row r="4082" spans="3:10" x14ac:dyDescent="0.25">
      <c r="C4082" s="3"/>
      <c r="D4082" s="3"/>
      <c r="E4082" s="3"/>
      <c r="F4082" s="3"/>
      <c r="G4082" s="3"/>
      <c r="H4082" s="3"/>
      <c r="I4082" s="3"/>
      <c r="J4082" s="3"/>
    </row>
    <row r="4083" spans="3:10" x14ac:dyDescent="0.25">
      <c r="C4083" s="3"/>
      <c r="D4083" s="3"/>
      <c r="E4083" s="3"/>
      <c r="F4083" s="3"/>
      <c r="G4083" s="3"/>
      <c r="H4083" s="3"/>
      <c r="I4083" s="3"/>
      <c r="J4083" s="3"/>
    </row>
    <row r="4084" spans="3:10" x14ac:dyDescent="0.25">
      <c r="C4084" s="3"/>
      <c r="D4084" s="3"/>
      <c r="E4084" s="3"/>
      <c r="F4084" s="3"/>
      <c r="G4084" s="3"/>
      <c r="H4084" s="3"/>
      <c r="I4084" s="3"/>
      <c r="J4084" s="3"/>
    </row>
    <row r="4085" spans="3:10" x14ac:dyDescent="0.25">
      <c r="C4085" s="3"/>
      <c r="D4085" s="3"/>
      <c r="E4085" s="3"/>
      <c r="F4085" s="3"/>
      <c r="G4085" s="3"/>
      <c r="H4085" s="3"/>
      <c r="I4085" s="3"/>
      <c r="J4085" s="3"/>
    </row>
    <row r="4086" spans="3:10" x14ac:dyDescent="0.25">
      <c r="C4086" s="3"/>
      <c r="D4086" s="3"/>
      <c r="E4086" s="3"/>
      <c r="F4086" s="3"/>
      <c r="G4086" s="3"/>
      <c r="H4086" s="3"/>
      <c r="I4086" s="3"/>
      <c r="J4086" s="3"/>
    </row>
    <row r="4087" spans="3:10" x14ac:dyDescent="0.25">
      <c r="C4087" s="3"/>
      <c r="D4087" s="3"/>
      <c r="E4087" s="3"/>
      <c r="F4087" s="3"/>
      <c r="G4087" s="3"/>
      <c r="H4087" s="3"/>
      <c r="I4087" s="3"/>
      <c r="J4087" s="3"/>
    </row>
    <row r="4088" spans="3:10" x14ac:dyDescent="0.25">
      <c r="C4088" s="3"/>
      <c r="D4088" s="3"/>
      <c r="E4088" s="3"/>
      <c r="F4088" s="3"/>
      <c r="G4088" s="3"/>
      <c r="H4088" s="3"/>
      <c r="I4088" s="3"/>
      <c r="J4088" s="3"/>
    </row>
    <row r="4089" spans="3:10" x14ac:dyDescent="0.25">
      <c r="C4089" s="3"/>
      <c r="D4089" s="3"/>
      <c r="E4089" s="3"/>
      <c r="F4089" s="3"/>
      <c r="G4089" s="3"/>
      <c r="H4089" s="3"/>
      <c r="I4089" s="3"/>
      <c r="J4089" s="3"/>
    </row>
    <row r="4090" spans="3:10" x14ac:dyDescent="0.25">
      <c r="C4090" s="3"/>
      <c r="D4090" s="3"/>
      <c r="E4090" s="3"/>
      <c r="F4090" s="3"/>
      <c r="G4090" s="3"/>
      <c r="H4090" s="3"/>
      <c r="I4090" s="3"/>
      <c r="J4090" s="3"/>
    </row>
    <row r="4091" spans="3:10" x14ac:dyDescent="0.25">
      <c r="C4091" s="3"/>
      <c r="D4091" s="3"/>
      <c r="E4091" s="3"/>
      <c r="F4091" s="3"/>
      <c r="G4091" s="3"/>
      <c r="H4091" s="3"/>
      <c r="I4091" s="3"/>
      <c r="J4091" s="3"/>
    </row>
    <row r="4092" spans="3:10" x14ac:dyDescent="0.25">
      <c r="C4092" s="3"/>
      <c r="D4092" s="3"/>
      <c r="E4092" s="3"/>
      <c r="F4092" s="3"/>
      <c r="G4092" s="3"/>
      <c r="H4092" s="3"/>
      <c r="I4092" s="3"/>
      <c r="J4092" s="3"/>
    </row>
    <row r="4093" spans="3:10" x14ac:dyDescent="0.25">
      <c r="C4093" s="3"/>
      <c r="D4093" s="3"/>
      <c r="E4093" s="3"/>
      <c r="F4093" s="3"/>
      <c r="G4093" s="3"/>
      <c r="H4093" s="3"/>
      <c r="I4093" s="3"/>
      <c r="J4093" s="3"/>
    </row>
    <row r="4094" spans="3:10" x14ac:dyDescent="0.25">
      <c r="C4094" s="3"/>
      <c r="D4094" s="3"/>
      <c r="E4094" s="3"/>
      <c r="F4094" s="3"/>
      <c r="G4094" s="3"/>
      <c r="H4094" s="3"/>
      <c r="I4094" s="3"/>
      <c r="J4094" s="3"/>
    </row>
    <row r="4095" spans="3:10" x14ac:dyDescent="0.25">
      <c r="C4095" s="3"/>
      <c r="D4095" s="3"/>
      <c r="E4095" s="3"/>
      <c r="F4095" s="3"/>
      <c r="G4095" s="3"/>
      <c r="H4095" s="3"/>
      <c r="I4095" s="3"/>
      <c r="J4095" s="3"/>
    </row>
    <row r="4096" spans="3:10" x14ac:dyDescent="0.25">
      <c r="C4096" s="3"/>
      <c r="D4096" s="3"/>
      <c r="E4096" s="3"/>
      <c r="F4096" s="3"/>
      <c r="G4096" s="3"/>
      <c r="H4096" s="3"/>
      <c r="I4096" s="3"/>
      <c r="J4096" s="3"/>
    </row>
    <row r="4097" spans="3:10" x14ac:dyDescent="0.25">
      <c r="C4097" s="3"/>
      <c r="D4097" s="3"/>
      <c r="E4097" s="3"/>
      <c r="F4097" s="3"/>
      <c r="G4097" s="3"/>
      <c r="H4097" s="3"/>
      <c r="I4097" s="3"/>
      <c r="J4097" s="3"/>
    </row>
    <row r="4098" spans="3:10" x14ac:dyDescent="0.25">
      <c r="C4098" s="3"/>
      <c r="D4098" s="3"/>
      <c r="E4098" s="3"/>
      <c r="F4098" s="3"/>
      <c r="G4098" s="3"/>
      <c r="H4098" s="3"/>
      <c r="I4098" s="3"/>
      <c r="J4098" s="3"/>
    </row>
    <row r="4099" spans="3:10" x14ac:dyDescent="0.25">
      <c r="C4099" s="3"/>
      <c r="D4099" s="3"/>
      <c r="E4099" s="3"/>
      <c r="F4099" s="3"/>
      <c r="G4099" s="3"/>
      <c r="H4099" s="3"/>
      <c r="I4099" s="3"/>
      <c r="J4099" s="3"/>
    </row>
    <row r="4100" spans="3:10" x14ac:dyDescent="0.25">
      <c r="C4100" s="3"/>
      <c r="D4100" s="3"/>
      <c r="E4100" s="3"/>
      <c r="F4100" s="3"/>
      <c r="G4100" s="3"/>
      <c r="H4100" s="3"/>
      <c r="I4100" s="3"/>
      <c r="J4100" s="3"/>
    </row>
    <row r="4101" spans="3:10" x14ac:dyDescent="0.25">
      <c r="C4101" s="3"/>
      <c r="D4101" s="3"/>
      <c r="E4101" s="3"/>
      <c r="F4101" s="3"/>
      <c r="G4101" s="3"/>
      <c r="H4101" s="3"/>
      <c r="I4101" s="3"/>
      <c r="J4101" s="3"/>
    </row>
    <row r="4102" spans="3:10" x14ac:dyDescent="0.25">
      <c r="C4102" s="3"/>
      <c r="D4102" s="3"/>
      <c r="E4102" s="3"/>
      <c r="F4102" s="3"/>
      <c r="G4102" s="3"/>
      <c r="H4102" s="3"/>
      <c r="I4102" s="3"/>
      <c r="J4102" s="3"/>
    </row>
    <row r="4103" spans="3:10" x14ac:dyDescent="0.25">
      <c r="C4103" s="3"/>
      <c r="D4103" s="3"/>
      <c r="E4103" s="3"/>
      <c r="F4103" s="3"/>
      <c r="G4103" s="3"/>
      <c r="H4103" s="3"/>
      <c r="I4103" s="3"/>
      <c r="J4103" s="3"/>
    </row>
    <row r="4104" spans="3:10" x14ac:dyDescent="0.25">
      <c r="C4104" s="3"/>
      <c r="D4104" s="3"/>
      <c r="E4104" s="3"/>
      <c r="F4104" s="3"/>
      <c r="G4104" s="3"/>
      <c r="H4104" s="3"/>
      <c r="I4104" s="3"/>
      <c r="J4104" s="3"/>
    </row>
    <row r="4105" spans="3:10" x14ac:dyDescent="0.25">
      <c r="C4105" s="3"/>
      <c r="D4105" s="3"/>
      <c r="E4105" s="3"/>
      <c r="F4105" s="3"/>
      <c r="G4105" s="3"/>
      <c r="H4105" s="3"/>
      <c r="I4105" s="3"/>
      <c r="J4105" s="3"/>
    </row>
    <row r="4106" spans="3:10" x14ac:dyDescent="0.25">
      <c r="C4106" s="3"/>
      <c r="D4106" s="3"/>
      <c r="E4106" s="3"/>
      <c r="F4106" s="3"/>
      <c r="G4106" s="3"/>
      <c r="H4106" s="3"/>
      <c r="I4106" s="3"/>
      <c r="J4106" s="3"/>
    </row>
    <row r="4107" spans="3:10" x14ac:dyDescent="0.25">
      <c r="C4107" s="3"/>
      <c r="D4107" s="3"/>
      <c r="E4107" s="3"/>
      <c r="F4107" s="3"/>
      <c r="G4107" s="3"/>
      <c r="H4107" s="3"/>
      <c r="I4107" s="3"/>
      <c r="J4107" s="3"/>
    </row>
    <row r="4108" spans="3:10" x14ac:dyDescent="0.25">
      <c r="C4108" s="3"/>
      <c r="D4108" s="3"/>
      <c r="E4108" s="3"/>
      <c r="F4108" s="3"/>
      <c r="G4108" s="3"/>
      <c r="H4108" s="3"/>
      <c r="I4108" s="3"/>
      <c r="J4108" s="3"/>
    </row>
    <row r="4109" spans="3:10" x14ac:dyDescent="0.25">
      <c r="C4109" s="3"/>
      <c r="D4109" s="3"/>
      <c r="E4109" s="3"/>
      <c r="F4109" s="3"/>
      <c r="G4109" s="3"/>
      <c r="H4109" s="3"/>
      <c r="I4109" s="3"/>
      <c r="J4109" s="3"/>
    </row>
    <row r="4110" spans="3:10" x14ac:dyDescent="0.25">
      <c r="C4110" s="3"/>
      <c r="D4110" s="3"/>
      <c r="E4110" s="3"/>
      <c r="F4110" s="3"/>
      <c r="G4110" s="3"/>
      <c r="H4110" s="3"/>
      <c r="I4110" s="3"/>
      <c r="J4110" s="3"/>
    </row>
    <row r="4111" spans="3:10" x14ac:dyDescent="0.25">
      <c r="C4111" s="3"/>
      <c r="D4111" s="3"/>
      <c r="E4111" s="3"/>
      <c r="F4111" s="3"/>
      <c r="G4111" s="3"/>
      <c r="H4111" s="3"/>
      <c r="I4111" s="3"/>
      <c r="J4111" s="3"/>
    </row>
    <row r="4112" spans="3:10" x14ac:dyDescent="0.25">
      <c r="C4112" s="3"/>
      <c r="D4112" s="3"/>
      <c r="E4112" s="3"/>
      <c r="F4112" s="3"/>
      <c r="G4112" s="3"/>
      <c r="H4112" s="3"/>
      <c r="I4112" s="3"/>
      <c r="J4112" s="3"/>
    </row>
    <row r="4113" spans="3:10" x14ac:dyDescent="0.25">
      <c r="C4113" s="3"/>
      <c r="D4113" s="3"/>
      <c r="E4113" s="3"/>
      <c r="F4113" s="3"/>
      <c r="G4113" s="3"/>
      <c r="H4113" s="3"/>
      <c r="I4113" s="3"/>
      <c r="J4113" s="3"/>
    </row>
    <row r="4114" spans="3:10" x14ac:dyDescent="0.25">
      <c r="C4114" s="3"/>
      <c r="D4114" s="3"/>
      <c r="E4114" s="3"/>
      <c r="F4114" s="3"/>
      <c r="G4114" s="3"/>
      <c r="H4114" s="3"/>
      <c r="I4114" s="3"/>
      <c r="J4114" s="3"/>
    </row>
    <row r="4115" spans="3:10" x14ac:dyDescent="0.25">
      <c r="C4115" s="3"/>
      <c r="D4115" s="3"/>
      <c r="E4115" s="3"/>
      <c r="F4115" s="3"/>
      <c r="G4115" s="3"/>
      <c r="H4115" s="3"/>
      <c r="I4115" s="3"/>
      <c r="J4115" s="3"/>
    </row>
    <row r="4116" spans="3:10" x14ac:dyDescent="0.25">
      <c r="C4116" s="3"/>
      <c r="D4116" s="3"/>
      <c r="E4116" s="3"/>
      <c r="F4116" s="3"/>
      <c r="G4116" s="3"/>
      <c r="H4116" s="3"/>
      <c r="I4116" s="3"/>
      <c r="J4116" s="3"/>
    </row>
    <row r="4117" spans="3:10" x14ac:dyDescent="0.25">
      <c r="C4117" s="3"/>
      <c r="D4117" s="3"/>
      <c r="E4117" s="3"/>
      <c r="F4117" s="3"/>
      <c r="G4117" s="3"/>
      <c r="H4117" s="3"/>
      <c r="I4117" s="3"/>
      <c r="J4117" s="3"/>
    </row>
    <row r="4118" spans="3:10" x14ac:dyDescent="0.25">
      <c r="C4118" s="3"/>
      <c r="D4118" s="3"/>
      <c r="E4118" s="3"/>
      <c r="F4118" s="3"/>
      <c r="G4118" s="3"/>
      <c r="H4118" s="3"/>
      <c r="I4118" s="3"/>
      <c r="J4118" s="3"/>
    </row>
    <row r="4119" spans="3:10" x14ac:dyDescent="0.25">
      <c r="C4119" s="3"/>
      <c r="D4119" s="3"/>
      <c r="E4119" s="3"/>
      <c r="F4119" s="3"/>
      <c r="G4119" s="3"/>
      <c r="H4119" s="3"/>
      <c r="I4119" s="3"/>
      <c r="J4119" s="3"/>
    </row>
    <row r="4120" spans="3:10" x14ac:dyDescent="0.25">
      <c r="C4120" s="3"/>
      <c r="D4120" s="3"/>
      <c r="E4120" s="3"/>
      <c r="F4120" s="3"/>
      <c r="G4120" s="3"/>
      <c r="H4120" s="3"/>
      <c r="I4120" s="3"/>
      <c r="J4120" s="3"/>
    </row>
    <row r="4121" spans="3:10" x14ac:dyDescent="0.25">
      <c r="C4121" s="3"/>
      <c r="D4121" s="3"/>
      <c r="E4121" s="3"/>
      <c r="F4121" s="3"/>
      <c r="G4121" s="3"/>
      <c r="H4121" s="3"/>
      <c r="I4121" s="3"/>
      <c r="J4121" s="3"/>
    </row>
    <row r="4122" spans="3:10" x14ac:dyDescent="0.25">
      <c r="C4122" s="3"/>
      <c r="D4122" s="3"/>
      <c r="E4122" s="3"/>
      <c r="F4122" s="3"/>
      <c r="G4122" s="3"/>
      <c r="H4122" s="3"/>
      <c r="I4122" s="3"/>
      <c r="J4122" s="3"/>
    </row>
    <row r="4123" spans="3:10" x14ac:dyDescent="0.25">
      <c r="C4123" s="3"/>
      <c r="D4123" s="3"/>
      <c r="E4123" s="3"/>
      <c r="F4123" s="3"/>
      <c r="G4123" s="3"/>
      <c r="H4123" s="3"/>
      <c r="I4123" s="3"/>
      <c r="J4123" s="3"/>
    </row>
    <row r="4124" spans="3:10" x14ac:dyDescent="0.25">
      <c r="C4124" s="3"/>
      <c r="D4124" s="3"/>
      <c r="E4124" s="3"/>
      <c r="F4124" s="3"/>
      <c r="G4124" s="3"/>
      <c r="H4124" s="3"/>
      <c r="I4124" s="3"/>
      <c r="J4124" s="3"/>
    </row>
    <row r="4125" spans="3:10" x14ac:dyDescent="0.25">
      <c r="C4125" s="3"/>
      <c r="D4125" s="3"/>
      <c r="E4125" s="3"/>
      <c r="F4125" s="3"/>
      <c r="G4125" s="3"/>
      <c r="H4125" s="3"/>
      <c r="I4125" s="3"/>
      <c r="J4125" s="3"/>
    </row>
    <row r="4126" spans="3:10" x14ac:dyDescent="0.25">
      <c r="C4126" s="3"/>
      <c r="D4126" s="3"/>
      <c r="E4126" s="3"/>
      <c r="F4126" s="3"/>
      <c r="G4126" s="3"/>
      <c r="H4126" s="3"/>
      <c r="I4126" s="3"/>
      <c r="J4126" s="3"/>
    </row>
    <row r="4127" spans="3:10" x14ac:dyDescent="0.25">
      <c r="C4127" s="3"/>
      <c r="D4127" s="3"/>
      <c r="E4127" s="3"/>
      <c r="F4127" s="3"/>
      <c r="G4127" s="3"/>
      <c r="H4127" s="3"/>
      <c r="I4127" s="3"/>
      <c r="J4127" s="3"/>
    </row>
    <row r="4128" spans="3:10" x14ac:dyDescent="0.25">
      <c r="C4128" s="3"/>
      <c r="D4128" s="3"/>
      <c r="E4128" s="3"/>
      <c r="F4128" s="3"/>
      <c r="G4128" s="3"/>
      <c r="H4128" s="3"/>
      <c r="I4128" s="3"/>
      <c r="J4128" s="3"/>
    </row>
    <row r="4129" spans="3:10" x14ac:dyDescent="0.25">
      <c r="C4129" s="3"/>
      <c r="D4129" s="3"/>
      <c r="E4129" s="3"/>
      <c r="F4129" s="3"/>
      <c r="G4129" s="3"/>
      <c r="H4129" s="3"/>
      <c r="I4129" s="3"/>
      <c r="J4129" s="3"/>
    </row>
    <row r="4130" spans="3:10" x14ac:dyDescent="0.25">
      <c r="C4130" s="3"/>
      <c r="D4130" s="3"/>
      <c r="E4130" s="3"/>
      <c r="F4130" s="3"/>
      <c r="G4130" s="3"/>
      <c r="H4130" s="3"/>
      <c r="I4130" s="3"/>
      <c r="J4130" s="3"/>
    </row>
    <row r="4131" spans="3:10" x14ac:dyDescent="0.25">
      <c r="C4131" s="3"/>
      <c r="D4131" s="3"/>
      <c r="E4131" s="3"/>
      <c r="F4131" s="3"/>
      <c r="G4131" s="3"/>
      <c r="H4131" s="3"/>
      <c r="I4131" s="3"/>
      <c r="J4131" s="3"/>
    </row>
    <row r="4132" spans="3:10" x14ac:dyDescent="0.25">
      <c r="C4132" s="3"/>
      <c r="D4132" s="3"/>
      <c r="E4132" s="3"/>
      <c r="F4132" s="3"/>
      <c r="G4132" s="3"/>
      <c r="H4132" s="3"/>
      <c r="I4132" s="3"/>
      <c r="J4132" s="3"/>
    </row>
    <row r="4133" spans="3:10" x14ac:dyDescent="0.25">
      <c r="C4133" s="3"/>
      <c r="D4133" s="3"/>
      <c r="E4133" s="3"/>
      <c r="F4133" s="3"/>
      <c r="G4133" s="3"/>
      <c r="H4133" s="3"/>
      <c r="I4133" s="3"/>
      <c r="J4133" s="3"/>
    </row>
    <row r="4134" spans="3:10" x14ac:dyDescent="0.25">
      <c r="C4134" s="3"/>
      <c r="D4134" s="3"/>
      <c r="E4134" s="3"/>
      <c r="F4134" s="3"/>
      <c r="G4134" s="3"/>
      <c r="H4134" s="3"/>
      <c r="I4134" s="3"/>
      <c r="J4134" s="3"/>
    </row>
    <row r="4135" spans="3:10" x14ac:dyDescent="0.25">
      <c r="C4135" s="3"/>
      <c r="D4135" s="3"/>
      <c r="E4135" s="3"/>
      <c r="F4135" s="3"/>
      <c r="G4135" s="3"/>
      <c r="H4135" s="3"/>
      <c r="I4135" s="3"/>
      <c r="J4135" s="3"/>
    </row>
    <row r="4136" spans="3:10" x14ac:dyDescent="0.25">
      <c r="C4136" s="3"/>
      <c r="D4136" s="3"/>
      <c r="E4136" s="3"/>
      <c r="F4136" s="3"/>
      <c r="G4136" s="3"/>
      <c r="H4136" s="3"/>
      <c r="I4136" s="3"/>
      <c r="J4136" s="3"/>
    </row>
    <row r="4137" spans="3:10" x14ac:dyDescent="0.25">
      <c r="C4137" s="3"/>
      <c r="D4137" s="3"/>
      <c r="E4137" s="3"/>
      <c r="F4137" s="3"/>
      <c r="G4137" s="3"/>
      <c r="H4137" s="3"/>
      <c r="I4137" s="3"/>
      <c r="J4137" s="3"/>
    </row>
    <row r="4138" spans="3:10" x14ac:dyDescent="0.25">
      <c r="C4138" s="3"/>
      <c r="D4138" s="3"/>
      <c r="E4138" s="3"/>
      <c r="F4138" s="3"/>
      <c r="G4138" s="3"/>
      <c r="H4138" s="3"/>
      <c r="I4138" s="3"/>
      <c r="J4138" s="3"/>
    </row>
    <row r="4139" spans="3:10" x14ac:dyDescent="0.25">
      <c r="C4139" s="3"/>
      <c r="D4139" s="3"/>
      <c r="E4139" s="3"/>
      <c r="F4139" s="3"/>
      <c r="G4139" s="3"/>
      <c r="H4139" s="3"/>
      <c r="I4139" s="3"/>
      <c r="J4139" s="3"/>
    </row>
    <row r="4140" spans="3:10" x14ac:dyDescent="0.25">
      <c r="C4140" s="3"/>
      <c r="D4140" s="3"/>
      <c r="E4140" s="3"/>
      <c r="F4140" s="3"/>
      <c r="G4140" s="3"/>
      <c r="H4140" s="3"/>
      <c r="I4140" s="3"/>
      <c r="J4140" s="3"/>
    </row>
    <row r="4141" spans="3:10" x14ac:dyDescent="0.25">
      <c r="C4141" s="3"/>
      <c r="D4141" s="3"/>
      <c r="E4141" s="3"/>
      <c r="F4141" s="3"/>
      <c r="G4141" s="3"/>
      <c r="H4141" s="3"/>
      <c r="I4141" s="3"/>
      <c r="J4141" s="3"/>
    </row>
    <row r="4142" spans="3:10" x14ac:dyDescent="0.25">
      <c r="C4142" s="3"/>
      <c r="D4142" s="3"/>
      <c r="E4142" s="3"/>
      <c r="F4142" s="3"/>
      <c r="G4142" s="3"/>
      <c r="H4142" s="3"/>
      <c r="I4142" s="3"/>
      <c r="J4142" s="3"/>
    </row>
    <row r="4143" spans="3:10" x14ac:dyDescent="0.25">
      <c r="C4143" s="3"/>
      <c r="D4143" s="3"/>
      <c r="E4143" s="3"/>
      <c r="F4143" s="3"/>
      <c r="G4143" s="3"/>
      <c r="H4143" s="3"/>
      <c r="I4143" s="3"/>
      <c r="J4143" s="3"/>
    </row>
    <row r="4144" spans="3:10" x14ac:dyDescent="0.25">
      <c r="C4144" s="3"/>
      <c r="D4144" s="3"/>
      <c r="E4144" s="3"/>
      <c r="F4144" s="3"/>
      <c r="G4144" s="3"/>
      <c r="H4144" s="3"/>
      <c r="I4144" s="3"/>
      <c r="J4144" s="3"/>
    </row>
    <row r="4145" spans="3:10" x14ac:dyDescent="0.25">
      <c r="C4145" s="3"/>
      <c r="D4145" s="3"/>
      <c r="E4145" s="3"/>
      <c r="F4145" s="3"/>
      <c r="G4145" s="3"/>
      <c r="H4145" s="3"/>
      <c r="I4145" s="3"/>
      <c r="J4145" s="3"/>
    </row>
    <row r="4146" spans="3:10" x14ac:dyDescent="0.25">
      <c r="C4146" s="3"/>
      <c r="D4146" s="3"/>
      <c r="E4146" s="3"/>
      <c r="F4146" s="3"/>
      <c r="G4146" s="3"/>
      <c r="H4146" s="3"/>
      <c r="I4146" s="3"/>
      <c r="J4146" s="3"/>
    </row>
    <row r="4147" spans="3:10" x14ac:dyDescent="0.25">
      <c r="C4147" s="3"/>
      <c r="D4147" s="3"/>
      <c r="E4147" s="3"/>
      <c r="F4147" s="3"/>
      <c r="G4147" s="3"/>
      <c r="H4147" s="3"/>
      <c r="I4147" s="3"/>
      <c r="J4147" s="3"/>
    </row>
    <row r="4148" spans="3:10" x14ac:dyDescent="0.25">
      <c r="C4148" s="3"/>
      <c r="D4148" s="3"/>
      <c r="E4148" s="3"/>
      <c r="F4148" s="3"/>
      <c r="G4148" s="3"/>
      <c r="H4148" s="3"/>
      <c r="I4148" s="3"/>
      <c r="J4148" s="3"/>
    </row>
    <row r="4149" spans="3:10" x14ac:dyDescent="0.25">
      <c r="C4149" s="3"/>
      <c r="D4149" s="3"/>
      <c r="E4149" s="3"/>
      <c r="F4149" s="3"/>
      <c r="G4149" s="3"/>
      <c r="H4149" s="3"/>
      <c r="I4149" s="3"/>
      <c r="J4149" s="3"/>
    </row>
    <row r="4150" spans="3:10" x14ac:dyDescent="0.25">
      <c r="C4150" s="3"/>
      <c r="D4150" s="3"/>
      <c r="E4150" s="3"/>
      <c r="F4150" s="3"/>
      <c r="G4150" s="3"/>
      <c r="H4150" s="3"/>
      <c r="I4150" s="3"/>
      <c r="J4150" s="3"/>
    </row>
    <row r="4151" spans="3:10" x14ac:dyDescent="0.25">
      <c r="C4151" s="3"/>
      <c r="D4151" s="3"/>
      <c r="E4151" s="3"/>
      <c r="F4151" s="3"/>
      <c r="G4151" s="3"/>
      <c r="H4151" s="3"/>
      <c r="I4151" s="3"/>
      <c r="J4151" s="3"/>
    </row>
    <row r="4152" spans="3:10" x14ac:dyDescent="0.25">
      <c r="C4152" s="3"/>
      <c r="D4152" s="3"/>
      <c r="E4152" s="3"/>
      <c r="F4152" s="3"/>
      <c r="G4152" s="3"/>
      <c r="H4152" s="3"/>
      <c r="I4152" s="3"/>
      <c r="J4152" s="3"/>
    </row>
    <row r="4153" spans="3:10" x14ac:dyDescent="0.25">
      <c r="C4153" s="3"/>
      <c r="D4153" s="3"/>
      <c r="E4153" s="3"/>
      <c r="F4153" s="3"/>
      <c r="G4153" s="3"/>
      <c r="H4153" s="3"/>
      <c r="I4153" s="3"/>
      <c r="J4153" s="3"/>
    </row>
    <row r="4154" spans="3:10" x14ac:dyDescent="0.25">
      <c r="C4154" s="3"/>
      <c r="D4154" s="3"/>
      <c r="E4154" s="3"/>
      <c r="F4154" s="3"/>
      <c r="G4154" s="3"/>
      <c r="H4154" s="3"/>
      <c r="I4154" s="3"/>
      <c r="J4154" s="3"/>
    </row>
    <row r="4155" spans="3:10" x14ac:dyDescent="0.25">
      <c r="C4155" s="3"/>
      <c r="D4155" s="3"/>
      <c r="E4155" s="3"/>
      <c r="F4155" s="3"/>
      <c r="G4155" s="3"/>
      <c r="H4155" s="3"/>
      <c r="I4155" s="3"/>
      <c r="J4155" s="3"/>
    </row>
    <row r="4156" spans="3:10" x14ac:dyDescent="0.25">
      <c r="C4156" s="3"/>
      <c r="D4156" s="3"/>
      <c r="E4156" s="3"/>
      <c r="F4156" s="3"/>
      <c r="G4156" s="3"/>
      <c r="H4156" s="3"/>
      <c r="I4156" s="3"/>
      <c r="J4156" s="3"/>
    </row>
    <row r="4157" spans="3:10" x14ac:dyDescent="0.25">
      <c r="C4157" s="3"/>
      <c r="D4157" s="3"/>
      <c r="E4157" s="3"/>
      <c r="F4157" s="3"/>
      <c r="G4157" s="3"/>
      <c r="H4157" s="3"/>
      <c r="I4157" s="3"/>
      <c r="J4157" s="3"/>
    </row>
    <row r="4158" spans="3:10" x14ac:dyDescent="0.25">
      <c r="C4158" s="3"/>
      <c r="D4158" s="3"/>
      <c r="E4158" s="3"/>
      <c r="F4158" s="3"/>
      <c r="G4158" s="3"/>
      <c r="H4158" s="3"/>
      <c r="I4158" s="3"/>
      <c r="J4158" s="3"/>
    </row>
    <row r="4159" spans="3:10" x14ac:dyDescent="0.25">
      <c r="C4159" s="3"/>
      <c r="D4159" s="3"/>
      <c r="E4159" s="3"/>
      <c r="F4159" s="3"/>
      <c r="G4159" s="3"/>
      <c r="H4159" s="3"/>
      <c r="I4159" s="3"/>
      <c r="J4159" s="3"/>
    </row>
    <row r="4160" spans="3:10" x14ac:dyDescent="0.25">
      <c r="C4160" s="3"/>
      <c r="D4160" s="3"/>
      <c r="E4160" s="3"/>
      <c r="F4160" s="3"/>
      <c r="G4160" s="3"/>
      <c r="H4160" s="3"/>
      <c r="I4160" s="3"/>
      <c r="J4160" s="3"/>
    </row>
    <row r="4161" spans="3:10" x14ac:dyDescent="0.25">
      <c r="C4161" s="3"/>
      <c r="D4161" s="3"/>
      <c r="E4161" s="3"/>
      <c r="F4161" s="3"/>
      <c r="G4161" s="3"/>
      <c r="H4161" s="3"/>
      <c r="I4161" s="3"/>
      <c r="J4161" s="3"/>
    </row>
    <row r="4162" spans="3:10" x14ac:dyDescent="0.25">
      <c r="C4162" s="3"/>
      <c r="D4162" s="3"/>
      <c r="E4162" s="3"/>
      <c r="F4162" s="3"/>
      <c r="G4162" s="3"/>
      <c r="H4162" s="3"/>
      <c r="I4162" s="3"/>
      <c r="J4162" s="3"/>
    </row>
    <row r="4163" spans="3:10" x14ac:dyDescent="0.25">
      <c r="C4163" s="3"/>
      <c r="D4163" s="3"/>
      <c r="E4163" s="3"/>
      <c r="F4163" s="3"/>
      <c r="G4163" s="3"/>
      <c r="H4163" s="3"/>
      <c r="I4163" s="3"/>
      <c r="J4163" s="3"/>
    </row>
    <row r="4164" spans="3:10" x14ac:dyDescent="0.25">
      <c r="C4164" s="3"/>
      <c r="D4164" s="3"/>
      <c r="E4164" s="3"/>
      <c r="F4164" s="3"/>
      <c r="G4164" s="3"/>
      <c r="H4164" s="3"/>
      <c r="I4164" s="3"/>
      <c r="J4164" s="3"/>
    </row>
    <row r="4165" spans="3:10" x14ac:dyDescent="0.25">
      <c r="C4165" s="3"/>
      <c r="D4165" s="3"/>
      <c r="E4165" s="3"/>
      <c r="F4165" s="3"/>
      <c r="G4165" s="3"/>
      <c r="H4165" s="3"/>
      <c r="I4165" s="3"/>
      <c r="J4165" s="3"/>
    </row>
    <row r="4166" spans="3:10" x14ac:dyDescent="0.25">
      <c r="C4166" s="3"/>
      <c r="D4166" s="3"/>
      <c r="E4166" s="3"/>
      <c r="F4166" s="3"/>
      <c r="G4166" s="3"/>
      <c r="H4166" s="3"/>
      <c r="I4166" s="3"/>
      <c r="J4166" s="3"/>
    </row>
    <row r="4167" spans="3:10" x14ac:dyDescent="0.25">
      <c r="C4167" s="3"/>
      <c r="D4167" s="3"/>
      <c r="E4167" s="3"/>
      <c r="F4167" s="3"/>
      <c r="G4167" s="3"/>
      <c r="H4167" s="3"/>
      <c r="I4167" s="3"/>
      <c r="J4167" s="3"/>
    </row>
    <row r="4168" spans="3:10" x14ac:dyDescent="0.25">
      <c r="C4168" s="3"/>
      <c r="D4168" s="3"/>
      <c r="E4168" s="3"/>
      <c r="F4168" s="3"/>
      <c r="G4168" s="3"/>
      <c r="H4168" s="3"/>
      <c r="I4168" s="3"/>
      <c r="J4168" s="3"/>
    </row>
    <row r="4169" spans="3:10" x14ac:dyDescent="0.25">
      <c r="C4169" s="3"/>
      <c r="D4169" s="3"/>
      <c r="E4169" s="3"/>
      <c r="F4169" s="3"/>
      <c r="G4169" s="3"/>
      <c r="H4169" s="3"/>
      <c r="I4169" s="3"/>
      <c r="J4169" s="3"/>
    </row>
    <row r="4170" spans="3:10" x14ac:dyDescent="0.25">
      <c r="C4170" s="3"/>
      <c r="D4170" s="3"/>
      <c r="E4170" s="3"/>
      <c r="F4170" s="3"/>
      <c r="G4170" s="3"/>
      <c r="H4170" s="3"/>
      <c r="I4170" s="3"/>
      <c r="J4170" s="3"/>
    </row>
    <row r="4171" spans="3:10" x14ac:dyDescent="0.25">
      <c r="C4171" s="3"/>
      <c r="D4171" s="3"/>
      <c r="E4171" s="3"/>
      <c r="F4171" s="3"/>
      <c r="G4171" s="3"/>
      <c r="H4171" s="3"/>
      <c r="I4171" s="3"/>
      <c r="J4171" s="3"/>
    </row>
    <row r="4172" spans="3:10" x14ac:dyDescent="0.25">
      <c r="C4172" s="3"/>
      <c r="D4172" s="3"/>
      <c r="E4172" s="3"/>
      <c r="F4172" s="3"/>
      <c r="G4172" s="3"/>
      <c r="H4172" s="3"/>
      <c r="I4172" s="3"/>
      <c r="J4172" s="3"/>
    </row>
    <row r="4173" spans="3:10" x14ac:dyDescent="0.25">
      <c r="C4173" s="3"/>
      <c r="D4173" s="3"/>
      <c r="E4173" s="3"/>
      <c r="F4173" s="3"/>
      <c r="G4173" s="3"/>
      <c r="H4173" s="3"/>
      <c r="I4173" s="3"/>
      <c r="J4173" s="3"/>
    </row>
    <row r="4174" spans="3:10" x14ac:dyDescent="0.25">
      <c r="C4174" s="3"/>
      <c r="D4174" s="3"/>
      <c r="E4174" s="3"/>
      <c r="F4174" s="3"/>
      <c r="G4174" s="3"/>
      <c r="H4174" s="3"/>
      <c r="I4174" s="3"/>
      <c r="J4174" s="3"/>
    </row>
    <row r="4175" spans="3:10" x14ac:dyDescent="0.25">
      <c r="C4175" s="3"/>
      <c r="D4175" s="3"/>
      <c r="E4175" s="3"/>
      <c r="F4175" s="3"/>
      <c r="G4175" s="3"/>
      <c r="H4175" s="3"/>
      <c r="I4175" s="3"/>
      <c r="J4175" s="3"/>
    </row>
    <row r="4176" spans="3:10" x14ac:dyDescent="0.25">
      <c r="C4176" s="3"/>
      <c r="D4176" s="3"/>
      <c r="E4176" s="3"/>
      <c r="F4176" s="3"/>
      <c r="G4176" s="3"/>
      <c r="H4176" s="3"/>
      <c r="I4176" s="3"/>
      <c r="J4176" s="3"/>
    </row>
    <row r="4177" spans="3:10" x14ac:dyDescent="0.25">
      <c r="C4177" s="3"/>
      <c r="D4177" s="3"/>
      <c r="E4177" s="3"/>
      <c r="F4177" s="3"/>
      <c r="G4177" s="3"/>
      <c r="H4177" s="3"/>
      <c r="I4177" s="3"/>
      <c r="J4177" s="3"/>
    </row>
    <row r="4178" spans="3:10" x14ac:dyDescent="0.25">
      <c r="C4178" s="3"/>
      <c r="D4178" s="3"/>
      <c r="E4178" s="3"/>
      <c r="F4178" s="3"/>
      <c r="G4178" s="3"/>
      <c r="H4178" s="3"/>
      <c r="I4178" s="3"/>
      <c r="J4178" s="3"/>
    </row>
    <row r="4179" spans="3:10" x14ac:dyDescent="0.25">
      <c r="C4179" s="3"/>
      <c r="D4179" s="3"/>
      <c r="E4179" s="3"/>
      <c r="F4179" s="3"/>
      <c r="G4179" s="3"/>
      <c r="H4179" s="3"/>
      <c r="I4179" s="3"/>
      <c r="J4179" s="3"/>
    </row>
    <row r="4180" spans="3:10" x14ac:dyDescent="0.25">
      <c r="C4180" s="3"/>
      <c r="D4180" s="3"/>
      <c r="E4180" s="3"/>
      <c r="F4180" s="3"/>
      <c r="G4180" s="3"/>
      <c r="H4180" s="3"/>
      <c r="I4180" s="3"/>
      <c r="J4180" s="3"/>
    </row>
    <row r="4181" spans="3:10" x14ac:dyDescent="0.25">
      <c r="C4181" s="3"/>
      <c r="D4181" s="3"/>
      <c r="E4181" s="3"/>
      <c r="F4181" s="3"/>
      <c r="G4181" s="3"/>
      <c r="H4181" s="3"/>
      <c r="I4181" s="3"/>
      <c r="J4181" s="3"/>
    </row>
    <row r="4182" spans="3:10" x14ac:dyDescent="0.25">
      <c r="C4182" s="3"/>
      <c r="D4182" s="3"/>
      <c r="E4182" s="3"/>
      <c r="F4182" s="3"/>
      <c r="G4182" s="3"/>
      <c r="H4182" s="3"/>
      <c r="I4182" s="3"/>
      <c r="J4182" s="3"/>
    </row>
    <row r="4183" spans="3:10" x14ac:dyDescent="0.25">
      <c r="C4183" s="3"/>
      <c r="D4183" s="3"/>
      <c r="E4183" s="3"/>
      <c r="F4183" s="3"/>
      <c r="G4183" s="3"/>
      <c r="H4183" s="3"/>
      <c r="I4183" s="3"/>
      <c r="J4183" s="3"/>
    </row>
    <row r="4184" spans="3:10" x14ac:dyDescent="0.25">
      <c r="C4184" s="3"/>
      <c r="D4184" s="3"/>
      <c r="E4184" s="3"/>
      <c r="F4184" s="3"/>
      <c r="G4184" s="3"/>
      <c r="H4184" s="3"/>
      <c r="I4184" s="3"/>
      <c r="J4184" s="3"/>
    </row>
    <row r="4185" spans="3:10" x14ac:dyDescent="0.25">
      <c r="C4185" s="3"/>
      <c r="D4185" s="3"/>
      <c r="E4185" s="3"/>
      <c r="F4185" s="3"/>
      <c r="G4185" s="3"/>
      <c r="H4185" s="3"/>
      <c r="I4185" s="3"/>
      <c r="J4185" s="3"/>
    </row>
    <row r="4186" spans="3:10" x14ac:dyDescent="0.25">
      <c r="C4186" s="3"/>
      <c r="D4186" s="3"/>
      <c r="E4186" s="3"/>
      <c r="F4186" s="3"/>
      <c r="G4186" s="3"/>
      <c r="H4186" s="3"/>
      <c r="I4186" s="3"/>
      <c r="J4186" s="3"/>
    </row>
    <row r="4187" spans="3:10" x14ac:dyDescent="0.25">
      <c r="C4187" s="3"/>
      <c r="D4187" s="3"/>
      <c r="E4187" s="3"/>
      <c r="F4187" s="3"/>
      <c r="G4187" s="3"/>
      <c r="H4187" s="3"/>
      <c r="I4187" s="3"/>
      <c r="J4187" s="3"/>
    </row>
    <row r="4188" spans="3:10" x14ac:dyDescent="0.25">
      <c r="C4188" s="3"/>
      <c r="D4188" s="3"/>
      <c r="E4188" s="3"/>
      <c r="F4188" s="3"/>
      <c r="G4188" s="3"/>
      <c r="H4188" s="3"/>
      <c r="I4188" s="3"/>
      <c r="J4188" s="3"/>
    </row>
    <row r="4189" spans="3:10" x14ac:dyDescent="0.25">
      <c r="C4189" s="3"/>
      <c r="D4189" s="3"/>
      <c r="E4189" s="3"/>
      <c r="F4189" s="3"/>
      <c r="G4189" s="3"/>
      <c r="H4189" s="3"/>
      <c r="I4189" s="3"/>
      <c r="J4189" s="3"/>
    </row>
    <row r="4190" spans="3:10" x14ac:dyDescent="0.25">
      <c r="C4190" s="3"/>
      <c r="D4190" s="3"/>
      <c r="E4190" s="3"/>
      <c r="F4190" s="3"/>
      <c r="G4190" s="3"/>
      <c r="H4190" s="3"/>
      <c r="I4190" s="3"/>
      <c r="J4190" s="3"/>
    </row>
    <row r="4191" spans="3:10" x14ac:dyDescent="0.25">
      <c r="C4191" s="3"/>
      <c r="D4191" s="3"/>
      <c r="E4191" s="3"/>
      <c r="F4191" s="3"/>
      <c r="G4191" s="3"/>
      <c r="H4191" s="3"/>
      <c r="I4191" s="3"/>
      <c r="J4191" s="3"/>
    </row>
    <row r="4192" spans="3:10" x14ac:dyDescent="0.25">
      <c r="C4192" s="3"/>
      <c r="D4192" s="3"/>
      <c r="E4192" s="3"/>
      <c r="F4192" s="3"/>
      <c r="G4192" s="3"/>
      <c r="H4192" s="3"/>
      <c r="I4192" s="3"/>
      <c r="J4192" s="3"/>
    </row>
    <row r="4193" spans="3:10" x14ac:dyDescent="0.25">
      <c r="C4193" s="3"/>
      <c r="D4193" s="3"/>
      <c r="E4193" s="3"/>
      <c r="F4193" s="3"/>
      <c r="G4193" s="3"/>
      <c r="H4193" s="3"/>
      <c r="I4193" s="3"/>
      <c r="J4193" s="3"/>
    </row>
    <row r="4194" spans="3:10" x14ac:dyDescent="0.25">
      <c r="C4194" s="3"/>
      <c r="D4194" s="3"/>
      <c r="E4194" s="3"/>
      <c r="F4194" s="3"/>
      <c r="G4194" s="3"/>
      <c r="H4194" s="3"/>
      <c r="I4194" s="3"/>
      <c r="J4194" s="3"/>
    </row>
    <row r="4195" spans="3:10" x14ac:dyDescent="0.25">
      <c r="C4195" s="3"/>
      <c r="D4195" s="3"/>
      <c r="E4195" s="3"/>
      <c r="F4195" s="3"/>
      <c r="G4195" s="3"/>
      <c r="H4195" s="3"/>
      <c r="I4195" s="3"/>
      <c r="J4195" s="3"/>
    </row>
    <row r="4196" spans="3:10" x14ac:dyDescent="0.25">
      <c r="C4196" s="3"/>
      <c r="D4196" s="3"/>
      <c r="E4196" s="3"/>
      <c r="F4196" s="3"/>
      <c r="G4196" s="3"/>
      <c r="H4196" s="3"/>
      <c r="I4196" s="3"/>
      <c r="J4196" s="3"/>
    </row>
    <row r="4197" spans="3:10" x14ac:dyDescent="0.25">
      <c r="C4197" s="3"/>
      <c r="D4197" s="3"/>
      <c r="E4197" s="3"/>
      <c r="F4197" s="3"/>
      <c r="G4197" s="3"/>
      <c r="H4197" s="3"/>
      <c r="I4197" s="3"/>
      <c r="J4197" s="3"/>
    </row>
    <row r="4198" spans="3:10" x14ac:dyDescent="0.25">
      <c r="C4198" s="3"/>
      <c r="D4198" s="3"/>
      <c r="E4198" s="3"/>
      <c r="F4198" s="3"/>
      <c r="G4198" s="3"/>
      <c r="H4198" s="3"/>
      <c r="I4198" s="3"/>
      <c r="J4198" s="3"/>
    </row>
    <row r="4199" spans="3:10" x14ac:dyDescent="0.25">
      <c r="C4199" s="3"/>
      <c r="D4199" s="3"/>
      <c r="E4199" s="3"/>
      <c r="F4199" s="3"/>
      <c r="G4199" s="3"/>
      <c r="H4199" s="3"/>
      <c r="I4199" s="3"/>
      <c r="J4199" s="3"/>
    </row>
    <row r="4200" spans="3:10" x14ac:dyDescent="0.25">
      <c r="C4200" s="3"/>
      <c r="D4200" s="3"/>
      <c r="E4200" s="3"/>
      <c r="F4200" s="3"/>
      <c r="G4200" s="3"/>
      <c r="H4200" s="3"/>
      <c r="I4200" s="3"/>
      <c r="J4200" s="3"/>
    </row>
    <row r="4201" spans="3:10" x14ac:dyDescent="0.25">
      <c r="C4201" s="3"/>
      <c r="D4201" s="3"/>
      <c r="E4201" s="3"/>
      <c r="F4201" s="3"/>
      <c r="G4201" s="3"/>
      <c r="H4201" s="3"/>
      <c r="I4201" s="3"/>
      <c r="J4201" s="3"/>
    </row>
    <row r="4202" spans="3:10" x14ac:dyDescent="0.25">
      <c r="C4202" s="3"/>
      <c r="D4202" s="3"/>
      <c r="E4202" s="3"/>
      <c r="F4202" s="3"/>
      <c r="G4202" s="3"/>
      <c r="H4202" s="3"/>
      <c r="I4202" s="3"/>
      <c r="J4202" s="3"/>
    </row>
    <row r="4203" spans="3:10" x14ac:dyDescent="0.25">
      <c r="C4203" s="3"/>
      <c r="D4203" s="3"/>
      <c r="E4203" s="3"/>
      <c r="F4203" s="3"/>
      <c r="G4203" s="3"/>
      <c r="H4203" s="3"/>
      <c r="I4203" s="3"/>
      <c r="J4203" s="3"/>
    </row>
    <row r="4204" spans="3:10" x14ac:dyDescent="0.25">
      <c r="C4204" s="3"/>
      <c r="D4204" s="3"/>
      <c r="E4204" s="3"/>
      <c r="F4204" s="3"/>
      <c r="G4204" s="3"/>
      <c r="H4204" s="3"/>
      <c r="I4204" s="3"/>
      <c r="J4204" s="3"/>
    </row>
    <row r="4205" spans="3:10" x14ac:dyDescent="0.25">
      <c r="C4205" s="3"/>
      <c r="D4205" s="3"/>
      <c r="E4205" s="3"/>
      <c r="F4205" s="3"/>
      <c r="G4205" s="3"/>
      <c r="H4205" s="3"/>
      <c r="I4205" s="3"/>
      <c r="J4205" s="3"/>
    </row>
    <row r="4206" spans="3:10" x14ac:dyDescent="0.25">
      <c r="C4206" s="3"/>
      <c r="D4206" s="3"/>
      <c r="E4206" s="3"/>
      <c r="F4206" s="3"/>
      <c r="G4206" s="3"/>
      <c r="H4206" s="3"/>
      <c r="I4206" s="3"/>
      <c r="J4206" s="3"/>
    </row>
    <row r="4207" spans="3:10" x14ac:dyDescent="0.25">
      <c r="C4207" s="3"/>
      <c r="D4207" s="3"/>
      <c r="E4207" s="3"/>
      <c r="F4207" s="3"/>
      <c r="G4207" s="3"/>
      <c r="H4207" s="3"/>
      <c r="I4207" s="3"/>
      <c r="J4207" s="3"/>
    </row>
    <row r="4208" spans="3:10" x14ac:dyDescent="0.25">
      <c r="C4208" s="3"/>
      <c r="D4208" s="3"/>
      <c r="E4208" s="3"/>
      <c r="F4208" s="3"/>
      <c r="G4208" s="3"/>
      <c r="H4208" s="3"/>
      <c r="I4208" s="3"/>
      <c r="J4208" s="3"/>
    </row>
    <row r="4209" spans="3:10" x14ac:dyDescent="0.25">
      <c r="C4209" s="3"/>
      <c r="D4209" s="3"/>
      <c r="E4209" s="3"/>
      <c r="F4209" s="3"/>
      <c r="G4209" s="3"/>
      <c r="H4209" s="3"/>
      <c r="I4209" s="3"/>
      <c r="J4209" s="3"/>
    </row>
    <row r="4210" spans="3:10" x14ac:dyDescent="0.25">
      <c r="C4210" s="3"/>
      <c r="D4210" s="3"/>
      <c r="E4210" s="3"/>
      <c r="F4210" s="3"/>
      <c r="G4210" s="3"/>
      <c r="H4210" s="3"/>
      <c r="I4210" s="3"/>
      <c r="J4210" s="3"/>
    </row>
    <row r="4211" spans="3:10" x14ac:dyDescent="0.25">
      <c r="C4211" s="3"/>
      <c r="D4211" s="3"/>
      <c r="E4211" s="3"/>
      <c r="F4211" s="3"/>
      <c r="G4211" s="3"/>
      <c r="H4211" s="3"/>
      <c r="I4211" s="3"/>
      <c r="J4211" s="3"/>
    </row>
    <row r="4212" spans="3:10" x14ac:dyDescent="0.25">
      <c r="C4212" s="3"/>
      <c r="D4212" s="3"/>
      <c r="E4212" s="3"/>
      <c r="F4212" s="3"/>
      <c r="G4212" s="3"/>
      <c r="H4212" s="3"/>
      <c r="I4212" s="3"/>
      <c r="J4212" s="3"/>
    </row>
    <row r="4213" spans="3:10" x14ac:dyDescent="0.25">
      <c r="C4213" s="3"/>
      <c r="D4213" s="3"/>
      <c r="E4213" s="3"/>
      <c r="F4213" s="3"/>
      <c r="G4213" s="3"/>
      <c r="H4213" s="3"/>
      <c r="I4213" s="3"/>
      <c r="J4213" s="3"/>
    </row>
    <row r="4214" spans="3:10" x14ac:dyDescent="0.25">
      <c r="C4214" s="3"/>
      <c r="D4214" s="3"/>
      <c r="E4214" s="3"/>
      <c r="F4214" s="3"/>
      <c r="G4214" s="3"/>
      <c r="H4214" s="3"/>
      <c r="I4214" s="3"/>
      <c r="J4214" s="3"/>
    </row>
    <row r="4215" spans="3:10" x14ac:dyDescent="0.25">
      <c r="C4215" s="3"/>
      <c r="D4215" s="3"/>
      <c r="E4215" s="3"/>
      <c r="F4215" s="3"/>
      <c r="G4215" s="3"/>
      <c r="H4215" s="3"/>
      <c r="I4215" s="3"/>
      <c r="J4215" s="3"/>
    </row>
    <row r="4216" spans="3:10" x14ac:dyDescent="0.25">
      <c r="C4216" s="3"/>
      <c r="D4216" s="3"/>
      <c r="E4216" s="3"/>
      <c r="F4216" s="3"/>
      <c r="G4216" s="3"/>
      <c r="H4216" s="3"/>
      <c r="I4216" s="3"/>
      <c r="J4216" s="3"/>
    </row>
    <row r="4217" spans="3:10" x14ac:dyDescent="0.25">
      <c r="C4217" s="3"/>
      <c r="D4217" s="3"/>
      <c r="E4217" s="3"/>
      <c r="F4217" s="3"/>
      <c r="G4217" s="3"/>
      <c r="H4217" s="3"/>
      <c r="I4217" s="3"/>
      <c r="J4217" s="3"/>
    </row>
    <row r="4218" spans="3:10" x14ac:dyDescent="0.25">
      <c r="C4218" s="3"/>
      <c r="D4218" s="3"/>
      <c r="E4218" s="3"/>
      <c r="F4218" s="3"/>
      <c r="G4218" s="3"/>
      <c r="H4218" s="3"/>
      <c r="I4218" s="3"/>
      <c r="J4218" s="3"/>
    </row>
    <row r="4219" spans="3:10" x14ac:dyDescent="0.25">
      <c r="C4219" s="3"/>
      <c r="D4219" s="3"/>
      <c r="E4219" s="3"/>
      <c r="F4219" s="3"/>
      <c r="G4219" s="3"/>
      <c r="H4219" s="3"/>
      <c r="I4219" s="3"/>
      <c r="J4219" s="3"/>
    </row>
    <row r="4220" spans="3:10" x14ac:dyDescent="0.25">
      <c r="C4220" s="3"/>
      <c r="D4220" s="3"/>
      <c r="E4220" s="3"/>
      <c r="F4220" s="3"/>
      <c r="G4220" s="3"/>
      <c r="H4220" s="3"/>
      <c r="I4220" s="3"/>
      <c r="J4220" s="3"/>
    </row>
    <row r="4221" spans="3:10" x14ac:dyDescent="0.25">
      <c r="C4221" s="3"/>
      <c r="D4221" s="3"/>
      <c r="E4221" s="3"/>
      <c r="F4221" s="3"/>
      <c r="G4221" s="3"/>
      <c r="H4221" s="3"/>
      <c r="I4221" s="3"/>
      <c r="J4221" s="3"/>
    </row>
    <row r="4222" spans="3:10" x14ac:dyDescent="0.25">
      <c r="C4222" s="3"/>
      <c r="D4222" s="3"/>
      <c r="E4222" s="3"/>
      <c r="F4222" s="3"/>
      <c r="G4222" s="3"/>
      <c r="H4222" s="3"/>
      <c r="I4222" s="3"/>
      <c r="J4222" s="3"/>
    </row>
    <row r="4223" spans="3:10" x14ac:dyDescent="0.25">
      <c r="C4223" s="3"/>
      <c r="D4223" s="3"/>
      <c r="E4223" s="3"/>
      <c r="F4223" s="3"/>
      <c r="G4223" s="3"/>
      <c r="H4223" s="3"/>
      <c r="I4223" s="3"/>
      <c r="J4223" s="3"/>
    </row>
    <row r="4224" spans="3:10" x14ac:dyDescent="0.25">
      <c r="C4224" s="3"/>
      <c r="D4224" s="3"/>
      <c r="E4224" s="3"/>
      <c r="F4224" s="3"/>
      <c r="G4224" s="3"/>
      <c r="H4224" s="3"/>
      <c r="I4224" s="3"/>
      <c r="J4224" s="3"/>
    </row>
    <row r="4225" spans="3:10" x14ac:dyDescent="0.25">
      <c r="C4225" s="3"/>
      <c r="D4225" s="3"/>
      <c r="E4225" s="3"/>
      <c r="F4225" s="3"/>
      <c r="G4225" s="3"/>
      <c r="H4225" s="3"/>
      <c r="I4225" s="3"/>
      <c r="J4225" s="3"/>
    </row>
    <row r="4226" spans="3:10" x14ac:dyDescent="0.25">
      <c r="C4226" s="3"/>
      <c r="D4226" s="3"/>
      <c r="E4226" s="3"/>
      <c r="F4226" s="3"/>
      <c r="G4226" s="3"/>
      <c r="H4226" s="3"/>
      <c r="I4226" s="3"/>
      <c r="J4226" s="3"/>
    </row>
    <row r="4227" spans="3:10" x14ac:dyDescent="0.25">
      <c r="C4227" s="3"/>
      <c r="D4227" s="3"/>
      <c r="E4227" s="3"/>
      <c r="F4227" s="3"/>
      <c r="G4227" s="3"/>
      <c r="H4227" s="3"/>
      <c r="I4227" s="3"/>
      <c r="J4227" s="3"/>
    </row>
    <row r="4228" spans="3:10" x14ac:dyDescent="0.25">
      <c r="C4228" s="3"/>
      <c r="D4228" s="3"/>
      <c r="E4228" s="3"/>
      <c r="F4228" s="3"/>
      <c r="G4228" s="3"/>
      <c r="H4228" s="3"/>
      <c r="I4228" s="3"/>
      <c r="J4228" s="3"/>
    </row>
    <row r="4229" spans="3:10" x14ac:dyDescent="0.25">
      <c r="C4229" s="3"/>
      <c r="D4229" s="3"/>
      <c r="E4229" s="3"/>
      <c r="F4229" s="3"/>
      <c r="G4229" s="3"/>
      <c r="H4229" s="3"/>
      <c r="I4229" s="3"/>
      <c r="J4229" s="3"/>
    </row>
    <row r="4230" spans="3:10" x14ac:dyDescent="0.25">
      <c r="C4230" s="3"/>
      <c r="D4230" s="3"/>
      <c r="E4230" s="3"/>
      <c r="F4230" s="3"/>
      <c r="G4230" s="3"/>
      <c r="H4230" s="3"/>
      <c r="I4230" s="3"/>
      <c r="J4230" s="3"/>
    </row>
    <row r="4231" spans="3:10" x14ac:dyDescent="0.25">
      <c r="C4231" s="3"/>
      <c r="D4231" s="3"/>
      <c r="E4231" s="3"/>
      <c r="F4231" s="3"/>
      <c r="G4231" s="3"/>
      <c r="H4231" s="3"/>
      <c r="I4231" s="3"/>
      <c r="J4231" s="3"/>
    </row>
    <row r="4232" spans="3:10" x14ac:dyDescent="0.25">
      <c r="C4232" s="3"/>
      <c r="D4232" s="3"/>
      <c r="E4232" s="3"/>
      <c r="F4232" s="3"/>
      <c r="G4232" s="3"/>
      <c r="H4232" s="3"/>
      <c r="I4232" s="3"/>
      <c r="J4232" s="3"/>
    </row>
    <row r="4233" spans="3:10" x14ac:dyDescent="0.25">
      <c r="C4233" s="3"/>
      <c r="D4233" s="3"/>
      <c r="E4233" s="3"/>
      <c r="F4233" s="3"/>
      <c r="G4233" s="3"/>
      <c r="H4233" s="3"/>
      <c r="I4233" s="3"/>
      <c r="J4233" s="3"/>
    </row>
    <row r="4234" spans="3:10" x14ac:dyDescent="0.25">
      <c r="C4234" s="3"/>
      <c r="D4234" s="3"/>
      <c r="E4234" s="3"/>
      <c r="F4234" s="3"/>
      <c r="G4234" s="3"/>
      <c r="H4234" s="3"/>
      <c r="I4234" s="3"/>
      <c r="J4234" s="3"/>
    </row>
    <row r="4235" spans="3:10" x14ac:dyDescent="0.25">
      <c r="C4235" s="3"/>
      <c r="D4235" s="3"/>
      <c r="E4235" s="3"/>
      <c r="F4235" s="3"/>
      <c r="G4235" s="3"/>
      <c r="H4235" s="3"/>
      <c r="I4235" s="3"/>
      <c r="J4235" s="3"/>
    </row>
    <row r="4236" spans="3:10" x14ac:dyDescent="0.25">
      <c r="C4236" s="3"/>
      <c r="D4236" s="3"/>
      <c r="E4236" s="3"/>
      <c r="F4236" s="3"/>
      <c r="G4236" s="3"/>
      <c r="H4236" s="3"/>
      <c r="I4236" s="3"/>
      <c r="J4236" s="3"/>
    </row>
    <row r="4237" spans="3:10" x14ac:dyDescent="0.25">
      <c r="C4237" s="3"/>
      <c r="D4237" s="3"/>
      <c r="E4237" s="3"/>
      <c r="F4237" s="3"/>
      <c r="G4237" s="3"/>
      <c r="H4237" s="3"/>
      <c r="I4237" s="3"/>
      <c r="J4237" s="3"/>
    </row>
    <row r="4238" spans="3:10" x14ac:dyDescent="0.25">
      <c r="C4238" s="3"/>
      <c r="D4238" s="3"/>
      <c r="E4238" s="3"/>
      <c r="F4238" s="3"/>
      <c r="G4238" s="3"/>
      <c r="H4238" s="3"/>
      <c r="I4238" s="3"/>
      <c r="J4238" s="3"/>
    </row>
    <row r="4239" spans="3:10" x14ac:dyDescent="0.25">
      <c r="C4239" s="3"/>
      <c r="D4239" s="3"/>
      <c r="E4239" s="3"/>
      <c r="F4239" s="3"/>
      <c r="G4239" s="3"/>
      <c r="H4239" s="3"/>
      <c r="I4239" s="3"/>
      <c r="J4239" s="3"/>
    </row>
    <row r="4240" spans="3:10" x14ac:dyDescent="0.25">
      <c r="C4240" s="3"/>
      <c r="D4240" s="3"/>
      <c r="E4240" s="3"/>
      <c r="F4240" s="3"/>
      <c r="G4240" s="3"/>
      <c r="H4240" s="3"/>
      <c r="I4240" s="3"/>
      <c r="J4240" s="3"/>
    </row>
    <row r="4241" spans="3:10" x14ac:dyDescent="0.25">
      <c r="C4241" s="3"/>
      <c r="D4241" s="3"/>
      <c r="E4241" s="3"/>
      <c r="F4241" s="3"/>
      <c r="G4241" s="3"/>
      <c r="H4241" s="3"/>
      <c r="I4241" s="3"/>
      <c r="J4241" s="3"/>
    </row>
    <row r="4242" spans="3:10" x14ac:dyDescent="0.25">
      <c r="C4242" s="3"/>
      <c r="D4242" s="3"/>
      <c r="E4242" s="3"/>
      <c r="F4242" s="3"/>
      <c r="G4242" s="3"/>
      <c r="H4242" s="3"/>
      <c r="I4242" s="3"/>
      <c r="J4242" s="3"/>
    </row>
    <row r="4243" spans="3:10" x14ac:dyDescent="0.25">
      <c r="C4243" s="3"/>
      <c r="D4243" s="3"/>
      <c r="E4243" s="3"/>
      <c r="F4243" s="3"/>
      <c r="G4243" s="3"/>
      <c r="H4243" s="3"/>
      <c r="I4243" s="3"/>
      <c r="J4243" s="3"/>
    </row>
    <row r="4244" spans="3:10" x14ac:dyDescent="0.25">
      <c r="C4244" s="3"/>
      <c r="D4244" s="3"/>
      <c r="E4244" s="3"/>
      <c r="F4244" s="3"/>
      <c r="G4244" s="3"/>
      <c r="H4244" s="3"/>
      <c r="I4244" s="3"/>
      <c r="J4244" s="3"/>
    </row>
    <row r="4245" spans="3:10" x14ac:dyDescent="0.25">
      <c r="C4245" s="3"/>
      <c r="D4245" s="3"/>
      <c r="E4245" s="3"/>
      <c r="F4245" s="3"/>
      <c r="G4245" s="3"/>
      <c r="H4245" s="3"/>
      <c r="I4245" s="3"/>
      <c r="J4245" s="3"/>
    </row>
    <row r="4246" spans="3:10" x14ac:dyDescent="0.25">
      <c r="C4246" s="3"/>
      <c r="D4246" s="3"/>
      <c r="E4246" s="3"/>
      <c r="F4246" s="3"/>
      <c r="G4246" s="3"/>
      <c r="H4246" s="3"/>
      <c r="I4246" s="3"/>
      <c r="J4246" s="3"/>
    </row>
    <row r="4247" spans="3:10" x14ac:dyDescent="0.25">
      <c r="C4247" s="3"/>
      <c r="D4247" s="3"/>
      <c r="E4247" s="3"/>
      <c r="F4247" s="3"/>
      <c r="G4247" s="3"/>
      <c r="H4247" s="3"/>
      <c r="I4247" s="3"/>
      <c r="J4247" s="3"/>
    </row>
    <row r="4248" spans="3:10" x14ac:dyDescent="0.25">
      <c r="C4248" s="3"/>
      <c r="D4248" s="3"/>
      <c r="E4248" s="3"/>
      <c r="F4248" s="3"/>
      <c r="G4248" s="3"/>
      <c r="H4248" s="3"/>
      <c r="I4248" s="3"/>
      <c r="J4248" s="3"/>
    </row>
    <row r="4249" spans="3:10" x14ac:dyDescent="0.25">
      <c r="C4249" s="3"/>
      <c r="D4249" s="3"/>
      <c r="E4249" s="3"/>
      <c r="F4249" s="3"/>
      <c r="G4249" s="3"/>
      <c r="H4249" s="3"/>
      <c r="I4249" s="3"/>
      <c r="J4249" s="3"/>
    </row>
    <row r="4250" spans="3:10" x14ac:dyDescent="0.25">
      <c r="C4250" s="3"/>
      <c r="D4250" s="3"/>
      <c r="E4250" s="3"/>
      <c r="F4250" s="3"/>
      <c r="G4250" s="3"/>
      <c r="H4250" s="3"/>
      <c r="I4250" s="3"/>
      <c r="J4250" s="3"/>
    </row>
    <row r="4251" spans="3:10" x14ac:dyDescent="0.25">
      <c r="C4251" s="3"/>
      <c r="D4251" s="3"/>
      <c r="E4251" s="3"/>
      <c r="F4251" s="3"/>
      <c r="G4251" s="3"/>
      <c r="H4251" s="3"/>
      <c r="I4251" s="3"/>
      <c r="J4251" s="3"/>
    </row>
    <row r="4252" spans="3:10" x14ac:dyDescent="0.25">
      <c r="C4252" s="3"/>
      <c r="D4252" s="3"/>
      <c r="E4252" s="3"/>
      <c r="F4252" s="3"/>
      <c r="G4252" s="3"/>
      <c r="H4252" s="3"/>
      <c r="I4252" s="3"/>
      <c r="J4252" s="3"/>
    </row>
    <row r="4253" spans="3:10" x14ac:dyDescent="0.25">
      <c r="C4253" s="3"/>
      <c r="D4253" s="3"/>
      <c r="E4253" s="3"/>
      <c r="F4253" s="3"/>
      <c r="G4253" s="3"/>
      <c r="H4253" s="3"/>
      <c r="I4253" s="3"/>
      <c r="J4253" s="3"/>
    </row>
    <row r="4254" spans="3:10" x14ac:dyDescent="0.25">
      <c r="C4254" s="3"/>
      <c r="D4254" s="3"/>
      <c r="E4254" s="3"/>
      <c r="F4254" s="3"/>
      <c r="G4254" s="3"/>
      <c r="H4254" s="3"/>
      <c r="I4254" s="3"/>
      <c r="J4254" s="3"/>
    </row>
    <row r="4255" spans="3:10" x14ac:dyDescent="0.25">
      <c r="C4255" s="3"/>
      <c r="D4255" s="3"/>
      <c r="E4255" s="3"/>
      <c r="F4255" s="3"/>
      <c r="G4255" s="3"/>
      <c r="H4255" s="3"/>
      <c r="I4255" s="3"/>
      <c r="J4255" s="3"/>
    </row>
    <row r="4256" spans="3:10" x14ac:dyDescent="0.25">
      <c r="C4256" s="3"/>
      <c r="D4256" s="3"/>
      <c r="E4256" s="3"/>
      <c r="F4256" s="3"/>
      <c r="G4256" s="3"/>
      <c r="H4256" s="3"/>
      <c r="I4256" s="3"/>
      <c r="J4256" s="3"/>
    </row>
    <row r="4257" spans="3:10" x14ac:dyDescent="0.25">
      <c r="C4257" s="3"/>
      <c r="D4257" s="3"/>
      <c r="E4257" s="3"/>
      <c r="F4257" s="3"/>
      <c r="G4257" s="3"/>
      <c r="H4257" s="3"/>
      <c r="I4257" s="3"/>
      <c r="J4257" s="3"/>
    </row>
    <row r="4258" spans="3:10" x14ac:dyDescent="0.25">
      <c r="C4258" s="3"/>
      <c r="D4258" s="3"/>
      <c r="E4258" s="3"/>
      <c r="F4258" s="3"/>
      <c r="G4258" s="3"/>
      <c r="H4258" s="3"/>
      <c r="I4258" s="3"/>
      <c r="J4258" s="3"/>
    </row>
    <row r="4259" spans="3:10" x14ac:dyDescent="0.25">
      <c r="C4259" s="3"/>
      <c r="D4259" s="3"/>
      <c r="E4259" s="3"/>
      <c r="F4259" s="3"/>
      <c r="G4259" s="3"/>
      <c r="H4259" s="3"/>
      <c r="I4259" s="3"/>
      <c r="J4259" s="3"/>
    </row>
    <row r="4260" spans="3:10" x14ac:dyDescent="0.25">
      <c r="C4260" s="3"/>
      <c r="D4260" s="3"/>
      <c r="E4260" s="3"/>
      <c r="F4260" s="3"/>
      <c r="G4260" s="3"/>
      <c r="H4260" s="3"/>
      <c r="I4260" s="3"/>
      <c r="J4260" s="3"/>
    </row>
    <row r="4261" spans="3:10" x14ac:dyDescent="0.25">
      <c r="C4261" s="3"/>
      <c r="D4261" s="3"/>
      <c r="E4261" s="3"/>
      <c r="F4261" s="3"/>
      <c r="G4261" s="3"/>
      <c r="H4261" s="3"/>
      <c r="I4261" s="3"/>
      <c r="J4261" s="3"/>
    </row>
    <row r="4262" spans="3:10" x14ac:dyDescent="0.25">
      <c r="C4262" s="3"/>
      <c r="D4262" s="3"/>
      <c r="E4262" s="3"/>
      <c r="F4262" s="3"/>
      <c r="G4262" s="3"/>
      <c r="H4262" s="3"/>
      <c r="I4262" s="3"/>
      <c r="J4262" s="3"/>
    </row>
    <row r="4263" spans="3:10" x14ac:dyDescent="0.25">
      <c r="C4263" s="3"/>
      <c r="D4263" s="3"/>
      <c r="E4263" s="3"/>
      <c r="F4263" s="3"/>
      <c r="G4263" s="3"/>
      <c r="H4263" s="3"/>
      <c r="I4263" s="3"/>
      <c r="J4263" s="3"/>
    </row>
    <row r="4264" spans="3:10" x14ac:dyDescent="0.25">
      <c r="C4264" s="3"/>
      <c r="D4264" s="3"/>
      <c r="E4264" s="3"/>
      <c r="F4264" s="3"/>
      <c r="G4264" s="3"/>
      <c r="H4264" s="3"/>
      <c r="I4264" s="3"/>
      <c r="J4264" s="3"/>
    </row>
    <row r="4265" spans="3:10" x14ac:dyDescent="0.25">
      <c r="C4265" s="3"/>
      <c r="D4265" s="3"/>
      <c r="E4265" s="3"/>
      <c r="F4265" s="3"/>
      <c r="G4265" s="3"/>
      <c r="H4265" s="3"/>
      <c r="I4265" s="3"/>
      <c r="J4265" s="3"/>
    </row>
    <row r="4266" spans="3:10" x14ac:dyDescent="0.25">
      <c r="C4266" s="3"/>
      <c r="D4266" s="3"/>
      <c r="E4266" s="3"/>
      <c r="F4266" s="3"/>
      <c r="G4266" s="3"/>
      <c r="H4266" s="3"/>
      <c r="I4266" s="3"/>
      <c r="J4266" s="3"/>
    </row>
    <row r="4267" spans="3:10" x14ac:dyDescent="0.25">
      <c r="C4267" s="3"/>
      <c r="D4267" s="3"/>
      <c r="E4267" s="3"/>
      <c r="F4267" s="3"/>
      <c r="G4267" s="3"/>
      <c r="H4267" s="3"/>
      <c r="I4267" s="3"/>
      <c r="J4267" s="3"/>
    </row>
    <row r="4268" spans="3:10" x14ac:dyDescent="0.25">
      <c r="C4268" s="3"/>
      <c r="D4268" s="3"/>
      <c r="E4268" s="3"/>
      <c r="F4268" s="3"/>
      <c r="G4268" s="3"/>
      <c r="H4268" s="3"/>
      <c r="I4268" s="3"/>
      <c r="J4268" s="3"/>
    </row>
    <row r="4269" spans="3:10" x14ac:dyDescent="0.25">
      <c r="C4269" s="3"/>
      <c r="D4269" s="3"/>
      <c r="E4269" s="3"/>
      <c r="F4269" s="3"/>
      <c r="G4269" s="3"/>
      <c r="H4269" s="3"/>
      <c r="I4269" s="3"/>
      <c r="J4269" s="3"/>
    </row>
    <row r="4270" spans="3:10" x14ac:dyDescent="0.25">
      <c r="C4270" s="3"/>
      <c r="D4270" s="3"/>
      <c r="E4270" s="3"/>
      <c r="F4270" s="3"/>
      <c r="G4270" s="3"/>
      <c r="H4270" s="3"/>
      <c r="I4270" s="3"/>
      <c r="J4270" s="3"/>
    </row>
    <row r="4271" spans="3:10" x14ac:dyDescent="0.25">
      <c r="C4271" s="3"/>
      <c r="D4271" s="3"/>
      <c r="E4271" s="3"/>
      <c r="F4271" s="3"/>
      <c r="G4271" s="3"/>
      <c r="H4271" s="3"/>
      <c r="I4271" s="3"/>
      <c r="J4271" s="3"/>
    </row>
    <row r="4272" spans="3:10" x14ac:dyDescent="0.25">
      <c r="C4272" s="3"/>
      <c r="D4272" s="3"/>
      <c r="E4272" s="3"/>
      <c r="F4272" s="3"/>
      <c r="G4272" s="3"/>
      <c r="H4272" s="3"/>
      <c r="I4272" s="3"/>
      <c r="J4272" s="3"/>
    </row>
    <row r="4273" spans="3:10" x14ac:dyDescent="0.25">
      <c r="C4273" s="3"/>
      <c r="D4273" s="3"/>
      <c r="E4273" s="3"/>
      <c r="F4273" s="3"/>
      <c r="G4273" s="3"/>
      <c r="H4273" s="3"/>
      <c r="I4273" s="3"/>
      <c r="J4273" s="3"/>
    </row>
    <row r="4274" spans="3:10" x14ac:dyDescent="0.25">
      <c r="C4274" s="3"/>
      <c r="D4274" s="3"/>
      <c r="E4274" s="3"/>
      <c r="F4274" s="3"/>
      <c r="G4274" s="3"/>
      <c r="H4274" s="3"/>
      <c r="I4274" s="3"/>
      <c r="J4274" s="3"/>
    </row>
    <row r="4275" spans="3:10" x14ac:dyDescent="0.25">
      <c r="C4275" s="3"/>
      <c r="D4275" s="3"/>
      <c r="E4275" s="3"/>
      <c r="F4275" s="3"/>
      <c r="G4275" s="3"/>
      <c r="H4275" s="3"/>
      <c r="I4275" s="3"/>
      <c r="J4275" s="3"/>
    </row>
    <row r="4276" spans="3:10" x14ac:dyDescent="0.25">
      <c r="C4276" s="3"/>
      <c r="D4276" s="3"/>
      <c r="E4276" s="3"/>
      <c r="F4276" s="3"/>
      <c r="G4276" s="3"/>
      <c r="H4276" s="3"/>
      <c r="I4276" s="3"/>
      <c r="J4276" s="3"/>
    </row>
    <row r="4277" spans="3:10" x14ac:dyDescent="0.25">
      <c r="C4277" s="3"/>
      <c r="D4277" s="3"/>
      <c r="E4277" s="3"/>
      <c r="F4277" s="3"/>
      <c r="G4277" s="3"/>
      <c r="H4277" s="3"/>
      <c r="I4277" s="3"/>
      <c r="J4277" s="3"/>
    </row>
    <row r="4278" spans="3:10" x14ac:dyDescent="0.25">
      <c r="C4278" s="3"/>
      <c r="D4278" s="3"/>
      <c r="E4278" s="3"/>
      <c r="F4278" s="3"/>
      <c r="G4278" s="3"/>
      <c r="H4278" s="3"/>
      <c r="I4278" s="3"/>
      <c r="J4278" s="3"/>
    </row>
    <row r="4279" spans="3:10" x14ac:dyDescent="0.25">
      <c r="C4279" s="3"/>
      <c r="D4279" s="3"/>
      <c r="E4279" s="3"/>
      <c r="F4279" s="3"/>
      <c r="G4279" s="3"/>
      <c r="H4279" s="3"/>
      <c r="I4279" s="3"/>
      <c r="J4279" s="3"/>
    </row>
    <row r="4280" spans="3:10" x14ac:dyDescent="0.25">
      <c r="C4280" s="3"/>
      <c r="D4280" s="3"/>
      <c r="E4280" s="3"/>
      <c r="F4280" s="3"/>
      <c r="G4280" s="3"/>
      <c r="H4280" s="3"/>
      <c r="I4280" s="3"/>
      <c r="J4280" s="3"/>
    </row>
    <row r="4281" spans="3:10" x14ac:dyDescent="0.25">
      <c r="C4281" s="3"/>
      <c r="D4281" s="3"/>
      <c r="E4281" s="3"/>
      <c r="F4281" s="3"/>
      <c r="G4281" s="3"/>
      <c r="H4281" s="3"/>
      <c r="I4281" s="3"/>
      <c r="J4281" s="3"/>
    </row>
    <row r="4282" spans="3:10" x14ac:dyDescent="0.25">
      <c r="C4282" s="3"/>
      <c r="D4282" s="3"/>
      <c r="E4282" s="3"/>
      <c r="F4282" s="3"/>
      <c r="G4282" s="3"/>
      <c r="H4282" s="3"/>
      <c r="I4282" s="3"/>
      <c r="J4282" s="3"/>
    </row>
    <row r="4283" spans="3:10" x14ac:dyDescent="0.25">
      <c r="C4283" s="3"/>
      <c r="D4283" s="3"/>
      <c r="E4283" s="3"/>
      <c r="F4283" s="3"/>
      <c r="G4283" s="3"/>
      <c r="H4283" s="3"/>
      <c r="I4283" s="3"/>
      <c r="J4283" s="3"/>
    </row>
    <row r="4284" spans="3:10" x14ac:dyDescent="0.25">
      <c r="C4284" s="3"/>
      <c r="D4284" s="3"/>
      <c r="E4284" s="3"/>
      <c r="F4284" s="3"/>
      <c r="G4284" s="3"/>
      <c r="H4284" s="3"/>
      <c r="I4284" s="3"/>
      <c r="J4284" s="3"/>
    </row>
    <row r="4285" spans="3:10" x14ac:dyDescent="0.25">
      <c r="C4285" s="3"/>
      <c r="D4285" s="3"/>
      <c r="E4285" s="3"/>
      <c r="F4285" s="3"/>
      <c r="G4285" s="3"/>
      <c r="H4285" s="3"/>
      <c r="I4285" s="3"/>
      <c r="J4285" s="3"/>
    </row>
    <row r="4286" spans="3:10" x14ac:dyDescent="0.25">
      <c r="C4286" s="3"/>
      <c r="D4286" s="3"/>
      <c r="E4286" s="3"/>
      <c r="F4286" s="3"/>
      <c r="G4286" s="3"/>
      <c r="H4286" s="3"/>
      <c r="I4286" s="3"/>
      <c r="J4286" s="3"/>
    </row>
    <row r="4287" spans="3:10" x14ac:dyDescent="0.25">
      <c r="C4287" s="3"/>
      <c r="D4287" s="3"/>
      <c r="E4287" s="3"/>
      <c r="F4287" s="3"/>
      <c r="G4287" s="3"/>
      <c r="H4287" s="3"/>
      <c r="I4287" s="3"/>
      <c r="J4287" s="3"/>
    </row>
    <row r="4288" spans="3:10" x14ac:dyDescent="0.25">
      <c r="C4288" s="3"/>
      <c r="D4288" s="3"/>
      <c r="E4288" s="3"/>
      <c r="F4288" s="3"/>
      <c r="G4288" s="3"/>
      <c r="H4288" s="3"/>
      <c r="I4288" s="3"/>
      <c r="J4288" s="3"/>
    </row>
    <row r="4289" spans="3:10" x14ac:dyDescent="0.25">
      <c r="C4289" s="3"/>
      <c r="D4289" s="3"/>
      <c r="E4289" s="3"/>
      <c r="F4289" s="3"/>
      <c r="G4289" s="3"/>
      <c r="H4289" s="3"/>
      <c r="I4289" s="3"/>
      <c r="J4289" s="3"/>
    </row>
    <row r="4290" spans="3:10" x14ac:dyDescent="0.25">
      <c r="C4290" s="3"/>
      <c r="D4290" s="3"/>
      <c r="E4290" s="3"/>
      <c r="F4290" s="3"/>
      <c r="G4290" s="3"/>
      <c r="H4290" s="3"/>
      <c r="I4290" s="3"/>
      <c r="J4290" s="3"/>
    </row>
    <row r="4291" spans="3:10" x14ac:dyDescent="0.25">
      <c r="C4291" s="3"/>
      <c r="D4291" s="3"/>
      <c r="E4291" s="3"/>
      <c r="F4291" s="3"/>
      <c r="G4291" s="3"/>
      <c r="H4291" s="3"/>
      <c r="I4291" s="3"/>
      <c r="J4291" s="3"/>
    </row>
    <row r="4292" spans="3:10" x14ac:dyDescent="0.25">
      <c r="C4292" s="3"/>
      <c r="D4292" s="3"/>
      <c r="E4292" s="3"/>
      <c r="F4292" s="3"/>
      <c r="G4292" s="3"/>
      <c r="H4292" s="3"/>
      <c r="I4292" s="3"/>
      <c r="J4292" s="3"/>
    </row>
    <row r="4293" spans="3:10" x14ac:dyDescent="0.25">
      <c r="C4293" s="3"/>
      <c r="D4293" s="3"/>
      <c r="E4293" s="3"/>
      <c r="F4293" s="3"/>
      <c r="G4293" s="3"/>
      <c r="H4293" s="3"/>
      <c r="I4293" s="3"/>
      <c r="J4293" s="3"/>
    </row>
    <row r="4294" spans="3:10" x14ac:dyDescent="0.25">
      <c r="C4294" s="3"/>
      <c r="D4294" s="3"/>
      <c r="E4294" s="3"/>
      <c r="F4294" s="3"/>
      <c r="G4294" s="3"/>
      <c r="H4294" s="3"/>
      <c r="I4294" s="3"/>
      <c r="J4294" s="3"/>
    </row>
    <row r="4295" spans="3:10" x14ac:dyDescent="0.25">
      <c r="C4295" s="3"/>
      <c r="D4295" s="3"/>
      <c r="E4295" s="3"/>
      <c r="F4295" s="3"/>
      <c r="G4295" s="3"/>
      <c r="H4295" s="3"/>
      <c r="I4295" s="3"/>
      <c r="J4295" s="3"/>
    </row>
    <row r="4296" spans="3:10" x14ac:dyDescent="0.25">
      <c r="C4296" s="3"/>
      <c r="D4296" s="3"/>
      <c r="E4296" s="3"/>
      <c r="F4296" s="3"/>
      <c r="G4296" s="3"/>
      <c r="H4296" s="3"/>
      <c r="I4296" s="3"/>
      <c r="J4296" s="3"/>
    </row>
    <row r="4297" spans="3:10" x14ac:dyDescent="0.25">
      <c r="C4297" s="3"/>
      <c r="D4297" s="3"/>
      <c r="E4297" s="3"/>
      <c r="F4297" s="3"/>
      <c r="G4297" s="3"/>
      <c r="H4297" s="3"/>
      <c r="I4297" s="3"/>
      <c r="J4297" s="3"/>
    </row>
    <row r="4298" spans="3:10" x14ac:dyDescent="0.25">
      <c r="C4298" s="3"/>
      <c r="D4298" s="3"/>
      <c r="E4298" s="3"/>
      <c r="F4298" s="3"/>
      <c r="G4298" s="3"/>
      <c r="H4298" s="3"/>
      <c r="I4298" s="3"/>
      <c r="J4298" s="3"/>
    </row>
    <row r="4299" spans="3:10" x14ac:dyDescent="0.25">
      <c r="C4299" s="3"/>
      <c r="D4299" s="3"/>
      <c r="E4299" s="3"/>
      <c r="F4299" s="3"/>
      <c r="G4299" s="3"/>
      <c r="H4299" s="3"/>
      <c r="I4299" s="3"/>
      <c r="J4299" s="3"/>
    </row>
    <row r="4300" spans="3:10" x14ac:dyDescent="0.25">
      <c r="C4300" s="3"/>
      <c r="D4300" s="3"/>
      <c r="E4300" s="3"/>
      <c r="F4300" s="3"/>
      <c r="G4300" s="3"/>
      <c r="H4300" s="3"/>
      <c r="I4300" s="3"/>
      <c r="J4300" s="3"/>
    </row>
    <row r="4301" spans="3:10" x14ac:dyDescent="0.25">
      <c r="C4301" s="3"/>
      <c r="D4301" s="3"/>
      <c r="E4301" s="3"/>
      <c r="F4301" s="3"/>
      <c r="G4301" s="3"/>
      <c r="H4301" s="3"/>
      <c r="I4301" s="3"/>
      <c r="J4301" s="3"/>
    </row>
    <row r="4302" spans="3:10" x14ac:dyDescent="0.25">
      <c r="C4302" s="3"/>
      <c r="D4302" s="3"/>
      <c r="E4302" s="3"/>
      <c r="F4302" s="3"/>
      <c r="G4302" s="3"/>
      <c r="H4302" s="3"/>
      <c r="I4302" s="3"/>
      <c r="J4302" s="3"/>
    </row>
    <row r="4303" spans="3:10" x14ac:dyDescent="0.25">
      <c r="C4303" s="3"/>
      <c r="D4303" s="3"/>
      <c r="E4303" s="3"/>
      <c r="F4303" s="3"/>
      <c r="G4303" s="3"/>
      <c r="H4303" s="3"/>
      <c r="I4303" s="3"/>
      <c r="J4303" s="3"/>
    </row>
    <row r="4304" spans="3:10" x14ac:dyDescent="0.25">
      <c r="C4304" s="3"/>
      <c r="D4304" s="3"/>
      <c r="E4304" s="3"/>
      <c r="F4304" s="3"/>
      <c r="G4304" s="3"/>
      <c r="H4304" s="3"/>
      <c r="I4304" s="3"/>
      <c r="J4304" s="3"/>
    </row>
    <row r="4305" spans="3:10" x14ac:dyDescent="0.25">
      <c r="C4305" s="3"/>
      <c r="D4305" s="3"/>
      <c r="E4305" s="3"/>
      <c r="F4305" s="3"/>
      <c r="G4305" s="3"/>
      <c r="H4305" s="3"/>
      <c r="I4305" s="3"/>
      <c r="J4305" s="3"/>
    </row>
    <row r="4306" spans="3:10" x14ac:dyDescent="0.25">
      <c r="C4306" s="3"/>
      <c r="D4306" s="3"/>
      <c r="E4306" s="3"/>
      <c r="F4306" s="3"/>
      <c r="G4306" s="3"/>
      <c r="H4306" s="3"/>
      <c r="I4306" s="3"/>
      <c r="J4306" s="3"/>
    </row>
    <row r="4307" spans="3:10" x14ac:dyDescent="0.25">
      <c r="C4307" s="3"/>
      <c r="D4307" s="3"/>
      <c r="E4307" s="3"/>
      <c r="F4307" s="3"/>
      <c r="G4307" s="3"/>
      <c r="H4307" s="3"/>
      <c r="I4307" s="3"/>
      <c r="J4307" s="3"/>
    </row>
    <row r="4308" spans="3:10" x14ac:dyDescent="0.25">
      <c r="C4308" s="3"/>
      <c r="D4308" s="3"/>
      <c r="E4308" s="3"/>
      <c r="F4308" s="3"/>
      <c r="G4308" s="3"/>
      <c r="H4308" s="3"/>
      <c r="I4308" s="3"/>
      <c r="J4308" s="3"/>
    </row>
    <row r="4309" spans="3:10" x14ac:dyDescent="0.25">
      <c r="C4309" s="3"/>
      <c r="D4309" s="3"/>
      <c r="E4309" s="3"/>
      <c r="F4309" s="3"/>
      <c r="G4309" s="3"/>
      <c r="H4309" s="3"/>
      <c r="I4309" s="3"/>
      <c r="J4309" s="3"/>
    </row>
    <row r="4310" spans="3:10" x14ac:dyDescent="0.25">
      <c r="C4310" s="3"/>
      <c r="D4310" s="3"/>
      <c r="E4310" s="3"/>
      <c r="F4310" s="3"/>
      <c r="G4310" s="3"/>
      <c r="H4310" s="3"/>
      <c r="I4310" s="3"/>
      <c r="J4310" s="3"/>
    </row>
    <row r="4311" spans="3:10" x14ac:dyDescent="0.25">
      <c r="C4311" s="3"/>
      <c r="D4311" s="3"/>
      <c r="E4311" s="3"/>
      <c r="F4311" s="3"/>
      <c r="G4311" s="3"/>
      <c r="H4311" s="3"/>
      <c r="I4311" s="3"/>
      <c r="J4311" s="3"/>
    </row>
    <row r="4312" spans="3:10" x14ac:dyDescent="0.25">
      <c r="C4312" s="3"/>
      <c r="D4312" s="3"/>
      <c r="E4312" s="3"/>
      <c r="F4312" s="3"/>
      <c r="G4312" s="3"/>
      <c r="H4312" s="3"/>
      <c r="I4312" s="3"/>
      <c r="J4312" s="3"/>
    </row>
    <row r="4313" spans="3:10" x14ac:dyDescent="0.25">
      <c r="C4313" s="3"/>
      <c r="D4313" s="3"/>
      <c r="E4313" s="3"/>
      <c r="F4313" s="3"/>
      <c r="G4313" s="3"/>
      <c r="H4313" s="3"/>
      <c r="I4313" s="3"/>
      <c r="J4313" s="3"/>
    </row>
    <row r="4314" spans="3:10" x14ac:dyDescent="0.25">
      <c r="C4314" s="3"/>
      <c r="D4314" s="3"/>
      <c r="E4314" s="3"/>
      <c r="F4314" s="3"/>
      <c r="G4314" s="3"/>
      <c r="H4314" s="3"/>
      <c r="I4314" s="3"/>
      <c r="J4314" s="3"/>
    </row>
    <row r="4315" spans="3:10" x14ac:dyDescent="0.25">
      <c r="C4315" s="3"/>
      <c r="D4315" s="3"/>
      <c r="E4315" s="3"/>
      <c r="F4315" s="3"/>
      <c r="G4315" s="3"/>
      <c r="H4315" s="3"/>
      <c r="I4315" s="3"/>
      <c r="J4315" s="3"/>
    </row>
    <row r="4316" spans="3:10" x14ac:dyDescent="0.25">
      <c r="C4316" s="3"/>
      <c r="D4316" s="3"/>
      <c r="E4316" s="3"/>
      <c r="F4316" s="3"/>
      <c r="G4316" s="3"/>
      <c r="H4316" s="3"/>
      <c r="I4316" s="3"/>
      <c r="J4316" s="3"/>
    </row>
    <row r="4317" spans="3:10" x14ac:dyDescent="0.25">
      <c r="C4317" s="3"/>
      <c r="D4317" s="3"/>
      <c r="E4317" s="3"/>
      <c r="F4317" s="3"/>
      <c r="G4317" s="3"/>
      <c r="H4317" s="3"/>
      <c r="I4317" s="3"/>
      <c r="J4317" s="3"/>
    </row>
    <row r="4318" spans="3:10" x14ac:dyDescent="0.25">
      <c r="C4318" s="3"/>
      <c r="D4318" s="3"/>
      <c r="E4318" s="3"/>
      <c r="F4318" s="3"/>
      <c r="G4318" s="3"/>
      <c r="H4318" s="3"/>
      <c r="I4318" s="3"/>
      <c r="J4318" s="3"/>
    </row>
    <row r="4319" spans="3:10" x14ac:dyDescent="0.25">
      <c r="C4319" s="3"/>
      <c r="D4319" s="3"/>
      <c r="E4319" s="3"/>
      <c r="F4319" s="3"/>
      <c r="G4319" s="3"/>
      <c r="H4319" s="3"/>
      <c r="I4319" s="3"/>
      <c r="J4319" s="3"/>
    </row>
    <row r="4320" spans="3:10" x14ac:dyDescent="0.25">
      <c r="C4320" s="3"/>
      <c r="D4320" s="3"/>
      <c r="E4320" s="3"/>
      <c r="F4320" s="3"/>
      <c r="G4320" s="3"/>
      <c r="H4320" s="3"/>
      <c r="I4320" s="3"/>
      <c r="J4320" s="3"/>
    </row>
    <row r="4321" spans="3:10" x14ac:dyDescent="0.25">
      <c r="C4321" s="3"/>
      <c r="D4321" s="3"/>
      <c r="E4321" s="3"/>
      <c r="F4321" s="3"/>
      <c r="G4321" s="3"/>
      <c r="H4321" s="3"/>
      <c r="I4321" s="3"/>
      <c r="J4321" s="3"/>
    </row>
    <row r="4322" spans="3:10" x14ac:dyDescent="0.25">
      <c r="C4322" s="3"/>
      <c r="D4322" s="3"/>
      <c r="E4322" s="3"/>
      <c r="F4322" s="3"/>
      <c r="G4322" s="3"/>
      <c r="H4322" s="3"/>
      <c r="I4322" s="3"/>
      <c r="J4322" s="3"/>
    </row>
    <row r="4323" spans="3:10" x14ac:dyDescent="0.25">
      <c r="C4323" s="3"/>
      <c r="D4323" s="3"/>
      <c r="E4323" s="3"/>
      <c r="F4323" s="3"/>
      <c r="G4323" s="3"/>
      <c r="H4323" s="3"/>
      <c r="I4323" s="3"/>
      <c r="J4323" s="3"/>
    </row>
    <row r="4324" spans="3:10" x14ac:dyDescent="0.25">
      <c r="C4324" s="3"/>
      <c r="D4324" s="3"/>
      <c r="E4324" s="3"/>
      <c r="F4324" s="3"/>
      <c r="G4324" s="3"/>
      <c r="H4324" s="3"/>
      <c r="I4324" s="3"/>
      <c r="J4324" s="3"/>
    </row>
    <row r="4325" spans="3:10" x14ac:dyDescent="0.25">
      <c r="C4325" s="3"/>
      <c r="D4325" s="3"/>
      <c r="E4325" s="3"/>
      <c r="F4325" s="3"/>
      <c r="G4325" s="3"/>
      <c r="H4325" s="3"/>
      <c r="I4325" s="3"/>
      <c r="J4325" s="3"/>
    </row>
    <row r="4326" spans="3:10" x14ac:dyDescent="0.25">
      <c r="C4326" s="3"/>
      <c r="D4326" s="3"/>
      <c r="E4326" s="3"/>
      <c r="F4326" s="3"/>
      <c r="G4326" s="3"/>
      <c r="H4326" s="3"/>
      <c r="I4326" s="3"/>
      <c r="J4326" s="3"/>
    </row>
    <row r="4327" spans="3:10" x14ac:dyDescent="0.25">
      <c r="C4327" s="3"/>
      <c r="D4327" s="3"/>
      <c r="E4327" s="3"/>
      <c r="F4327" s="3"/>
      <c r="G4327" s="3"/>
      <c r="H4327" s="3"/>
      <c r="I4327" s="3"/>
      <c r="J4327" s="3"/>
    </row>
    <row r="4328" spans="3:10" x14ac:dyDescent="0.25">
      <c r="C4328" s="3"/>
      <c r="D4328" s="3"/>
      <c r="E4328" s="3"/>
      <c r="F4328" s="3"/>
      <c r="G4328" s="3"/>
      <c r="H4328" s="3"/>
      <c r="I4328" s="3"/>
      <c r="J4328" s="3"/>
    </row>
    <row r="4329" spans="3:10" x14ac:dyDescent="0.25">
      <c r="C4329" s="3"/>
      <c r="D4329" s="3"/>
      <c r="E4329" s="3"/>
      <c r="F4329" s="3"/>
      <c r="G4329" s="3"/>
      <c r="H4329" s="3"/>
      <c r="I4329" s="3"/>
      <c r="J4329" s="3"/>
    </row>
    <row r="4330" spans="3:10" x14ac:dyDescent="0.25">
      <c r="C4330" s="3"/>
      <c r="D4330" s="3"/>
      <c r="E4330" s="3"/>
      <c r="F4330" s="3"/>
      <c r="G4330" s="3"/>
      <c r="H4330" s="3"/>
      <c r="I4330" s="3"/>
      <c r="J4330" s="3"/>
    </row>
    <row r="4331" spans="3:10" x14ac:dyDescent="0.25">
      <c r="C4331" s="3"/>
      <c r="D4331" s="3"/>
      <c r="E4331" s="3"/>
      <c r="F4331" s="3"/>
      <c r="G4331" s="3"/>
      <c r="H4331" s="3"/>
      <c r="I4331" s="3"/>
      <c r="J4331" s="3"/>
    </row>
    <row r="4332" spans="3:10" x14ac:dyDescent="0.25">
      <c r="C4332" s="3"/>
      <c r="D4332" s="3"/>
      <c r="E4332" s="3"/>
      <c r="F4332" s="3"/>
      <c r="G4332" s="3"/>
      <c r="H4332" s="3"/>
      <c r="I4332" s="3"/>
      <c r="J4332" s="3"/>
    </row>
    <row r="4333" spans="3:10" x14ac:dyDescent="0.25">
      <c r="C4333" s="3"/>
      <c r="D4333" s="3"/>
      <c r="E4333" s="3"/>
      <c r="F4333" s="3"/>
      <c r="G4333" s="3"/>
      <c r="H4333" s="3"/>
      <c r="I4333" s="3"/>
      <c r="J4333" s="3"/>
    </row>
    <row r="4334" spans="3:10" x14ac:dyDescent="0.25">
      <c r="C4334" s="3"/>
      <c r="D4334" s="3"/>
      <c r="E4334" s="3"/>
      <c r="F4334" s="3"/>
      <c r="G4334" s="3"/>
      <c r="H4334" s="3"/>
      <c r="I4334" s="3"/>
      <c r="J4334" s="3"/>
    </row>
    <row r="4335" spans="3:10" x14ac:dyDescent="0.25">
      <c r="C4335" s="3"/>
      <c r="D4335" s="3"/>
      <c r="E4335" s="3"/>
      <c r="F4335" s="3"/>
      <c r="G4335" s="3"/>
      <c r="H4335" s="3"/>
      <c r="I4335" s="3"/>
      <c r="J4335" s="3"/>
    </row>
    <row r="4336" spans="3:10" x14ac:dyDescent="0.25">
      <c r="C4336" s="3"/>
      <c r="D4336" s="3"/>
      <c r="E4336" s="3"/>
      <c r="F4336" s="3"/>
      <c r="G4336" s="3"/>
      <c r="H4336" s="3"/>
      <c r="I4336" s="3"/>
      <c r="J4336" s="3"/>
    </row>
    <row r="4337" spans="3:10" x14ac:dyDescent="0.25">
      <c r="C4337" s="3"/>
      <c r="D4337" s="3"/>
      <c r="E4337" s="3"/>
      <c r="F4337" s="3"/>
      <c r="G4337" s="3"/>
      <c r="H4337" s="3"/>
      <c r="I4337" s="3"/>
      <c r="J4337" s="3"/>
    </row>
    <row r="4338" spans="3:10" x14ac:dyDescent="0.25">
      <c r="C4338" s="3"/>
      <c r="D4338" s="3"/>
      <c r="E4338" s="3"/>
      <c r="F4338" s="3"/>
      <c r="G4338" s="3"/>
      <c r="H4338" s="3"/>
      <c r="I4338" s="3"/>
      <c r="J4338" s="3"/>
    </row>
    <row r="4339" spans="3:10" x14ac:dyDescent="0.25">
      <c r="C4339" s="3"/>
      <c r="D4339" s="3"/>
      <c r="E4339" s="3"/>
      <c r="F4339" s="3"/>
      <c r="G4339" s="3"/>
      <c r="H4339" s="3"/>
      <c r="I4339" s="3"/>
      <c r="J4339" s="3"/>
    </row>
    <row r="4340" spans="3:10" x14ac:dyDescent="0.25">
      <c r="C4340" s="3"/>
      <c r="D4340" s="3"/>
      <c r="E4340" s="3"/>
      <c r="F4340" s="3"/>
      <c r="G4340" s="3"/>
      <c r="H4340" s="3"/>
      <c r="I4340" s="3"/>
      <c r="J4340" s="3"/>
    </row>
    <row r="4341" spans="3:10" x14ac:dyDescent="0.25">
      <c r="C4341" s="3"/>
      <c r="D4341" s="3"/>
      <c r="E4341" s="3"/>
      <c r="F4341" s="3"/>
      <c r="G4341" s="3"/>
      <c r="H4341" s="3"/>
      <c r="I4341" s="3"/>
      <c r="J4341" s="3"/>
    </row>
    <row r="4342" spans="3:10" x14ac:dyDescent="0.25">
      <c r="C4342" s="3"/>
      <c r="D4342" s="3"/>
      <c r="E4342" s="3"/>
      <c r="F4342" s="3"/>
      <c r="G4342" s="3"/>
      <c r="H4342" s="3"/>
      <c r="I4342" s="3"/>
      <c r="J4342" s="3"/>
    </row>
    <row r="4343" spans="3:10" x14ac:dyDescent="0.25">
      <c r="C4343" s="3"/>
      <c r="D4343" s="3"/>
      <c r="E4343" s="3"/>
      <c r="F4343" s="3"/>
      <c r="G4343" s="3"/>
      <c r="H4343" s="3"/>
      <c r="I4343" s="3"/>
      <c r="J4343" s="3"/>
    </row>
    <row r="4344" spans="3:10" x14ac:dyDescent="0.25">
      <c r="C4344" s="3"/>
      <c r="D4344" s="3"/>
      <c r="E4344" s="3"/>
      <c r="F4344" s="3"/>
      <c r="G4344" s="3"/>
      <c r="H4344" s="3"/>
      <c r="I4344" s="3"/>
      <c r="J4344" s="3"/>
    </row>
    <row r="4345" spans="3:10" x14ac:dyDescent="0.25">
      <c r="C4345" s="3"/>
      <c r="D4345" s="3"/>
      <c r="E4345" s="3"/>
      <c r="F4345" s="3"/>
      <c r="G4345" s="3"/>
      <c r="H4345" s="3"/>
      <c r="I4345" s="3"/>
      <c r="J4345" s="3"/>
    </row>
    <row r="4346" spans="3:10" x14ac:dyDescent="0.25">
      <c r="C4346" s="3"/>
      <c r="D4346" s="3"/>
      <c r="E4346" s="3"/>
      <c r="F4346" s="3"/>
      <c r="G4346" s="3"/>
      <c r="H4346" s="3"/>
      <c r="I4346" s="3"/>
      <c r="J4346" s="3"/>
    </row>
    <row r="4347" spans="3:10" x14ac:dyDescent="0.25">
      <c r="C4347" s="3"/>
      <c r="D4347" s="3"/>
      <c r="E4347" s="3"/>
      <c r="F4347" s="3"/>
      <c r="G4347" s="3"/>
      <c r="H4347" s="3"/>
      <c r="I4347" s="3"/>
      <c r="J4347" s="3"/>
    </row>
    <row r="4348" spans="3:10" x14ac:dyDescent="0.25">
      <c r="C4348" s="3"/>
      <c r="D4348" s="3"/>
      <c r="E4348" s="3"/>
      <c r="F4348" s="3"/>
      <c r="G4348" s="3"/>
      <c r="H4348" s="3"/>
      <c r="I4348" s="3"/>
      <c r="J4348" s="3"/>
    </row>
    <row r="4349" spans="3:10" x14ac:dyDescent="0.25">
      <c r="C4349" s="3"/>
      <c r="D4349" s="3"/>
      <c r="E4349" s="3"/>
      <c r="F4349" s="3"/>
      <c r="G4349" s="3"/>
      <c r="H4349" s="3"/>
      <c r="I4349" s="3"/>
      <c r="J4349" s="3"/>
    </row>
    <row r="4350" spans="3:10" x14ac:dyDescent="0.25">
      <c r="C4350" s="3"/>
      <c r="D4350" s="3"/>
      <c r="E4350" s="3"/>
      <c r="F4350" s="3"/>
      <c r="G4350" s="3"/>
      <c r="H4350" s="3"/>
      <c r="I4350" s="3"/>
      <c r="J4350" s="3"/>
    </row>
    <row r="4351" spans="3:10" x14ac:dyDescent="0.25">
      <c r="C4351" s="3"/>
      <c r="D4351" s="3"/>
      <c r="E4351" s="3"/>
      <c r="F4351" s="3"/>
      <c r="G4351" s="3"/>
      <c r="H4351" s="3"/>
      <c r="I4351" s="3"/>
      <c r="J4351" s="3"/>
    </row>
    <row r="4352" spans="3:10" x14ac:dyDescent="0.25">
      <c r="C4352" s="3"/>
      <c r="D4352" s="3"/>
      <c r="E4352" s="3"/>
      <c r="F4352" s="3"/>
      <c r="G4352" s="3"/>
      <c r="H4352" s="3"/>
      <c r="I4352" s="3"/>
      <c r="J4352" s="3"/>
    </row>
    <row r="4353" spans="3:10" x14ac:dyDescent="0.25">
      <c r="C4353" s="3"/>
      <c r="D4353" s="3"/>
      <c r="E4353" s="3"/>
      <c r="F4353" s="3"/>
      <c r="G4353" s="3"/>
      <c r="H4353" s="3"/>
      <c r="I4353" s="3"/>
      <c r="J4353" s="3"/>
    </row>
    <row r="4354" spans="3:10" x14ac:dyDescent="0.25">
      <c r="C4354" s="3"/>
      <c r="D4354" s="3"/>
      <c r="E4354" s="3"/>
      <c r="F4354" s="3"/>
      <c r="G4354" s="3"/>
      <c r="H4354" s="3"/>
      <c r="I4354" s="3"/>
      <c r="J4354" s="3"/>
    </row>
    <row r="4355" spans="3:10" x14ac:dyDescent="0.25">
      <c r="C4355" s="3"/>
      <c r="D4355" s="3"/>
      <c r="E4355" s="3"/>
      <c r="F4355" s="3"/>
      <c r="G4355" s="3"/>
      <c r="H4355" s="3"/>
      <c r="I4355" s="3"/>
      <c r="J4355" s="3"/>
    </row>
    <row r="4356" spans="3:10" x14ac:dyDescent="0.25">
      <c r="C4356" s="3"/>
      <c r="D4356" s="3"/>
      <c r="E4356" s="3"/>
      <c r="F4356" s="3"/>
      <c r="G4356" s="3"/>
      <c r="H4356" s="3"/>
      <c r="I4356" s="3"/>
      <c r="J4356" s="3"/>
    </row>
    <row r="4357" spans="3:10" x14ac:dyDescent="0.25">
      <c r="C4357" s="3"/>
      <c r="D4357" s="3"/>
      <c r="E4357" s="3"/>
      <c r="F4357" s="3"/>
      <c r="G4357" s="3"/>
      <c r="H4357" s="3"/>
      <c r="I4357" s="3"/>
      <c r="J4357" s="3"/>
    </row>
    <row r="4358" spans="3:10" x14ac:dyDescent="0.25">
      <c r="C4358" s="3"/>
      <c r="D4358" s="3"/>
      <c r="E4358" s="3"/>
      <c r="F4358" s="3"/>
      <c r="G4358" s="3"/>
      <c r="H4358" s="3"/>
      <c r="I4358" s="3"/>
      <c r="J4358" s="3"/>
    </row>
    <row r="4359" spans="3:10" x14ac:dyDescent="0.25">
      <c r="C4359" s="3"/>
      <c r="D4359" s="3"/>
      <c r="E4359" s="3"/>
      <c r="F4359" s="3"/>
      <c r="G4359" s="3"/>
      <c r="H4359" s="3"/>
      <c r="I4359" s="3"/>
      <c r="J4359" s="3"/>
    </row>
    <row r="4360" spans="3:10" x14ac:dyDescent="0.25">
      <c r="C4360" s="3"/>
      <c r="D4360" s="3"/>
      <c r="E4360" s="3"/>
      <c r="F4360" s="3"/>
      <c r="G4360" s="3"/>
      <c r="H4360" s="3"/>
      <c r="I4360" s="3"/>
      <c r="J4360" s="3"/>
    </row>
    <row r="4361" spans="3:10" x14ac:dyDescent="0.25">
      <c r="C4361" s="3"/>
      <c r="D4361" s="3"/>
      <c r="E4361" s="3"/>
      <c r="F4361" s="3"/>
      <c r="G4361" s="3"/>
      <c r="H4361" s="3"/>
      <c r="I4361" s="3"/>
      <c r="J4361" s="3"/>
    </row>
    <row r="4362" spans="3:10" x14ac:dyDescent="0.25">
      <c r="C4362" s="3"/>
      <c r="D4362" s="3"/>
      <c r="E4362" s="3"/>
      <c r="F4362" s="3"/>
      <c r="G4362" s="3"/>
      <c r="H4362" s="3"/>
      <c r="I4362" s="3"/>
      <c r="J4362" s="3"/>
    </row>
    <row r="4363" spans="3:10" x14ac:dyDescent="0.25">
      <c r="C4363" s="3"/>
      <c r="D4363" s="3"/>
      <c r="E4363" s="3"/>
      <c r="F4363" s="3"/>
      <c r="G4363" s="3"/>
      <c r="H4363" s="3"/>
      <c r="I4363" s="3"/>
      <c r="J4363" s="3"/>
    </row>
    <row r="4364" spans="3:10" x14ac:dyDescent="0.25">
      <c r="C4364" s="3"/>
      <c r="D4364" s="3"/>
      <c r="E4364" s="3"/>
      <c r="F4364" s="3"/>
      <c r="G4364" s="3"/>
      <c r="H4364" s="3"/>
      <c r="I4364" s="3"/>
      <c r="J4364" s="3"/>
    </row>
    <row r="4365" spans="3:10" x14ac:dyDescent="0.25">
      <c r="C4365" s="3"/>
      <c r="D4365" s="3"/>
      <c r="E4365" s="3"/>
      <c r="F4365" s="3"/>
      <c r="G4365" s="3"/>
      <c r="H4365" s="3"/>
      <c r="I4365" s="3"/>
      <c r="J4365" s="3"/>
    </row>
    <row r="4366" spans="3:10" x14ac:dyDescent="0.25">
      <c r="C4366" s="3"/>
      <c r="D4366" s="3"/>
      <c r="E4366" s="3"/>
      <c r="F4366" s="3"/>
      <c r="G4366" s="3"/>
      <c r="H4366" s="3"/>
      <c r="I4366" s="3"/>
      <c r="J4366" s="3"/>
    </row>
    <row r="4367" spans="3:10" x14ac:dyDescent="0.25">
      <c r="C4367" s="3"/>
      <c r="D4367" s="3"/>
      <c r="E4367" s="3"/>
      <c r="F4367" s="3"/>
      <c r="G4367" s="3"/>
      <c r="H4367" s="3"/>
      <c r="I4367" s="3"/>
      <c r="J4367" s="3"/>
    </row>
    <row r="4368" spans="3:10" x14ac:dyDescent="0.25">
      <c r="C4368" s="3"/>
      <c r="D4368" s="3"/>
      <c r="E4368" s="3"/>
      <c r="F4368" s="3"/>
      <c r="G4368" s="3"/>
      <c r="H4368" s="3"/>
      <c r="I4368" s="3"/>
      <c r="J4368" s="3"/>
    </row>
    <row r="4369" spans="3:10" x14ac:dyDescent="0.25">
      <c r="C4369" s="3"/>
      <c r="D4369" s="3"/>
      <c r="E4369" s="3"/>
      <c r="F4369" s="3"/>
      <c r="G4369" s="3"/>
      <c r="H4369" s="3"/>
      <c r="I4369" s="3"/>
      <c r="J4369" s="3"/>
    </row>
    <row r="4370" spans="3:10" x14ac:dyDescent="0.25">
      <c r="C4370" s="3"/>
      <c r="D4370" s="3"/>
      <c r="E4370" s="3"/>
      <c r="F4370" s="3"/>
      <c r="G4370" s="3"/>
      <c r="H4370" s="3"/>
      <c r="I4370" s="3"/>
      <c r="J4370" s="3"/>
    </row>
    <row r="4371" spans="3:10" x14ac:dyDescent="0.25">
      <c r="C4371" s="3"/>
      <c r="D4371" s="3"/>
      <c r="E4371" s="3"/>
      <c r="F4371" s="3"/>
      <c r="G4371" s="3"/>
      <c r="H4371" s="3"/>
      <c r="I4371" s="3"/>
      <c r="J4371" s="3"/>
    </row>
    <row r="4372" spans="3:10" x14ac:dyDescent="0.25">
      <c r="C4372" s="3"/>
      <c r="D4372" s="3"/>
      <c r="E4372" s="3"/>
      <c r="F4372" s="3"/>
      <c r="G4372" s="3"/>
      <c r="H4372" s="3"/>
      <c r="I4372" s="3"/>
      <c r="J4372" s="3"/>
    </row>
    <row r="4373" spans="3:10" x14ac:dyDescent="0.25">
      <c r="C4373" s="3"/>
      <c r="D4373" s="3"/>
      <c r="E4373" s="3"/>
      <c r="F4373" s="3"/>
      <c r="G4373" s="3"/>
      <c r="H4373" s="3"/>
      <c r="I4373" s="3"/>
      <c r="J4373" s="3"/>
    </row>
    <row r="4374" spans="3:10" x14ac:dyDescent="0.25">
      <c r="C4374" s="3"/>
      <c r="D4374" s="3"/>
      <c r="E4374" s="3"/>
      <c r="F4374" s="3"/>
      <c r="G4374" s="3"/>
      <c r="H4374" s="3"/>
      <c r="I4374" s="3"/>
      <c r="J4374" s="3"/>
    </row>
    <row r="4375" spans="3:10" x14ac:dyDescent="0.25">
      <c r="C4375" s="3"/>
      <c r="D4375" s="3"/>
      <c r="E4375" s="3"/>
      <c r="F4375" s="3"/>
      <c r="G4375" s="3"/>
      <c r="H4375" s="3"/>
      <c r="I4375" s="3"/>
      <c r="J4375" s="3"/>
    </row>
    <row r="4376" spans="3:10" x14ac:dyDescent="0.25">
      <c r="C4376" s="3"/>
      <c r="D4376" s="3"/>
      <c r="E4376" s="3"/>
      <c r="F4376" s="3"/>
      <c r="G4376" s="3"/>
      <c r="H4376" s="3"/>
      <c r="I4376" s="3"/>
      <c r="J4376" s="3"/>
    </row>
    <row r="4377" spans="3:10" x14ac:dyDescent="0.25">
      <c r="C4377" s="3"/>
      <c r="D4377" s="3"/>
      <c r="E4377" s="3"/>
      <c r="F4377" s="3"/>
      <c r="G4377" s="3"/>
      <c r="H4377" s="3"/>
      <c r="I4377" s="3"/>
      <c r="J4377" s="3"/>
    </row>
    <row r="4378" spans="3:10" x14ac:dyDescent="0.25">
      <c r="C4378" s="3"/>
      <c r="D4378" s="3"/>
      <c r="E4378" s="3"/>
      <c r="F4378" s="3"/>
      <c r="G4378" s="3"/>
      <c r="H4378" s="3"/>
      <c r="I4378" s="3"/>
      <c r="J4378" s="3"/>
    </row>
    <row r="4379" spans="3:10" x14ac:dyDescent="0.25">
      <c r="C4379" s="3"/>
      <c r="D4379" s="3"/>
      <c r="E4379" s="3"/>
      <c r="F4379" s="3"/>
      <c r="G4379" s="3"/>
      <c r="H4379" s="3"/>
      <c r="I4379" s="3"/>
      <c r="J4379" s="3"/>
    </row>
    <row r="4380" spans="3:10" x14ac:dyDescent="0.25">
      <c r="C4380" s="3"/>
      <c r="D4380" s="3"/>
      <c r="E4380" s="3"/>
      <c r="F4380" s="3"/>
      <c r="G4380" s="3"/>
      <c r="H4380" s="3"/>
      <c r="I4380" s="3"/>
      <c r="J4380" s="3"/>
    </row>
    <row r="4381" spans="3:10" x14ac:dyDescent="0.25">
      <c r="C4381" s="3"/>
      <c r="D4381" s="3"/>
      <c r="E4381" s="3"/>
      <c r="F4381" s="3"/>
      <c r="G4381" s="3"/>
      <c r="H4381" s="3"/>
      <c r="I4381" s="3"/>
      <c r="J4381" s="3"/>
    </row>
    <row r="4382" spans="3:10" x14ac:dyDescent="0.25">
      <c r="C4382" s="3"/>
      <c r="D4382" s="3"/>
      <c r="E4382" s="3"/>
      <c r="F4382" s="3"/>
      <c r="G4382" s="3"/>
      <c r="H4382" s="3"/>
      <c r="I4382" s="3"/>
      <c r="J4382" s="3"/>
    </row>
    <row r="4383" spans="3:10" x14ac:dyDescent="0.25">
      <c r="C4383" s="3"/>
      <c r="D4383" s="3"/>
      <c r="E4383" s="3"/>
      <c r="F4383" s="3"/>
      <c r="G4383" s="3"/>
      <c r="H4383" s="3"/>
      <c r="I4383" s="3"/>
      <c r="J4383" s="3"/>
    </row>
    <row r="4384" spans="3:10" x14ac:dyDescent="0.25">
      <c r="C4384" s="3"/>
      <c r="D4384" s="3"/>
      <c r="E4384" s="3"/>
      <c r="F4384" s="3"/>
      <c r="G4384" s="3"/>
      <c r="H4384" s="3"/>
      <c r="I4384" s="3"/>
      <c r="J4384" s="3"/>
    </row>
    <row r="4385" spans="3:10" x14ac:dyDescent="0.25">
      <c r="C4385" s="3"/>
      <c r="D4385" s="3"/>
      <c r="E4385" s="3"/>
      <c r="F4385" s="3"/>
      <c r="G4385" s="3"/>
      <c r="H4385" s="3"/>
      <c r="I4385" s="3"/>
      <c r="J4385" s="3"/>
    </row>
    <row r="4386" spans="3:10" x14ac:dyDescent="0.25">
      <c r="C4386" s="3"/>
      <c r="D4386" s="3"/>
      <c r="E4386" s="3"/>
      <c r="F4386" s="3"/>
      <c r="G4386" s="3"/>
      <c r="H4386" s="3"/>
      <c r="I4386" s="3"/>
      <c r="J4386" s="3"/>
    </row>
    <row r="4387" spans="3:10" x14ac:dyDescent="0.25">
      <c r="C4387" s="3"/>
      <c r="D4387" s="3"/>
      <c r="E4387" s="3"/>
      <c r="F4387" s="3"/>
      <c r="G4387" s="3"/>
      <c r="H4387" s="3"/>
      <c r="I4387" s="3"/>
      <c r="J4387" s="3"/>
    </row>
    <row r="4388" spans="3:10" x14ac:dyDescent="0.25">
      <c r="C4388" s="3"/>
      <c r="D4388" s="3"/>
      <c r="E4388" s="3"/>
      <c r="F4388" s="3"/>
      <c r="G4388" s="3"/>
      <c r="H4388" s="3"/>
      <c r="I4388" s="3"/>
      <c r="J4388" s="3"/>
    </row>
    <row r="4389" spans="3:10" x14ac:dyDescent="0.25">
      <c r="C4389" s="3"/>
      <c r="D4389" s="3"/>
      <c r="E4389" s="3"/>
      <c r="F4389" s="3"/>
      <c r="G4389" s="3"/>
      <c r="H4389" s="3"/>
      <c r="I4389" s="3"/>
      <c r="J4389" s="3"/>
    </row>
    <row r="4390" spans="3:10" x14ac:dyDescent="0.25">
      <c r="C4390" s="3"/>
      <c r="D4390" s="3"/>
      <c r="E4390" s="3"/>
      <c r="F4390" s="3"/>
      <c r="G4390" s="3"/>
      <c r="H4390" s="3"/>
      <c r="I4390" s="3"/>
      <c r="J4390" s="3"/>
    </row>
    <row r="4391" spans="3:10" x14ac:dyDescent="0.25">
      <c r="C4391" s="3"/>
      <c r="D4391" s="3"/>
      <c r="E4391" s="3"/>
      <c r="F4391" s="3"/>
      <c r="G4391" s="3"/>
      <c r="H4391" s="3"/>
      <c r="I4391" s="3"/>
      <c r="J4391" s="3"/>
    </row>
    <row r="4392" spans="3:10" x14ac:dyDescent="0.25">
      <c r="C4392" s="3"/>
      <c r="D4392" s="3"/>
      <c r="E4392" s="3"/>
      <c r="F4392" s="3"/>
      <c r="G4392" s="3"/>
      <c r="H4392" s="3"/>
      <c r="I4392" s="3"/>
      <c r="J4392" s="3"/>
    </row>
    <row r="4393" spans="3:10" x14ac:dyDescent="0.25">
      <c r="C4393" s="3"/>
      <c r="D4393" s="3"/>
      <c r="E4393" s="3"/>
      <c r="F4393" s="3"/>
      <c r="G4393" s="3"/>
      <c r="H4393" s="3"/>
      <c r="I4393" s="3"/>
      <c r="J4393" s="3"/>
    </row>
    <row r="4394" spans="3:10" x14ac:dyDescent="0.25">
      <c r="C4394" s="3"/>
      <c r="D4394" s="3"/>
      <c r="E4394" s="3"/>
      <c r="F4394" s="3"/>
      <c r="G4394" s="3"/>
      <c r="H4394" s="3"/>
      <c r="I4394" s="3"/>
      <c r="J4394" s="3"/>
    </row>
    <row r="4395" spans="3:10" x14ac:dyDescent="0.25">
      <c r="C4395" s="3"/>
      <c r="D4395" s="3"/>
      <c r="E4395" s="3"/>
      <c r="F4395" s="3"/>
      <c r="G4395" s="3"/>
      <c r="H4395" s="3"/>
      <c r="I4395" s="3"/>
      <c r="J4395" s="3"/>
    </row>
    <row r="4396" spans="3:10" x14ac:dyDescent="0.25">
      <c r="C4396" s="3"/>
      <c r="D4396" s="3"/>
      <c r="E4396" s="3"/>
      <c r="F4396" s="3"/>
      <c r="G4396" s="3"/>
      <c r="H4396" s="3"/>
      <c r="I4396" s="3"/>
      <c r="J4396" s="3"/>
    </row>
    <row r="4397" spans="3:10" x14ac:dyDescent="0.25">
      <c r="C4397" s="3"/>
      <c r="D4397" s="3"/>
      <c r="E4397" s="3"/>
      <c r="F4397" s="3"/>
      <c r="G4397" s="3"/>
      <c r="H4397" s="3"/>
      <c r="I4397" s="3"/>
      <c r="J4397" s="3"/>
    </row>
    <row r="4398" spans="3:10" x14ac:dyDescent="0.25">
      <c r="C4398" s="3"/>
      <c r="D4398" s="3"/>
      <c r="E4398" s="3"/>
      <c r="F4398" s="3"/>
      <c r="G4398" s="3"/>
      <c r="H4398" s="3"/>
      <c r="I4398" s="3"/>
      <c r="J4398" s="3"/>
    </row>
    <row r="4399" spans="3:10" x14ac:dyDescent="0.25">
      <c r="C4399" s="3"/>
      <c r="D4399" s="3"/>
      <c r="E4399" s="3"/>
      <c r="F4399" s="3"/>
      <c r="G4399" s="3"/>
      <c r="H4399" s="3"/>
      <c r="I4399" s="3"/>
      <c r="J4399" s="3"/>
    </row>
    <row r="4400" spans="3:10" x14ac:dyDescent="0.25">
      <c r="C4400" s="3"/>
      <c r="D4400" s="3"/>
      <c r="E4400" s="3"/>
      <c r="F4400" s="3"/>
      <c r="G4400" s="3"/>
      <c r="H4400" s="3"/>
      <c r="I4400" s="3"/>
      <c r="J4400" s="3"/>
    </row>
    <row r="4401" spans="3:10" x14ac:dyDescent="0.25">
      <c r="C4401" s="3"/>
      <c r="D4401" s="3"/>
      <c r="E4401" s="3"/>
      <c r="F4401" s="3"/>
      <c r="G4401" s="3"/>
      <c r="H4401" s="3"/>
      <c r="I4401" s="3"/>
      <c r="J4401" s="3"/>
    </row>
    <row r="4402" spans="3:10" x14ac:dyDescent="0.25">
      <c r="C4402" s="3"/>
      <c r="D4402" s="3"/>
      <c r="E4402" s="3"/>
      <c r="F4402" s="3"/>
      <c r="G4402" s="3"/>
      <c r="H4402" s="3"/>
      <c r="I4402" s="3"/>
      <c r="J4402" s="3"/>
    </row>
    <row r="4403" spans="3:10" x14ac:dyDescent="0.25">
      <c r="C4403" s="3"/>
      <c r="D4403" s="3"/>
      <c r="E4403" s="3"/>
      <c r="F4403" s="3"/>
      <c r="G4403" s="3"/>
      <c r="H4403" s="3"/>
      <c r="I4403" s="3"/>
      <c r="J4403" s="3"/>
    </row>
    <row r="4404" spans="3:10" x14ac:dyDescent="0.25">
      <c r="C4404" s="3"/>
      <c r="D4404" s="3"/>
      <c r="E4404" s="3"/>
      <c r="F4404" s="3"/>
      <c r="G4404" s="3"/>
      <c r="H4404" s="3"/>
      <c r="I4404" s="3"/>
      <c r="J4404" s="3"/>
    </row>
    <row r="4405" spans="3:10" x14ac:dyDescent="0.25">
      <c r="C4405" s="3"/>
      <c r="D4405" s="3"/>
      <c r="E4405" s="3"/>
      <c r="F4405" s="3"/>
      <c r="G4405" s="3"/>
      <c r="H4405" s="3"/>
      <c r="I4405" s="3"/>
      <c r="J4405" s="3"/>
    </row>
    <row r="4406" spans="3:10" x14ac:dyDescent="0.25">
      <c r="C4406" s="3"/>
      <c r="D4406" s="3"/>
      <c r="E4406" s="3"/>
      <c r="F4406" s="3"/>
      <c r="G4406" s="3"/>
      <c r="H4406" s="3"/>
      <c r="I4406" s="3"/>
      <c r="J4406" s="3"/>
    </row>
    <row r="4407" spans="3:10" x14ac:dyDescent="0.25">
      <c r="C4407" s="3"/>
      <c r="D4407" s="3"/>
      <c r="E4407" s="3"/>
      <c r="F4407" s="3"/>
      <c r="G4407" s="3"/>
      <c r="H4407" s="3"/>
      <c r="I4407" s="3"/>
      <c r="J4407" s="3"/>
    </row>
    <row r="4408" spans="3:10" x14ac:dyDescent="0.25">
      <c r="C4408" s="3"/>
      <c r="D4408" s="3"/>
      <c r="E4408" s="3"/>
      <c r="F4408" s="3"/>
      <c r="G4408" s="3"/>
      <c r="H4408" s="3"/>
      <c r="I4408" s="3"/>
      <c r="J4408" s="3"/>
    </row>
    <row r="4409" spans="3:10" x14ac:dyDescent="0.25">
      <c r="C4409" s="3"/>
      <c r="D4409" s="3"/>
      <c r="E4409" s="3"/>
      <c r="F4409" s="3"/>
      <c r="G4409" s="3"/>
      <c r="H4409" s="3"/>
      <c r="I4409" s="3"/>
      <c r="J4409" s="3"/>
    </row>
    <row r="4410" spans="3:10" x14ac:dyDescent="0.25">
      <c r="C4410" s="3"/>
      <c r="D4410" s="3"/>
      <c r="E4410" s="3"/>
      <c r="F4410" s="3"/>
      <c r="G4410" s="3"/>
      <c r="H4410" s="3"/>
      <c r="I4410" s="3"/>
      <c r="J4410" s="3"/>
    </row>
    <row r="4411" spans="3:10" x14ac:dyDescent="0.25">
      <c r="C4411" s="3"/>
      <c r="D4411" s="3"/>
      <c r="E4411" s="3"/>
      <c r="F4411" s="3"/>
      <c r="G4411" s="3"/>
      <c r="H4411" s="3"/>
      <c r="I4411" s="3"/>
      <c r="J4411" s="3"/>
    </row>
    <row r="4412" spans="3:10" x14ac:dyDescent="0.25">
      <c r="C4412" s="3"/>
      <c r="D4412" s="3"/>
      <c r="E4412" s="3"/>
      <c r="F4412" s="3"/>
      <c r="G4412" s="3"/>
      <c r="H4412" s="3"/>
      <c r="I4412" s="3"/>
      <c r="J4412" s="3"/>
    </row>
    <row r="4413" spans="3:10" x14ac:dyDescent="0.25">
      <c r="C4413" s="3"/>
      <c r="D4413" s="3"/>
      <c r="E4413" s="3"/>
      <c r="F4413" s="3"/>
      <c r="G4413" s="3"/>
      <c r="H4413" s="3"/>
      <c r="I4413" s="3"/>
      <c r="J4413" s="3"/>
    </row>
    <row r="4414" spans="3:10" x14ac:dyDescent="0.25">
      <c r="C4414" s="3"/>
      <c r="D4414" s="3"/>
      <c r="E4414" s="3"/>
      <c r="F4414" s="3"/>
      <c r="G4414" s="3"/>
      <c r="H4414" s="3"/>
      <c r="I4414" s="3"/>
      <c r="J4414" s="3"/>
    </row>
    <row r="4415" spans="3:10" x14ac:dyDescent="0.25">
      <c r="C4415" s="3"/>
      <c r="D4415" s="3"/>
      <c r="E4415" s="3"/>
      <c r="F4415" s="3"/>
      <c r="G4415" s="3"/>
      <c r="H4415" s="3"/>
      <c r="I4415" s="3"/>
      <c r="J4415" s="3"/>
    </row>
    <row r="4416" spans="3:10" x14ac:dyDescent="0.25">
      <c r="C4416" s="3"/>
      <c r="D4416" s="3"/>
      <c r="E4416" s="3"/>
      <c r="F4416" s="3"/>
      <c r="G4416" s="3"/>
      <c r="H4416" s="3"/>
      <c r="I4416" s="3"/>
      <c r="J4416" s="3"/>
    </row>
    <row r="4417" spans="3:10" x14ac:dyDescent="0.25">
      <c r="C4417" s="3"/>
      <c r="D4417" s="3"/>
      <c r="E4417" s="3"/>
      <c r="F4417" s="3"/>
      <c r="G4417" s="3"/>
      <c r="H4417" s="3"/>
      <c r="I4417" s="3"/>
      <c r="J4417" s="3"/>
    </row>
    <row r="4418" spans="3:10" x14ac:dyDescent="0.25">
      <c r="C4418" s="3"/>
      <c r="D4418" s="3"/>
      <c r="E4418" s="3"/>
      <c r="F4418" s="3"/>
      <c r="G4418" s="3"/>
      <c r="H4418" s="3"/>
      <c r="I4418" s="3"/>
      <c r="J4418" s="3"/>
    </row>
    <row r="4419" spans="3:10" x14ac:dyDescent="0.25">
      <c r="C4419" s="3"/>
      <c r="D4419" s="3"/>
      <c r="E4419" s="3"/>
      <c r="F4419" s="3"/>
      <c r="G4419" s="3"/>
      <c r="H4419" s="3"/>
      <c r="I4419" s="3"/>
      <c r="J4419" s="3"/>
    </row>
    <row r="4420" spans="3:10" x14ac:dyDescent="0.25">
      <c r="C4420" s="3"/>
      <c r="D4420" s="3"/>
      <c r="E4420" s="3"/>
      <c r="F4420" s="3"/>
      <c r="G4420" s="3"/>
      <c r="H4420" s="3"/>
      <c r="I4420" s="3"/>
      <c r="J4420" s="3"/>
    </row>
    <row r="4421" spans="3:10" x14ac:dyDescent="0.25">
      <c r="C4421" s="3"/>
      <c r="D4421" s="3"/>
      <c r="E4421" s="3"/>
      <c r="F4421" s="3"/>
      <c r="G4421" s="3"/>
      <c r="H4421" s="3"/>
      <c r="I4421" s="3"/>
      <c r="J4421" s="3"/>
    </row>
    <row r="4422" spans="3:10" x14ac:dyDescent="0.25">
      <c r="C4422" s="3"/>
      <c r="D4422" s="3"/>
      <c r="E4422" s="3"/>
      <c r="F4422" s="3"/>
      <c r="G4422" s="3"/>
      <c r="H4422" s="3"/>
      <c r="I4422" s="3"/>
      <c r="J4422" s="3"/>
    </row>
    <row r="4423" spans="3:10" x14ac:dyDescent="0.25">
      <c r="C4423" s="3"/>
      <c r="D4423" s="3"/>
      <c r="E4423" s="3"/>
      <c r="F4423" s="3"/>
      <c r="G4423" s="3"/>
      <c r="H4423" s="3"/>
      <c r="I4423" s="3"/>
      <c r="J4423" s="3"/>
    </row>
    <row r="4424" spans="3:10" x14ac:dyDescent="0.25">
      <c r="C4424" s="3"/>
      <c r="D4424" s="3"/>
      <c r="E4424" s="3"/>
      <c r="F4424" s="3"/>
      <c r="G4424" s="3"/>
      <c r="H4424" s="3"/>
      <c r="I4424" s="3"/>
      <c r="J4424" s="3"/>
    </row>
    <row r="4425" spans="3:10" x14ac:dyDescent="0.25">
      <c r="C4425" s="3"/>
      <c r="D4425" s="3"/>
      <c r="E4425" s="3"/>
      <c r="F4425" s="3"/>
      <c r="G4425" s="3"/>
      <c r="H4425" s="3"/>
      <c r="I4425" s="3"/>
      <c r="J4425" s="3"/>
    </row>
    <row r="4426" spans="3:10" x14ac:dyDescent="0.25">
      <c r="C4426" s="3"/>
      <c r="D4426" s="3"/>
      <c r="E4426" s="3"/>
      <c r="F4426" s="3"/>
      <c r="G4426" s="3"/>
      <c r="H4426" s="3"/>
      <c r="I4426" s="3"/>
      <c r="J4426" s="3"/>
    </row>
    <row r="4427" spans="3:10" x14ac:dyDescent="0.25">
      <c r="C4427" s="3"/>
      <c r="D4427" s="3"/>
      <c r="E4427" s="3"/>
      <c r="F4427" s="3"/>
      <c r="G4427" s="3"/>
      <c r="H4427" s="3"/>
      <c r="I4427" s="3"/>
      <c r="J4427" s="3"/>
    </row>
    <row r="4428" spans="3:10" x14ac:dyDescent="0.25">
      <c r="C4428" s="3"/>
      <c r="D4428" s="3"/>
      <c r="E4428" s="3"/>
      <c r="F4428" s="3"/>
      <c r="G4428" s="3"/>
      <c r="H4428" s="3"/>
      <c r="I4428" s="3"/>
      <c r="J4428" s="3"/>
    </row>
    <row r="4429" spans="3:10" x14ac:dyDescent="0.25">
      <c r="C4429" s="3"/>
      <c r="D4429" s="3"/>
      <c r="E4429" s="3"/>
      <c r="F4429" s="3"/>
      <c r="G4429" s="3"/>
      <c r="H4429" s="3"/>
      <c r="I4429" s="3"/>
      <c r="J4429" s="3"/>
    </row>
    <row r="4430" spans="3:10" x14ac:dyDescent="0.25">
      <c r="C4430" s="3"/>
      <c r="D4430" s="3"/>
      <c r="E4430" s="3"/>
      <c r="F4430" s="3"/>
      <c r="G4430" s="3"/>
      <c r="H4430" s="3"/>
      <c r="I4430" s="3"/>
      <c r="J4430" s="3"/>
    </row>
    <row r="4431" spans="3:10" x14ac:dyDescent="0.25">
      <c r="C4431" s="3"/>
      <c r="D4431" s="3"/>
      <c r="E4431" s="3"/>
      <c r="F4431" s="3"/>
      <c r="G4431" s="3"/>
      <c r="H4431" s="3"/>
      <c r="I4431" s="3"/>
      <c r="J4431" s="3"/>
    </row>
    <row r="4432" spans="3:10" x14ac:dyDescent="0.25">
      <c r="C4432" s="3"/>
      <c r="D4432" s="3"/>
      <c r="E4432" s="3"/>
      <c r="F4432" s="3"/>
      <c r="G4432" s="3"/>
      <c r="H4432" s="3"/>
      <c r="I4432" s="3"/>
      <c r="J4432" s="3"/>
    </row>
    <row r="4433" spans="3:10" x14ac:dyDescent="0.25">
      <c r="C4433" s="3"/>
      <c r="D4433" s="3"/>
      <c r="E4433" s="3"/>
      <c r="F4433" s="3"/>
      <c r="G4433" s="3"/>
      <c r="H4433" s="3"/>
      <c r="I4433" s="3"/>
      <c r="J4433" s="3"/>
    </row>
    <row r="4434" spans="3:10" x14ac:dyDescent="0.25">
      <c r="C4434" s="3"/>
      <c r="D4434" s="3"/>
      <c r="E4434" s="3"/>
      <c r="F4434" s="3"/>
      <c r="G4434" s="3"/>
      <c r="H4434" s="3"/>
      <c r="I4434" s="3"/>
      <c r="J4434" s="3"/>
    </row>
    <row r="4435" spans="3:10" x14ac:dyDescent="0.25">
      <c r="C4435" s="3"/>
      <c r="D4435" s="3"/>
      <c r="E4435" s="3"/>
      <c r="F4435" s="3"/>
      <c r="G4435" s="3"/>
      <c r="H4435" s="3"/>
      <c r="I4435" s="3"/>
      <c r="J4435" s="3"/>
    </row>
    <row r="4436" spans="3:10" x14ac:dyDescent="0.25">
      <c r="C4436" s="3"/>
      <c r="D4436" s="3"/>
      <c r="E4436" s="3"/>
      <c r="F4436" s="3"/>
      <c r="G4436" s="3"/>
      <c r="H4436" s="3"/>
      <c r="I4436" s="3"/>
      <c r="J4436" s="3"/>
    </row>
    <row r="4437" spans="3:10" x14ac:dyDescent="0.25">
      <c r="C4437" s="3"/>
      <c r="D4437" s="3"/>
      <c r="E4437" s="3"/>
      <c r="F4437" s="3"/>
      <c r="G4437" s="3"/>
      <c r="H4437" s="3"/>
      <c r="I4437" s="3"/>
      <c r="J4437" s="3"/>
    </row>
    <row r="4438" spans="3:10" x14ac:dyDescent="0.25">
      <c r="C4438" s="3"/>
      <c r="D4438" s="3"/>
      <c r="E4438" s="3"/>
      <c r="F4438" s="3"/>
      <c r="G4438" s="3"/>
      <c r="H4438" s="3"/>
      <c r="I4438" s="3"/>
      <c r="J4438" s="3"/>
    </row>
    <row r="4439" spans="3:10" x14ac:dyDescent="0.25">
      <c r="C4439" s="3"/>
      <c r="D4439" s="3"/>
      <c r="E4439" s="3"/>
      <c r="F4439" s="3"/>
      <c r="G4439" s="3"/>
      <c r="H4439" s="3"/>
      <c r="I4439" s="3"/>
      <c r="J4439" s="3"/>
    </row>
    <row r="4440" spans="3:10" x14ac:dyDescent="0.25">
      <c r="C4440" s="3"/>
      <c r="D4440" s="3"/>
      <c r="E4440" s="3"/>
      <c r="F4440" s="3"/>
      <c r="G4440" s="3"/>
      <c r="H4440" s="3"/>
      <c r="I4440" s="3"/>
      <c r="J4440" s="3"/>
    </row>
    <row r="4441" spans="3:10" x14ac:dyDescent="0.25">
      <c r="C4441" s="3"/>
      <c r="D4441" s="3"/>
      <c r="E4441" s="3"/>
      <c r="F4441" s="3"/>
      <c r="G4441" s="3"/>
      <c r="H4441" s="3"/>
      <c r="I4441" s="3"/>
      <c r="J4441" s="3"/>
    </row>
    <row r="4442" spans="3:10" x14ac:dyDescent="0.25">
      <c r="C4442" s="3"/>
      <c r="D4442" s="3"/>
      <c r="E4442" s="3"/>
      <c r="F4442" s="3"/>
      <c r="G4442" s="3"/>
      <c r="H4442" s="3"/>
      <c r="I4442" s="3"/>
      <c r="J4442" s="3"/>
    </row>
    <row r="4443" spans="3:10" x14ac:dyDescent="0.25">
      <c r="C4443" s="3"/>
      <c r="D4443" s="3"/>
      <c r="E4443" s="3"/>
      <c r="F4443" s="3"/>
      <c r="G4443" s="3"/>
      <c r="H4443" s="3"/>
      <c r="I4443" s="3"/>
      <c r="J4443" s="3"/>
    </row>
    <row r="4444" spans="3:10" x14ac:dyDescent="0.25">
      <c r="C4444" s="3"/>
      <c r="D4444" s="3"/>
      <c r="E4444" s="3"/>
      <c r="F4444" s="3"/>
      <c r="G4444" s="3"/>
      <c r="H4444" s="3"/>
      <c r="I4444" s="3"/>
      <c r="J4444" s="3"/>
    </row>
    <row r="4445" spans="3:10" x14ac:dyDescent="0.25">
      <c r="C4445" s="3"/>
      <c r="D4445" s="3"/>
      <c r="E4445" s="3"/>
      <c r="F4445" s="3"/>
      <c r="G4445" s="3"/>
      <c r="H4445" s="3"/>
      <c r="I4445" s="3"/>
      <c r="J4445" s="3"/>
    </row>
    <row r="4446" spans="3:10" x14ac:dyDescent="0.25">
      <c r="C4446" s="3"/>
      <c r="D4446" s="3"/>
      <c r="E4446" s="3"/>
      <c r="F4446" s="3"/>
      <c r="G4446" s="3"/>
      <c r="H4446" s="3"/>
      <c r="I4446" s="3"/>
      <c r="J4446" s="3"/>
    </row>
    <row r="4447" spans="3:10" x14ac:dyDescent="0.25">
      <c r="C4447" s="3"/>
      <c r="D4447" s="3"/>
      <c r="E4447" s="3"/>
      <c r="F4447" s="3"/>
      <c r="G4447" s="3"/>
      <c r="H4447" s="3"/>
      <c r="I4447" s="3"/>
      <c r="J4447" s="3"/>
    </row>
    <row r="4448" spans="3:10" x14ac:dyDescent="0.25">
      <c r="C4448" s="3"/>
      <c r="D4448" s="3"/>
      <c r="E4448" s="3"/>
      <c r="F4448" s="3"/>
      <c r="G4448" s="3"/>
      <c r="H4448" s="3"/>
      <c r="I4448" s="3"/>
      <c r="J4448" s="3"/>
    </row>
    <row r="4449" spans="3:10" x14ac:dyDescent="0.25">
      <c r="C4449" s="3"/>
      <c r="D4449" s="3"/>
      <c r="E4449" s="3"/>
      <c r="F4449" s="3"/>
      <c r="G4449" s="3"/>
      <c r="H4449" s="3"/>
      <c r="I4449" s="3"/>
      <c r="J4449" s="3"/>
    </row>
    <row r="4450" spans="3:10" x14ac:dyDescent="0.25">
      <c r="C4450" s="3"/>
      <c r="D4450" s="3"/>
      <c r="E4450" s="3"/>
      <c r="F4450" s="3"/>
      <c r="G4450" s="3"/>
      <c r="H4450" s="3"/>
      <c r="I4450" s="3"/>
      <c r="J4450" s="3"/>
    </row>
    <row r="4451" spans="3:10" x14ac:dyDescent="0.25">
      <c r="C4451" s="3"/>
      <c r="D4451" s="3"/>
      <c r="E4451" s="3"/>
      <c r="F4451" s="3"/>
      <c r="G4451" s="3"/>
      <c r="H4451" s="3"/>
      <c r="I4451" s="3"/>
      <c r="J4451" s="3"/>
    </row>
    <row r="4452" spans="3:10" x14ac:dyDescent="0.25">
      <c r="C4452" s="3"/>
      <c r="D4452" s="3"/>
      <c r="E4452" s="3"/>
      <c r="F4452" s="3"/>
      <c r="G4452" s="3"/>
      <c r="H4452" s="3"/>
      <c r="I4452" s="3"/>
      <c r="J4452" s="3"/>
    </row>
    <row r="4453" spans="3:10" x14ac:dyDescent="0.25">
      <c r="C4453" s="3"/>
      <c r="D4453" s="3"/>
      <c r="E4453" s="3"/>
      <c r="F4453" s="3"/>
      <c r="G4453" s="3"/>
      <c r="H4453" s="3"/>
      <c r="I4453" s="3"/>
      <c r="J4453" s="3"/>
    </row>
    <row r="4454" spans="3:10" x14ac:dyDescent="0.25">
      <c r="C4454" s="3"/>
      <c r="D4454" s="3"/>
      <c r="E4454" s="3"/>
      <c r="F4454" s="3"/>
      <c r="G4454" s="3"/>
      <c r="H4454" s="3"/>
      <c r="I4454" s="3"/>
      <c r="J4454" s="3"/>
    </row>
    <row r="4455" spans="3:10" x14ac:dyDescent="0.25">
      <c r="C4455" s="3"/>
      <c r="D4455" s="3"/>
      <c r="E4455" s="3"/>
      <c r="F4455" s="3"/>
      <c r="G4455" s="3"/>
      <c r="H4455" s="3"/>
      <c r="I4455" s="3"/>
      <c r="J4455" s="3"/>
    </row>
    <row r="4456" spans="3:10" x14ac:dyDescent="0.25">
      <c r="C4456" s="3"/>
      <c r="D4456" s="3"/>
      <c r="E4456" s="3"/>
      <c r="F4456" s="3"/>
      <c r="G4456" s="3"/>
      <c r="H4456" s="3"/>
      <c r="I4456" s="3"/>
      <c r="J4456" s="3"/>
    </row>
    <row r="4457" spans="3:10" x14ac:dyDescent="0.25">
      <c r="C4457" s="3"/>
      <c r="D4457" s="3"/>
      <c r="E4457" s="3"/>
      <c r="F4457" s="3"/>
      <c r="G4457" s="3"/>
      <c r="H4457" s="3"/>
      <c r="I4457" s="3"/>
      <c r="J4457" s="3"/>
    </row>
    <row r="4458" spans="3:10" x14ac:dyDescent="0.25">
      <c r="C4458" s="3"/>
      <c r="D4458" s="3"/>
      <c r="E4458" s="3"/>
      <c r="F4458" s="3"/>
      <c r="G4458" s="3"/>
      <c r="H4458" s="3"/>
      <c r="I4458" s="3"/>
      <c r="J4458" s="3"/>
    </row>
    <row r="4459" spans="3:10" x14ac:dyDescent="0.25">
      <c r="C4459" s="3"/>
      <c r="D4459" s="3"/>
      <c r="E4459" s="3"/>
      <c r="F4459" s="3"/>
      <c r="G4459" s="3"/>
      <c r="H4459" s="3"/>
      <c r="I4459" s="3"/>
      <c r="J4459" s="3"/>
    </row>
    <row r="4460" spans="3:10" x14ac:dyDescent="0.25">
      <c r="C4460" s="3"/>
      <c r="D4460" s="3"/>
      <c r="E4460" s="3"/>
      <c r="F4460" s="3"/>
      <c r="G4460" s="3"/>
      <c r="H4460" s="3"/>
      <c r="I4460" s="3"/>
      <c r="J4460" s="3"/>
    </row>
    <row r="4461" spans="3:10" x14ac:dyDescent="0.25">
      <c r="C4461" s="3"/>
      <c r="D4461" s="3"/>
      <c r="E4461" s="3"/>
      <c r="F4461" s="3"/>
      <c r="G4461" s="3"/>
      <c r="H4461" s="3"/>
      <c r="I4461" s="3"/>
      <c r="J4461" s="3"/>
    </row>
    <row r="4462" spans="3:10" x14ac:dyDescent="0.25">
      <c r="C4462" s="3"/>
      <c r="D4462" s="3"/>
      <c r="E4462" s="3"/>
      <c r="F4462" s="3"/>
      <c r="G4462" s="3"/>
      <c r="H4462" s="3"/>
      <c r="I4462" s="3"/>
      <c r="J4462" s="3"/>
    </row>
    <row r="4463" spans="3:10" x14ac:dyDescent="0.25">
      <c r="C4463" s="3"/>
      <c r="D4463" s="3"/>
      <c r="E4463" s="3"/>
      <c r="F4463" s="3"/>
      <c r="G4463" s="3"/>
      <c r="H4463" s="3"/>
      <c r="I4463" s="3"/>
      <c r="J4463" s="3"/>
    </row>
    <row r="4464" spans="3:10" x14ac:dyDescent="0.25">
      <c r="C4464" s="3"/>
      <c r="D4464" s="3"/>
      <c r="E4464" s="3"/>
      <c r="F4464" s="3"/>
      <c r="G4464" s="3"/>
      <c r="H4464" s="3"/>
      <c r="I4464" s="3"/>
      <c r="J4464" s="3"/>
    </row>
    <row r="4465" spans="3:10" x14ac:dyDescent="0.25">
      <c r="C4465" s="3"/>
      <c r="D4465" s="3"/>
      <c r="E4465" s="3"/>
      <c r="F4465" s="3"/>
      <c r="G4465" s="3"/>
      <c r="H4465" s="3"/>
      <c r="I4465" s="3"/>
      <c r="J4465" s="3"/>
    </row>
    <row r="4466" spans="3:10" x14ac:dyDescent="0.25">
      <c r="C4466" s="3"/>
      <c r="D4466" s="3"/>
      <c r="E4466" s="3"/>
      <c r="F4466" s="3"/>
      <c r="G4466" s="3"/>
      <c r="H4466" s="3"/>
      <c r="I4466" s="3"/>
      <c r="J4466" s="3"/>
    </row>
    <row r="4467" spans="3:10" x14ac:dyDescent="0.25">
      <c r="C4467" s="3"/>
      <c r="D4467" s="3"/>
      <c r="E4467" s="3"/>
      <c r="F4467" s="3"/>
      <c r="G4467" s="3"/>
      <c r="H4467" s="3"/>
      <c r="I4467" s="3"/>
      <c r="J4467" s="3"/>
    </row>
    <row r="4468" spans="3:10" x14ac:dyDescent="0.25">
      <c r="C4468" s="3"/>
      <c r="D4468" s="3"/>
      <c r="E4468" s="3"/>
      <c r="F4468" s="3"/>
      <c r="G4468" s="3"/>
      <c r="H4468" s="3"/>
      <c r="I4468" s="3"/>
      <c r="J4468" s="3"/>
    </row>
    <row r="4469" spans="3:10" x14ac:dyDescent="0.25">
      <c r="C4469" s="3"/>
      <c r="D4469" s="3"/>
      <c r="E4469" s="3"/>
      <c r="F4469" s="3"/>
      <c r="G4469" s="3"/>
      <c r="H4469" s="3"/>
      <c r="I4469" s="3"/>
      <c r="J4469" s="3"/>
    </row>
    <row r="4470" spans="3:10" x14ac:dyDescent="0.25">
      <c r="C4470" s="3"/>
      <c r="D4470" s="3"/>
      <c r="E4470" s="3"/>
      <c r="F4470" s="3"/>
      <c r="G4470" s="3"/>
      <c r="H4470" s="3"/>
      <c r="I4470" s="3"/>
      <c r="J4470" s="3"/>
    </row>
    <row r="4471" spans="3:10" x14ac:dyDescent="0.25">
      <c r="C4471" s="3"/>
      <c r="D4471" s="3"/>
      <c r="E4471" s="3"/>
      <c r="F4471" s="3"/>
      <c r="G4471" s="3"/>
      <c r="H4471" s="3"/>
      <c r="I4471" s="3"/>
      <c r="J4471" s="3"/>
    </row>
    <row r="4472" spans="3:10" x14ac:dyDescent="0.25">
      <c r="C4472" s="3"/>
      <c r="D4472" s="3"/>
      <c r="E4472" s="3"/>
      <c r="F4472" s="3"/>
      <c r="G4472" s="3"/>
      <c r="H4472" s="3"/>
      <c r="I4472" s="3"/>
      <c r="J4472" s="3"/>
    </row>
    <row r="4473" spans="3:10" x14ac:dyDescent="0.25">
      <c r="C4473" s="3"/>
      <c r="D4473" s="3"/>
      <c r="E4473" s="3"/>
      <c r="F4473" s="3"/>
      <c r="G4473" s="3"/>
      <c r="H4473" s="3"/>
      <c r="I4473" s="3"/>
      <c r="J4473" s="3"/>
    </row>
    <row r="4474" spans="3:10" x14ac:dyDescent="0.25">
      <c r="C4474" s="3"/>
      <c r="D4474" s="3"/>
      <c r="E4474" s="3"/>
      <c r="F4474" s="3"/>
      <c r="G4474" s="3"/>
      <c r="H4474" s="3"/>
      <c r="I4474" s="3"/>
      <c r="J4474" s="3"/>
    </row>
    <row r="4475" spans="3:10" x14ac:dyDescent="0.25">
      <c r="C4475" s="3"/>
      <c r="D4475" s="3"/>
      <c r="E4475" s="3"/>
      <c r="F4475" s="3"/>
      <c r="G4475" s="3"/>
      <c r="H4475" s="3"/>
      <c r="I4475" s="3"/>
      <c r="J4475" s="3"/>
    </row>
    <row r="4476" spans="3:10" x14ac:dyDescent="0.25">
      <c r="C4476" s="3"/>
      <c r="D4476" s="3"/>
      <c r="E4476" s="3"/>
      <c r="F4476" s="3"/>
      <c r="G4476" s="3"/>
      <c r="H4476" s="3"/>
      <c r="I4476" s="3"/>
      <c r="J4476" s="3"/>
    </row>
    <row r="4477" spans="3:10" x14ac:dyDescent="0.25">
      <c r="C4477" s="3"/>
      <c r="D4477" s="3"/>
      <c r="E4477" s="3"/>
      <c r="F4477" s="3"/>
      <c r="G4477" s="3"/>
      <c r="H4477" s="3"/>
      <c r="I4477" s="3"/>
      <c r="J4477" s="3"/>
    </row>
    <row r="4478" spans="3:10" x14ac:dyDescent="0.25">
      <c r="C4478" s="3"/>
      <c r="D4478" s="3"/>
      <c r="E4478" s="3"/>
      <c r="F4478" s="3"/>
      <c r="G4478" s="3"/>
      <c r="H4478" s="3"/>
      <c r="I4478" s="3"/>
      <c r="J4478" s="3"/>
    </row>
    <row r="4479" spans="3:10" x14ac:dyDescent="0.25">
      <c r="C4479" s="3"/>
      <c r="D4479" s="3"/>
      <c r="E4479" s="3"/>
      <c r="F4479" s="3"/>
      <c r="G4479" s="3"/>
      <c r="H4479" s="3"/>
      <c r="I4479" s="3"/>
      <c r="J4479" s="3"/>
    </row>
    <row r="4480" spans="3:10" x14ac:dyDescent="0.25">
      <c r="C4480" s="3"/>
      <c r="D4480" s="3"/>
      <c r="E4480" s="3"/>
      <c r="F4480" s="3"/>
      <c r="G4480" s="3"/>
      <c r="H4480" s="3"/>
      <c r="I4480" s="3"/>
      <c r="J4480" s="3"/>
    </row>
    <row r="4481" spans="3:10" x14ac:dyDescent="0.25">
      <c r="C4481" s="3"/>
      <c r="D4481" s="3"/>
      <c r="E4481" s="3"/>
      <c r="F4481" s="3"/>
      <c r="G4481" s="3"/>
      <c r="H4481" s="3"/>
      <c r="I4481" s="3"/>
      <c r="J4481" s="3"/>
    </row>
    <row r="4482" spans="3:10" x14ac:dyDescent="0.25">
      <c r="C4482" s="3"/>
      <c r="D4482" s="3"/>
      <c r="E4482" s="3"/>
      <c r="F4482" s="3"/>
      <c r="G4482" s="3"/>
      <c r="H4482" s="3"/>
      <c r="I4482" s="3"/>
      <c r="J4482" s="3"/>
    </row>
    <row r="4483" spans="3:10" x14ac:dyDescent="0.25">
      <c r="C4483" s="3"/>
      <c r="D4483" s="3"/>
      <c r="E4483" s="3"/>
      <c r="F4483" s="3"/>
      <c r="G4483" s="3"/>
      <c r="H4483" s="3"/>
      <c r="I4483" s="3"/>
      <c r="J4483" s="3"/>
    </row>
    <row r="4484" spans="3:10" x14ac:dyDescent="0.25">
      <c r="C4484" s="3"/>
      <c r="D4484" s="3"/>
      <c r="E4484" s="3"/>
      <c r="F4484" s="3"/>
      <c r="G4484" s="3"/>
      <c r="H4484" s="3"/>
      <c r="I4484" s="3"/>
      <c r="J4484" s="3"/>
    </row>
    <row r="4485" spans="3:10" x14ac:dyDescent="0.25">
      <c r="C4485" s="3"/>
      <c r="D4485" s="3"/>
      <c r="E4485" s="3"/>
      <c r="F4485" s="3"/>
      <c r="G4485" s="3"/>
      <c r="H4485" s="3"/>
      <c r="I4485" s="3"/>
      <c r="J4485" s="3"/>
    </row>
    <row r="4486" spans="3:10" x14ac:dyDescent="0.25">
      <c r="C4486" s="3"/>
      <c r="D4486" s="3"/>
      <c r="E4486" s="3"/>
      <c r="F4486" s="3"/>
      <c r="G4486" s="3"/>
      <c r="H4486" s="3"/>
      <c r="I4486" s="3"/>
      <c r="J4486" s="3"/>
    </row>
    <row r="4487" spans="3:10" x14ac:dyDescent="0.25">
      <c r="C4487" s="3"/>
      <c r="D4487" s="3"/>
      <c r="E4487" s="3"/>
      <c r="F4487" s="3"/>
      <c r="G4487" s="3"/>
      <c r="H4487" s="3"/>
      <c r="I4487" s="3"/>
      <c r="J4487" s="3"/>
    </row>
    <row r="4488" spans="3:10" x14ac:dyDescent="0.25">
      <c r="C4488" s="3"/>
      <c r="D4488" s="3"/>
      <c r="E4488" s="3"/>
      <c r="F4488" s="3"/>
      <c r="G4488" s="3"/>
      <c r="H4488" s="3"/>
      <c r="I4488" s="3"/>
      <c r="J4488" s="3"/>
    </row>
    <row r="4489" spans="3:10" x14ac:dyDescent="0.25">
      <c r="C4489" s="3"/>
      <c r="D4489" s="3"/>
      <c r="E4489" s="3"/>
      <c r="F4489" s="3"/>
      <c r="G4489" s="3"/>
      <c r="H4489" s="3"/>
      <c r="I4489" s="3"/>
      <c r="J4489" s="3"/>
    </row>
    <row r="4490" spans="3:10" x14ac:dyDescent="0.25">
      <c r="C4490" s="3"/>
      <c r="D4490" s="3"/>
      <c r="E4490" s="3"/>
      <c r="F4490" s="3"/>
      <c r="G4490" s="3"/>
      <c r="H4490" s="3"/>
      <c r="I4490" s="3"/>
      <c r="J4490" s="3"/>
    </row>
    <row r="4491" spans="3:10" x14ac:dyDescent="0.25">
      <c r="C4491" s="3"/>
      <c r="D4491" s="3"/>
      <c r="E4491" s="3"/>
      <c r="F4491" s="3"/>
      <c r="G4491" s="3"/>
      <c r="H4491" s="3"/>
      <c r="I4491" s="3"/>
      <c r="J4491" s="3"/>
    </row>
    <row r="4492" spans="3:10" x14ac:dyDescent="0.25">
      <c r="C4492" s="3"/>
      <c r="D4492" s="3"/>
      <c r="E4492" s="3"/>
      <c r="F4492" s="3"/>
      <c r="G4492" s="3"/>
      <c r="H4492" s="3"/>
      <c r="I4492" s="3"/>
      <c r="J4492" s="3"/>
    </row>
    <row r="4493" spans="3:10" x14ac:dyDescent="0.25">
      <c r="C4493" s="3"/>
      <c r="D4493" s="3"/>
      <c r="E4493" s="3"/>
      <c r="F4493" s="3"/>
      <c r="G4493" s="3"/>
      <c r="H4493" s="3"/>
      <c r="I4493" s="3"/>
      <c r="J4493" s="3"/>
    </row>
    <row r="4494" spans="3:10" x14ac:dyDescent="0.25">
      <c r="C4494" s="3"/>
      <c r="D4494" s="3"/>
      <c r="E4494" s="3"/>
      <c r="F4494" s="3"/>
      <c r="G4494" s="3"/>
      <c r="H4494" s="3"/>
      <c r="I4494" s="3"/>
      <c r="J4494" s="3"/>
    </row>
    <row r="4495" spans="3:10" x14ac:dyDescent="0.25">
      <c r="C4495" s="3"/>
      <c r="D4495" s="3"/>
      <c r="E4495" s="3"/>
      <c r="F4495" s="3"/>
      <c r="G4495" s="3"/>
      <c r="H4495" s="3"/>
      <c r="I4495" s="3"/>
      <c r="J4495" s="3"/>
    </row>
    <row r="4496" spans="3:10" x14ac:dyDescent="0.25">
      <c r="C4496" s="3"/>
      <c r="D4496" s="3"/>
      <c r="E4496" s="3"/>
      <c r="F4496" s="3"/>
      <c r="G4496" s="3"/>
      <c r="H4496" s="3"/>
      <c r="I4496" s="3"/>
      <c r="J4496" s="3"/>
    </row>
    <row r="4497" spans="3:10" x14ac:dyDescent="0.25">
      <c r="C4497" s="3"/>
      <c r="D4497" s="3"/>
      <c r="E4497" s="3"/>
      <c r="F4497" s="3"/>
      <c r="G4497" s="3"/>
      <c r="H4497" s="3"/>
      <c r="I4497" s="3"/>
      <c r="J4497" s="3"/>
    </row>
    <row r="4498" spans="3:10" x14ac:dyDescent="0.25">
      <c r="C4498" s="3"/>
      <c r="D4498" s="3"/>
      <c r="E4498" s="3"/>
      <c r="F4498" s="3"/>
      <c r="G4498" s="3"/>
      <c r="H4498" s="3"/>
      <c r="I4498" s="3"/>
      <c r="J4498" s="3"/>
    </row>
    <row r="4499" spans="3:10" x14ac:dyDescent="0.25">
      <c r="C4499" s="3"/>
      <c r="D4499" s="3"/>
      <c r="E4499" s="3"/>
      <c r="F4499" s="3"/>
      <c r="G4499" s="3"/>
      <c r="H4499" s="3"/>
      <c r="I4499" s="3"/>
      <c r="J4499" s="3"/>
    </row>
    <row r="4500" spans="3:10" x14ac:dyDescent="0.25">
      <c r="C4500" s="3"/>
      <c r="D4500" s="3"/>
      <c r="E4500" s="3"/>
      <c r="F4500" s="3"/>
      <c r="G4500" s="3"/>
      <c r="H4500" s="3"/>
      <c r="I4500" s="3"/>
      <c r="J4500" s="3"/>
    </row>
    <row r="4501" spans="3:10" x14ac:dyDescent="0.25">
      <c r="C4501" s="3"/>
      <c r="D4501" s="3"/>
      <c r="E4501" s="3"/>
      <c r="F4501" s="3"/>
      <c r="G4501" s="3"/>
      <c r="H4501" s="3"/>
      <c r="I4501" s="3"/>
      <c r="J4501" s="3"/>
    </row>
    <row r="4502" spans="3:10" x14ac:dyDescent="0.25">
      <c r="C4502" s="3"/>
      <c r="D4502" s="3"/>
      <c r="E4502" s="3"/>
      <c r="F4502" s="3"/>
      <c r="G4502" s="3"/>
      <c r="H4502" s="3"/>
      <c r="I4502" s="3"/>
      <c r="J4502" s="3"/>
    </row>
    <row r="4503" spans="3:10" x14ac:dyDescent="0.25">
      <c r="C4503" s="3"/>
      <c r="D4503" s="3"/>
      <c r="E4503" s="3"/>
      <c r="F4503" s="3"/>
      <c r="G4503" s="3"/>
      <c r="H4503" s="3"/>
      <c r="I4503" s="3"/>
      <c r="J4503" s="3"/>
    </row>
    <row r="4504" spans="3:10" x14ac:dyDescent="0.25">
      <c r="C4504" s="3"/>
      <c r="D4504" s="3"/>
      <c r="E4504" s="3"/>
      <c r="F4504" s="3"/>
      <c r="G4504" s="3"/>
      <c r="H4504" s="3"/>
      <c r="I4504" s="3"/>
      <c r="J4504" s="3"/>
    </row>
    <row r="4505" spans="3:10" x14ac:dyDescent="0.25">
      <c r="C4505" s="3"/>
      <c r="D4505" s="3"/>
      <c r="E4505" s="3"/>
      <c r="F4505" s="3"/>
      <c r="G4505" s="3"/>
      <c r="H4505" s="3"/>
      <c r="I4505" s="3"/>
      <c r="J4505" s="3"/>
    </row>
    <row r="4506" spans="3:10" x14ac:dyDescent="0.25">
      <c r="C4506" s="3"/>
      <c r="D4506" s="3"/>
      <c r="E4506" s="3"/>
      <c r="F4506" s="3"/>
      <c r="G4506" s="3"/>
      <c r="H4506" s="3"/>
      <c r="I4506" s="3"/>
      <c r="J4506" s="3"/>
    </row>
    <row r="4507" spans="3:10" x14ac:dyDescent="0.25">
      <c r="C4507" s="3"/>
      <c r="D4507" s="3"/>
      <c r="E4507" s="3"/>
      <c r="F4507" s="3"/>
      <c r="G4507" s="3"/>
      <c r="H4507" s="3"/>
      <c r="I4507" s="3"/>
      <c r="J4507" s="3"/>
    </row>
    <row r="4508" spans="3:10" x14ac:dyDescent="0.25">
      <c r="C4508" s="3"/>
      <c r="D4508" s="3"/>
      <c r="E4508" s="3"/>
      <c r="F4508" s="3"/>
      <c r="G4508" s="3"/>
      <c r="H4508" s="3"/>
      <c r="I4508" s="3"/>
      <c r="J4508" s="3"/>
    </row>
    <row r="4509" spans="3:10" x14ac:dyDescent="0.25">
      <c r="C4509" s="3"/>
      <c r="D4509" s="3"/>
      <c r="E4509" s="3"/>
      <c r="F4509" s="3"/>
      <c r="G4509" s="3"/>
      <c r="H4509" s="3"/>
      <c r="I4509" s="3"/>
      <c r="J4509" s="3"/>
    </row>
    <row r="4510" spans="3:10" x14ac:dyDescent="0.25">
      <c r="C4510" s="3"/>
      <c r="D4510" s="3"/>
      <c r="E4510" s="3"/>
      <c r="F4510" s="3"/>
      <c r="G4510" s="3"/>
      <c r="H4510" s="3"/>
      <c r="I4510" s="3"/>
      <c r="J4510" s="3"/>
    </row>
    <row r="4511" spans="3:10" x14ac:dyDescent="0.25">
      <c r="C4511" s="3"/>
      <c r="D4511" s="3"/>
      <c r="E4511" s="3"/>
      <c r="F4511" s="3"/>
      <c r="G4511" s="3"/>
      <c r="H4511" s="3"/>
      <c r="I4511" s="3"/>
      <c r="J4511" s="3"/>
    </row>
    <row r="4512" spans="3:10" x14ac:dyDescent="0.25">
      <c r="C4512" s="3"/>
      <c r="D4512" s="3"/>
      <c r="E4512" s="3"/>
      <c r="F4512" s="3"/>
      <c r="G4512" s="3"/>
      <c r="H4512" s="3"/>
      <c r="I4512" s="3"/>
      <c r="J4512" s="3"/>
    </row>
    <row r="4513" spans="3:10" x14ac:dyDescent="0.25">
      <c r="C4513" s="3"/>
      <c r="D4513" s="3"/>
      <c r="E4513" s="3"/>
      <c r="F4513" s="3"/>
      <c r="G4513" s="3"/>
      <c r="H4513" s="3"/>
      <c r="I4513" s="3"/>
      <c r="J4513" s="3"/>
    </row>
    <row r="4514" spans="3:10" x14ac:dyDescent="0.25">
      <c r="C4514" s="3"/>
      <c r="D4514" s="3"/>
      <c r="E4514" s="3"/>
      <c r="F4514" s="3"/>
      <c r="G4514" s="3"/>
      <c r="H4514" s="3"/>
      <c r="I4514" s="3"/>
      <c r="J4514" s="3"/>
    </row>
    <row r="4515" spans="3:10" x14ac:dyDescent="0.25">
      <c r="C4515" s="3"/>
      <c r="D4515" s="3"/>
      <c r="E4515" s="3"/>
      <c r="F4515" s="3"/>
      <c r="G4515" s="3"/>
      <c r="H4515" s="3"/>
      <c r="I4515" s="3"/>
      <c r="J4515" s="3"/>
    </row>
    <row r="4516" spans="3:10" x14ac:dyDescent="0.25">
      <c r="C4516" s="3"/>
      <c r="D4516" s="3"/>
      <c r="E4516" s="3"/>
      <c r="F4516" s="3"/>
      <c r="G4516" s="3"/>
      <c r="H4516" s="3"/>
      <c r="I4516" s="3"/>
      <c r="J4516" s="3"/>
    </row>
    <row r="4517" spans="3:10" x14ac:dyDescent="0.25">
      <c r="C4517" s="3"/>
      <c r="D4517" s="3"/>
      <c r="E4517" s="3"/>
      <c r="F4517" s="3"/>
      <c r="G4517" s="3"/>
      <c r="H4517" s="3"/>
      <c r="I4517" s="3"/>
      <c r="J4517" s="3"/>
    </row>
    <row r="4518" spans="3:10" x14ac:dyDescent="0.25">
      <c r="C4518" s="3"/>
      <c r="D4518" s="3"/>
      <c r="E4518" s="3"/>
      <c r="F4518" s="3"/>
      <c r="G4518" s="3"/>
      <c r="H4518" s="3"/>
      <c r="I4518" s="3"/>
      <c r="J4518" s="3"/>
    </row>
    <row r="4519" spans="3:10" x14ac:dyDescent="0.25">
      <c r="C4519" s="3"/>
      <c r="D4519" s="3"/>
      <c r="E4519" s="3"/>
      <c r="F4519" s="3"/>
      <c r="G4519" s="3"/>
      <c r="H4519" s="3"/>
      <c r="I4519" s="3"/>
      <c r="J4519" s="3"/>
    </row>
    <row r="4520" spans="3:10" x14ac:dyDescent="0.25">
      <c r="C4520" s="3"/>
      <c r="D4520" s="3"/>
      <c r="E4520" s="3"/>
      <c r="F4520" s="3"/>
      <c r="G4520" s="3"/>
      <c r="H4520" s="3"/>
      <c r="I4520" s="3"/>
      <c r="J4520" s="3"/>
    </row>
    <row r="4521" spans="3:10" x14ac:dyDescent="0.25">
      <c r="C4521" s="3"/>
      <c r="D4521" s="3"/>
      <c r="E4521" s="3"/>
      <c r="F4521" s="3"/>
      <c r="G4521" s="3"/>
      <c r="H4521" s="3"/>
      <c r="I4521" s="3"/>
      <c r="J4521" s="3"/>
    </row>
    <row r="4522" spans="3:10" x14ac:dyDescent="0.25">
      <c r="C4522" s="3"/>
      <c r="D4522" s="3"/>
      <c r="E4522" s="3"/>
      <c r="F4522" s="3"/>
      <c r="G4522" s="3"/>
      <c r="H4522" s="3"/>
      <c r="I4522" s="3"/>
      <c r="J4522" s="3"/>
    </row>
    <row r="4523" spans="3:10" x14ac:dyDescent="0.25">
      <c r="C4523" s="3"/>
      <c r="D4523" s="3"/>
      <c r="E4523" s="3"/>
      <c r="F4523" s="3"/>
      <c r="G4523" s="3"/>
      <c r="H4523" s="3"/>
      <c r="I4523" s="3"/>
      <c r="J4523" s="3"/>
    </row>
    <row r="4524" spans="3:10" x14ac:dyDescent="0.25">
      <c r="C4524" s="3"/>
      <c r="D4524" s="3"/>
      <c r="E4524" s="3"/>
      <c r="F4524" s="3"/>
      <c r="G4524" s="3"/>
      <c r="H4524" s="3"/>
      <c r="I4524" s="3"/>
      <c r="J4524" s="3"/>
    </row>
    <row r="4525" spans="3:10" x14ac:dyDescent="0.25">
      <c r="C4525" s="3"/>
      <c r="D4525" s="3"/>
      <c r="E4525" s="3"/>
      <c r="F4525" s="3"/>
      <c r="G4525" s="3"/>
      <c r="H4525" s="3"/>
      <c r="I4525" s="3"/>
      <c r="J4525" s="3"/>
    </row>
    <row r="4526" spans="3:10" x14ac:dyDescent="0.25">
      <c r="C4526" s="3"/>
      <c r="D4526" s="3"/>
      <c r="E4526" s="3"/>
      <c r="F4526" s="3"/>
      <c r="G4526" s="3"/>
      <c r="H4526" s="3"/>
      <c r="I4526" s="3"/>
      <c r="J4526" s="3"/>
    </row>
    <row r="4527" spans="3:10" x14ac:dyDescent="0.25">
      <c r="C4527" s="3"/>
      <c r="D4527" s="3"/>
      <c r="E4527" s="3"/>
      <c r="F4527" s="3"/>
      <c r="G4527" s="3"/>
      <c r="H4527" s="3"/>
      <c r="I4527" s="3"/>
      <c r="J4527" s="3"/>
    </row>
    <row r="4528" spans="3:10" x14ac:dyDescent="0.25">
      <c r="C4528" s="3"/>
      <c r="D4528" s="3"/>
      <c r="E4528" s="3"/>
      <c r="F4528" s="3"/>
      <c r="G4528" s="3"/>
      <c r="H4528" s="3"/>
      <c r="I4528" s="3"/>
      <c r="J4528" s="3"/>
    </row>
    <row r="4529" spans="3:10" x14ac:dyDescent="0.25">
      <c r="C4529" s="3"/>
      <c r="D4529" s="3"/>
      <c r="E4529" s="3"/>
      <c r="F4529" s="3"/>
      <c r="G4529" s="3"/>
      <c r="H4529" s="3"/>
      <c r="I4529" s="3"/>
      <c r="J4529" s="3"/>
    </row>
    <row r="4530" spans="3:10" x14ac:dyDescent="0.25">
      <c r="C4530" s="3"/>
      <c r="D4530" s="3"/>
      <c r="E4530" s="3"/>
      <c r="F4530" s="3"/>
      <c r="G4530" s="3"/>
      <c r="H4530" s="3"/>
      <c r="I4530" s="3"/>
      <c r="J4530" s="3"/>
    </row>
    <row r="4531" spans="3:10" x14ac:dyDescent="0.25">
      <c r="C4531" s="3"/>
      <c r="D4531" s="3"/>
      <c r="E4531" s="3"/>
      <c r="F4531" s="3"/>
      <c r="G4531" s="3"/>
      <c r="H4531" s="3"/>
      <c r="I4531" s="3"/>
      <c r="J4531" s="3"/>
    </row>
    <row r="4532" spans="3:10" x14ac:dyDescent="0.25">
      <c r="C4532" s="3"/>
      <c r="D4532" s="3"/>
      <c r="E4532" s="3"/>
      <c r="F4532" s="3"/>
      <c r="G4532" s="3"/>
      <c r="H4532" s="3"/>
      <c r="I4532" s="3"/>
      <c r="J4532" s="3"/>
    </row>
    <row r="4533" spans="3:10" x14ac:dyDescent="0.25">
      <c r="C4533" s="3"/>
      <c r="D4533" s="3"/>
      <c r="E4533" s="3"/>
      <c r="F4533" s="3"/>
      <c r="G4533" s="3"/>
      <c r="H4533" s="3"/>
      <c r="I4533" s="3"/>
      <c r="J4533" s="3"/>
    </row>
    <row r="4534" spans="3:10" x14ac:dyDescent="0.25">
      <c r="C4534" s="3"/>
      <c r="D4534" s="3"/>
      <c r="E4534" s="3"/>
      <c r="F4534" s="3"/>
      <c r="G4534" s="3"/>
      <c r="H4534" s="3"/>
      <c r="I4534" s="3"/>
      <c r="J4534" s="3"/>
    </row>
    <row r="4535" spans="3:10" x14ac:dyDescent="0.25">
      <c r="C4535" s="3"/>
      <c r="D4535" s="3"/>
      <c r="E4535" s="3"/>
      <c r="F4535" s="3"/>
      <c r="G4535" s="3"/>
      <c r="H4535" s="3"/>
      <c r="I4535" s="3"/>
      <c r="J4535" s="3"/>
    </row>
    <row r="4536" spans="3:10" x14ac:dyDescent="0.25">
      <c r="C4536" s="3"/>
      <c r="D4536" s="3"/>
      <c r="E4536" s="3"/>
      <c r="F4536" s="3"/>
      <c r="G4536" s="3"/>
      <c r="H4536" s="3"/>
      <c r="I4536" s="3"/>
      <c r="J4536" s="3"/>
    </row>
    <row r="4537" spans="3:10" x14ac:dyDescent="0.25">
      <c r="C4537" s="3"/>
      <c r="D4537" s="3"/>
      <c r="E4537" s="3"/>
      <c r="F4537" s="3"/>
      <c r="G4537" s="3"/>
      <c r="H4537" s="3"/>
      <c r="I4537" s="3"/>
      <c r="J4537" s="3"/>
    </row>
    <row r="4538" spans="3:10" x14ac:dyDescent="0.25">
      <c r="C4538" s="3"/>
      <c r="D4538" s="3"/>
      <c r="E4538" s="3"/>
      <c r="F4538" s="3"/>
      <c r="G4538" s="3"/>
      <c r="H4538" s="3"/>
      <c r="I4538" s="3"/>
      <c r="J4538" s="3"/>
    </row>
    <row r="4539" spans="3:10" x14ac:dyDescent="0.25">
      <c r="C4539" s="3"/>
      <c r="D4539" s="3"/>
      <c r="E4539" s="3"/>
      <c r="F4539" s="3"/>
      <c r="G4539" s="3"/>
      <c r="H4539" s="3"/>
      <c r="I4539" s="3"/>
      <c r="J4539" s="3"/>
    </row>
    <row r="4540" spans="3:10" x14ac:dyDescent="0.25">
      <c r="C4540" s="3"/>
      <c r="D4540" s="3"/>
      <c r="E4540" s="3"/>
      <c r="F4540" s="3"/>
      <c r="G4540" s="3"/>
      <c r="H4540" s="3"/>
      <c r="I4540" s="3"/>
      <c r="J4540" s="3"/>
    </row>
    <row r="4541" spans="3:10" x14ac:dyDescent="0.25">
      <c r="C4541" s="3"/>
      <c r="D4541" s="3"/>
      <c r="E4541" s="3"/>
      <c r="F4541" s="3"/>
      <c r="G4541" s="3"/>
      <c r="H4541" s="3"/>
      <c r="I4541" s="3"/>
      <c r="J4541" s="3"/>
    </row>
    <row r="4542" spans="3:10" x14ac:dyDescent="0.25">
      <c r="C4542" s="3"/>
      <c r="D4542" s="3"/>
      <c r="E4542" s="3"/>
      <c r="F4542" s="3"/>
      <c r="G4542" s="3"/>
      <c r="H4542" s="3"/>
      <c r="I4542" s="3"/>
      <c r="J4542" s="3"/>
    </row>
    <row r="4543" spans="3:10" x14ac:dyDescent="0.25">
      <c r="C4543" s="3"/>
      <c r="D4543" s="3"/>
      <c r="E4543" s="3"/>
      <c r="F4543" s="3"/>
      <c r="G4543" s="3"/>
      <c r="H4543" s="3"/>
      <c r="I4543" s="3"/>
      <c r="J4543" s="3"/>
    </row>
    <row r="4544" spans="3:10" x14ac:dyDescent="0.25">
      <c r="C4544" s="3"/>
      <c r="D4544" s="3"/>
      <c r="E4544" s="3"/>
      <c r="F4544" s="3"/>
      <c r="G4544" s="3"/>
      <c r="H4544" s="3"/>
      <c r="I4544" s="3"/>
      <c r="J4544" s="3"/>
    </row>
    <row r="4545" spans="3:10" x14ac:dyDescent="0.25">
      <c r="C4545" s="3"/>
      <c r="D4545" s="3"/>
      <c r="E4545" s="3"/>
      <c r="F4545" s="3"/>
      <c r="G4545" s="3"/>
      <c r="H4545" s="3"/>
      <c r="I4545" s="3"/>
      <c r="J4545" s="3"/>
    </row>
    <row r="4546" spans="3:10" x14ac:dyDescent="0.25">
      <c r="C4546" s="3"/>
      <c r="D4546" s="3"/>
      <c r="E4546" s="3"/>
      <c r="F4546" s="3"/>
      <c r="G4546" s="3"/>
      <c r="H4546" s="3"/>
      <c r="I4546" s="3"/>
      <c r="J4546" s="3"/>
    </row>
    <row r="4547" spans="3:10" x14ac:dyDescent="0.25">
      <c r="C4547" s="3"/>
      <c r="D4547" s="3"/>
      <c r="E4547" s="3"/>
      <c r="F4547" s="3"/>
      <c r="G4547" s="3"/>
      <c r="H4547" s="3"/>
      <c r="I4547" s="3"/>
      <c r="J4547" s="3"/>
    </row>
    <row r="4548" spans="3:10" x14ac:dyDescent="0.25">
      <c r="C4548" s="3"/>
      <c r="D4548" s="3"/>
      <c r="E4548" s="3"/>
      <c r="F4548" s="3"/>
      <c r="G4548" s="3"/>
      <c r="H4548" s="3"/>
      <c r="I4548" s="3"/>
      <c r="J4548" s="3"/>
    </row>
    <row r="4549" spans="3:10" x14ac:dyDescent="0.25">
      <c r="C4549" s="3"/>
      <c r="D4549" s="3"/>
      <c r="E4549" s="3"/>
      <c r="F4549" s="3"/>
      <c r="G4549" s="3"/>
      <c r="H4549" s="3"/>
      <c r="I4549" s="3"/>
      <c r="J4549" s="3"/>
    </row>
    <row r="4550" spans="3:10" x14ac:dyDescent="0.25">
      <c r="C4550" s="3"/>
      <c r="D4550" s="3"/>
      <c r="E4550" s="3"/>
      <c r="F4550" s="3"/>
      <c r="G4550" s="3"/>
      <c r="H4550" s="3"/>
      <c r="I4550" s="3"/>
      <c r="J4550" s="3"/>
    </row>
    <row r="4551" spans="3:10" x14ac:dyDescent="0.25">
      <c r="C4551" s="3"/>
      <c r="D4551" s="3"/>
      <c r="E4551" s="3"/>
      <c r="F4551" s="3"/>
      <c r="G4551" s="3"/>
      <c r="H4551" s="3"/>
      <c r="I4551" s="3"/>
      <c r="J4551" s="3"/>
    </row>
    <row r="4552" spans="3:10" x14ac:dyDescent="0.25">
      <c r="C4552" s="3"/>
      <c r="D4552" s="3"/>
      <c r="E4552" s="3"/>
      <c r="F4552" s="3"/>
      <c r="G4552" s="3"/>
      <c r="H4552" s="3"/>
      <c r="I4552" s="3"/>
      <c r="J4552" s="3"/>
    </row>
    <row r="4553" spans="3:10" x14ac:dyDescent="0.25">
      <c r="C4553" s="3"/>
      <c r="D4553" s="3"/>
      <c r="E4553" s="3"/>
      <c r="F4553" s="3"/>
      <c r="G4553" s="3"/>
      <c r="H4553" s="3"/>
      <c r="I4553" s="3"/>
      <c r="J4553" s="3"/>
    </row>
    <row r="4554" spans="3:10" x14ac:dyDescent="0.25">
      <c r="C4554" s="3"/>
      <c r="D4554" s="3"/>
      <c r="E4554" s="3"/>
      <c r="F4554" s="3"/>
      <c r="G4554" s="3"/>
      <c r="H4554" s="3"/>
      <c r="I4554" s="3"/>
      <c r="J4554" s="3"/>
    </row>
    <row r="4555" spans="3:10" x14ac:dyDescent="0.25">
      <c r="C4555" s="3"/>
      <c r="D4555" s="3"/>
      <c r="E4555" s="3"/>
      <c r="F4555" s="3"/>
      <c r="G4555" s="3"/>
      <c r="H4555" s="3"/>
      <c r="I4555" s="3"/>
      <c r="J4555" s="3"/>
    </row>
    <row r="4556" spans="3:10" x14ac:dyDescent="0.25">
      <c r="C4556" s="3"/>
      <c r="D4556" s="3"/>
      <c r="E4556" s="3"/>
      <c r="F4556" s="3"/>
      <c r="G4556" s="3"/>
      <c r="H4556" s="3"/>
      <c r="I4556" s="3"/>
      <c r="J4556" s="3"/>
    </row>
    <row r="4557" spans="3:10" x14ac:dyDescent="0.25">
      <c r="C4557" s="3"/>
      <c r="D4557" s="3"/>
      <c r="E4557" s="3"/>
      <c r="F4557" s="3"/>
      <c r="G4557" s="3"/>
      <c r="H4557" s="3"/>
      <c r="I4557" s="3"/>
      <c r="J4557" s="3"/>
    </row>
    <row r="4558" spans="3:10" x14ac:dyDescent="0.25">
      <c r="C4558" s="3"/>
      <c r="D4558" s="3"/>
      <c r="E4558" s="3"/>
      <c r="F4558" s="3"/>
      <c r="G4558" s="3"/>
      <c r="H4558" s="3"/>
      <c r="I4558" s="3"/>
      <c r="J4558" s="3"/>
    </row>
    <row r="4559" spans="3:10" x14ac:dyDescent="0.25">
      <c r="C4559" s="3"/>
      <c r="D4559" s="3"/>
      <c r="E4559" s="3"/>
      <c r="F4559" s="3"/>
      <c r="G4559" s="3"/>
      <c r="H4559" s="3"/>
      <c r="I4559" s="3"/>
      <c r="J4559" s="3"/>
    </row>
    <row r="4560" spans="3:10" x14ac:dyDescent="0.25">
      <c r="C4560" s="3"/>
      <c r="D4560" s="3"/>
      <c r="E4560" s="3"/>
      <c r="F4560" s="3"/>
      <c r="G4560" s="3"/>
      <c r="H4560" s="3"/>
      <c r="I4560" s="3"/>
      <c r="J4560" s="3"/>
    </row>
    <row r="4561" spans="3:10" x14ac:dyDescent="0.25">
      <c r="C4561" s="3"/>
      <c r="D4561" s="3"/>
      <c r="E4561" s="3"/>
      <c r="F4561" s="3"/>
      <c r="G4561" s="3"/>
      <c r="H4561" s="3"/>
      <c r="I4561" s="3"/>
      <c r="J4561" s="3"/>
    </row>
    <row r="4562" spans="3:10" x14ac:dyDescent="0.25">
      <c r="C4562" s="3"/>
      <c r="D4562" s="3"/>
      <c r="E4562" s="3"/>
      <c r="F4562" s="3"/>
      <c r="G4562" s="3"/>
      <c r="H4562" s="3"/>
      <c r="I4562" s="3"/>
      <c r="J4562" s="3"/>
    </row>
    <row r="4563" spans="3:10" x14ac:dyDescent="0.25">
      <c r="C4563" s="3"/>
      <c r="D4563" s="3"/>
      <c r="E4563" s="3"/>
      <c r="F4563" s="3"/>
      <c r="G4563" s="3"/>
      <c r="H4563" s="3"/>
      <c r="I4563" s="3"/>
      <c r="J4563" s="3"/>
    </row>
    <row r="4564" spans="3:10" x14ac:dyDescent="0.25">
      <c r="C4564" s="3"/>
      <c r="D4564" s="3"/>
      <c r="E4564" s="3"/>
      <c r="F4564" s="3"/>
      <c r="G4564" s="3"/>
      <c r="H4564" s="3"/>
      <c r="I4564" s="3"/>
      <c r="J4564" s="3"/>
    </row>
    <row r="4565" spans="3:10" x14ac:dyDescent="0.25">
      <c r="C4565" s="3"/>
      <c r="D4565" s="3"/>
      <c r="E4565" s="3"/>
      <c r="F4565" s="3"/>
      <c r="G4565" s="3"/>
      <c r="H4565" s="3"/>
      <c r="I4565" s="3"/>
      <c r="J4565" s="3"/>
    </row>
    <row r="4566" spans="3:10" x14ac:dyDescent="0.25">
      <c r="C4566" s="3"/>
      <c r="D4566" s="3"/>
      <c r="E4566" s="3"/>
      <c r="F4566" s="3"/>
      <c r="G4566" s="3"/>
      <c r="H4566" s="3"/>
      <c r="I4566" s="3"/>
      <c r="J4566" s="3"/>
    </row>
    <row r="4567" spans="3:10" x14ac:dyDescent="0.25">
      <c r="C4567" s="3"/>
      <c r="D4567" s="3"/>
      <c r="E4567" s="3"/>
      <c r="F4567" s="3"/>
      <c r="G4567" s="3"/>
      <c r="H4567" s="3"/>
      <c r="I4567" s="3"/>
      <c r="J4567" s="3"/>
    </row>
    <row r="4568" spans="3:10" x14ac:dyDescent="0.25">
      <c r="C4568" s="3"/>
      <c r="D4568" s="3"/>
      <c r="E4568" s="3"/>
      <c r="F4568" s="3"/>
      <c r="G4568" s="3"/>
      <c r="H4568" s="3"/>
      <c r="I4568" s="3"/>
      <c r="J4568" s="3"/>
    </row>
    <row r="4569" spans="3:10" x14ac:dyDescent="0.25">
      <c r="C4569" s="3"/>
      <c r="D4569" s="3"/>
      <c r="E4569" s="3"/>
      <c r="F4569" s="3"/>
      <c r="G4569" s="3"/>
      <c r="H4569" s="3"/>
      <c r="I4569" s="3"/>
      <c r="J4569" s="3"/>
    </row>
    <row r="4570" spans="3:10" x14ac:dyDescent="0.25">
      <c r="C4570" s="3"/>
      <c r="D4570" s="3"/>
      <c r="E4570" s="3"/>
      <c r="F4570" s="3"/>
      <c r="G4570" s="3"/>
      <c r="H4570" s="3"/>
      <c r="I4570" s="3"/>
      <c r="J4570" s="3"/>
    </row>
    <row r="4571" spans="3:10" x14ac:dyDescent="0.25">
      <c r="C4571" s="3"/>
      <c r="D4571" s="3"/>
      <c r="E4571" s="3"/>
      <c r="F4571" s="3"/>
      <c r="G4571" s="3"/>
      <c r="H4571" s="3"/>
      <c r="I4571" s="3"/>
      <c r="J4571" s="3"/>
    </row>
    <row r="4572" spans="3:10" x14ac:dyDescent="0.25">
      <c r="C4572" s="3"/>
      <c r="D4572" s="3"/>
      <c r="E4572" s="3"/>
      <c r="F4572" s="3"/>
      <c r="G4572" s="3"/>
      <c r="H4572" s="3"/>
      <c r="I4572" s="3"/>
      <c r="J4572" s="3"/>
    </row>
    <row r="4573" spans="3:10" x14ac:dyDescent="0.25">
      <c r="C4573" s="3"/>
      <c r="D4573" s="3"/>
      <c r="E4573" s="3"/>
      <c r="F4573" s="3"/>
      <c r="G4573" s="3"/>
      <c r="H4573" s="3"/>
      <c r="I4573" s="3"/>
      <c r="J4573" s="3"/>
    </row>
    <row r="4574" spans="3:10" x14ac:dyDescent="0.25">
      <c r="C4574" s="3"/>
      <c r="D4574" s="3"/>
      <c r="E4574" s="3"/>
      <c r="F4574" s="3"/>
      <c r="G4574" s="3"/>
      <c r="H4574" s="3"/>
      <c r="I4574" s="3"/>
      <c r="J4574" s="3"/>
    </row>
    <row r="4575" spans="3:10" x14ac:dyDescent="0.25">
      <c r="C4575" s="3"/>
      <c r="D4575" s="3"/>
      <c r="E4575" s="3"/>
      <c r="F4575" s="3"/>
      <c r="G4575" s="3"/>
      <c r="H4575" s="3"/>
      <c r="I4575" s="3"/>
      <c r="J4575" s="3"/>
    </row>
    <row r="4576" spans="3:10" x14ac:dyDescent="0.25">
      <c r="C4576" s="3"/>
      <c r="D4576" s="3"/>
      <c r="E4576" s="3"/>
      <c r="F4576" s="3"/>
      <c r="G4576" s="3"/>
      <c r="H4576" s="3"/>
      <c r="I4576" s="3"/>
      <c r="J4576" s="3"/>
    </row>
    <row r="4577" spans="3:10" x14ac:dyDescent="0.25">
      <c r="C4577" s="3"/>
      <c r="D4577" s="3"/>
      <c r="E4577" s="3"/>
      <c r="F4577" s="3"/>
      <c r="G4577" s="3"/>
      <c r="H4577" s="3"/>
      <c r="I4577" s="3"/>
      <c r="J4577" s="3"/>
    </row>
    <row r="4578" spans="3:10" x14ac:dyDescent="0.25">
      <c r="C4578" s="3"/>
      <c r="D4578" s="3"/>
      <c r="E4578" s="3"/>
      <c r="F4578" s="3"/>
      <c r="G4578" s="3"/>
      <c r="H4578" s="3"/>
      <c r="I4578" s="3"/>
      <c r="J4578" s="3"/>
    </row>
    <row r="4579" spans="3:10" x14ac:dyDescent="0.25">
      <c r="C4579" s="3"/>
      <c r="D4579" s="3"/>
      <c r="E4579" s="3"/>
      <c r="F4579" s="3"/>
      <c r="G4579" s="3"/>
      <c r="H4579" s="3"/>
      <c r="I4579" s="3"/>
      <c r="J4579" s="3"/>
    </row>
    <row r="4580" spans="3:10" x14ac:dyDescent="0.25">
      <c r="C4580" s="3"/>
      <c r="D4580" s="3"/>
      <c r="E4580" s="3"/>
      <c r="F4580" s="3"/>
      <c r="G4580" s="3"/>
      <c r="H4580" s="3"/>
      <c r="I4580" s="3"/>
      <c r="J4580" s="3"/>
    </row>
    <row r="4581" spans="3:10" x14ac:dyDescent="0.25">
      <c r="C4581" s="3"/>
      <c r="D4581" s="3"/>
      <c r="E4581" s="3"/>
      <c r="F4581" s="3"/>
      <c r="G4581" s="3"/>
      <c r="H4581" s="3"/>
      <c r="I4581" s="3"/>
      <c r="J4581" s="3"/>
    </row>
    <row r="4582" spans="3:10" x14ac:dyDescent="0.25">
      <c r="C4582" s="3"/>
      <c r="D4582" s="3"/>
      <c r="E4582" s="3"/>
      <c r="F4582" s="3"/>
      <c r="G4582" s="3"/>
      <c r="H4582" s="3"/>
      <c r="I4582" s="3"/>
      <c r="J4582" s="3"/>
    </row>
    <row r="4583" spans="3:10" x14ac:dyDescent="0.25">
      <c r="C4583" s="3"/>
      <c r="D4583" s="3"/>
      <c r="E4583" s="3"/>
      <c r="F4583" s="3"/>
      <c r="G4583" s="3"/>
      <c r="H4583" s="3"/>
      <c r="I4583" s="3"/>
      <c r="J4583" s="3"/>
    </row>
    <row r="4584" spans="3:10" x14ac:dyDescent="0.25">
      <c r="C4584" s="3"/>
      <c r="D4584" s="3"/>
      <c r="E4584" s="3"/>
      <c r="F4584" s="3"/>
      <c r="G4584" s="3"/>
      <c r="H4584" s="3"/>
      <c r="I4584" s="3"/>
      <c r="J4584" s="3"/>
    </row>
    <row r="4585" spans="3:10" x14ac:dyDescent="0.25">
      <c r="C4585" s="3"/>
      <c r="D4585" s="3"/>
      <c r="E4585" s="3"/>
      <c r="F4585" s="3"/>
      <c r="G4585" s="3"/>
      <c r="H4585" s="3"/>
      <c r="I4585" s="3"/>
      <c r="J4585" s="3"/>
    </row>
    <row r="4586" spans="3:10" x14ac:dyDescent="0.25">
      <c r="C4586" s="3"/>
      <c r="D4586" s="3"/>
      <c r="E4586" s="3"/>
      <c r="F4586" s="3"/>
      <c r="G4586" s="3"/>
      <c r="H4586" s="3"/>
      <c r="I4586" s="3"/>
      <c r="J4586" s="3"/>
    </row>
    <row r="4587" spans="3:10" x14ac:dyDescent="0.25">
      <c r="C4587" s="3"/>
      <c r="D4587" s="3"/>
      <c r="E4587" s="3"/>
      <c r="F4587" s="3"/>
      <c r="G4587" s="3"/>
      <c r="H4587" s="3"/>
      <c r="I4587" s="3"/>
      <c r="J4587" s="3"/>
    </row>
    <row r="4588" spans="3:10" x14ac:dyDescent="0.25">
      <c r="C4588" s="3"/>
      <c r="D4588" s="3"/>
      <c r="E4588" s="3"/>
      <c r="F4588" s="3"/>
      <c r="G4588" s="3"/>
      <c r="H4588" s="3"/>
      <c r="I4588" s="3"/>
      <c r="J4588" s="3"/>
    </row>
    <row r="4589" spans="3:10" x14ac:dyDescent="0.25">
      <c r="C4589" s="3"/>
      <c r="D4589" s="3"/>
      <c r="E4589" s="3"/>
      <c r="F4589" s="3"/>
      <c r="G4589" s="3"/>
      <c r="H4589" s="3"/>
      <c r="I4589" s="3"/>
      <c r="J4589" s="3"/>
    </row>
    <row r="4590" spans="3:10" x14ac:dyDescent="0.25">
      <c r="C4590" s="3"/>
      <c r="D4590" s="3"/>
      <c r="E4590" s="3"/>
      <c r="F4590" s="3"/>
      <c r="G4590" s="3"/>
      <c r="H4590" s="3"/>
      <c r="I4590" s="3"/>
      <c r="J4590" s="3"/>
    </row>
    <row r="4591" spans="3:10" x14ac:dyDescent="0.25">
      <c r="C4591" s="3"/>
      <c r="D4591" s="3"/>
      <c r="E4591" s="3"/>
      <c r="F4591" s="3"/>
      <c r="G4591" s="3"/>
      <c r="H4591" s="3"/>
      <c r="I4591" s="3"/>
      <c r="J4591" s="3"/>
    </row>
    <row r="4592" spans="3:10" x14ac:dyDescent="0.25">
      <c r="C4592" s="3"/>
      <c r="D4592" s="3"/>
      <c r="E4592" s="3"/>
      <c r="F4592" s="3"/>
      <c r="G4592" s="3"/>
      <c r="H4592" s="3"/>
      <c r="I4592" s="3"/>
      <c r="J4592" s="3"/>
    </row>
    <row r="4593" spans="3:10" x14ac:dyDescent="0.25">
      <c r="C4593" s="3"/>
      <c r="D4593" s="3"/>
      <c r="E4593" s="3"/>
      <c r="F4593" s="3"/>
      <c r="G4593" s="3"/>
      <c r="H4593" s="3"/>
      <c r="I4593" s="3"/>
      <c r="J4593" s="3"/>
    </row>
    <row r="4594" spans="3:10" x14ac:dyDescent="0.25">
      <c r="C4594" s="3"/>
      <c r="D4594" s="3"/>
      <c r="E4594" s="3"/>
      <c r="F4594" s="3"/>
      <c r="G4594" s="3"/>
      <c r="H4594" s="3"/>
      <c r="I4594" s="3"/>
      <c r="J4594" s="3"/>
    </row>
    <row r="4595" spans="3:10" x14ac:dyDescent="0.25">
      <c r="C4595" s="3"/>
      <c r="D4595" s="3"/>
      <c r="E4595" s="3"/>
      <c r="F4595" s="3"/>
      <c r="G4595" s="3"/>
      <c r="H4595" s="3"/>
      <c r="I4595" s="3"/>
      <c r="J4595" s="3"/>
    </row>
    <row r="4596" spans="3:10" x14ac:dyDescent="0.25">
      <c r="C4596" s="3"/>
      <c r="D4596" s="3"/>
      <c r="E4596" s="3"/>
      <c r="F4596" s="3"/>
      <c r="G4596" s="3"/>
      <c r="H4596" s="3"/>
      <c r="I4596" s="3"/>
      <c r="J4596" s="3"/>
    </row>
    <row r="4597" spans="3:10" x14ac:dyDescent="0.25">
      <c r="C4597" s="3"/>
      <c r="D4597" s="3"/>
      <c r="E4597" s="3"/>
      <c r="F4597" s="3"/>
      <c r="G4597" s="3"/>
      <c r="H4597" s="3"/>
      <c r="I4597" s="3"/>
      <c r="J4597" s="3"/>
    </row>
    <row r="4598" spans="3:10" x14ac:dyDescent="0.25">
      <c r="C4598" s="3"/>
      <c r="D4598" s="3"/>
      <c r="E4598" s="3"/>
      <c r="F4598" s="3"/>
      <c r="G4598" s="3"/>
      <c r="H4598" s="3"/>
      <c r="I4598" s="3"/>
      <c r="J4598" s="3"/>
    </row>
    <row r="4599" spans="3:10" x14ac:dyDescent="0.25">
      <c r="C4599" s="3"/>
      <c r="D4599" s="3"/>
      <c r="E4599" s="3"/>
      <c r="F4599" s="3"/>
      <c r="G4599" s="3"/>
      <c r="H4599" s="3"/>
      <c r="I4599" s="3"/>
      <c r="J4599" s="3"/>
    </row>
    <row r="4600" spans="3:10" x14ac:dyDescent="0.25">
      <c r="C4600" s="3"/>
      <c r="D4600" s="3"/>
      <c r="E4600" s="3"/>
      <c r="F4600" s="3"/>
      <c r="G4600" s="3"/>
      <c r="H4600" s="3"/>
      <c r="I4600" s="3"/>
      <c r="J4600" s="3"/>
    </row>
    <row r="4601" spans="3:10" x14ac:dyDescent="0.25">
      <c r="C4601" s="3"/>
      <c r="D4601" s="3"/>
      <c r="E4601" s="3"/>
      <c r="F4601" s="3"/>
      <c r="G4601" s="3"/>
      <c r="H4601" s="3"/>
      <c r="I4601" s="3"/>
      <c r="J4601" s="3"/>
    </row>
    <row r="4602" spans="3:10" x14ac:dyDescent="0.25">
      <c r="C4602" s="3"/>
      <c r="D4602" s="3"/>
      <c r="E4602" s="3"/>
      <c r="F4602" s="3"/>
      <c r="G4602" s="3"/>
      <c r="H4602" s="3"/>
      <c r="I4602" s="3"/>
      <c r="J4602" s="3"/>
    </row>
    <row r="4603" spans="3:10" x14ac:dyDescent="0.25">
      <c r="C4603" s="3"/>
      <c r="D4603" s="3"/>
      <c r="E4603" s="3"/>
      <c r="F4603" s="3"/>
      <c r="G4603" s="3"/>
      <c r="H4603" s="3"/>
      <c r="I4603" s="3"/>
      <c r="J4603" s="3"/>
    </row>
    <row r="4604" spans="3:10" x14ac:dyDescent="0.25">
      <c r="C4604" s="3"/>
      <c r="D4604" s="3"/>
      <c r="E4604" s="3"/>
      <c r="F4604" s="3"/>
      <c r="G4604" s="3"/>
      <c r="H4604" s="3"/>
      <c r="I4604" s="3"/>
      <c r="J4604" s="3"/>
    </row>
    <row r="4605" spans="3:10" x14ac:dyDescent="0.25">
      <c r="C4605" s="3"/>
      <c r="D4605" s="3"/>
      <c r="E4605" s="3"/>
      <c r="F4605" s="3"/>
      <c r="G4605" s="3"/>
      <c r="H4605" s="3"/>
      <c r="I4605" s="3"/>
      <c r="J4605" s="3"/>
    </row>
    <row r="4606" spans="3:10" x14ac:dyDescent="0.25">
      <c r="C4606" s="3"/>
      <c r="D4606" s="3"/>
      <c r="E4606" s="3"/>
      <c r="F4606" s="3"/>
      <c r="G4606" s="3"/>
      <c r="H4606" s="3"/>
      <c r="I4606" s="3"/>
      <c r="J4606" s="3"/>
    </row>
    <row r="4607" spans="3:10" x14ac:dyDescent="0.25">
      <c r="C4607" s="3"/>
      <c r="D4607" s="3"/>
      <c r="E4607" s="3"/>
      <c r="F4607" s="3"/>
      <c r="G4607" s="3"/>
      <c r="H4607" s="3"/>
      <c r="I4607" s="3"/>
      <c r="J4607" s="3"/>
    </row>
    <row r="4608" spans="3:10" x14ac:dyDescent="0.25">
      <c r="C4608" s="3"/>
      <c r="D4608" s="3"/>
      <c r="E4608" s="3"/>
      <c r="F4608" s="3"/>
      <c r="G4608" s="3"/>
      <c r="H4608" s="3"/>
      <c r="I4608" s="3"/>
      <c r="J4608" s="3"/>
    </row>
    <row r="4609" spans="3:10" x14ac:dyDescent="0.25">
      <c r="C4609" s="3"/>
      <c r="D4609" s="3"/>
      <c r="E4609" s="3"/>
      <c r="F4609" s="3"/>
      <c r="G4609" s="3"/>
      <c r="H4609" s="3"/>
      <c r="I4609" s="3"/>
      <c r="J4609" s="3"/>
    </row>
    <row r="4610" spans="3:10" x14ac:dyDescent="0.25">
      <c r="C4610" s="3"/>
      <c r="D4610" s="3"/>
      <c r="E4610" s="3"/>
      <c r="F4610" s="3"/>
      <c r="G4610" s="3"/>
      <c r="H4610" s="3"/>
      <c r="I4610" s="3"/>
      <c r="J4610" s="3"/>
    </row>
    <row r="4611" spans="3:10" x14ac:dyDescent="0.25">
      <c r="C4611" s="3"/>
      <c r="D4611" s="3"/>
      <c r="E4611" s="3"/>
      <c r="F4611" s="3"/>
      <c r="G4611" s="3"/>
      <c r="H4611" s="3"/>
      <c r="I4611" s="3"/>
      <c r="J4611" s="3"/>
    </row>
    <row r="4612" spans="3:10" x14ac:dyDescent="0.25">
      <c r="C4612" s="3"/>
      <c r="D4612" s="3"/>
      <c r="E4612" s="3"/>
      <c r="F4612" s="3"/>
      <c r="G4612" s="3"/>
      <c r="H4612" s="3"/>
      <c r="I4612" s="3"/>
      <c r="J4612" s="3"/>
    </row>
    <row r="4613" spans="3:10" x14ac:dyDescent="0.25">
      <c r="C4613" s="3"/>
      <c r="D4613" s="3"/>
      <c r="E4613" s="3"/>
      <c r="F4613" s="3"/>
      <c r="G4613" s="3"/>
      <c r="H4613" s="3"/>
      <c r="I4613" s="3"/>
      <c r="J4613" s="3"/>
    </row>
    <row r="4614" spans="3:10" x14ac:dyDescent="0.25">
      <c r="C4614" s="3"/>
      <c r="D4614" s="3"/>
      <c r="E4614" s="3"/>
      <c r="F4614" s="3"/>
      <c r="G4614" s="3"/>
      <c r="H4614" s="3"/>
      <c r="I4614" s="3"/>
      <c r="J4614" s="3"/>
    </row>
    <row r="4615" spans="3:10" x14ac:dyDescent="0.25">
      <c r="C4615" s="3"/>
      <c r="D4615" s="3"/>
      <c r="E4615" s="3"/>
      <c r="F4615" s="3"/>
      <c r="G4615" s="3"/>
      <c r="H4615" s="3"/>
      <c r="I4615" s="3"/>
      <c r="J4615" s="3"/>
    </row>
    <row r="4616" spans="3:10" x14ac:dyDescent="0.25">
      <c r="C4616" s="3"/>
      <c r="D4616" s="3"/>
      <c r="E4616" s="3"/>
      <c r="F4616" s="3"/>
      <c r="G4616" s="3"/>
      <c r="H4616" s="3"/>
      <c r="I4616" s="3"/>
      <c r="J4616" s="3"/>
    </row>
    <row r="4617" spans="3:10" x14ac:dyDescent="0.25">
      <c r="C4617" s="3"/>
      <c r="D4617" s="3"/>
      <c r="E4617" s="3"/>
      <c r="F4617" s="3"/>
      <c r="G4617" s="3"/>
      <c r="H4617" s="3"/>
      <c r="I4617" s="3"/>
      <c r="J4617" s="3"/>
    </row>
    <row r="4618" spans="3:10" x14ac:dyDescent="0.25">
      <c r="C4618" s="3"/>
      <c r="D4618" s="3"/>
      <c r="E4618" s="3"/>
      <c r="F4618" s="3"/>
      <c r="G4618" s="3"/>
      <c r="H4618" s="3"/>
      <c r="I4618" s="3"/>
      <c r="J4618" s="3"/>
    </row>
    <row r="4619" spans="3:10" x14ac:dyDescent="0.25">
      <c r="C4619" s="3"/>
      <c r="D4619" s="3"/>
      <c r="E4619" s="3"/>
      <c r="F4619" s="3"/>
      <c r="G4619" s="3"/>
      <c r="H4619" s="3"/>
      <c r="I4619" s="3"/>
      <c r="J4619" s="3"/>
    </row>
    <row r="4620" spans="3:10" x14ac:dyDescent="0.25">
      <c r="C4620" s="3"/>
      <c r="D4620" s="3"/>
      <c r="E4620" s="3"/>
      <c r="F4620" s="3"/>
      <c r="G4620" s="3"/>
      <c r="H4620" s="3"/>
      <c r="I4620" s="3"/>
      <c r="J4620" s="3"/>
    </row>
    <row r="4621" spans="3:10" x14ac:dyDescent="0.25">
      <c r="C4621" s="3"/>
      <c r="D4621" s="3"/>
      <c r="E4621" s="3"/>
      <c r="F4621" s="3"/>
      <c r="G4621" s="3"/>
      <c r="H4621" s="3"/>
      <c r="I4621" s="3"/>
      <c r="J4621" s="3"/>
    </row>
    <row r="4622" spans="3:10" x14ac:dyDescent="0.25">
      <c r="C4622" s="3"/>
      <c r="D4622" s="3"/>
      <c r="E4622" s="3"/>
      <c r="F4622" s="3"/>
      <c r="G4622" s="3"/>
      <c r="H4622" s="3"/>
      <c r="I4622" s="3"/>
      <c r="J4622" s="3"/>
    </row>
    <row r="4623" spans="3:10" x14ac:dyDescent="0.25">
      <c r="C4623" s="3"/>
      <c r="D4623" s="3"/>
      <c r="E4623" s="3"/>
      <c r="F4623" s="3"/>
      <c r="G4623" s="3"/>
      <c r="H4623" s="3"/>
      <c r="I4623" s="3"/>
      <c r="J4623" s="3"/>
    </row>
    <row r="4624" spans="3:10" x14ac:dyDescent="0.25">
      <c r="C4624" s="3"/>
      <c r="D4624" s="3"/>
      <c r="E4624" s="3"/>
      <c r="F4624" s="3"/>
      <c r="G4624" s="3"/>
      <c r="H4624" s="3"/>
      <c r="I4624" s="3"/>
      <c r="J4624" s="3"/>
    </row>
    <row r="4625" spans="3:10" x14ac:dyDescent="0.25">
      <c r="C4625" s="3"/>
      <c r="D4625" s="3"/>
      <c r="E4625" s="3"/>
      <c r="F4625" s="3"/>
      <c r="G4625" s="3"/>
      <c r="H4625" s="3"/>
      <c r="I4625" s="3"/>
      <c r="J4625" s="3"/>
    </row>
    <row r="4626" spans="3:10" x14ac:dyDescent="0.25">
      <c r="C4626" s="3"/>
      <c r="D4626" s="3"/>
      <c r="E4626" s="3"/>
      <c r="F4626" s="3"/>
      <c r="G4626" s="3"/>
      <c r="H4626" s="3"/>
      <c r="I4626" s="3"/>
      <c r="J4626" s="3"/>
    </row>
    <row r="4627" spans="3:10" x14ac:dyDescent="0.25">
      <c r="C4627" s="3"/>
      <c r="D4627" s="3"/>
      <c r="E4627" s="3"/>
      <c r="F4627" s="3"/>
      <c r="G4627" s="3"/>
      <c r="H4627" s="3"/>
      <c r="I4627" s="3"/>
      <c r="J4627" s="3"/>
    </row>
    <row r="4628" spans="3:10" x14ac:dyDescent="0.25">
      <c r="C4628" s="3"/>
      <c r="D4628" s="3"/>
      <c r="E4628" s="3"/>
      <c r="F4628" s="3"/>
      <c r="G4628" s="3"/>
      <c r="H4628" s="3"/>
      <c r="I4628" s="3"/>
      <c r="J4628" s="3"/>
    </row>
    <row r="4629" spans="3:10" x14ac:dyDescent="0.25">
      <c r="C4629" s="3"/>
      <c r="D4629" s="3"/>
      <c r="E4629" s="3"/>
      <c r="F4629" s="3"/>
      <c r="G4629" s="3"/>
      <c r="H4629" s="3"/>
      <c r="I4629" s="3"/>
      <c r="J4629" s="3"/>
    </row>
    <row r="4630" spans="3:10" x14ac:dyDescent="0.25">
      <c r="C4630" s="3"/>
      <c r="D4630" s="3"/>
      <c r="E4630" s="3"/>
      <c r="F4630" s="3"/>
      <c r="G4630" s="3"/>
      <c r="H4630" s="3"/>
      <c r="I4630" s="3"/>
      <c r="J4630" s="3"/>
    </row>
    <row r="4631" spans="3:10" x14ac:dyDescent="0.25">
      <c r="C4631" s="3"/>
      <c r="D4631" s="3"/>
      <c r="E4631" s="3"/>
      <c r="F4631" s="3"/>
      <c r="G4631" s="3"/>
      <c r="H4631" s="3"/>
      <c r="I4631" s="3"/>
      <c r="J4631" s="3"/>
    </row>
    <row r="4632" spans="3:10" x14ac:dyDescent="0.25">
      <c r="C4632" s="3"/>
      <c r="D4632" s="3"/>
      <c r="E4632" s="3"/>
      <c r="F4632" s="3"/>
      <c r="G4632" s="3"/>
      <c r="H4632" s="3"/>
      <c r="I4632" s="3"/>
      <c r="J4632" s="3"/>
    </row>
    <row r="4633" spans="3:10" x14ac:dyDescent="0.25">
      <c r="C4633" s="3"/>
      <c r="D4633" s="3"/>
      <c r="E4633" s="3"/>
      <c r="F4633" s="3"/>
      <c r="G4633" s="3"/>
      <c r="H4633" s="3"/>
      <c r="I4633" s="3"/>
      <c r="J4633" s="3"/>
    </row>
    <row r="4634" spans="3:10" x14ac:dyDescent="0.25">
      <c r="C4634" s="3"/>
      <c r="D4634" s="3"/>
      <c r="E4634" s="3"/>
      <c r="F4634" s="3"/>
      <c r="G4634" s="3"/>
      <c r="H4634" s="3"/>
      <c r="I4634" s="3"/>
      <c r="J4634" s="3"/>
    </row>
    <row r="4635" spans="3:10" x14ac:dyDescent="0.25">
      <c r="C4635" s="3"/>
      <c r="D4635" s="3"/>
      <c r="E4635" s="3"/>
      <c r="F4635" s="3"/>
      <c r="G4635" s="3"/>
      <c r="H4635" s="3"/>
      <c r="I4635" s="3"/>
      <c r="J4635" s="3"/>
    </row>
    <row r="4636" spans="3:10" x14ac:dyDescent="0.25">
      <c r="C4636" s="3"/>
      <c r="D4636" s="3"/>
      <c r="E4636" s="3"/>
      <c r="F4636" s="3"/>
      <c r="G4636" s="3"/>
      <c r="H4636" s="3"/>
      <c r="I4636" s="3"/>
      <c r="J4636" s="3"/>
    </row>
    <row r="4637" spans="3:10" x14ac:dyDescent="0.25">
      <c r="C4637" s="3"/>
      <c r="D4637" s="3"/>
      <c r="E4637" s="3"/>
      <c r="F4637" s="3"/>
      <c r="G4637" s="3"/>
      <c r="H4637" s="3"/>
      <c r="I4637" s="3"/>
      <c r="J4637" s="3"/>
    </row>
    <row r="4638" spans="3:10" x14ac:dyDescent="0.25">
      <c r="C4638" s="3"/>
      <c r="D4638" s="3"/>
      <c r="E4638" s="3"/>
      <c r="F4638" s="3"/>
      <c r="G4638" s="3"/>
      <c r="H4638" s="3"/>
      <c r="I4638" s="3"/>
      <c r="J4638" s="3"/>
    </row>
    <row r="4639" spans="3:10" x14ac:dyDescent="0.25">
      <c r="C4639" s="3"/>
      <c r="D4639" s="3"/>
      <c r="E4639" s="3"/>
      <c r="F4639" s="3"/>
      <c r="G4639" s="3"/>
      <c r="H4639" s="3"/>
      <c r="I4639" s="3"/>
      <c r="J4639" s="3"/>
    </row>
    <row r="4640" spans="3:10" x14ac:dyDescent="0.25">
      <c r="C4640" s="3"/>
      <c r="D4640" s="3"/>
      <c r="E4640" s="3"/>
      <c r="F4640" s="3"/>
      <c r="G4640" s="3"/>
      <c r="H4640" s="3"/>
      <c r="I4640" s="3"/>
      <c r="J4640" s="3"/>
    </row>
    <row r="4641" spans="3:10" x14ac:dyDescent="0.25">
      <c r="C4641" s="3"/>
      <c r="D4641" s="3"/>
      <c r="E4641" s="3"/>
      <c r="F4641" s="3"/>
      <c r="G4641" s="3"/>
      <c r="H4641" s="3"/>
      <c r="I4641" s="3"/>
      <c r="J4641" s="3"/>
    </row>
    <row r="4642" spans="3:10" x14ac:dyDescent="0.25">
      <c r="C4642" s="3"/>
      <c r="D4642" s="3"/>
      <c r="E4642" s="3"/>
      <c r="F4642" s="3"/>
      <c r="G4642" s="3"/>
      <c r="H4642" s="3"/>
      <c r="I4642" s="3"/>
      <c r="J4642" s="3"/>
    </row>
    <row r="4643" spans="3:10" x14ac:dyDescent="0.25">
      <c r="C4643" s="3"/>
      <c r="D4643" s="3"/>
      <c r="E4643" s="3"/>
      <c r="F4643" s="3"/>
      <c r="G4643" s="3"/>
      <c r="H4643" s="3"/>
      <c r="I4643" s="3"/>
      <c r="J4643" s="3"/>
    </row>
    <row r="4644" spans="3:10" x14ac:dyDescent="0.25">
      <c r="C4644" s="3"/>
      <c r="D4644" s="3"/>
      <c r="E4644" s="3"/>
      <c r="F4644" s="3"/>
      <c r="G4644" s="3"/>
      <c r="H4644" s="3"/>
      <c r="I4644" s="3"/>
      <c r="J4644" s="3"/>
    </row>
    <row r="4645" spans="3:10" x14ac:dyDescent="0.25">
      <c r="C4645" s="3"/>
      <c r="D4645" s="3"/>
      <c r="E4645" s="3"/>
      <c r="F4645" s="3"/>
      <c r="G4645" s="3"/>
      <c r="H4645" s="3"/>
      <c r="I4645" s="3"/>
      <c r="J4645" s="3"/>
    </row>
    <row r="4646" spans="3:10" x14ac:dyDescent="0.25">
      <c r="C4646" s="3"/>
      <c r="D4646" s="3"/>
      <c r="E4646" s="3"/>
      <c r="F4646" s="3"/>
      <c r="G4646" s="3"/>
      <c r="H4646" s="3"/>
      <c r="I4646" s="3"/>
      <c r="J4646" s="3"/>
    </row>
    <row r="4647" spans="3:10" x14ac:dyDescent="0.25">
      <c r="C4647" s="3"/>
      <c r="D4647" s="3"/>
      <c r="E4647" s="3"/>
      <c r="F4647" s="3"/>
      <c r="G4647" s="3"/>
      <c r="H4647" s="3"/>
      <c r="I4647" s="3"/>
      <c r="J4647" s="3"/>
    </row>
    <row r="4648" spans="3:10" x14ac:dyDescent="0.25">
      <c r="C4648" s="3"/>
      <c r="D4648" s="3"/>
      <c r="E4648" s="3"/>
      <c r="F4648" s="3"/>
      <c r="G4648" s="3"/>
      <c r="H4648" s="3"/>
      <c r="I4648" s="3"/>
      <c r="J4648" s="3"/>
    </row>
    <row r="4649" spans="3:10" x14ac:dyDescent="0.25">
      <c r="C4649" s="3"/>
      <c r="D4649" s="3"/>
      <c r="E4649" s="3"/>
      <c r="F4649" s="3"/>
      <c r="G4649" s="3"/>
      <c r="H4649" s="3"/>
      <c r="I4649" s="3"/>
      <c r="J4649" s="3"/>
    </row>
    <row r="4650" spans="3:10" x14ac:dyDescent="0.25">
      <c r="C4650" s="3"/>
      <c r="D4650" s="3"/>
      <c r="E4650" s="3"/>
      <c r="F4650" s="3"/>
      <c r="G4650" s="3"/>
      <c r="H4650" s="3"/>
      <c r="I4650" s="3"/>
      <c r="J4650" s="3"/>
    </row>
    <row r="4651" spans="3:10" x14ac:dyDescent="0.25">
      <c r="C4651" s="3"/>
      <c r="D4651" s="3"/>
      <c r="E4651" s="3"/>
      <c r="F4651" s="3"/>
      <c r="G4651" s="3"/>
      <c r="H4651" s="3"/>
      <c r="I4651" s="3"/>
      <c r="J4651" s="3"/>
    </row>
    <row r="4652" spans="3:10" x14ac:dyDescent="0.25">
      <c r="C4652" s="3"/>
      <c r="D4652" s="3"/>
      <c r="E4652" s="3"/>
      <c r="F4652" s="3"/>
      <c r="G4652" s="3"/>
      <c r="H4652" s="3"/>
      <c r="I4652" s="3"/>
      <c r="J4652" s="3"/>
    </row>
    <row r="4653" spans="3:10" x14ac:dyDescent="0.25">
      <c r="C4653" s="3"/>
      <c r="D4653" s="3"/>
      <c r="E4653" s="3"/>
      <c r="F4653" s="3"/>
      <c r="G4653" s="3"/>
      <c r="H4653" s="3"/>
      <c r="I4653" s="3"/>
      <c r="J4653" s="3"/>
    </row>
    <row r="4654" spans="3:10" x14ac:dyDescent="0.25">
      <c r="C4654" s="3"/>
      <c r="D4654" s="3"/>
      <c r="E4654" s="3"/>
      <c r="F4654" s="3"/>
      <c r="G4654" s="3"/>
      <c r="H4654" s="3"/>
      <c r="I4654" s="3"/>
      <c r="J4654" s="3"/>
    </row>
    <row r="4655" spans="3:10" x14ac:dyDescent="0.25">
      <c r="C4655" s="3"/>
      <c r="D4655" s="3"/>
      <c r="E4655" s="3"/>
      <c r="F4655" s="3"/>
      <c r="G4655" s="3"/>
      <c r="H4655" s="3"/>
      <c r="I4655" s="3"/>
      <c r="J4655" s="3"/>
    </row>
    <row r="4656" spans="3:10" x14ac:dyDescent="0.25">
      <c r="C4656" s="3"/>
      <c r="D4656" s="3"/>
      <c r="E4656" s="3"/>
      <c r="F4656" s="3"/>
      <c r="G4656" s="3"/>
      <c r="H4656" s="3"/>
      <c r="I4656" s="3"/>
      <c r="J4656" s="3"/>
    </row>
    <row r="4657" spans="3:10" x14ac:dyDescent="0.25">
      <c r="C4657" s="3"/>
      <c r="D4657" s="3"/>
      <c r="E4657" s="3"/>
      <c r="F4657" s="3"/>
      <c r="G4657" s="3"/>
      <c r="H4657" s="3"/>
      <c r="I4657" s="3"/>
      <c r="J4657" s="3"/>
    </row>
    <row r="4658" spans="3:10" x14ac:dyDescent="0.25">
      <c r="C4658" s="3"/>
      <c r="D4658" s="3"/>
      <c r="E4658" s="3"/>
      <c r="F4658" s="3"/>
      <c r="G4658" s="3"/>
      <c r="H4658" s="3"/>
      <c r="I4658" s="3"/>
      <c r="J4658" s="3"/>
    </row>
    <row r="4659" spans="3:10" x14ac:dyDescent="0.25">
      <c r="C4659" s="3"/>
      <c r="D4659" s="3"/>
      <c r="E4659" s="3"/>
      <c r="F4659" s="3"/>
      <c r="G4659" s="3"/>
      <c r="H4659" s="3"/>
      <c r="I4659" s="3"/>
      <c r="J4659" s="3"/>
    </row>
    <row r="4660" spans="3:10" x14ac:dyDescent="0.25">
      <c r="C4660" s="3"/>
      <c r="D4660" s="3"/>
      <c r="E4660" s="3"/>
      <c r="F4660" s="3"/>
      <c r="G4660" s="3"/>
      <c r="H4660" s="3"/>
      <c r="I4660" s="3"/>
      <c r="J4660" s="3"/>
    </row>
    <row r="4661" spans="3:10" x14ac:dyDescent="0.25">
      <c r="C4661" s="3"/>
      <c r="D4661" s="3"/>
      <c r="E4661" s="3"/>
      <c r="F4661" s="3"/>
      <c r="G4661" s="3"/>
      <c r="H4661" s="3"/>
      <c r="I4661" s="3"/>
      <c r="J4661" s="3"/>
    </row>
    <row r="4662" spans="3:10" x14ac:dyDescent="0.25">
      <c r="C4662" s="3"/>
      <c r="D4662" s="3"/>
      <c r="E4662" s="3"/>
      <c r="F4662" s="3"/>
      <c r="G4662" s="3"/>
      <c r="H4662" s="3"/>
      <c r="I4662" s="3"/>
      <c r="J4662" s="3"/>
    </row>
    <row r="4663" spans="3:10" x14ac:dyDescent="0.25">
      <c r="C4663" s="3"/>
      <c r="D4663" s="3"/>
      <c r="E4663" s="3"/>
      <c r="F4663" s="3"/>
      <c r="G4663" s="3"/>
      <c r="H4663" s="3"/>
      <c r="I4663" s="3"/>
      <c r="J4663" s="3"/>
    </row>
    <row r="4664" spans="3:10" x14ac:dyDescent="0.25">
      <c r="C4664" s="3"/>
      <c r="D4664" s="3"/>
      <c r="E4664" s="3"/>
      <c r="F4664" s="3"/>
      <c r="G4664" s="3"/>
      <c r="H4664" s="3"/>
      <c r="I4664" s="3"/>
      <c r="J4664" s="3"/>
    </row>
    <row r="4665" spans="3:10" x14ac:dyDescent="0.25">
      <c r="C4665" s="3"/>
      <c r="D4665" s="3"/>
      <c r="E4665" s="3"/>
      <c r="F4665" s="3"/>
      <c r="G4665" s="3"/>
      <c r="H4665" s="3"/>
      <c r="I4665" s="3"/>
      <c r="J4665" s="3"/>
    </row>
    <row r="4666" spans="3:10" x14ac:dyDescent="0.25">
      <c r="C4666" s="3"/>
      <c r="D4666" s="3"/>
      <c r="E4666" s="3"/>
      <c r="F4666" s="3"/>
      <c r="G4666" s="3"/>
      <c r="H4666" s="3"/>
      <c r="I4666" s="3"/>
      <c r="J4666" s="3"/>
    </row>
    <row r="4667" spans="3:10" x14ac:dyDescent="0.25">
      <c r="C4667" s="3"/>
      <c r="D4667" s="3"/>
      <c r="E4667" s="3"/>
      <c r="F4667" s="3"/>
      <c r="G4667" s="3"/>
      <c r="H4667" s="3"/>
      <c r="I4667" s="3"/>
      <c r="J4667" s="3"/>
    </row>
    <row r="4668" spans="3:10" x14ac:dyDescent="0.25">
      <c r="C4668" s="3"/>
      <c r="D4668" s="3"/>
      <c r="E4668" s="3"/>
      <c r="F4668" s="3"/>
      <c r="G4668" s="3"/>
      <c r="H4668" s="3"/>
      <c r="I4668" s="3"/>
      <c r="J4668" s="3"/>
    </row>
    <row r="4669" spans="3:10" x14ac:dyDescent="0.25">
      <c r="C4669" s="3"/>
      <c r="D4669" s="3"/>
      <c r="E4669" s="3"/>
      <c r="F4669" s="3"/>
      <c r="G4669" s="3"/>
      <c r="H4669" s="3"/>
      <c r="I4669" s="3"/>
      <c r="J4669" s="3"/>
    </row>
    <row r="4670" spans="3:10" x14ac:dyDescent="0.25">
      <c r="C4670" s="3"/>
      <c r="D4670" s="3"/>
      <c r="E4670" s="3"/>
      <c r="F4670" s="3"/>
      <c r="G4670" s="3"/>
      <c r="H4670" s="3"/>
      <c r="I4670" s="3"/>
      <c r="J4670" s="3"/>
    </row>
    <row r="4671" spans="3:10" x14ac:dyDescent="0.25">
      <c r="C4671" s="3"/>
      <c r="D4671" s="3"/>
      <c r="E4671" s="3"/>
      <c r="F4671" s="3"/>
      <c r="G4671" s="3"/>
      <c r="H4671" s="3"/>
      <c r="I4671" s="3"/>
      <c r="J4671" s="3"/>
    </row>
    <row r="4672" spans="3:10" x14ac:dyDescent="0.25">
      <c r="C4672" s="3"/>
      <c r="D4672" s="3"/>
      <c r="E4672" s="3"/>
      <c r="F4672" s="3"/>
      <c r="G4672" s="3"/>
      <c r="H4672" s="3"/>
      <c r="I4672" s="3"/>
      <c r="J4672" s="3"/>
    </row>
    <row r="4673" spans="3:10" x14ac:dyDescent="0.25">
      <c r="C4673" s="3"/>
      <c r="D4673" s="3"/>
      <c r="E4673" s="3"/>
      <c r="F4673" s="3"/>
      <c r="G4673" s="3"/>
      <c r="H4673" s="3"/>
      <c r="I4673" s="3"/>
      <c r="J4673" s="3"/>
    </row>
    <row r="4674" spans="3:10" x14ac:dyDescent="0.25">
      <c r="C4674" s="3"/>
      <c r="D4674" s="3"/>
      <c r="E4674" s="3"/>
      <c r="F4674" s="3"/>
      <c r="G4674" s="3"/>
      <c r="H4674" s="3"/>
      <c r="I4674" s="3"/>
      <c r="J4674" s="3"/>
    </row>
    <row r="4675" spans="3:10" x14ac:dyDescent="0.25">
      <c r="C4675" s="3"/>
      <c r="D4675" s="3"/>
      <c r="E4675" s="3"/>
      <c r="F4675" s="3"/>
      <c r="G4675" s="3"/>
      <c r="H4675" s="3"/>
      <c r="I4675" s="3"/>
      <c r="J4675" s="3"/>
    </row>
    <row r="4676" spans="3:10" x14ac:dyDescent="0.25">
      <c r="C4676" s="3"/>
      <c r="D4676" s="3"/>
      <c r="E4676" s="3"/>
      <c r="F4676" s="3"/>
      <c r="G4676" s="3"/>
      <c r="H4676" s="3"/>
      <c r="I4676" s="3"/>
      <c r="J4676" s="3"/>
    </row>
    <row r="4677" spans="3:10" x14ac:dyDescent="0.25">
      <c r="C4677" s="3"/>
      <c r="D4677" s="3"/>
      <c r="E4677" s="3"/>
      <c r="F4677" s="3"/>
      <c r="G4677" s="3"/>
      <c r="H4677" s="3"/>
      <c r="I4677" s="3"/>
      <c r="J4677" s="3"/>
    </row>
    <row r="4678" spans="3:10" x14ac:dyDescent="0.25">
      <c r="C4678" s="3"/>
      <c r="D4678" s="3"/>
      <c r="E4678" s="3"/>
      <c r="F4678" s="3"/>
      <c r="G4678" s="3"/>
      <c r="H4678" s="3"/>
      <c r="I4678" s="3"/>
      <c r="J4678" s="3"/>
    </row>
    <row r="4679" spans="3:10" x14ac:dyDescent="0.25">
      <c r="C4679" s="3"/>
      <c r="D4679" s="3"/>
      <c r="E4679" s="3"/>
      <c r="F4679" s="3"/>
      <c r="G4679" s="3"/>
      <c r="H4679" s="3"/>
      <c r="I4679" s="3"/>
      <c r="J4679" s="3"/>
    </row>
    <row r="4680" spans="3:10" x14ac:dyDescent="0.25">
      <c r="C4680" s="3"/>
      <c r="D4680" s="3"/>
      <c r="E4680" s="3"/>
      <c r="F4680" s="3"/>
      <c r="G4680" s="3"/>
      <c r="H4680" s="3"/>
      <c r="I4680" s="3"/>
      <c r="J4680" s="3"/>
    </row>
    <row r="4681" spans="3:10" x14ac:dyDescent="0.25">
      <c r="C4681" s="3"/>
      <c r="D4681" s="3"/>
      <c r="E4681" s="3"/>
      <c r="F4681" s="3"/>
      <c r="G4681" s="3"/>
      <c r="H4681" s="3"/>
      <c r="I4681" s="3"/>
      <c r="J4681" s="3"/>
    </row>
    <row r="4682" spans="3:10" x14ac:dyDescent="0.25">
      <c r="C4682" s="3"/>
      <c r="D4682" s="3"/>
      <c r="E4682" s="3"/>
      <c r="F4682" s="3"/>
      <c r="G4682" s="3"/>
      <c r="H4682" s="3"/>
      <c r="I4682" s="3"/>
      <c r="J4682" s="3"/>
    </row>
    <row r="4683" spans="3:10" x14ac:dyDescent="0.25">
      <c r="C4683" s="3"/>
      <c r="D4683" s="3"/>
      <c r="E4683" s="3"/>
      <c r="F4683" s="3"/>
      <c r="G4683" s="3"/>
      <c r="H4683" s="3"/>
      <c r="I4683" s="3"/>
      <c r="J4683" s="3"/>
    </row>
    <row r="4684" spans="3:10" x14ac:dyDescent="0.25">
      <c r="C4684" s="3"/>
      <c r="D4684" s="3"/>
      <c r="E4684" s="3"/>
      <c r="F4684" s="3"/>
      <c r="G4684" s="3"/>
      <c r="H4684" s="3"/>
      <c r="I4684" s="3"/>
      <c r="J4684" s="3"/>
    </row>
    <row r="4685" spans="3:10" x14ac:dyDescent="0.25">
      <c r="C4685" s="3"/>
      <c r="D4685" s="3"/>
      <c r="E4685" s="3"/>
      <c r="F4685" s="3"/>
      <c r="G4685" s="3"/>
      <c r="H4685" s="3"/>
      <c r="I4685" s="3"/>
      <c r="J4685" s="3"/>
    </row>
    <row r="4686" spans="3:10" x14ac:dyDescent="0.25">
      <c r="C4686" s="3"/>
      <c r="D4686" s="3"/>
      <c r="E4686" s="3"/>
      <c r="F4686" s="3"/>
      <c r="G4686" s="3"/>
      <c r="H4686" s="3"/>
      <c r="I4686" s="3"/>
      <c r="J4686" s="3"/>
    </row>
    <row r="4687" spans="3:10" x14ac:dyDescent="0.25">
      <c r="C4687" s="3"/>
      <c r="D4687" s="3"/>
      <c r="E4687" s="3"/>
      <c r="F4687" s="3"/>
      <c r="G4687" s="3"/>
      <c r="H4687" s="3"/>
      <c r="I4687" s="3"/>
      <c r="J4687" s="3"/>
    </row>
    <row r="4688" spans="3:10" x14ac:dyDescent="0.25">
      <c r="C4688" s="3"/>
      <c r="D4688" s="3"/>
      <c r="E4688" s="3"/>
      <c r="F4688" s="3"/>
      <c r="G4688" s="3"/>
      <c r="H4688" s="3"/>
      <c r="I4688" s="3"/>
      <c r="J4688" s="3"/>
    </row>
    <row r="4689" spans="3:10" x14ac:dyDescent="0.25">
      <c r="C4689" s="3"/>
      <c r="D4689" s="3"/>
      <c r="E4689" s="3"/>
      <c r="F4689" s="3"/>
      <c r="G4689" s="3"/>
      <c r="H4689" s="3"/>
      <c r="I4689" s="3"/>
      <c r="J4689" s="3"/>
    </row>
    <row r="4690" spans="3:10" x14ac:dyDescent="0.25">
      <c r="C4690" s="3"/>
      <c r="D4690" s="3"/>
      <c r="E4690" s="3"/>
      <c r="F4690" s="3"/>
      <c r="G4690" s="3"/>
      <c r="H4690" s="3"/>
      <c r="I4690" s="3"/>
      <c r="J4690" s="3"/>
    </row>
    <row r="4691" spans="3:10" x14ac:dyDescent="0.25">
      <c r="C4691" s="3"/>
      <c r="D4691" s="3"/>
      <c r="E4691" s="3"/>
      <c r="F4691" s="3"/>
      <c r="G4691" s="3"/>
      <c r="H4691" s="3"/>
      <c r="I4691" s="3"/>
      <c r="J4691" s="3"/>
    </row>
    <row r="4692" spans="3:10" x14ac:dyDescent="0.25">
      <c r="C4692" s="3"/>
      <c r="D4692" s="3"/>
      <c r="E4692" s="3"/>
      <c r="F4692" s="3"/>
      <c r="G4692" s="3"/>
      <c r="H4692" s="3"/>
      <c r="I4692" s="3"/>
      <c r="J4692" s="3"/>
    </row>
    <row r="4693" spans="3:10" x14ac:dyDescent="0.25">
      <c r="C4693" s="3"/>
      <c r="D4693" s="3"/>
      <c r="E4693" s="3"/>
      <c r="F4693" s="3"/>
      <c r="G4693" s="3"/>
      <c r="H4693" s="3"/>
      <c r="I4693" s="3"/>
      <c r="J4693" s="3"/>
    </row>
    <row r="4694" spans="3:10" x14ac:dyDescent="0.25">
      <c r="C4694" s="3"/>
      <c r="D4694" s="3"/>
      <c r="E4694" s="3"/>
      <c r="F4694" s="3"/>
      <c r="G4694" s="3"/>
      <c r="H4694" s="3"/>
      <c r="I4694" s="3"/>
      <c r="J4694" s="3"/>
    </row>
    <row r="4695" spans="3:10" x14ac:dyDescent="0.25">
      <c r="C4695" s="3"/>
      <c r="D4695" s="3"/>
      <c r="E4695" s="3"/>
      <c r="F4695" s="3"/>
      <c r="G4695" s="3"/>
      <c r="H4695" s="3"/>
      <c r="I4695" s="3"/>
      <c r="J4695" s="3"/>
    </row>
    <row r="4696" spans="3:10" x14ac:dyDescent="0.25">
      <c r="C4696" s="3"/>
      <c r="D4696" s="3"/>
      <c r="E4696" s="3"/>
      <c r="F4696" s="3"/>
      <c r="G4696" s="3"/>
      <c r="H4696" s="3"/>
      <c r="I4696" s="3"/>
      <c r="J4696" s="3"/>
    </row>
    <row r="4697" spans="3:10" x14ac:dyDescent="0.25">
      <c r="C4697" s="3"/>
      <c r="D4697" s="3"/>
      <c r="E4697" s="3"/>
      <c r="F4697" s="3"/>
      <c r="G4697" s="3"/>
      <c r="H4697" s="3"/>
      <c r="I4697" s="3"/>
      <c r="J4697" s="3"/>
    </row>
    <row r="4698" spans="3:10" x14ac:dyDescent="0.25">
      <c r="C4698" s="3"/>
      <c r="D4698" s="3"/>
      <c r="E4698" s="3"/>
      <c r="F4698" s="3"/>
      <c r="G4698" s="3"/>
      <c r="H4698" s="3"/>
      <c r="I4698" s="3"/>
      <c r="J4698" s="3"/>
    </row>
    <row r="4699" spans="3:10" x14ac:dyDescent="0.25">
      <c r="C4699" s="3"/>
      <c r="D4699" s="3"/>
      <c r="E4699" s="3"/>
      <c r="F4699" s="3"/>
      <c r="G4699" s="3"/>
      <c r="H4699" s="3"/>
      <c r="I4699" s="3"/>
      <c r="J4699" s="3"/>
    </row>
    <row r="4700" spans="3:10" x14ac:dyDescent="0.25">
      <c r="C4700" s="3"/>
      <c r="D4700" s="3"/>
      <c r="E4700" s="3"/>
      <c r="F4700" s="3"/>
      <c r="G4700" s="3"/>
      <c r="H4700" s="3"/>
      <c r="I4700" s="3"/>
      <c r="J4700" s="3"/>
    </row>
    <row r="4701" spans="3:10" x14ac:dyDescent="0.25">
      <c r="C4701" s="3"/>
      <c r="D4701" s="3"/>
      <c r="E4701" s="3"/>
      <c r="F4701" s="3"/>
      <c r="G4701" s="3"/>
      <c r="H4701" s="3"/>
      <c r="I4701" s="3"/>
      <c r="J4701" s="3"/>
    </row>
    <row r="4702" spans="3:10" x14ac:dyDescent="0.25">
      <c r="C4702" s="3"/>
      <c r="D4702" s="3"/>
      <c r="E4702" s="3"/>
      <c r="F4702" s="3"/>
      <c r="G4702" s="3"/>
      <c r="H4702" s="3"/>
      <c r="I4702" s="3"/>
      <c r="J4702" s="3"/>
    </row>
    <row r="4703" spans="3:10" x14ac:dyDescent="0.25">
      <c r="C4703" s="3"/>
      <c r="D4703" s="3"/>
      <c r="E4703" s="3"/>
      <c r="F4703" s="3"/>
      <c r="G4703" s="3"/>
      <c r="H4703" s="3"/>
      <c r="I4703" s="3"/>
      <c r="J4703" s="3"/>
    </row>
    <row r="4704" spans="3:10" x14ac:dyDescent="0.25">
      <c r="C4704" s="3"/>
      <c r="D4704" s="3"/>
      <c r="E4704" s="3"/>
      <c r="F4704" s="3"/>
      <c r="G4704" s="3"/>
      <c r="H4704" s="3"/>
      <c r="I4704" s="3"/>
      <c r="J4704" s="3"/>
    </row>
    <row r="4705" spans="3:10" x14ac:dyDescent="0.25">
      <c r="C4705" s="3"/>
      <c r="D4705" s="3"/>
      <c r="E4705" s="3"/>
      <c r="F4705" s="3"/>
      <c r="G4705" s="3"/>
      <c r="H4705" s="3"/>
      <c r="I4705" s="3"/>
      <c r="J4705" s="3"/>
    </row>
    <row r="4706" spans="3:10" x14ac:dyDescent="0.25">
      <c r="C4706" s="3"/>
      <c r="D4706" s="3"/>
      <c r="E4706" s="3"/>
      <c r="F4706" s="3"/>
      <c r="G4706" s="3"/>
      <c r="H4706" s="3"/>
      <c r="I4706" s="3"/>
      <c r="J4706" s="3"/>
    </row>
    <row r="4707" spans="3:10" x14ac:dyDescent="0.25">
      <c r="C4707" s="3"/>
      <c r="D4707" s="3"/>
      <c r="E4707" s="3"/>
      <c r="F4707" s="3"/>
      <c r="G4707" s="3"/>
      <c r="H4707" s="3"/>
      <c r="I4707" s="3"/>
      <c r="J4707" s="3"/>
    </row>
    <row r="4708" spans="3:10" x14ac:dyDescent="0.25">
      <c r="C4708" s="3"/>
      <c r="D4708" s="3"/>
      <c r="E4708" s="3"/>
      <c r="F4708" s="3"/>
      <c r="G4708" s="3"/>
      <c r="H4708" s="3"/>
      <c r="I4708" s="3"/>
      <c r="J4708" s="3"/>
    </row>
    <row r="4709" spans="3:10" x14ac:dyDescent="0.25">
      <c r="C4709" s="3"/>
      <c r="D4709" s="3"/>
      <c r="E4709" s="3"/>
      <c r="F4709" s="3"/>
      <c r="G4709" s="3"/>
      <c r="H4709" s="3"/>
      <c r="I4709" s="3"/>
      <c r="J4709" s="3"/>
    </row>
    <row r="4710" spans="3:10" x14ac:dyDescent="0.25">
      <c r="C4710" s="3"/>
      <c r="D4710" s="3"/>
      <c r="E4710" s="3"/>
      <c r="F4710" s="3"/>
      <c r="G4710" s="3"/>
      <c r="H4710" s="3"/>
      <c r="I4710" s="3"/>
      <c r="J4710" s="3"/>
    </row>
    <row r="4711" spans="3:10" x14ac:dyDescent="0.25">
      <c r="C4711" s="3"/>
      <c r="D4711" s="3"/>
      <c r="E4711" s="3"/>
      <c r="F4711" s="3"/>
      <c r="G4711" s="3"/>
      <c r="H4711" s="3"/>
      <c r="I4711" s="3"/>
      <c r="J4711" s="3"/>
    </row>
    <row r="4712" spans="3:10" x14ac:dyDescent="0.25">
      <c r="C4712" s="3"/>
      <c r="D4712" s="3"/>
      <c r="E4712" s="3"/>
      <c r="F4712" s="3"/>
      <c r="G4712" s="3"/>
      <c r="H4712" s="3"/>
      <c r="I4712" s="3"/>
      <c r="J4712" s="3"/>
    </row>
    <row r="4713" spans="3:10" x14ac:dyDescent="0.25">
      <c r="C4713" s="3"/>
      <c r="D4713" s="3"/>
      <c r="E4713" s="3"/>
      <c r="F4713" s="3"/>
      <c r="G4713" s="3"/>
      <c r="H4713" s="3"/>
      <c r="I4713" s="3"/>
      <c r="J4713" s="3"/>
    </row>
    <row r="4714" spans="3:10" x14ac:dyDescent="0.25">
      <c r="C4714" s="3"/>
      <c r="D4714" s="3"/>
      <c r="E4714" s="3"/>
      <c r="F4714" s="3"/>
      <c r="G4714" s="3"/>
      <c r="H4714" s="3"/>
      <c r="I4714" s="3"/>
      <c r="J4714" s="3"/>
    </row>
    <row r="4715" spans="3:10" x14ac:dyDescent="0.25">
      <c r="C4715" s="3"/>
      <c r="D4715" s="3"/>
      <c r="E4715" s="3"/>
      <c r="F4715" s="3"/>
      <c r="G4715" s="3"/>
      <c r="H4715" s="3"/>
      <c r="I4715" s="3"/>
      <c r="J4715" s="3"/>
    </row>
    <row r="4716" spans="3:10" x14ac:dyDescent="0.25">
      <c r="C4716" s="3"/>
      <c r="D4716" s="3"/>
      <c r="E4716" s="3"/>
      <c r="F4716" s="3"/>
      <c r="G4716" s="3"/>
      <c r="H4716" s="3"/>
      <c r="I4716" s="3"/>
      <c r="J4716" s="3"/>
    </row>
    <row r="4717" spans="3:10" x14ac:dyDescent="0.25">
      <c r="C4717" s="3"/>
      <c r="D4717" s="3"/>
      <c r="E4717" s="3"/>
      <c r="F4717" s="3"/>
      <c r="G4717" s="3"/>
      <c r="H4717" s="3"/>
      <c r="I4717" s="3"/>
      <c r="J4717" s="3"/>
    </row>
    <row r="4718" spans="3:10" x14ac:dyDescent="0.25">
      <c r="C4718" s="3"/>
      <c r="D4718" s="3"/>
      <c r="E4718" s="3"/>
      <c r="F4718" s="3"/>
      <c r="G4718" s="3"/>
      <c r="H4718" s="3"/>
      <c r="I4718" s="3"/>
      <c r="J4718" s="3"/>
    </row>
    <row r="4719" spans="3:10" x14ac:dyDescent="0.25">
      <c r="C4719" s="3"/>
      <c r="D4719" s="3"/>
      <c r="E4719" s="3"/>
      <c r="F4719" s="3"/>
      <c r="G4719" s="3"/>
      <c r="H4719" s="3"/>
      <c r="I4719" s="3"/>
      <c r="J4719" s="3"/>
    </row>
    <row r="4720" spans="3:10" x14ac:dyDescent="0.25">
      <c r="C4720" s="3"/>
      <c r="D4720" s="3"/>
      <c r="E4720" s="3"/>
      <c r="F4720" s="3"/>
      <c r="G4720" s="3"/>
      <c r="H4720" s="3"/>
      <c r="I4720" s="3"/>
      <c r="J4720" s="3"/>
    </row>
    <row r="4721" spans="3:10" x14ac:dyDescent="0.25">
      <c r="C4721" s="3"/>
      <c r="D4721" s="3"/>
      <c r="E4721" s="3"/>
      <c r="F4721" s="3"/>
      <c r="G4721" s="3"/>
      <c r="H4721" s="3"/>
      <c r="I4721" s="3"/>
      <c r="J4721" s="3"/>
    </row>
    <row r="4722" spans="3:10" x14ac:dyDescent="0.25">
      <c r="C4722" s="3"/>
      <c r="D4722" s="3"/>
      <c r="E4722" s="3"/>
      <c r="F4722" s="3"/>
      <c r="G4722" s="3"/>
      <c r="H4722" s="3"/>
      <c r="I4722" s="3"/>
      <c r="J4722" s="3"/>
    </row>
    <row r="4723" spans="3:10" x14ac:dyDescent="0.25">
      <c r="C4723" s="3"/>
      <c r="D4723" s="3"/>
      <c r="E4723" s="3"/>
      <c r="F4723" s="3"/>
      <c r="G4723" s="3"/>
      <c r="H4723" s="3"/>
      <c r="I4723" s="3"/>
      <c r="J4723" s="3"/>
    </row>
    <row r="4724" spans="3:10" x14ac:dyDescent="0.25">
      <c r="C4724" s="3"/>
      <c r="D4724" s="3"/>
      <c r="E4724" s="3"/>
      <c r="F4724" s="3"/>
      <c r="G4724" s="3"/>
      <c r="H4724" s="3"/>
      <c r="I4724" s="3"/>
      <c r="J4724" s="3"/>
    </row>
    <row r="4725" spans="3:10" x14ac:dyDescent="0.25">
      <c r="C4725" s="3"/>
      <c r="D4725" s="3"/>
      <c r="E4725" s="3"/>
      <c r="F4725" s="3"/>
      <c r="G4725" s="3"/>
      <c r="H4725" s="3"/>
      <c r="I4725" s="3"/>
      <c r="J4725" s="3"/>
    </row>
    <row r="4726" spans="3:10" x14ac:dyDescent="0.25">
      <c r="C4726" s="3"/>
      <c r="D4726" s="3"/>
      <c r="E4726" s="3"/>
      <c r="F4726" s="3"/>
      <c r="G4726" s="3"/>
      <c r="H4726" s="3"/>
      <c r="I4726" s="3"/>
      <c r="J4726" s="3"/>
    </row>
    <row r="4727" spans="3:10" x14ac:dyDescent="0.25">
      <c r="C4727" s="3"/>
      <c r="D4727" s="3"/>
      <c r="E4727" s="3"/>
      <c r="F4727" s="3"/>
      <c r="G4727" s="3"/>
      <c r="H4727" s="3"/>
      <c r="I4727" s="3"/>
      <c r="J4727" s="3"/>
    </row>
    <row r="4728" spans="3:10" x14ac:dyDescent="0.25">
      <c r="C4728" s="3"/>
      <c r="D4728" s="3"/>
      <c r="E4728" s="3"/>
      <c r="F4728" s="3"/>
      <c r="G4728" s="3"/>
      <c r="H4728" s="3"/>
      <c r="I4728" s="3"/>
      <c r="J4728" s="3"/>
    </row>
    <row r="4729" spans="3:10" x14ac:dyDescent="0.25">
      <c r="C4729" s="3"/>
      <c r="D4729" s="3"/>
      <c r="E4729" s="3"/>
      <c r="F4729" s="3"/>
      <c r="G4729" s="3"/>
      <c r="H4729" s="3"/>
      <c r="I4729" s="3"/>
      <c r="J4729" s="3"/>
    </row>
    <row r="4730" spans="3:10" x14ac:dyDescent="0.25">
      <c r="C4730" s="3"/>
      <c r="D4730" s="3"/>
      <c r="E4730" s="3"/>
      <c r="F4730" s="3"/>
      <c r="G4730" s="3"/>
      <c r="H4730" s="3"/>
      <c r="I4730" s="3"/>
      <c r="J4730" s="3"/>
    </row>
    <row r="4731" spans="3:10" x14ac:dyDescent="0.25">
      <c r="C4731" s="3"/>
      <c r="D4731" s="3"/>
      <c r="E4731" s="3"/>
      <c r="F4731" s="3"/>
      <c r="G4731" s="3"/>
      <c r="H4731" s="3"/>
      <c r="I4731" s="3"/>
      <c r="J4731" s="3"/>
    </row>
    <row r="4732" spans="3:10" x14ac:dyDescent="0.25">
      <c r="C4732" s="3"/>
      <c r="D4732" s="3"/>
      <c r="E4732" s="3"/>
      <c r="F4732" s="3"/>
      <c r="G4732" s="3"/>
      <c r="H4732" s="3"/>
      <c r="I4732" s="3"/>
      <c r="J4732" s="3"/>
    </row>
    <row r="4733" spans="3:10" x14ac:dyDescent="0.25">
      <c r="C4733" s="3"/>
      <c r="D4733" s="3"/>
      <c r="E4733" s="3"/>
      <c r="F4733" s="3"/>
      <c r="G4733" s="3"/>
      <c r="H4733" s="3"/>
      <c r="I4733" s="3"/>
      <c r="J4733" s="3"/>
    </row>
    <row r="4734" spans="3:10" x14ac:dyDescent="0.25">
      <c r="C4734" s="3"/>
      <c r="D4734" s="3"/>
      <c r="E4734" s="3"/>
      <c r="F4734" s="3"/>
      <c r="G4734" s="3"/>
      <c r="H4734" s="3"/>
      <c r="I4734" s="3"/>
      <c r="J4734" s="3"/>
    </row>
    <row r="4735" spans="3:10" x14ac:dyDescent="0.25">
      <c r="C4735" s="3"/>
      <c r="D4735" s="3"/>
      <c r="E4735" s="3"/>
      <c r="F4735" s="3"/>
      <c r="G4735" s="3"/>
      <c r="H4735" s="3"/>
      <c r="I4735" s="3"/>
      <c r="J4735" s="3"/>
    </row>
    <row r="4736" spans="3:10" x14ac:dyDescent="0.25">
      <c r="C4736" s="3"/>
      <c r="D4736" s="3"/>
      <c r="E4736" s="3"/>
      <c r="F4736" s="3"/>
      <c r="G4736" s="3"/>
      <c r="H4736" s="3"/>
      <c r="I4736" s="3"/>
      <c r="J4736" s="3"/>
    </row>
    <row r="4737" spans="3:10" x14ac:dyDescent="0.25">
      <c r="C4737" s="3"/>
      <c r="D4737" s="3"/>
      <c r="E4737" s="3"/>
      <c r="F4737" s="3"/>
      <c r="G4737" s="3"/>
      <c r="H4737" s="3"/>
      <c r="I4737" s="3"/>
      <c r="J4737" s="3"/>
    </row>
    <row r="4738" spans="3:10" x14ac:dyDescent="0.25">
      <c r="C4738" s="3"/>
      <c r="D4738" s="3"/>
      <c r="E4738" s="3"/>
      <c r="F4738" s="3"/>
      <c r="G4738" s="3"/>
      <c r="H4738" s="3"/>
      <c r="I4738" s="3"/>
      <c r="J4738" s="3"/>
    </row>
    <row r="4739" spans="3:10" x14ac:dyDescent="0.25">
      <c r="C4739" s="3"/>
      <c r="D4739" s="3"/>
      <c r="E4739" s="3"/>
      <c r="F4739" s="3"/>
      <c r="G4739" s="3"/>
      <c r="H4739" s="3"/>
      <c r="I4739" s="3"/>
      <c r="J4739" s="3"/>
    </row>
    <row r="4740" spans="3:10" x14ac:dyDescent="0.25">
      <c r="C4740" s="3"/>
      <c r="D4740" s="3"/>
      <c r="E4740" s="3"/>
      <c r="F4740" s="3"/>
      <c r="G4740" s="3"/>
      <c r="H4740" s="3"/>
      <c r="I4740" s="3"/>
      <c r="J4740" s="3"/>
    </row>
    <row r="4741" spans="3:10" x14ac:dyDescent="0.25">
      <c r="C4741" s="3"/>
      <c r="D4741" s="3"/>
      <c r="E4741" s="3"/>
      <c r="F4741" s="3"/>
      <c r="G4741" s="3"/>
      <c r="H4741" s="3"/>
      <c r="I4741" s="3"/>
      <c r="J4741" s="3"/>
    </row>
    <row r="4742" spans="3:10" x14ac:dyDescent="0.25">
      <c r="C4742" s="3"/>
      <c r="D4742" s="3"/>
      <c r="E4742" s="3"/>
      <c r="F4742" s="3"/>
      <c r="G4742" s="3"/>
      <c r="H4742" s="3"/>
      <c r="I4742" s="3"/>
      <c r="J4742" s="3"/>
    </row>
    <row r="4743" spans="3:10" x14ac:dyDescent="0.25">
      <c r="C4743" s="3"/>
      <c r="D4743" s="3"/>
      <c r="E4743" s="3"/>
      <c r="F4743" s="3"/>
      <c r="G4743" s="3"/>
      <c r="H4743" s="3"/>
      <c r="I4743" s="3"/>
      <c r="J4743" s="3"/>
    </row>
    <row r="4744" spans="3:10" x14ac:dyDescent="0.25">
      <c r="C4744" s="3"/>
      <c r="D4744" s="3"/>
      <c r="E4744" s="3"/>
      <c r="F4744" s="3"/>
      <c r="G4744" s="3"/>
      <c r="H4744" s="3"/>
      <c r="I4744" s="3"/>
      <c r="J4744" s="3"/>
    </row>
    <row r="4745" spans="3:10" x14ac:dyDescent="0.25">
      <c r="C4745" s="3"/>
      <c r="D4745" s="3"/>
      <c r="E4745" s="3"/>
      <c r="F4745" s="3"/>
      <c r="G4745" s="3"/>
      <c r="H4745" s="3"/>
      <c r="I4745" s="3"/>
      <c r="J4745" s="3"/>
    </row>
    <row r="4746" spans="3:10" x14ac:dyDescent="0.25">
      <c r="C4746" s="3"/>
      <c r="D4746" s="3"/>
      <c r="E4746" s="3"/>
      <c r="F4746" s="3"/>
      <c r="G4746" s="3"/>
      <c r="H4746" s="3"/>
      <c r="I4746" s="3"/>
      <c r="J4746" s="3"/>
    </row>
    <row r="4747" spans="3:10" x14ac:dyDescent="0.25">
      <c r="C4747" s="3"/>
      <c r="D4747" s="3"/>
      <c r="E4747" s="3"/>
      <c r="F4747" s="3"/>
      <c r="G4747" s="3"/>
      <c r="H4747" s="3"/>
      <c r="I4747" s="3"/>
      <c r="J4747" s="3"/>
    </row>
    <row r="4748" spans="3:10" x14ac:dyDescent="0.25">
      <c r="C4748" s="3"/>
      <c r="D4748" s="3"/>
      <c r="E4748" s="3"/>
      <c r="F4748" s="3"/>
      <c r="G4748" s="3"/>
      <c r="H4748" s="3"/>
      <c r="I4748" s="3"/>
      <c r="J4748" s="3"/>
    </row>
    <row r="4749" spans="3:10" x14ac:dyDescent="0.25">
      <c r="C4749" s="3"/>
      <c r="D4749" s="3"/>
      <c r="E4749" s="3"/>
      <c r="F4749" s="3"/>
      <c r="G4749" s="3"/>
      <c r="H4749" s="3"/>
      <c r="I4749" s="3"/>
      <c r="J4749" s="3"/>
    </row>
    <row r="4750" spans="3:10" x14ac:dyDescent="0.25">
      <c r="C4750" s="3"/>
      <c r="D4750" s="3"/>
      <c r="E4750" s="3"/>
      <c r="F4750" s="3"/>
      <c r="G4750" s="3"/>
      <c r="H4750" s="3"/>
      <c r="I4750" s="3"/>
      <c r="J4750" s="3"/>
    </row>
    <row r="4751" spans="3:10" x14ac:dyDescent="0.25">
      <c r="C4751" s="3"/>
      <c r="D4751" s="3"/>
      <c r="E4751" s="3"/>
      <c r="F4751" s="3"/>
      <c r="G4751" s="3"/>
      <c r="H4751" s="3"/>
      <c r="I4751" s="3"/>
      <c r="J4751" s="3"/>
    </row>
    <row r="4752" spans="3:10" x14ac:dyDescent="0.25">
      <c r="C4752" s="3"/>
      <c r="D4752" s="3"/>
      <c r="E4752" s="3"/>
      <c r="F4752" s="3"/>
      <c r="G4752" s="3"/>
      <c r="H4752" s="3"/>
      <c r="I4752" s="3"/>
      <c r="J4752" s="3"/>
    </row>
    <row r="4753" spans="3:10" x14ac:dyDescent="0.25">
      <c r="C4753" s="3"/>
      <c r="D4753" s="3"/>
      <c r="E4753" s="3"/>
      <c r="F4753" s="3"/>
      <c r="G4753" s="3"/>
      <c r="H4753" s="3"/>
      <c r="I4753" s="3"/>
      <c r="J4753" s="3"/>
    </row>
    <row r="4754" spans="3:10" x14ac:dyDescent="0.25">
      <c r="C4754" s="3"/>
      <c r="D4754" s="3"/>
      <c r="E4754" s="3"/>
      <c r="F4754" s="3"/>
      <c r="G4754" s="3"/>
      <c r="H4754" s="3"/>
      <c r="I4754" s="3"/>
      <c r="J4754" s="3"/>
    </row>
    <row r="4755" spans="3:10" x14ac:dyDescent="0.25">
      <c r="C4755" s="3"/>
      <c r="D4755" s="3"/>
      <c r="E4755" s="3"/>
      <c r="F4755" s="3"/>
      <c r="G4755" s="3"/>
      <c r="H4755" s="3"/>
      <c r="I4755" s="3"/>
      <c r="J4755" s="3"/>
    </row>
    <row r="4756" spans="3:10" x14ac:dyDescent="0.25">
      <c r="C4756" s="3"/>
      <c r="D4756" s="3"/>
      <c r="E4756" s="3"/>
      <c r="F4756" s="3"/>
      <c r="G4756" s="3"/>
      <c r="H4756" s="3"/>
      <c r="I4756" s="3"/>
      <c r="J4756" s="3"/>
    </row>
    <row r="4757" spans="3:10" x14ac:dyDescent="0.25">
      <c r="C4757" s="3"/>
      <c r="D4757" s="3"/>
      <c r="E4757" s="3"/>
      <c r="F4757" s="3"/>
      <c r="G4757" s="3"/>
      <c r="H4757" s="3"/>
      <c r="I4757" s="3"/>
      <c r="J4757" s="3"/>
    </row>
    <row r="4758" spans="3:10" x14ac:dyDescent="0.25">
      <c r="C4758" s="3"/>
      <c r="D4758" s="3"/>
      <c r="E4758" s="3"/>
      <c r="F4758" s="3"/>
      <c r="G4758" s="3"/>
      <c r="H4758" s="3"/>
      <c r="I4758" s="3"/>
      <c r="J4758" s="3"/>
    </row>
    <row r="4759" spans="3:10" x14ac:dyDescent="0.25">
      <c r="C4759" s="3"/>
      <c r="D4759" s="3"/>
      <c r="E4759" s="3"/>
      <c r="F4759" s="3"/>
      <c r="G4759" s="3"/>
      <c r="H4759" s="3"/>
      <c r="I4759" s="3"/>
      <c r="J4759" s="3"/>
    </row>
    <row r="4760" spans="3:10" x14ac:dyDescent="0.25">
      <c r="C4760" s="3"/>
      <c r="D4760" s="3"/>
      <c r="E4760" s="3"/>
      <c r="F4760" s="3"/>
      <c r="G4760" s="3"/>
      <c r="H4760" s="3"/>
      <c r="I4760" s="3"/>
      <c r="J4760" s="3"/>
    </row>
    <row r="4761" spans="3:10" x14ac:dyDescent="0.25">
      <c r="C4761" s="3"/>
      <c r="D4761" s="3"/>
      <c r="E4761" s="3"/>
      <c r="F4761" s="3"/>
      <c r="G4761" s="3"/>
      <c r="H4761" s="3"/>
      <c r="I4761" s="3"/>
      <c r="J4761" s="3"/>
    </row>
    <row r="4762" spans="3:10" x14ac:dyDescent="0.25">
      <c r="C4762" s="3"/>
      <c r="D4762" s="3"/>
      <c r="E4762" s="3"/>
      <c r="F4762" s="3"/>
      <c r="G4762" s="3"/>
      <c r="H4762" s="3"/>
      <c r="I4762" s="3"/>
      <c r="J4762" s="3"/>
    </row>
    <row r="4763" spans="3:10" x14ac:dyDescent="0.25">
      <c r="C4763" s="3"/>
      <c r="D4763" s="3"/>
      <c r="E4763" s="3"/>
      <c r="F4763" s="3"/>
      <c r="G4763" s="3"/>
      <c r="H4763" s="3"/>
      <c r="I4763" s="3"/>
      <c r="J4763" s="3"/>
    </row>
    <row r="4764" spans="3:10" x14ac:dyDescent="0.25">
      <c r="C4764" s="3"/>
      <c r="D4764" s="3"/>
      <c r="E4764" s="3"/>
      <c r="F4764" s="3"/>
      <c r="G4764" s="3"/>
      <c r="H4764" s="3"/>
      <c r="I4764" s="3"/>
      <c r="J4764" s="3"/>
    </row>
    <row r="4765" spans="3:10" x14ac:dyDescent="0.25">
      <c r="C4765" s="3"/>
      <c r="D4765" s="3"/>
      <c r="E4765" s="3"/>
      <c r="F4765" s="3"/>
      <c r="G4765" s="3"/>
      <c r="H4765" s="3"/>
      <c r="I4765" s="3"/>
      <c r="J4765" s="3"/>
    </row>
    <row r="4766" spans="3:10" x14ac:dyDescent="0.25">
      <c r="C4766" s="3"/>
      <c r="D4766" s="3"/>
      <c r="E4766" s="3"/>
      <c r="F4766" s="3"/>
      <c r="G4766" s="3"/>
      <c r="H4766" s="3"/>
      <c r="I4766" s="3"/>
      <c r="J4766" s="3"/>
    </row>
    <row r="4767" spans="3:10" x14ac:dyDescent="0.25">
      <c r="C4767" s="3"/>
      <c r="D4767" s="3"/>
      <c r="E4767" s="3"/>
      <c r="F4767" s="3"/>
      <c r="G4767" s="3"/>
      <c r="H4767" s="3"/>
      <c r="I4767" s="3"/>
      <c r="J4767" s="3"/>
    </row>
    <row r="4768" spans="3:10" x14ac:dyDescent="0.25">
      <c r="C4768" s="3"/>
      <c r="D4768" s="3"/>
      <c r="E4768" s="3"/>
      <c r="F4768" s="3"/>
      <c r="G4768" s="3"/>
      <c r="H4768" s="3"/>
      <c r="I4768" s="3"/>
      <c r="J4768" s="3"/>
    </row>
    <row r="4769" spans="3:10" x14ac:dyDescent="0.25">
      <c r="C4769" s="3"/>
      <c r="D4769" s="3"/>
      <c r="E4769" s="3"/>
      <c r="F4769" s="3"/>
      <c r="G4769" s="3"/>
      <c r="H4769" s="3"/>
      <c r="I4769" s="3"/>
      <c r="J4769" s="3"/>
    </row>
    <row r="4770" spans="3:10" x14ac:dyDescent="0.25">
      <c r="C4770" s="3"/>
      <c r="D4770" s="3"/>
      <c r="E4770" s="3"/>
      <c r="F4770" s="3"/>
      <c r="G4770" s="3"/>
      <c r="H4770" s="3"/>
      <c r="I4770" s="3"/>
      <c r="J4770" s="3"/>
    </row>
    <row r="4771" spans="3:10" x14ac:dyDescent="0.25">
      <c r="C4771" s="3"/>
      <c r="D4771" s="3"/>
      <c r="E4771" s="3"/>
      <c r="F4771" s="3"/>
      <c r="G4771" s="3"/>
      <c r="H4771" s="3"/>
      <c r="I4771" s="3"/>
      <c r="J4771" s="3"/>
    </row>
    <row r="4772" spans="3:10" x14ac:dyDescent="0.25">
      <c r="C4772" s="3"/>
      <c r="D4772" s="3"/>
      <c r="E4772" s="3"/>
      <c r="F4772" s="3"/>
      <c r="G4772" s="3"/>
      <c r="H4772" s="3"/>
      <c r="I4772" s="3"/>
      <c r="J4772" s="3"/>
    </row>
    <row r="4773" spans="3:10" x14ac:dyDescent="0.25">
      <c r="C4773" s="3"/>
      <c r="D4773" s="3"/>
      <c r="E4773" s="3"/>
      <c r="F4773" s="3"/>
      <c r="G4773" s="3"/>
      <c r="H4773" s="3"/>
      <c r="I4773" s="3"/>
      <c r="J4773" s="3"/>
    </row>
    <row r="4774" spans="3:10" x14ac:dyDescent="0.25">
      <c r="C4774" s="3"/>
      <c r="D4774" s="3"/>
      <c r="E4774" s="3"/>
      <c r="F4774" s="3"/>
      <c r="G4774" s="3"/>
      <c r="H4774" s="3"/>
      <c r="I4774" s="3"/>
      <c r="J4774" s="3"/>
    </row>
    <row r="4775" spans="3:10" x14ac:dyDescent="0.25">
      <c r="C4775" s="3"/>
      <c r="D4775" s="3"/>
      <c r="E4775" s="3"/>
      <c r="F4775" s="3"/>
      <c r="G4775" s="3"/>
      <c r="H4775" s="3"/>
      <c r="I4775" s="3"/>
      <c r="J4775" s="3"/>
    </row>
    <row r="4776" spans="3:10" x14ac:dyDescent="0.25">
      <c r="C4776" s="3"/>
      <c r="D4776" s="3"/>
      <c r="E4776" s="3"/>
      <c r="F4776" s="3"/>
      <c r="G4776" s="3"/>
      <c r="H4776" s="3"/>
      <c r="I4776" s="3"/>
      <c r="J4776" s="3"/>
    </row>
    <row r="4777" spans="3:10" x14ac:dyDescent="0.25">
      <c r="C4777" s="3"/>
      <c r="D4777" s="3"/>
      <c r="E4777" s="3"/>
      <c r="F4777" s="3"/>
      <c r="G4777" s="3"/>
      <c r="H4777" s="3"/>
      <c r="I4777" s="3"/>
      <c r="J4777" s="3"/>
    </row>
    <row r="4778" spans="3:10" x14ac:dyDescent="0.25">
      <c r="C4778" s="3"/>
      <c r="D4778" s="3"/>
      <c r="E4778" s="3"/>
      <c r="F4778" s="3"/>
      <c r="G4778" s="3"/>
      <c r="H4778" s="3"/>
      <c r="I4778" s="3"/>
      <c r="J4778" s="3"/>
    </row>
    <row r="4779" spans="3:10" x14ac:dyDescent="0.25">
      <c r="C4779" s="3"/>
      <c r="D4779" s="3"/>
      <c r="E4779" s="3"/>
      <c r="F4779" s="3"/>
      <c r="G4779" s="3"/>
      <c r="H4779" s="3"/>
      <c r="I4779" s="3"/>
      <c r="J4779" s="3"/>
    </row>
    <row r="4780" spans="3:10" x14ac:dyDescent="0.25">
      <c r="C4780" s="3"/>
      <c r="D4780" s="3"/>
      <c r="E4780" s="3"/>
      <c r="F4780" s="3"/>
      <c r="G4780" s="3"/>
      <c r="H4780" s="3"/>
      <c r="I4780" s="3"/>
      <c r="J4780" s="3"/>
    </row>
    <row r="4781" spans="3:10" x14ac:dyDescent="0.25">
      <c r="C4781" s="3"/>
      <c r="D4781" s="3"/>
      <c r="E4781" s="3"/>
      <c r="F4781" s="3"/>
      <c r="G4781" s="3"/>
      <c r="H4781" s="3"/>
      <c r="I4781" s="3"/>
      <c r="J4781" s="3"/>
    </row>
    <row r="4782" spans="3:10" x14ac:dyDescent="0.25">
      <c r="C4782" s="3"/>
      <c r="D4782" s="3"/>
      <c r="E4782" s="3"/>
      <c r="F4782" s="3"/>
      <c r="G4782" s="3"/>
      <c r="H4782" s="3"/>
      <c r="I4782" s="3"/>
      <c r="J4782" s="3"/>
    </row>
    <row r="4783" spans="3:10" x14ac:dyDescent="0.25">
      <c r="C4783" s="3"/>
      <c r="D4783" s="3"/>
      <c r="E4783" s="3"/>
      <c r="F4783" s="3"/>
      <c r="G4783" s="3"/>
      <c r="H4783" s="3"/>
      <c r="I4783" s="3"/>
      <c r="J4783" s="3"/>
    </row>
    <row r="4784" spans="3:10" x14ac:dyDescent="0.25">
      <c r="C4784" s="3"/>
      <c r="D4784" s="3"/>
      <c r="E4784" s="3"/>
      <c r="F4784" s="3"/>
      <c r="G4784" s="3"/>
      <c r="H4784" s="3"/>
      <c r="I4784" s="3"/>
      <c r="J4784" s="3"/>
    </row>
    <row r="4785" spans="3:10" x14ac:dyDescent="0.25">
      <c r="C4785" s="3"/>
      <c r="D4785" s="3"/>
      <c r="E4785" s="3"/>
      <c r="F4785" s="3"/>
      <c r="G4785" s="3"/>
      <c r="H4785" s="3"/>
      <c r="I4785" s="3"/>
      <c r="J4785" s="3"/>
    </row>
    <row r="4786" spans="3:10" x14ac:dyDescent="0.25">
      <c r="C4786" s="3"/>
      <c r="D4786" s="3"/>
      <c r="E4786" s="3"/>
      <c r="F4786" s="3"/>
      <c r="G4786" s="3"/>
      <c r="H4786" s="3"/>
      <c r="I4786" s="3"/>
      <c r="J4786" s="3"/>
    </row>
    <row r="4787" spans="3:10" x14ac:dyDescent="0.25">
      <c r="C4787" s="3"/>
      <c r="D4787" s="3"/>
      <c r="E4787" s="3"/>
      <c r="F4787" s="3"/>
      <c r="G4787" s="3"/>
      <c r="H4787" s="3"/>
      <c r="I4787" s="3"/>
      <c r="J4787" s="3"/>
    </row>
    <row r="4788" spans="3:10" x14ac:dyDescent="0.25">
      <c r="C4788" s="3"/>
      <c r="D4788" s="3"/>
      <c r="E4788" s="3"/>
      <c r="F4788" s="3"/>
      <c r="G4788" s="3"/>
      <c r="H4788" s="3"/>
      <c r="I4788" s="3"/>
      <c r="J4788" s="3"/>
    </row>
    <row r="4789" spans="3:10" x14ac:dyDescent="0.25">
      <c r="C4789" s="3"/>
      <c r="D4789" s="3"/>
      <c r="E4789" s="3"/>
      <c r="F4789" s="3"/>
      <c r="G4789" s="3"/>
      <c r="H4789" s="3"/>
      <c r="I4789" s="3"/>
      <c r="J4789" s="3"/>
    </row>
    <row r="4790" spans="3:10" x14ac:dyDescent="0.25">
      <c r="C4790" s="3"/>
      <c r="D4790" s="3"/>
      <c r="E4790" s="3"/>
      <c r="F4790" s="3"/>
      <c r="G4790" s="3"/>
      <c r="H4790" s="3"/>
      <c r="I4790" s="3"/>
      <c r="J4790" s="3"/>
    </row>
    <row r="4791" spans="3:10" x14ac:dyDescent="0.25">
      <c r="C4791" s="3"/>
      <c r="D4791" s="3"/>
      <c r="E4791" s="3"/>
      <c r="F4791" s="3"/>
      <c r="G4791" s="3"/>
      <c r="H4791" s="3"/>
      <c r="I4791" s="3"/>
      <c r="J4791" s="3"/>
    </row>
    <row r="4792" spans="3:10" x14ac:dyDescent="0.25">
      <c r="C4792" s="3"/>
      <c r="D4792" s="3"/>
      <c r="E4792" s="3"/>
      <c r="F4792" s="3"/>
      <c r="G4792" s="3"/>
      <c r="H4792" s="3"/>
      <c r="I4792" s="3"/>
      <c r="J4792" s="3"/>
    </row>
    <row r="4793" spans="3:10" x14ac:dyDescent="0.25">
      <c r="C4793" s="3"/>
      <c r="D4793" s="3"/>
      <c r="E4793" s="3"/>
      <c r="F4793" s="3"/>
      <c r="G4793" s="3"/>
      <c r="H4793" s="3"/>
      <c r="I4793" s="3"/>
      <c r="J4793" s="3"/>
    </row>
    <row r="4794" spans="3:10" x14ac:dyDescent="0.25">
      <c r="C4794" s="3"/>
      <c r="D4794" s="3"/>
      <c r="E4794" s="3"/>
      <c r="F4794" s="3"/>
      <c r="G4794" s="3"/>
      <c r="H4794" s="3"/>
      <c r="I4794" s="3"/>
      <c r="J4794" s="3"/>
    </row>
    <row r="4795" spans="3:10" x14ac:dyDescent="0.25">
      <c r="C4795" s="3"/>
      <c r="D4795" s="3"/>
      <c r="E4795" s="3"/>
      <c r="F4795" s="3"/>
      <c r="G4795" s="3"/>
      <c r="H4795" s="3"/>
      <c r="I4795" s="3"/>
      <c r="J4795" s="3"/>
    </row>
    <row r="4796" spans="3:10" x14ac:dyDescent="0.25">
      <c r="C4796" s="3"/>
      <c r="D4796" s="3"/>
      <c r="E4796" s="3"/>
      <c r="F4796" s="3"/>
      <c r="G4796" s="3"/>
      <c r="H4796" s="3"/>
      <c r="I4796" s="3"/>
      <c r="J4796" s="3"/>
    </row>
    <row r="4797" spans="3:10" x14ac:dyDescent="0.25">
      <c r="C4797" s="3"/>
      <c r="D4797" s="3"/>
      <c r="E4797" s="3"/>
      <c r="F4797" s="3"/>
      <c r="G4797" s="3"/>
      <c r="H4797" s="3"/>
      <c r="I4797" s="3"/>
      <c r="J4797" s="3"/>
    </row>
    <row r="4798" spans="3:10" x14ac:dyDescent="0.25">
      <c r="C4798" s="3"/>
      <c r="D4798" s="3"/>
      <c r="E4798" s="3"/>
      <c r="F4798" s="3"/>
      <c r="G4798" s="3"/>
      <c r="H4798" s="3"/>
      <c r="I4798" s="3"/>
      <c r="J4798" s="3"/>
    </row>
    <row r="4799" spans="3:10" x14ac:dyDescent="0.25">
      <c r="C4799" s="3"/>
      <c r="D4799" s="3"/>
      <c r="E4799" s="3"/>
      <c r="F4799" s="3"/>
      <c r="G4799" s="3"/>
      <c r="H4799" s="3"/>
      <c r="I4799" s="3"/>
      <c r="J4799" s="3"/>
    </row>
    <row r="4800" spans="3:10" x14ac:dyDescent="0.25">
      <c r="C4800" s="3"/>
      <c r="D4800" s="3"/>
      <c r="E4800" s="3"/>
      <c r="F4800" s="3"/>
      <c r="G4800" s="3"/>
      <c r="H4800" s="3"/>
      <c r="I4800" s="3"/>
      <c r="J4800" s="3"/>
    </row>
    <row r="4801" spans="3:10" x14ac:dyDescent="0.25">
      <c r="C4801" s="3"/>
      <c r="D4801" s="3"/>
      <c r="E4801" s="3"/>
      <c r="F4801" s="3"/>
      <c r="G4801" s="3"/>
      <c r="H4801" s="3"/>
      <c r="I4801" s="3"/>
      <c r="J4801" s="3"/>
    </row>
    <row r="4802" spans="3:10" x14ac:dyDescent="0.25">
      <c r="C4802" s="3"/>
      <c r="D4802" s="3"/>
      <c r="E4802" s="3"/>
      <c r="F4802" s="3"/>
      <c r="G4802" s="3"/>
      <c r="H4802" s="3"/>
      <c r="I4802" s="3"/>
      <c r="J4802" s="3"/>
    </row>
    <row r="4803" spans="3:10" x14ac:dyDescent="0.25">
      <c r="C4803" s="3"/>
      <c r="D4803" s="3"/>
      <c r="E4803" s="3"/>
      <c r="F4803" s="3"/>
      <c r="G4803" s="3"/>
      <c r="H4803" s="3"/>
      <c r="I4803" s="3"/>
      <c r="J4803" s="3"/>
    </row>
    <row r="4804" spans="3:10" x14ac:dyDescent="0.25">
      <c r="C4804" s="3"/>
      <c r="D4804" s="3"/>
      <c r="E4804" s="3"/>
      <c r="F4804" s="3"/>
      <c r="G4804" s="3"/>
      <c r="H4804" s="3"/>
      <c r="I4804" s="3"/>
      <c r="J4804" s="3"/>
    </row>
    <row r="4805" spans="3:10" x14ac:dyDescent="0.25">
      <c r="C4805" s="3"/>
      <c r="D4805" s="3"/>
      <c r="E4805" s="3"/>
      <c r="F4805" s="3"/>
      <c r="G4805" s="3"/>
      <c r="H4805" s="3"/>
      <c r="I4805" s="3"/>
      <c r="J4805" s="3"/>
    </row>
    <row r="4806" spans="3:10" x14ac:dyDescent="0.25">
      <c r="C4806" s="3"/>
      <c r="D4806" s="3"/>
      <c r="E4806" s="3"/>
      <c r="F4806" s="3"/>
      <c r="G4806" s="3"/>
      <c r="H4806" s="3"/>
      <c r="I4806" s="3"/>
      <c r="J4806" s="3"/>
    </row>
    <row r="4807" spans="3:10" x14ac:dyDescent="0.25">
      <c r="C4807" s="3"/>
      <c r="D4807" s="3"/>
      <c r="E4807" s="3"/>
      <c r="F4807" s="3"/>
      <c r="G4807" s="3"/>
      <c r="H4807" s="3"/>
      <c r="I4807" s="3"/>
      <c r="J4807" s="3"/>
    </row>
    <row r="4808" spans="3:10" x14ac:dyDescent="0.25">
      <c r="C4808" s="3"/>
      <c r="D4808" s="3"/>
      <c r="E4808" s="3"/>
      <c r="F4808" s="3"/>
      <c r="G4808" s="3"/>
      <c r="H4808" s="3"/>
      <c r="I4808" s="3"/>
      <c r="J4808" s="3"/>
    </row>
    <row r="4809" spans="3:10" x14ac:dyDescent="0.25">
      <c r="C4809" s="3"/>
      <c r="D4809" s="3"/>
      <c r="E4809" s="3"/>
      <c r="F4809" s="3"/>
      <c r="G4809" s="3"/>
      <c r="H4809" s="3"/>
      <c r="I4809" s="3"/>
      <c r="J4809" s="3"/>
    </row>
    <row r="4810" spans="3:10" x14ac:dyDescent="0.25">
      <c r="C4810" s="3"/>
      <c r="D4810" s="3"/>
      <c r="E4810" s="3"/>
      <c r="F4810" s="3"/>
      <c r="G4810" s="3"/>
      <c r="H4810" s="3"/>
      <c r="I4810" s="3"/>
      <c r="J4810" s="3"/>
    </row>
    <row r="4811" spans="3:10" x14ac:dyDescent="0.25">
      <c r="C4811" s="3"/>
      <c r="D4811" s="3"/>
      <c r="E4811" s="3"/>
      <c r="F4811" s="3"/>
      <c r="G4811" s="3"/>
      <c r="H4811" s="3"/>
      <c r="I4811" s="3"/>
      <c r="J4811" s="3"/>
    </row>
    <row r="4812" spans="3:10" x14ac:dyDescent="0.25">
      <c r="C4812" s="3"/>
      <c r="D4812" s="3"/>
      <c r="E4812" s="3"/>
      <c r="F4812" s="3"/>
      <c r="G4812" s="3"/>
      <c r="H4812" s="3"/>
      <c r="I4812" s="3"/>
      <c r="J4812" s="3"/>
    </row>
    <row r="4813" spans="3:10" x14ac:dyDescent="0.25">
      <c r="C4813" s="3"/>
      <c r="D4813" s="3"/>
      <c r="E4813" s="3"/>
      <c r="F4813" s="3"/>
      <c r="G4813" s="3"/>
      <c r="H4813" s="3"/>
      <c r="I4813" s="3"/>
      <c r="J4813" s="3"/>
    </row>
    <row r="4814" spans="3:10" x14ac:dyDescent="0.25">
      <c r="C4814" s="3"/>
      <c r="D4814" s="3"/>
      <c r="E4814" s="3"/>
      <c r="F4814" s="3"/>
      <c r="G4814" s="3"/>
      <c r="H4814" s="3"/>
      <c r="I4814" s="3"/>
      <c r="J4814" s="3"/>
    </row>
    <row r="4815" spans="3:10" x14ac:dyDescent="0.25">
      <c r="C4815" s="3"/>
      <c r="D4815" s="3"/>
      <c r="E4815" s="3"/>
      <c r="F4815" s="3"/>
      <c r="G4815" s="3"/>
      <c r="H4815" s="3"/>
      <c r="I4815" s="3"/>
      <c r="J4815" s="3"/>
    </row>
    <row r="4816" spans="3:10" x14ac:dyDescent="0.25">
      <c r="C4816" s="3"/>
      <c r="D4816" s="3"/>
      <c r="E4816" s="3"/>
      <c r="F4816" s="3"/>
      <c r="G4816" s="3"/>
      <c r="H4816" s="3"/>
      <c r="I4816" s="3"/>
      <c r="J4816" s="3"/>
    </row>
    <row r="4817" spans="3:10" x14ac:dyDescent="0.25">
      <c r="C4817" s="3"/>
      <c r="D4817" s="3"/>
      <c r="E4817" s="3"/>
      <c r="F4817" s="3"/>
      <c r="G4817" s="3"/>
      <c r="H4817" s="3"/>
      <c r="I4817" s="3"/>
      <c r="J4817" s="3"/>
    </row>
    <row r="4818" spans="3:10" x14ac:dyDescent="0.25">
      <c r="C4818" s="3"/>
      <c r="D4818" s="3"/>
      <c r="E4818" s="3"/>
      <c r="F4818" s="3"/>
      <c r="G4818" s="3"/>
      <c r="H4818" s="3"/>
      <c r="I4818" s="3"/>
      <c r="J4818" s="3"/>
    </row>
    <row r="4819" spans="3:10" x14ac:dyDescent="0.25">
      <c r="C4819" s="3"/>
      <c r="D4819" s="3"/>
      <c r="E4819" s="3"/>
      <c r="F4819" s="3"/>
      <c r="G4819" s="3"/>
      <c r="H4819" s="3"/>
      <c r="I4819" s="3"/>
      <c r="J4819" s="3"/>
    </row>
    <row r="4820" spans="3:10" x14ac:dyDescent="0.25">
      <c r="C4820" s="3"/>
      <c r="D4820" s="3"/>
      <c r="E4820" s="3"/>
      <c r="F4820" s="3"/>
      <c r="G4820" s="3"/>
      <c r="H4820" s="3"/>
      <c r="I4820" s="3"/>
      <c r="J4820" s="3"/>
    </row>
    <row r="4821" spans="3:10" x14ac:dyDescent="0.25">
      <c r="C4821" s="3"/>
      <c r="D4821" s="3"/>
      <c r="E4821" s="3"/>
      <c r="F4821" s="3"/>
      <c r="G4821" s="3"/>
      <c r="H4821" s="3"/>
      <c r="I4821" s="3"/>
      <c r="J4821" s="3"/>
    </row>
    <row r="4822" spans="3:10" x14ac:dyDescent="0.25">
      <c r="C4822" s="3"/>
      <c r="D4822" s="3"/>
      <c r="E4822" s="3"/>
      <c r="F4822" s="3"/>
      <c r="G4822" s="3"/>
      <c r="H4822" s="3"/>
      <c r="I4822" s="3"/>
      <c r="J4822" s="3"/>
    </row>
    <row r="4823" spans="3:10" x14ac:dyDescent="0.25">
      <c r="C4823" s="3"/>
      <c r="D4823" s="3"/>
      <c r="E4823" s="3"/>
      <c r="F4823" s="3"/>
      <c r="G4823" s="3"/>
      <c r="H4823" s="3"/>
      <c r="I4823" s="3"/>
      <c r="J4823" s="3"/>
    </row>
    <row r="4824" spans="3:10" x14ac:dyDescent="0.25">
      <c r="C4824" s="3"/>
      <c r="D4824" s="3"/>
      <c r="E4824" s="3"/>
      <c r="F4824" s="3"/>
      <c r="G4824" s="3"/>
      <c r="H4824" s="3"/>
      <c r="I4824" s="3"/>
      <c r="J4824" s="3"/>
    </row>
    <row r="4825" spans="3:10" x14ac:dyDescent="0.25">
      <c r="C4825" s="3"/>
      <c r="D4825" s="3"/>
      <c r="E4825" s="3"/>
      <c r="F4825" s="3"/>
      <c r="G4825" s="3"/>
      <c r="H4825" s="3"/>
      <c r="I4825" s="3"/>
      <c r="J4825" s="3"/>
    </row>
    <row r="4826" spans="3:10" x14ac:dyDescent="0.25">
      <c r="C4826" s="3"/>
      <c r="D4826" s="3"/>
      <c r="E4826" s="3"/>
      <c r="F4826" s="3"/>
      <c r="G4826" s="3"/>
      <c r="H4826" s="3"/>
      <c r="I4826" s="3"/>
      <c r="J4826" s="3"/>
    </row>
    <row r="4827" spans="3:10" x14ac:dyDescent="0.25">
      <c r="C4827" s="3"/>
      <c r="D4827" s="3"/>
      <c r="E4827" s="3"/>
      <c r="F4827" s="3"/>
      <c r="G4827" s="3"/>
      <c r="H4827" s="3"/>
      <c r="I4827" s="3"/>
      <c r="J4827" s="3"/>
    </row>
    <row r="4828" spans="3:10" x14ac:dyDescent="0.25">
      <c r="C4828" s="3"/>
      <c r="D4828" s="3"/>
      <c r="E4828" s="3"/>
      <c r="F4828" s="3"/>
      <c r="G4828" s="3"/>
      <c r="H4828" s="3"/>
      <c r="I4828" s="3"/>
      <c r="J4828" s="3"/>
    </row>
    <row r="4829" spans="3:10" x14ac:dyDescent="0.25">
      <c r="C4829" s="3"/>
      <c r="D4829" s="3"/>
      <c r="E4829" s="3"/>
      <c r="F4829" s="3"/>
      <c r="G4829" s="3"/>
      <c r="H4829" s="3"/>
      <c r="I4829" s="3"/>
      <c r="J4829" s="3"/>
    </row>
    <row r="4830" spans="3:10" x14ac:dyDescent="0.25">
      <c r="C4830" s="3"/>
      <c r="D4830" s="3"/>
      <c r="E4830" s="3"/>
      <c r="F4830" s="3"/>
      <c r="G4830" s="3"/>
      <c r="H4830" s="3"/>
      <c r="I4830" s="3"/>
      <c r="J4830" s="3"/>
    </row>
    <row r="4831" spans="3:10" x14ac:dyDescent="0.25">
      <c r="C4831" s="3"/>
      <c r="D4831" s="3"/>
      <c r="E4831" s="3"/>
      <c r="F4831" s="3"/>
      <c r="G4831" s="3"/>
      <c r="H4831" s="3"/>
      <c r="I4831" s="3"/>
      <c r="J4831" s="3"/>
    </row>
    <row r="4832" spans="3:10" x14ac:dyDescent="0.25">
      <c r="C4832" s="3"/>
      <c r="D4832" s="3"/>
      <c r="E4832" s="3"/>
      <c r="F4832" s="3"/>
      <c r="G4832" s="3"/>
      <c r="H4832" s="3"/>
      <c r="I4832" s="3"/>
      <c r="J4832" s="3"/>
    </row>
    <row r="4833" spans="3:10" x14ac:dyDescent="0.25">
      <c r="C4833" s="3"/>
      <c r="D4833" s="3"/>
      <c r="E4833" s="3"/>
      <c r="F4833" s="3"/>
      <c r="G4833" s="3"/>
      <c r="H4833" s="3"/>
      <c r="I4833" s="3"/>
      <c r="J4833" s="3"/>
    </row>
    <row r="4834" spans="3:10" x14ac:dyDescent="0.25">
      <c r="C4834" s="3"/>
      <c r="D4834" s="3"/>
      <c r="E4834" s="3"/>
      <c r="F4834" s="3"/>
      <c r="G4834" s="3"/>
      <c r="H4834" s="3"/>
      <c r="I4834" s="3"/>
      <c r="J4834" s="3"/>
    </row>
    <row r="4835" spans="3:10" x14ac:dyDescent="0.25">
      <c r="C4835" s="3"/>
      <c r="D4835" s="3"/>
      <c r="E4835" s="3"/>
      <c r="F4835" s="3"/>
      <c r="G4835" s="3"/>
      <c r="H4835" s="3"/>
      <c r="I4835" s="3"/>
      <c r="J4835" s="3"/>
    </row>
    <row r="4836" spans="3:10" x14ac:dyDescent="0.25">
      <c r="C4836" s="3"/>
      <c r="D4836" s="3"/>
      <c r="E4836" s="3"/>
      <c r="F4836" s="3"/>
      <c r="G4836" s="3"/>
      <c r="H4836" s="3"/>
      <c r="I4836" s="3"/>
      <c r="J4836" s="3"/>
    </row>
    <row r="4837" spans="3:10" x14ac:dyDescent="0.25">
      <c r="C4837" s="3"/>
      <c r="D4837" s="3"/>
      <c r="E4837" s="3"/>
      <c r="F4837" s="3"/>
      <c r="G4837" s="3"/>
      <c r="H4837" s="3"/>
      <c r="I4837" s="3"/>
      <c r="J4837" s="3"/>
    </row>
    <row r="4838" spans="3:10" x14ac:dyDescent="0.25">
      <c r="C4838" s="3"/>
      <c r="D4838" s="3"/>
      <c r="E4838" s="3"/>
      <c r="F4838" s="3"/>
      <c r="G4838" s="3"/>
      <c r="H4838" s="3"/>
      <c r="I4838" s="3"/>
      <c r="J4838" s="3"/>
    </row>
    <row r="4839" spans="3:10" x14ac:dyDescent="0.25">
      <c r="C4839" s="3"/>
      <c r="D4839" s="3"/>
      <c r="E4839" s="3"/>
      <c r="F4839" s="3"/>
      <c r="G4839" s="3"/>
      <c r="H4839" s="3"/>
      <c r="I4839" s="3"/>
      <c r="J4839" s="3"/>
    </row>
    <row r="4840" spans="3:10" x14ac:dyDescent="0.25">
      <c r="C4840" s="3"/>
      <c r="D4840" s="3"/>
      <c r="E4840" s="3"/>
      <c r="F4840" s="3"/>
      <c r="G4840" s="3"/>
      <c r="H4840" s="3"/>
      <c r="I4840" s="3"/>
      <c r="J4840" s="3"/>
    </row>
    <row r="4841" spans="3:10" x14ac:dyDescent="0.25">
      <c r="C4841" s="3"/>
      <c r="D4841" s="3"/>
      <c r="E4841" s="3"/>
      <c r="F4841" s="3"/>
      <c r="G4841" s="3"/>
      <c r="H4841" s="3"/>
      <c r="I4841" s="3"/>
      <c r="J4841" s="3"/>
    </row>
    <row r="4842" spans="3:10" x14ac:dyDescent="0.25">
      <c r="C4842" s="3"/>
      <c r="D4842" s="3"/>
      <c r="E4842" s="3"/>
      <c r="F4842" s="3"/>
      <c r="G4842" s="3"/>
      <c r="H4842" s="3"/>
      <c r="I4842" s="3"/>
      <c r="J4842" s="3"/>
    </row>
    <row r="4843" spans="3:10" x14ac:dyDescent="0.25">
      <c r="C4843" s="3"/>
      <c r="D4843" s="3"/>
      <c r="E4843" s="3"/>
      <c r="F4843" s="3"/>
      <c r="G4843" s="3"/>
      <c r="H4843" s="3"/>
      <c r="I4843" s="3"/>
      <c r="J4843" s="3"/>
    </row>
    <row r="4844" spans="3:10" x14ac:dyDescent="0.25">
      <c r="C4844" s="3"/>
      <c r="D4844" s="3"/>
      <c r="E4844" s="3"/>
      <c r="F4844" s="3"/>
      <c r="G4844" s="3"/>
      <c r="H4844" s="3"/>
      <c r="I4844" s="3"/>
      <c r="J4844" s="3"/>
    </row>
    <row r="4845" spans="3:10" x14ac:dyDescent="0.25">
      <c r="C4845" s="3"/>
      <c r="D4845" s="3"/>
      <c r="E4845" s="3"/>
      <c r="F4845" s="3"/>
      <c r="G4845" s="3"/>
      <c r="H4845" s="3"/>
      <c r="I4845" s="3"/>
      <c r="J4845" s="3"/>
    </row>
    <row r="4846" spans="3:10" x14ac:dyDescent="0.25">
      <c r="C4846" s="3"/>
      <c r="D4846" s="3"/>
      <c r="E4846" s="3"/>
      <c r="F4846" s="3"/>
      <c r="G4846" s="3"/>
      <c r="H4846" s="3"/>
      <c r="I4846" s="3"/>
      <c r="J4846" s="3"/>
    </row>
    <row r="4847" spans="3:10" x14ac:dyDescent="0.25">
      <c r="C4847" s="3"/>
      <c r="D4847" s="3"/>
      <c r="E4847" s="3"/>
      <c r="F4847" s="3"/>
      <c r="G4847" s="3"/>
      <c r="H4847" s="3"/>
      <c r="I4847" s="3"/>
      <c r="J4847" s="3"/>
    </row>
    <row r="4848" spans="3:10" x14ac:dyDescent="0.25">
      <c r="C4848" s="3"/>
      <c r="D4848" s="3"/>
      <c r="E4848" s="3"/>
      <c r="F4848" s="3"/>
      <c r="G4848" s="3"/>
      <c r="H4848" s="3"/>
      <c r="I4848" s="3"/>
      <c r="J4848" s="3"/>
    </row>
    <row r="4849" spans="3:10" x14ac:dyDescent="0.25">
      <c r="C4849" s="3"/>
      <c r="D4849" s="3"/>
      <c r="E4849" s="3"/>
      <c r="F4849" s="3"/>
      <c r="G4849" s="3"/>
      <c r="H4849" s="3"/>
      <c r="I4849" s="3"/>
      <c r="J4849" s="3"/>
    </row>
    <row r="4850" spans="3:10" x14ac:dyDescent="0.25">
      <c r="C4850" s="3"/>
      <c r="D4850" s="3"/>
      <c r="E4850" s="3"/>
      <c r="F4850" s="3"/>
      <c r="G4850" s="3"/>
      <c r="H4850" s="3"/>
      <c r="I4850" s="3"/>
      <c r="J4850" s="3"/>
    </row>
    <row r="4851" spans="3:10" x14ac:dyDescent="0.25">
      <c r="C4851" s="3"/>
      <c r="D4851" s="3"/>
      <c r="E4851" s="3"/>
      <c r="F4851" s="3"/>
      <c r="G4851" s="3"/>
      <c r="H4851" s="3"/>
      <c r="I4851" s="3"/>
      <c r="J4851" s="3"/>
    </row>
    <row r="4852" spans="3:10" x14ac:dyDescent="0.25">
      <c r="C4852" s="3"/>
      <c r="D4852" s="3"/>
      <c r="E4852" s="3"/>
      <c r="F4852" s="3"/>
      <c r="G4852" s="3"/>
      <c r="H4852" s="3"/>
      <c r="I4852" s="3"/>
      <c r="J4852" s="3"/>
    </row>
    <row r="4853" spans="3:10" x14ac:dyDescent="0.25">
      <c r="C4853" s="3"/>
      <c r="D4853" s="3"/>
      <c r="E4853" s="3"/>
      <c r="F4853" s="3"/>
      <c r="G4853" s="3"/>
      <c r="H4853" s="3"/>
      <c r="I4853" s="3"/>
      <c r="J4853" s="3"/>
    </row>
    <row r="4854" spans="3:10" x14ac:dyDescent="0.25">
      <c r="C4854" s="3"/>
      <c r="D4854" s="3"/>
      <c r="E4854" s="3"/>
      <c r="F4854" s="3"/>
      <c r="G4854" s="3"/>
      <c r="H4854" s="3"/>
      <c r="I4854" s="3"/>
      <c r="J4854" s="3"/>
    </row>
    <row r="4855" spans="3:10" x14ac:dyDescent="0.25">
      <c r="C4855" s="3"/>
      <c r="D4855" s="3"/>
      <c r="E4855" s="3"/>
      <c r="F4855" s="3"/>
      <c r="G4855" s="3"/>
      <c r="H4855" s="3"/>
      <c r="I4855" s="3"/>
      <c r="J4855" s="3"/>
    </row>
    <row r="4856" spans="3:10" x14ac:dyDescent="0.25">
      <c r="C4856" s="3"/>
      <c r="D4856" s="3"/>
      <c r="E4856" s="3"/>
      <c r="F4856" s="3"/>
      <c r="G4856" s="3"/>
      <c r="H4856" s="3"/>
      <c r="I4856" s="3"/>
      <c r="J4856" s="3"/>
    </row>
    <row r="4857" spans="3:10" x14ac:dyDescent="0.25">
      <c r="C4857" s="3"/>
      <c r="D4857" s="3"/>
      <c r="E4857" s="3"/>
      <c r="F4857" s="3"/>
      <c r="G4857" s="3"/>
      <c r="H4857" s="3"/>
      <c r="I4857" s="3"/>
      <c r="J4857" s="3"/>
    </row>
    <row r="4858" spans="3:10" x14ac:dyDescent="0.25">
      <c r="C4858" s="3"/>
      <c r="D4858" s="3"/>
      <c r="E4858" s="3"/>
      <c r="F4858" s="3"/>
      <c r="G4858" s="3"/>
      <c r="H4858" s="3"/>
      <c r="I4858" s="3"/>
      <c r="J4858" s="3"/>
    </row>
    <row r="4859" spans="3:10" x14ac:dyDescent="0.25">
      <c r="C4859" s="3"/>
      <c r="D4859" s="3"/>
      <c r="E4859" s="3"/>
      <c r="F4859" s="3"/>
      <c r="G4859" s="3"/>
      <c r="H4859" s="3"/>
      <c r="I4859" s="3"/>
      <c r="J4859" s="3"/>
    </row>
    <row r="4860" spans="3:10" x14ac:dyDescent="0.25">
      <c r="C4860" s="3"/>
      <c r="D4860" s="3"/>
      <c r="E4860" s="3"/>
      <c r="F4860" s="3"/>
      <c r="G4860" s="3"/>
      <c r="H4860" s="3"/>
      <c r="I4860" s="3"/>
      <c r="J4860" s="3"/>
    </row>
    <row r="4861" spans="3:10" x14ac:dyDescent="0.25">
      <c r="C4861" s="3"/>
      <c r="D4861" s="3"/>
      <c r="E4861" s="3"/>
      <c r="F4861" s="3"/>
      <c r="G4861" s="3"/>
      <c r="H4861" s="3"/>
      <c r="I4861" s="3"/>
      <c r="J4861" s="3"/>
    </row>
    <row r="4862" spans="3:10" x14ac:dyDescent="0.25">
      <c r="C4862" s="3"/>
      <c r="D4862" s="3"/>
      <c r="E4862" s="3"/>
      <c r="F4862" s="3"/>
      <c r="G4862" s="3"/>
      <c r="H4862" s="3"/>
      <c r="I4862" s="3"/>
      <c r="J4862" s="3"/>
    </row>
    <row r="4863" spans="3:10" x14ac:dyDescent="0.25">
      <c r="C4863" s="3"/>
      <c r="D4863" s="3"/>
      <c r="E4863" s="3"/>
      <c r="F4863" s="3"/>
      <c r="G4863" s="3"/>
      <c r="H4863" s="3"/>
      <c r="I4863" s="3"/>
      <c r="J4863" s="3"/>
    </row>
    <row r="4864" spans="3:10" x14ac:dyDescent="0.25">
      <c r="C4864" s="3"/>
      <c r="D4864" s="3"/>
      <c r="E4864" s="3"/>
      <c r="F4864" s="3"/>
      <c r="G4864" s="3"/>
      <c r="H4864" s="3"/>
      <c r="I4864" s="3"/>
      <c r="J4864" s="3"/>
    </row>
    <row r="4865" spans="3:10" x14ac:dyDescent="0.25">
      <c r="C4865" s="3"/>
      <c r="D4865" s="3"/>
      <c r="E4865" s="3"/>
      <c r="F4865" s="3"/>
      <c r="G4865" s="3"/>
      <c r="H4865" s="3"/>
      <c r="I4865" s="3"/>
      <c r="J4865" s="3"/>
    </row>
    <row r="4866" spans="3:10" x14ac:dyDescent="0.25">
      <c r="C4866" s="3"/>
      <c r="D4866" s="3"/>
      <c r="E4866" s="3"/>
      <c r="F4866" s="3"/>
      <c r="G4866" s="3"/>
      <c r="H4866" s="3"/>
      <c r="I4866" s="3"/>
      <c r="J4866" s="3"/>
    </row>
    <row r="4867" spans="3:10" x14ac:dyDescent="0.25">
      <c r="C4867" s="3"/>
      <c r="D4867" s="3"/>
      <c r="E4867" s="3"/>
      <c r="F4867" s="3"/>
      <c r="G4867" s="3"/>
      <c r="H4867" s="3"/>
      <c r="I4867" s="3"/>
      <c r="J4867" s="3"/>
    </row>
    <row r="4868" spans="3:10" x14ac:dyDescent="0.25">
      <c r="C4868" s="3"/>
      <c r="D4868" s="3"/>
      <c r="E4868" s="3"/>
      <c r="F4868" s="3"/>
      <c r="G4868" s="3"/>
      <c r="H4868" s="3"/>
      <c r="I4868" s="3"/>
      <c r="J4868" s="3"/>
    </row>
    <row r="4869" spans="3:10" x14ac:dyDescent="0.25">
      <c r="C4869" s="3"/>
      <c r="D4869" s="3"/>
      <c r="E4869" s="3"/>
      <c r="F4869" s="3"/>
      <c r="G4869" s="3"/>
      <c r="H4869" s="3"/>
      <c r="I4869" s="3"/>
      <c r="J4869" s="3"/>
    </row>
    <row r="4870" spans="3:10" x14ac:dyDescent="0.25">
      <c r="C4870" s="3"/>
      <c r="D4870" s="3"/>
      <c r="E4870" s="3"/>
      <c r="F4870" s="3"/>
      <c r="G4870" s="3"/>
      <c r="H4870" s="3"/>
      <c r="I4870" s="3"/>
      <c r="J4870" s="3"/>
    </row>
    <row r="4871" spans="3:10" x14ac:dyDescent="0.25">
      <c r="C4871" s="3"/>
      <c r="D4871" s="3"/>
      <c r="E4871" s="3"/>
      <c r="F4871" s="3"/>
      <c r="G4871" s="3"/>
      <c r="H4871" s="3"/>
      <c r="I4871" s="3"/>
      <c r="J4871" s="3"/>
    </row>
    <row r="4872" spans="3:10" x14ac:dyDescent="0.25">
      <c r="C4872" s="3"/>
      <c r="D4872" s="3"/>
      <c r="E4872" s="3"/>
      <c r="F4872" s="3"/>
      <c r="G4872" s="3"/>
      <c r="H4872" s="3"/>
      <c r="I4872" s="3"/>
      <c r="J4872" s="3"/>
    </row>
    <row r="4873" spans="3:10" x14ac:dyDescent="0.25">
      <c r="C4873" s="3"/>
      <c r="D4873" s="3"/>
      <c r="E4873" s="3"/>
      <c r="F4873" s="3"/>
      <c r="G4873" s="3"/>
      <c r="H4873" s="3"/>
      <c r="I4873" s="3"/>
      <c r="J4873" s="3"/>
    </row>
    <row r="4874" spans="3:10" x14ac:dyDescent="0.25">
      <c r="C4874" s="3"/>
      <c r="D4874" s="3"/>
      <c r="E4874" s="3"/>
      <c r="F4874" s="3"/>
      <c r="G4874" s="3"/>
      <c r="H4874" s="3"/>
      <c r="I4874" s="3"/>
      <c r="J4874" s="3"/>
    </row>
    <row r="4875" spans="3:10" x14ac:dyDescent="0.25">
      <c r="C4875" s="3"/>
      <c r="D4875" s="3"/>
      <c r="E4875" s="3"/>
      <c r="F4875" s="3"/>
      <c r="G4875" s="3"/>
      <c r="H4875" s="3"/>
      <c r="I4875" s="3"/>
      <c r="J4875" s="3"/>
    </row>
    <row r="4876" spans="3:10" x14ac:dyDescent="0.25">
      <c r="C4876" s="3"/>
      <c r="D4876" s="3"/>
      <c r="E4876" s="3"/>
      <c r="F4876" s="3"/>
      <c r="G4876" s="3"/>
      <c r="H4876" s="3"/>
      <c r="I4876" s="3"/>
      <c r="J4876" s="3"/>
    </row>
    <row r="4877" spans="3:10" x14ac:dyDescent="0.25">
      <c r="C4877" s="3"/>
      <c r="D4877" s="3"/>
      <c r="E4877" s="3"/>
      <c r="F4877" s="3"/>
      <c r="G4877" s="3"/>
      <c r="H4877" s="3"/>
      <c r="I4877" s="3"/>
      <c r="J4877" s="3"/>
    </row>
    <row r="4878" spans="3:10" x14ac:dyDescent="0.25">
      <c r="C4878" s="3"/>
      <c r="D4878" s="3"/>
      <c r="E4878" s="3"/>
      <c r="F4878" s="3"/>
      <c r="G4878" s="3"/>
      <c r="H4878" s="3"/>
      <c r="I4878" s="3"/>
      <c r="J4878" s="3"/>
    </row>
    <row r="4879" spans="3:10" x14ac:dyDescent="0.25">
      <c r="C4879" s="3"/>
      <c r="D4879" s="3"/>
      <c r="E4879" s="3"/>
      <c r="F4879" s="3"/>
      <c r="G4879" s="3"/>
      <c r="H4879" s="3"/>
      <c r="I4879" s="3"/>
      <c r="J4879" s="3"/>
    </row>
    <row r="4880" spans="3:10" x14ac:dyDescent="0.25">
      <c r="C4880" s="3"/>
      <c r="D4880" s="3"/>
      <c r="E4880" s="3"/>
      <c r="F4880" s="3"/>
      <c r="G4880" s="3"/>
      <c r="H4880" s="3"/>
      <c r="I4880" s="3"/>
      <c r="J4880" s="3"/>
    </row>
    <row r="4881" spans="3:10" x14ac:dyDescent="0.25">
      <c r="C4881" s="3"/>
      <c r="D4881" s="3"/>
      <c r="E4881" s="3"/>
      <c r="F4881" s="3"/>
      <c r="G4881" s="3"/>
      <c r="H4881" s="3"/>
      <c r="I4881" s="3"/>
      <c r="J4881" s="3"/>
    </row>
    <row r="4882" spans="3:10" x14ac:dyDescent="0.25">
      <c r="C4882" s="3"/>
      <c r="D4882" s="3"/>
      <c r="E4882" s="3"/>
      <c r="F4882" s="3"/>
      <c r="G4882" s="3"/>
      <c r="H4882" s="3"/>
      <c r="I4882" s="3"/>
      <c r="J4882" s="3"/>
    </row>
    <row r="4883" spans="3:10" x14ac:dyDescent="0.25">
      <c r="C4883" s="3"/>
      <c r="D4883" s="3"/>
      <c r="E4883" s="3"/>
      <c r="F4883" s="3"/>
      <c r="G4883" s="3"/>
      <c r="H4883" s="3"/>
      <c r="I4883" s="3"/>
      <c r="J4883" s="3"/>
    </row>
    <row r="4884" spans="3:10" x14ac:dyDescent="0.25">
      <c r="C4884" s="3"/>
      <c r="D4884" s="3"/>
      <c r="E4884" s="3"/>
      <c r="F4884" s="3"/>
      <c r="G4884" s="3"/>
      <c r="H4884" s="3"/>
      <c r="I4884" s="3"/>
      <c r="J4884" s="3"/>
    </row>
    <row r="4885" spans="3:10" x14ac:dyDescent="0.25">
      <c r="C4885" s="3"/>
      <c r="D4885" s="3"/>
      <c r="E4885" s="3"/>
      <c r="F4885" s="3"/>
      <c r="G4885" s="3"/>
      <c r="H4885" s="3"/>
      <c r="I4885" s="3"/>
      <c r="J4885" s="3"/>
    </row>
    <row r="4886" spans="3:10" x14ac:dyDescent="0.25">
      <c r="C4886" s="3"/>
      <c r="D4886" s="3"/>
      <c r="E4886" s="3"/>
      <c r="F4886" s="3"/>
      <c r="G4886" s="3"/>
      <c r="H4886" s="3"/>
      <c r="I4886" s="3"/>
      <c r="J4886" s="3"/>
    </row>
    <row r="4887" spans="3:10" x14ac:dyDescent="0.25">
      <c r="C4887" s="3"/>
      <c r="D4887" s="3"/>
      <c r="E4887" s="3"/>
      <c r="F4887" s="3"/>
      <c r="G4887" s="3"/>
      <c r="H4887" s="3"/>
      <c r="I4887" s="3"/>
      <c r="J4887" s="3"/>
    </row>
    <row r="4888" spans="3:10" x14ac:dyDescent="0.25">
      <c r="C4888" s="3"/>
      <c r="D4888" s="3"/>
      <c r="E4888" s="3"/>
      <c r="F4888" s="3"/>
      <c r="G4888" s="3"/>
      <c r="H4888" s="3"/>
      <c r="I4888" s="3"/>
      <c r="J4888" s="3"/>
    </row>
    <row r="4889" spans="3:10" x14ac:dyDescent="0.25">
      <c r="C4889" s="3"/>
      <c r="D4889" s="3"/>
      <c r="E4889" s="3"/>
      <c r="F4889" s="3"/>
      <c r="G4889" s="3"/>
      <c r="H4889" s="3"/>
      <c r="I4889" s="3"/>
      <c r="J4889" s="3"/>
    </row>
    <row r="4890" spans="3:10" x14ac:dyDescent="0.25">
      <c r="C4890" s="3"/>
      <c r="D4890" s="3"/>
      <c r="E4890" s="3"/>
      <c r="F4890" s="3"/>
      <c r="G4890" s="3"/>
      <c r="H4890" s="3"/>
      <c r="I4890" s="3"/>
      <c r="J4890" s="3"/>
    </row>
    <row r="4891" spans="3:10" x14ac:dyDescent="0.25">
      <c r="C4891" s="3"/>
      <c r="D4891" s="3"/>
      <c r="E4891" s="3"/>
      <c r="F4891" s="3"/>
      <c r="G4891" s="3"/>
      <c r="H4891" s="3"/>
      <c r="I4891" s="3"/>
      <c r="J4891" s="3"/>
    </row>
    <row r="4892" spans="3:10" x14ac:dyDescent="0.25">
      <c r="C4892" s="3"/>
      <c r="D4892" s="3"/>
      <c r="E4892" s="3"/>
      <c r="F4892" s="3"/>
      <c r="G4892" s="3"/>
      <c r="H4892" s="3"/>
      <c r="I4892" s="3"/>
      <c r="J4892" s="3"/>
    </row>
    <row r="4893" spans="3:10" x14ac:dyDescent="0.25">
      <c r="C4893" s="3"/>
      <c r="D4893" s="3"/>
      <c r="E4893" s="3"/>
      <c r="F4893" s="3"/>
      <c r="G4893" s="3"/>
      <c r="H4893" s="3"/>
      <c r="I4893" s="3"/>
      <c r="J4893" s="3"/>
    </row>
    <row r="4894" spans="3:10" x14ac:dyDescent="0.25">
      <c r="C4894" s="3"/>
      <c r="D4894" s="3"/>
      <c r="E4894" s="3"/>
      <c r="F4894" s="3"/>
      <c r="G4894" s="3"/>
      <c r="H4894" s="3"/>
      <c r="I4894" s="3"/>
      <c r="J4894" s="3"/>
    </row>
    <row r="4895" spans="3:10" x14ac:dyDescent="0.25">
      <c r="C4895" s="3"/>
      <c r="D4895" s="3"/>
      <c r="E4895" s="3"/>
      <c r="F4895" s="3"/>
      <c r="G4895" s="3"/>
      <c r="H4895" s="3"/>
      <c r="I4895" s="3"/>
      <c r="J4895" s="3"/>
    </row>
    <row r="4896" spans="3:10" x14ac:dyDescent="0.25">
      <c r="C4896" s="3"/>
      <c r="D4896" s="3"/>
      <c r="E4896" s="3"/>
      <c r="F4896" s="3"/>
      <c r="G4896" s="3"/>
      <c r="H4896" s="3"/>
      <c r="I4896" s="3"/>
      <c r="J4896" s="3"/>
    </row>
    <row r="4897" spans="3:10" x14ac:dyDescent="0.25">
      <c r="C4897" s="3"/>
      <c r="D4897" s="3"/>
      <c r="E4897" s="3"/>
      <c r="F4897" s="3"/>
      <c r="G4897" s="3"/>
      <c r="H4897" s="3"/>
      <c r="I4897" s="3"/>
      <c r="J4897" s="3"/>
    </row>
    <row r="4898" spans="3:10" x14ac:dyDescent="0.25">
      <c r="C4898" s="3"/>
      <c r="D4898" s="3"/>
      <c r="E4898" s="3"/>
      <c r="F4898" s="3"/>
      <c r="G4898" s="3"/>
      <c r="H4898" s="3"/>
      <c r="I4898" s="3"/>
      <c r="J4898" s="3"/>
    </row>
    <row r="4899" spans="3:10" x14ac:dyDescent="0.25">
      <c r="C4899" s="3"/>
      <c r="D4899" s="3"/>
      <c r="E4899" s="3"/>
      <c r="F4899" s="3"/>
      <c r="G4899" s="3"/>
      <c r="H4899" s="3"/>
      <c r="I4899" s="3"/>
      <c r="J4899" s="3"/>
    </row>
    <row r="4900" spans="3:10" x14ac:dyDescent="0.25">
      <c r="C4900" s="3"/>
      <c r="D4900" s="3"/>
      <c r="E4900" s="3"/>
      <c r="F4900" s="3"/>
      <c r="G4900" s="3"/>
      <c r="H4900" s="3"/>
      <c r="I4900" s="3"/>
      <c r="J4900" s="3"/>
    </row>
    <row r="4901" spans="3:10" x14ac:dyDescent="0.25">
      <c r="C4901" s="3"/>
      <c r="D4901" s="3"/>
      <c r="E4901" s="3"/>
      <c r="F4901" s="3"/>
      <c r="G4901" s="3"/>
      <c r="H4901" s="3"/>
      <c r="I4901" s="3"/>
      <c r="J4901" s="3"/>
    </row>
    <row r="4902" spans="3:10" x14ac:dyDescent="0.25">
      <c r="C4902" s="3"/>
      <c r="D4902" s="3"/>
      <c r="E4902" s="3"/>
      <c r="F4902" s="3"/>
      <c r="G4902" s="3"/>
      <c r="H4902" s="3"/>
      <c r="I4902" s="3"/>
      <c r="J4902" s="3"/>
    </row>
    <row r="4903" spans="3:10" x14ac:dyDescent="0.25">
      <c r="C4903" s="3"/>
      <c r="D4903" s="3"/>
      <c r="E4903" s="3"/>
      <c r="F4903" s="3"/>
      <c r="G4903" s="3"/>
      <c r="H4903" s="3"/>
      <c r="I4903" s="3"/>
      <c r="J4903" s="3"/>
    </row>
    <row r="4904" spans="3:10" x14ac:dyDescent="0.25">
      <c r="C4904" s="3"/>
      <c r="D4904" s="3"/>
      <c r="E4904" s="3"/>
      <c r="F4904" s="3"/>
      <c r="G4904" s="3"/>
      <c r="H4904" s="3"/>
      <c r="I4904" s="3"/>
      <c r="J4904" s="3"/>
    </row>
    <row r="4905" spans="3:10" x14ac:dyDescent="0.25">
      <c r="C4905" s="3"/>
      <c r="D4905" s="3"/>
      <c r="E4905" s="3"/>
      <c r="F4905" s="3"/>
      <c r="G4905" s="3"/>
      <c r="H4905" s="3"/>
      <c r="I4905" s="3"/>
      <c r="J4905" s="3"/>
    </row>
    <row r="4906" spans="3:10" x14ac:dyDescent="0.25">
      <c r="C4906" s="3"/>
      <c r="D4906" s="3"/>
      <c r="E4906" s="3"/>
      <c r="F4906" s="3"/>
      <c r="G4906" s="3"/>
      <c r="H4906" s="3"/>
      <c r="I4906" s="3"/>
      <c r="J4906" s="3"/>
    </row>
    <row r="4907" spans="3:10" x14ac:dyDescent="0.25">
      <c r="C4907" s="3"/>
      <c r="D4907" s="3"/>
      <c r="E4907" s="3"/>
      <c r="F4907" s="3"/>
      <c r="G4907" s="3"/>
      <c r="H4907" s="3"/>
      <c r="I4907" s="3"/>
      <c r="J4907" s="3"/>
    </row>
    <row r="4908" spans="3:10" x14ac:dyDescent="0.25">
      <c r="C4908" s="3"/>
      <c r="D4908" s="3"/>
      <c r="E4908" s="3"/>
      <c r="F4908" s="3"/>
      <c r="G4908" s="3"/>
      <c r="H4908" s="3"/>
      <c r="I4908" s="3"/>
      <c r="J4908" s="3"/>
    </row>
    <row r="4909" spans="3:10" x14ac:dyDescent="0.25">
      <c r="C4909" s="3"/>
      <c r="D4909" s="3"/>
      <c r="E4909" s="3"/>
      <c r="F4909" s="3"/>
      <c r="G4909" s="3"/>
      <c r="H4909" s="3"/>
      <c r="I4909" s="3"/>
      <c r="J4909" s="3"/>
    </row>
    <row r="4910" spans="3:10" x14ac:dyDescent="0.25">
      <c r="C4910" s="3"/>
      <c r="D4910" s="3"/>
      <c r="E4910" s="3"/>
      <c r="F4910" s="3"/>
      <c r="G4910" s="3"/>
      <c r="H4910" s="3"/>
      <c r="I4910" s="3"/>
      <c r="J4910" s="3"/>
    </row>
    <row r="4911" spans="3:10" x14ac:dyDescent="0.25">
      <c r="C4911" s="3"/>
      <c r="D4911" s="3"/>
      <c r="E4911" s="3"/>
      <c r="F4911" s="3"/>
      <c r="G4911" s="3"/>
      <c r="H4911" s="3"/>
      <c r="I4911" s="3"/>
      <c r="J4911" s="3"/>
    </row>
    <row r="4912" spans="3:10" x14ac:dyDescent="0.25">
      <c r="C4912" s="3"/>
      <c r="D4912" s="3"/>
      <c r="E4912" s="3"/>
      <c r="F4912" s="3"/>
      <c r="G4912" s="3"/>
      <c r="H4912" s="3"/>
      <c r="I4912" s="3"/>
      <c r="J4912" s="3"/>
    </row>
    <row r="4913" spans="3:10" x14ac:dyDescent="0.25">
      <c r="C4913" s="3"/>
      <c r="D4913" s="3"/>
      <c r="E4913" s="3"/>
      <c r="F4913" s="3"/>
      <c r="G4913" s="3"/>
      <c r="H4913" s="3"/>
      <c r="I4913" s="3"/>
      <c r="J4913" s="3"/>
    </row>
    <row r="4914" spans="3:10" x14ac:dyDescent="0.25">
      <c r="C4914" s="3"/>
      <c r="D4914" s="3"/>
      <c r="E4914" s="3"/>
      <c r="F4914" s="3"/>
      <c r="G4914" s="3"/>
      <c r="H4914" s="3"/>
      <c r="I4914" s="3"/>
      <c r="J4914" s="3"/>
    </row>
    <row r="4915" spans="3:10" x14ac:dyDescent="0.25">
      <c r="C4915" s="3"/>
      <c r="D4915" s="3"/>
      <c r="E4915" s="3"/>
      <c r="F4915" s="3"/>
      <c r="G4915" s="3"/>
      <c r="H4915" s="3"/>
      <c r="I4915" s="3"/>
      <c r="J4915" s="3"/>
    </row>
    <row r="4916" spans="3:10" x14ac:dyDescent="0.25">
      <c r="C4916" s="3"/>
      <c r="D4916" s="3"/>
      <c r="E4916" s="3"/>
      <c r="F4916" s="3"/>
      <c r="G4916" s="3"/>
      <c r="H4916" s="3"/>
      <c r="I4916" s="3"/>
      <c r="J4916" s="3"/>
    </row>
    <row r="4917" spans="3:10" x14ac:dyDescent="0.25">
      <c r="C4917" s="3"/>
      <c r="D4917" s="3"/>
      <c r="E4917" s="3"/>
      <c r="F4917" s="3"/>
      <c r="G4917" s="3"/>
      <c r="H4917" s="3"/>
      <c r="I4917" s="3"/>
      <c r="J4917" s="3"/>
    </row>
    <row r="4918" spans="3:10" x14ac:dyDescent="0.25">
      <c r="C4918" s="3"/>
      <c r="D4918" s="3"/>
      <c r="E4918" s="3"/>
      <c r="F4918" s="3"/>
      <c r="G4918" s="3"/>
      <c r="H4918" s="3"/>
      <c r="I4918" s="3"/>
      <c r="J4918" s="3"/>
    </row>
    <row r="4919" spans="3:10" x14ac:dyDescent="0.25">
      <c r="C4919" s="3"/>
      <c r="D4919" s="3"/>
      <c r="E4919" s="3"/>
      <c r="F4919" s="3"/>
      <c r="G4919" s="3"/>
      <c r="H4919" s="3"/>
      <c r="I4919" s="3"/>
      <c r="J4919" s="3"/>
    </row>
    <row r="4920" spans="3:10" x14ac:dyDescent="0.25">
      <c r="C4920" s="3"/>
      <c r="D4920" s="3"/>
      <c r="E4920" s="3"/>
      <c r="F4920" s="3"/>
      <c r="G4920" s="3"/>
      <c r="H4920" s="3"/>
      <c r="I4920" s="3"/>
      <c r="J4920" s="3"/>
    </row>
    <row r="4921" spans="3:10" x14ac:dyDescent="0.25">
      <c r="C4921" s="3"/>
      <c r="D4921" s="3"/>
      <c r="E4921" s="3"/>
      <c r="F4921" s="3"/>
      <c r="G4921" s="3"/>
      <c r="H4921" s="3"/>
      <c r="I4921" s="3"/>
      <c r="J4921" s="3"/>
    </row>
    <row r="4922" spans="3:10" x14ac:dyDescent="0.25">
      <c r="C4922" s="3"/>
      <c r="D4922" s="3"/>
      <c r="E4922" s="3"/>
      <c r="F4922" s="3"/>
      <c r="G4922" s="3"/>
      <c r="H4922" s="3"/>
      <c r="I4922" s="3"/>
      <c r="J4922" s="3"/>
    </row>
    <row r="4923" spans="3:10" x14ac:dyDescent="0.25">
      <c r="C4923" s="3"/>
      <c r="D4923" s="3"/>
      <c r="E4923" s="3"/>
      <c r="F4923" s="3"/>
      <c r="G4923" s="3"/>
      <c r="H4923" s="3"/>
      <c r="I4923" s="3"/>
      <c r="J4923" s="3"/>
    </row>
    <row r="4924" spans="3:10" x14ac:dyDescent="0.25">
      <c r="C4924" s="3"/>
      <c r="D4924" s="3"/>
      <c r="E4924" s="3"/>
      <c r="F4924" s="3"/>
      <c r="G4924" s="3"/>
      <c r="H4924" s="3"/>
      <c r="I4924" s="3"/>
      <c r="J4924" s="3"/>
    </row>
    <row r="4925" spans="3:10" x14ac:dyDescent="0.25">
      <c r="C4925" s="3"/>
      <c r="D4925" s="3"/>
      <c r="E4925" s="3"/>
      <c r="F4925" s="3"/>
      <c r="G4925" s="3"/>
      <c r="H4925" s="3"/>
      <c r="I4925" s="3"/>
      <c r="J4925" s="3"/>
    </row>
    <row r="4926" spans="3:10" x14ac:dyDescent="0.25">
      <c r="C4926" s="3"/>
      <c r="D4926" s="3"/>
      <c r="E4926" s="3"/>
      <c r="F4926" s="3"/>
      <c r="G4926" s="3"/>
      <c r="H4926" s="3"/>
      <c r="I4926" s="3"/>
      <c r="J4926" s="3"/>
    </row>
    <row r="4927" spans="3:10" x14ac:dyDescent="0.25">
      <c r="C4927" s="3"/>
      <c r="D4927" s="3"/>
      <c r="E4927" s="3"/>
      <c r="F4927" s="3"/>
      <c r="G4927" s="3"/>
      <c r="H4927" s="3"/>
      <c r="I4927" s="3"/>
      <c r="J4927" s="3"/>
    </row>
    <row r="4928" spans="3:10" x14ac:dyDescent="0.25">
      <c r="C4928" s="3"/>
      <c r="D4928" s="3"/>
      <c r="E4928" s="3"/>
      <c r="F4928" s="3"/>
      <c r="G4928" s="3"/>
      <c r="H4928" s="3"/>
      <c r="I4928" s="3"/>
      <c r="J4928" s="3"/>
    </row>
    <row r="4929" spans="3:10" x14ac:dyDescent="0.25">
      <c r="C4929" s="3"/>
      <c r="D4929" s="3"/>
      <c r="E4929" s="3"/>
      <c r="F4929" s="3"/>
      <c r="G4929" s="3"/>
      <c r="H4929" s="3"/>
      <c r="I4929" s="3"/>
      <c r="J4929" s="3"/>
    </row>
    <row r="4930" spans="3:10" x14ac:dyDescent="0.25">
      <c r="C4930" s="3"/>
      <c r="D4930" s="3"/>
      <c r="E4930" s="3"/>
      <c r="F4930" s="3"/>
      <c r="G4930" s="3"/>
      <c r="H4930" s="3"/>
      <c r="I4930" s="3"/>
      <c r="J4930" s="3"/>
    </row>
    <row r="4931" spans="3:10" x14ac:dyDescent="0.25">
      <c r="C4931" s="3"/>
      <c r="D4931" s="3"/>
      <c r="E4931" s="3"/>
      <c r="F4931" s="3"/>
      <c r="G4931" s="3"/>
      <c r="H4931" s="3"/>
      <c r="I4931" s="3"/>
      <c r="J4931" s="3"/>
    </row>
    <row r="4932" spans="3:10" x14ac:dyDescent="0.25">
      <c r="C4932" s="3"/>
      <c r="D4932" s="3"/>
      <c r="E4932" s="3"/>
      <c r="F4932" s="3"/>
      <c r="G4932" s="3"/>
      <c r="H4932" s="3"/>
      <c r="I4932" s="3"/>
      <c r="J4932" s="3"/>
    </row>
    <row r="4933" spans="3:10" x14ac:dyDescent="0.25">
      <c r="C4933" s="3"/>
      <c r="D4933" s="3"/>
      <c r="E4933" s="3"/>
      <c r="F4933" s="3"/>
      <c r="G4933" s="3"/>
      <c r="H4933" s="3"/>
      <c r="I4933" s="3"/>
      <c r="J4933" s="3"/>
    </row>
    <row r="4934" spans="3:10" x14ac:dyDescent="0.25">
      <c r="C4934" s="3"/>
      <c r="D4934" s="3"/>
      <c r="E4934" s="3"/>
      <c r="F4934" s="3"/>
      <c r="G4934" s="3"/>
      <c r="H4934" s="3"/>
      <c r="I4934" s="3"/>
      <c r="J4934" s="3"/>
    </row>
    <row r="4935" spans="3:10" x14ac:dyDescent="0.25">
      <c r="C4935" s="3"/>
      <c r="D4935" s="3"/>
      <c r="E4935" s="3"/>
      <c r="F4935" s="3"/>
      <c r="G4935" s="3"/>
      <c r="H4935" s="3"/>
      <c r="I4935" s="3"/>
      <c r="J4935" s="3"/>
    </row>
    <row r="4936" spans="3:10" x14ac:dyDescent="0.25">
      <c r="C4936" s="3"/>
      <c r="D4936" s="3"/>
      <c r="E4936" s="3"/>
      <c r="F4936" s="3"/>
      <c r="G4936" s="3"/>
      <c r="H4936" s="3"/>
      <c r="I4936" s="3"/>
      <c r="J4936" s="3"/>
    </row>
    <row r="4937" spans="3:10" x14ac:dyDescent="0.25">
      <c r="C4937" s="3"/>
      <c r="D4937" s="3"/>
      <c r="E4937" s="3"/>
      <c r="F4937" s="3"/>
      <c r="G4937" s="3"/>
      <c r="H4937" s="3"/>
      <c r="I4937" s="3"/>
      <c r="J4937" s="3"/>
    </row>
    <row r="4938" spans="3:10" x14ac:dyDescent="0.25">
      <c r="C4938" s="3"/>
      <c r="D4938" s="3"/>
      <c r="E4938" s="3"/>
      <c r="F4938" s="3"/>
      <c r="G4938" s="3"/>
      <c r="H4938" s="3"/>
      <c r="I4938" s="3"/>
      <c r="J4938" s="3"/>
    </row>
    <row r="4939" spans="3:10" x14ac:dyDescent="0.25">
      <c r="C4939" s="3"/>
      <c r="D4939" s="3"/>
      <c r="E4939" s="3"/>
      <c r="F4939" s="3"/>
      <c r="G4939" s="3"/>
      <c r="H4939" s="3"/>
      <c r="I4939" s="3"/>
      <c r="J4939" s="3"/>
    </row>
    <row r="4940" spans="3:10" x14ac:dyDescent="0.25">
      <c r="C4940" s="3"/>
      <c r="D4940" s="3"/>
      <c r="E4940" s="3"/>
      <c r="F4940" s="3"/>
      <c r="G4940" s="3"/>
      <c r="H4940" s="3"/>
      <c r="I4940" s="3"/>
      <c r="J4940" s="3"/>
    </row>
    <row r="4941" spans="3:10" x14ac:dyDescent="0.25">
      <c r="C4941" s="3"/>
      <c r="D4941" s="3"/>
      <c r="E4941" s="3"/>
      <c r="F4941" s="3"/>
      <c r="G4941" s="3"/>
      <c r="H4941" s="3"/>
      <c r="I4941" s="3"/>
      <c r="J4941" s="3"/>
    </row>
    <row r="4942" spans="3:10" x14ac:dyDescent="0.25">
      <c r="C4942" s="3"/>
      <c r="D4942" s="3"/>
      <c r="E4942" s="3"/>
      <c r="F4942" s="3"/>
      <c r="G4942" s="3"/>
      <c r="H4942" s="3"/>
      <c r="I4942" s="3"/>
      <c r="J4942" s="3"/>
    </row>
    <row r="4943" spans="3:10" x14ac:dyDescent="0.25">
      <c r="C4943" s="3"/>
      <c r="D4943" s="3"/>
      <c r="E4943" s="3"/>
      <c r="F4943" s="3"/>
      <c r="G4943" s="3"/>
      <c r="H4943" s="3"/>
      <c r="I4943" s="3"/>
      <c r="J4943" s="3"/>
    </row>
    <row r="4944" spans="3:10" x14ac:dyDescent="0.25">
      <c r="C4944" s="3"/>
      <c r="D4944" s="3"/>
      <c r="E4944" s="3"/>
      <c r="F4944" s="3"/>
      <c r="G4944" s="3"/>
      <c r="H4944" s="3"/>
      <c r="I4944" s="3"/>
      <c r="J4944" s="3"/>
    </row>
    <row r="4945" spans="3:10" x14ac:dyDescent="0.25">
      <c r="C4945" s="3"/>
      <c r="D4945" s="3"/>
      <c r="E4945" s="3"/>
      <c r="F4945" s="3"/>
      <c r="G4945" s="3"/>
      <c r="H4945" s="3"/>
      <c r="I4945" s="3"/>
      <c r="J4945" s="3"/>
    </row>
    <row r="4946" spans="3:10" x14ac:dyDescent="0.25">
      <c r="C4946" s="3"/>
      <c r="D4946" s="3"/>
      <c r="E4946" s="3"/>
      <c r="F4946" s="3"/>
      <c r="G4946" s="3"/>
      <c r="H4946" s="3"/>
      <c r="I4946" s="3"/>
      <c r="J4946" s="3"/>
    </row>
    <row r="4947" spans="3:10" x14ac:dyDescent="0.25">
      <c r="C4947" s="3"/>
      <c r="D4947" s="3"/>
      <c r="E4947" s="3"/>
      <c r="F4947" s="3"/>
      <c r="G4947" s="3"/>
      <c r="H4947" s="3"/>
      <c r="I4947" s="3"/>
      <c r="J4947" s="3"/>
    </row>
    <row r="4948" spans="3:10" x14ac:dyDescent="0.25">
      <c r="C4948" s="3"/>
      <c r="D4948" s="3"/>
      <c r="E4948" s="3"/>
      <c r="F4948" s="3"/>
      <c r="G4948" s="3"/>
      <c r="H4948" s="3"/>
      <c r="I4948" s="3"/>
      <c r="J4948" s="3"/>
    </row>
    <row r="4949" spans="3:10" x14ac:dyDescent="0.25">
      <c r="C4949" s="3"/>
      <c r="D4949" s="3"/>
      <c r="E4949" s="3"/>
      <c r="F4949" s="3"/>
      <c r="G4949" s="3"/>
      <c r="H4949" s="3"/>
      <c r="I4949" s="3"/>
      <c r="J4949" s="3"/>
    </row>
    <row r="4950" spans="3:10" x14ac:dyDescent="0.25">
      <c r="C4950" s="3"/>
      <c r="D4950" s="3"/>
      <c r="E4950" s="3"/>
      <c r="F4950" s="3"/>
      <c r="G4950" s="3"/>
      <c r="H4950" s="3"/>
      <c r="I4950" s="3"/>
      <c r="J4950" s="3"/>
    </row>
    <row r="4951" spans="3:10" x14ac:dyDescent="0.25">
      <c r="C4951" s="3"/>
      <c r="D4951" s="3"/>
      <c r="E4951" s="3"/>
      <c r="F4951" s="3"/>
      <c r="G4951" s="3"/>
      <c r="H4951" s="3"/>
      <c r="I4951" s="3"/>
      <c r="J4951" s="3"/>
    </row>
    <row r="4952" spans="3:10" x14ac:dyDescent="0.25">
      <c r="C4952" s="3"/>
      <c r="D4952" s="3"/>
      <c r="E4952" s="3"/>
      <c r="F4952" s="3"/>
      <c r="G4952" s="3"/>
      <c r="H4952" s="3"/>
      <c r="I4952" s="3"/>
      <c r="J4952" s="3"/>
    </row>
    <row r="4953" spans="3:10" x14ac:dyDescent="0.25">
      <c r="C4953" s="3"/>
      <c r="D4953" s="3"/>
      <c r="E4953" s="3"/>
      <c r="F4953" s="3"/>
      <c r="G4953" s="3"/>
      <c r="H4953" s="3"/>
      <c r="I4953" s="3"/>
      <c r="J4953" s="3"/>
    </row>
    <row r="4954" spans="3:10" x14ac:dyDescent="0.25">
      <c r="C4954" s="3"/>
      <c r="D4954" s="3"/>
      <c r="E4954" s="3"/>
      <c r="F4954" s="3"/>
      <c r="G4954" s="3"/>
      <c r="H4954" s="3"/>
      <c r="I4954" s="3"/>
      <c r="J4954" s="3"/>
    </row>
    <row r="4955" spans="3:10" x14ac:dyDescent="0.25">
      <c r="C4955" s="3"/>
      <c r="D4955" s="3"/>
      <c r="E4955" s="3"/>
      <c r="F4955" s="3"/>
      <c r="G4955" s="3"/>
      <c r="H4955" s="3"/>
      <c r="I4955" s="3"/>
      <c r="J4955" s="3"/>
    </row>
    <row r="4956" spans="3:10" x14ac:dyDescent="0.25">
      <c r="C4956" s="3"/>
      <c r="D4956" s="3"/>
      <c r="E4956" s="3"/>
      <c r="F4956" s="3"/>
      <c r="G4956" s="3"/>
      <c r="H4956" s="3"/>
      <c r="I4956" s="3"/>
      <c r="J4956" s="3"/>
    </row>
    <row r="4957" spans="3:10" x14ac:dyDescent="0.25">
      <c r="C4957" s="3"/>
      <c r="D4957" s="3"/>
      <c r="E4957" s="3"/>
      <c r="F4957" s="3"/>
      <c r="G4957" s="3"/>
      <c r="H4957" s="3"/>
      <c r="I4957" s="3"/>
      <c r="J4957" s="3"/>
    </row>
    <row r="4958" spans="3:10" x14ac:dyDescent="0.25">
      <c r="C4958" s="3"/>
      <c r="D4958" s="3"/>
      <c r="E4958" s="3"/>
      <c r="F4958" s="3"/>
      <c r="G4958" s="3"/>
      <c r="H4958" s="3"/>
      <c r="I4958" s="3"/>
      <c r="J4958" s="3"/>
    </row>
    <row r="4959" spans="3:10" x14ac:dyDescent="0.25">
      <c r="C4959" s="3"/>
      <c r="D4959" s="3"/>
      <c r="E4959" s="3"/>
      <c r="F4959" s="3"/>
      <c r="G4959" s="3"/>
      <c r="H4959" s="3"/>
      <c r="I4959" s="3"/>
      <c r="J4959" s="3"/>
    </row>
    <row r="4960" spans="3:10" x14ac:dyDescent="0.25">
      <c r="C4960" s="3"/>
      <c r="D4960" s="3"/>
      <c r="E4960" s="3"/>
      <c r="F4960" s="3"/>
      <c r="G4960" s="3"/>
      <c r="H4960" s="3"/>
      <c r="I4960" s="3"/>
      <c r="J4960" s="3"/>
    </row>
    <row r="4961" spans="3:10" x14ac:dyDescent="0.25">
      <c r="C4961" s="3"/>
      <c r="D4961" s="3"/>
      <c r="E4961" s="3"/>
      <c r="F4961" s="3"/>
      <c r="G4961" s="3"/>
      <c r="H4961" s="3"/>
      <c r="I4961" s="3"/>
      <c r="J4961" s="3"/>
    </row>
    <row r="4962" spans="3:10" x14ac:dyDescent="0.25">
      <c r="C4962" s="3"/>
      <c r="D4962" s="3"/>
      <c r="E4962" s="3"/>
      <c r="F4962" s="3"/>
      <c r="G4962" s="3"/>
      <c r="H4962" s="3"/>
      <c r="I4962" s="3"/>
      <c r="J4962" s="3"/>
    </row>
    <row r="4963" spans="3:10" x14ac:dyDescent="0.25">
      <c r="C4963" s="3"/>
      <c r="D4963" s="3"/>
      <c r="E4963" s="3"/>
      <c r="F4963" s="3"/>
      <c r="G4963" s="3"/>
      <c r="H4963" s="3"/>
      <c r="I4963" s="3"/>
      <c r="J4963" s="3"/>
    </row>
    <row r="4964" spans="3:10" x14ac:dyDescent="0.25">
      <c r="C4964" s="3"/>
      <c r="D4964" s="3"/>
      <c r="E4964" s="3"/>
      <c r="F4964" s="3"/>
      <c r="G4964" s="3"/>
      <c r="H4964" s="3"/>
      <c r="I4964" s="3"/>
      <c r="J4964" s="3"/>
    </row>
    <row r="4965" spans="3:10" x14ac:dyDescent="0.25">
      <c r="C4965" s="3"/>
      <c r="D4965" s="3"/>
      <c r="E4965" s="3"/>
      <c r="F4965" s="3"/>
      <c r="G4965" s="3"/>
      <c r="H4965" s="3"/>
      <c r="I4965" s="3"/>
      <c r="J4965" s="3"/>
    </row>
    <row r="4966" spans="3:10" x14ac:dyDescent="0.25">
      <c r="C4966" s="3"/>
      <c r="D4966" s="3"/>
      <c r="E4966" s="3"/>
      <c r="F4966" s="3"/>
      <c r="G4966" s="3"/>
      <c r="H4966" s="3"/>
      <c r="I4966" s="3"/>
      <c r="J4966" s="3"/>
    </row>
    <row r="4967" spans="3:10" x14ac:dyDescent="0.25">
      <c r="C4967" s="3"/>
      <c r="D4967" s="3"/>
      <c r="E4967" s="3"/>
      <c r="F4967" s="3"/>
      <c r="G4967" s="3"/>
      <c r="H4967" s="3"/>
      <c r="I4967" s="3"/>
      <c r="J4967" s="3"/>
    </row>
    <row r="4968" spans="3:10" x14ac:dyDescent="0.25">
      <c r="C4968" s="3"/>
      <c r="D4968" s="3"/>
      <c r="E4968" s="3"/>
      <c r="F4968" s="3"/>
      <c r="G4968" s="3"/>
      <c r="H4968" s="3"/>
      <c r="I4968" s="3"/>
      <c r="J4968" s="3"/>
    </row>
    <row r="4969" spans="3:10" x14ac:dyDescent="0.25">
      <c r="C4969" s="3"/>
      <c r="D4969" s="3"/>
      <c r="E4969" s="3"/>
      <c r="F4969" s="3"/>
      <c r="G4969" s="3"/>
      <c r="H4969" s="3"/>
      <c r="I4969" s="3"/>
      <c r="J4969" s="3"/>
    </row>
    <row r="4970" spans="3:10" x14ac:dyDescent="0.25">
      <c r="C4970" s="3"/>
      <c r="D4970" s="3"/>
      <c r="E4970" s="3"/>
      <c r="F4970" s="3"/>
      <c r="G4970" s="3"/>
      <c r="H4970" s="3"/>
      <c r="I4970" s="3"/>
      <c r="J4970" s="3"/>
    </row>
    <row r="4971" spans="3:10" x14ac:dyDescent="0.25">
      <c r="C4971" s="3"/>
      <c r="D4971" s="3"/>
      <c r="E4971" s="3"/>
      <c r="F4971" s="3"/>
      <c r="G4971" s="3"/>
      <c r="H4971" s="3"/>
      <c r="I4971" s="3"/>
      <c r="J4971" s="3"/>
    </row>
    <row r="4972" spans="3:10" x14ac:dyDescent="0.25">
      <c r="C4972" s="3"/>
      <c r="D4972" s="3"/>
      <c r="E4972" s="3"/>
      <c r="F4972" s="3"/>
      <c r="G4972" s="3"/>
      <c r="H4972" s="3"/>
      <c r="I4972" s="3"/>
      <c r="J4972" s="3"/>
    </row>
    <row r="4973" spans="3:10" x14ac:dyDescent="0.25">
      <c r="C4973" s="3"/>
      <c r="D4973" s="3"/>
      <c r="E4973" s="3"/>
      <c r="F4973" s="3"/>
      <c r="G4973" s="3"/>
      <c r="H4973" s="3"/>
      <c r="I4973" s="3"/>
      <c r="J4973" s="3"/>
    </row>
    <row r="4974" spans="3:10" x14ac:dyDescent="0.25">
      <c r="C4974" s="3"/>
      <c r="D4974" s="3"/>
      <c r="E4974" s="3"/>
      <c r="F4974" s="3"/>
      <c r="G4974" s="3"/>
      <c r="H4974" s="3"/>
      <c r="I4974" s="3"/>
      <c r="J4974" s="3"/>
    </row>
    <row r="4975" spans="3:10" x14ac:dyDescent="0.25">
      <c r="C4975" s="3"/>
      <c r="D4975" s="3"/>
      <c r="E4975" s="3"/>
      <c r="F4975" s="3"/>
      <c r="G4975" s="3"/>
      <c r="H4975" s="3"/>
      <c r="I4975" s="3"/>
      <c r="J4975" s="3"/>
    </row>
    <row r="4976" spans="3:10" x14ac:dyDescent="0.25">
      <c r="C4976" s="3"/>
      <c r="D4976" s="3"/>
      <c r="E4976" s="3"/>
      <c r="F4976" s="3"/>
      <c r="G4976" s="3"/>
      <c r="H4976" s="3"/>
      <c r="I4976" s="3"/>
      <c r="J4976" s="3"/>
    </row>
    <row r="4977" spans="3:10" x14ac:dyDescent="0.25">
      <c r="C4977" s="3"/>
      <c r="D4977" s="3"/>
      <c r="E4977" s="3"/>
      <c r="F4977" s="3"/>
      <c r="G4977" s="3"/>
      <c r="H4977" s="3"/>
      <c r="I4977" s="3"/>
      <c r="J4977" s="3"/>
    </row>
    <row r="4978" spans="3:10" x14ac:dyDescent="0.25">
      <c r="C4978" s="3"/>
      <c r="D4978" s="3"/>
      <c r="E4978" s="3"/>
      <c r="F4978" s="3"/>
      <c r="G4978" s="3"/>
      <c r="H4978" s="3"/>
      <c r="I4978" s="3"/>
      <c r="J4978" s="3"/>
    </row>
    <row r="4979" spans="3:10" x14ac:dyDescent="0.25">
      <c r="C4979" s="3"/>
      <c r="D4979" s="3"/>
      <c r="E4979" s="3"/>
      <c r="F4979" s="3"/>
      <c r="G4979" s="3"/>
      <c r="H4979" s="3"/>
      <c r="I4979" s="3"/>
      <c r="J4979" s="3"/>
    </row>
    <row r="4980" spans="3:10" x14ac:dyDescent="0.25">
      <c r="C4980" s="3"/>
      <c r="D4980" s="3"/>
      <c r="E4980" s="3"/>
      <c r="F4980" s="3"/>
      <c r="G4980" s="3"/>
      <c r="H4980" s="3"/>
      <c r="I4980" s="3"/>
      <c r="J4980" s="3"/>
    </row>
    <row r="4981" spans="3:10" x14ac:dyDescent="0.25">
      <c r="C4981" s="3"/>
      <c r="D4981" s="3"/>
      <c r="E4981" s="3"/>
      <c r="F4981" s="3"/>
      <c r="G4981" s="3"/>
      <c r="H4981" s="3"/>
      <c r="I4981" s="3"/>
      <c r="J4981" s="3"/>
    </row>
    <row r="4982" spans="3:10" x14ac:dyDescent="0.25">
      <c r="C4982" s="3"/>
      <c r="D4982" s="3"/>
      <c r="E4982" s="3"/>
      <c r="F4982" s="3"/>
      <c r="G4982" s="3"/>
      <c r="H4982" s="3"/>
      <c r="I4982" s="3"/>
      <c r="J4982" s="3"/>
    </row>
    <row r="4983" spans="3:10" x14ac:dyDescent="0.25">
      <c r="C4983" s="3"/>
      <c r="D4983" s="3"/>
      <c r="E4983" s="3"/>
      <c r="F4983" s="3"/>
      <c r="G4983" s="3"/>
      <c r="H4983" s="3"/>
      <c r="I4983" s="3"/>
      <c r="J4983" s="3"/>
    </row>
    <row r="4984" spans="3:10" x14ac:dyDescent="0.25">
      <c r="C4984" s="3"/>
      <c r="D4984" s="3"/>
      <c r="E4984" s="3"/>
      <c r="F4984" s="3"/>
      <c r="G4984" s="3"/>
      <c r="H4984" s="3"/>
      <c r="I4984" s="3"/>
      <c r="J4984" s="3"/>
    </row>
    <row r="4985" spans="3:10" x14ac:dyDescent="0.25">
      <c r="C4985" s="3"/>
      <c r="D4985" s="3"/>
      <c r="E4985" s="3"/>
      <c r="F4985" s="3"/>
      <c r="G4985" s="3"/>
      <c r="H4985" s="3"/>
      <c r="I4985" s="3"/>
      <c r="J4985" s="3"/>
    </row>
    <row r="4986" spans="3:10" x14ac:dyDescent="0.25">
      <c r="C4986" s="3"/>
      <c r="D4986" s="3"/>
      <c r="E4986" s="3"/>
      <c r="F4986" s="3"/>
      <c r="G4986" s="3"/>
      <c r="H4986" s="3"/>
      <c r="I4986" s="3"/>
      <c r="J4986" s="3"/>
    </row>
    <row r="4987" spans="3:10" x14ac:dyDescent="0.25">
      <c r="C4987" s="3"/>
      <c r="D4987" s="3"/>
      <c r="E4987" s="3"/>
      <c r="F4987" s="3"/>
      <c r="G4987" s="3"/>
      <c r="H4987" s="3"/>
      <c r="I4987" s="3"/>
      <c r="J4987" s="3"/>
    </row>
    <row r="4988" spans="3:10" x14ac:dyDescent="0.25">
      <c r="C4988" s="3"/>
      <c r="D4988" s="3"/>
      <c r="E4988" s="3"/>
      <c r="F4988" s="3"/>
      <c r="G4988" s="3"/>
      <c r="H4988" s="3"/>
      <c r="I4988" s="3"/>
      <c r="J4988" s="3"/>
    </row>
    <row r="4989" spans="3:10" x14ac:dyDescent="0.25">
      <c r="C4989" s="3"/>
      <c r="D4989" s="3"/>
      <c r="E4989" s="3"/>
      <c r="F4989" s="3"/>
      <c r="G4989" s="3"/>
      <c r="H4989" s="3"/>
      <c r="I4989" s="3"/>
      <c r="J4989" s="3"/>
    </row>
    <row r="4990" spans="3:10" x14ac:dyDescent="0.25">
      <c r="C4990" s="3"/>
      <c r="D4990" s="3"/>
      <c r="E4990" s="3"/>
      <c r="F4990" s="3"/>
      <c r="G4990" s="3"/>
      <c r="H4990" s="3"/>
      <c r="I4990" s="3"/>
      <c r="J4990" s="3"/>
    </row>
    <row r="4991" spans="3:10" x14ac:dyDescent="0.25">
      <c r="C4991" s="3"/>
      <c r="D4991" s="3"/>
      <c r="E4991" s="3"/>
      <c r="F4991" s="3"/>
      <c r="G4991" s="3"/>
      <c r="H4991" s="3"/>
      <c r="I4991" s="3"/>
      <c r="J4991" s="3"/>
    </row>
    <row r="4992" spans="3:10" x14ac:dyDescent="0.25">
      <c r="C4992" s="3"/>
      <c r="D4992" s="3"/>
      <c r="E4992" s="3"/>
      <c r="F4992" s="3"/>
      <c r="G4992" s="3"/>
      <c r="H4992" s="3"/>
      <c r="I4992" s="3"/>
      <c r="J4992" s="3"/>
    </row>
    <row r="4993" spans="3:10" x14ac:dyDescent="0.25">
      <c r="C4993" s="3"/>
      <c r="D4993" s="3"/>
      <c r="E4993" s="3"/>
      <c r="F4993" s="3"/>
      <c r="G4993" s="3"/>
      <c r="H4993" s="3"/>
      <c r="I4993" s="3"/>
      <c r="J4993" s="3"/>
    </row>
    <row r="4994" spans="3:10" x14ac:dyDescent="0.25">
      <c r="C4994" s="3"/>
      <c r="D4994" s="3"/>
      <c r="E4994" s="3"/>
      <c r="F4994" s="3"/>
      <c r="G4994" s="3"/>
      <c r="H4994" s="3"/>
      <c r="I4994" s="3"/>
      <c r="J4994" s="3"/>
    </row>
    <row r="4995" spans="3:10" x14ac:dyDescent="0.25">
      <c r="C4995" s="3"/>
      <c r="D4995" s="3"/>
      <c r="E4995" s="3"/>
      <c r="F4995" s="3"/>
      <c r="G4995" s="3"/>
      <c r="H4995" s="3"/>
      <c r="I4995" s="3"/>
      <c r="J4995" s="3"/>
    </row>
    <row r="4996" spans="3:10" x14ac:dyDescent="0.25">
      <c r="C4996" s="3"/>
      <c r="D4996" s="3"/>
      <c r="E4996" s="3"/>
      <c r="F4996" s="3"/>
      <c r="G4996" s="3"/>
      <c r="H4996" s="3"/>
      <c r="I4996" s="3"/>
      <c r="J4996" s="3"/>
    </row>
    <row r="4997" spans="3:10" x14ac:dyDescent="0.25">
      <c r="C4997" s="3"/>
      <c r="D4997" s="3"/>
      <c r="E4997" s="3"/>
      <c r="F4997" s="3"/>
      <c r="G4997" s="3"/>
      <c r="H4997" s="3"/>
      <c r="I4997" s="3"/>
      <c r="J4997" s="3"/>
    </row>
    <row r="4998" spans="3:10" x14ac:dyDescent="0.25">
      <c r="C4998" s="3"/>
      <c r="D4998" s="3"/>
      <c r="E4998" s="3"/>
      <c r="F4998" s="3"/>
      <c r="G4998" s="3"/>
      <c r="H4998" s="3"/>
      <c r="I4998" s="3"/>
      <c r="J4998" s="3"/>
    </row>
    <row r="4999" spans="3:10" x14ac:dyDescent="0.25">
      <c r="C4999" s="3"/>
      <c r="D4999" s="3"/>
      <c r="E4999" s="3"/>
      <c r="F4999" s="3"/>
      <c r="G4999" s="3"/>
      <c r="H4999" s="3"/>
      <c r="I4999" s="3"/>
      <c r="J4999" s="3"/>
    </row>
    <row r="5000" spans="3:10" x14ac:dyDescent="0.25">
      <c r="C5000" s="3"/>
      <c r="D5000" s="3"/>
      <c r="E5000" s="3"/>
      <c r="F5000" s="3"/>
      <c r="G5000" s="3"/>
      <c r="H5000" s="3"/>
      <c r="I5000" s="3"/>
      <c r="J5000" s="3"/>
    </row>
    <row r="5001" spans="3:10" x14ac:dyDescent="0.25">
      <c r="C5001" s="3"/>
      <c r="D5001" s="3"/>
      <c r="E5001" s="3"/>
      <c r="F5001" s="3"/>
      <c r="G5001" s="3"/>
      <c r="H5001" s="3"/>
      <c r="I5001" s="3"/>
      <c r="J5001" s="3"/>
    </row>
    <row r="5002" spans="3:10" x14ac:dyDescent="0.25">
      <c r="C5002" s="3"/>
      <c r="D5002" s="3"/>
      <c r="E5002" s="3"/>
      <c r="F5002" s="3"/>
      <c r="G5002" s="3"/>
      <c r="H5002" s="3"/>
      <c r="I5002" s="3"/>
      <c r="J5002" s="3"/>
    </row>
    <row r="5003" spans="3:10" x14ac:dyDescent="0.25">
      <c r="C5003" s="3"/>
      <c r="D5003" s="3"/>
      <c r="E5003" s="3"/>
      <c r="F5003" s="3"/>
      <c r="G5003" s="3"/>
      <c r="H5003" s="3"/>
      <c r="I5003" s="3"/>
      <c r="J5003" s="3"/>
    </row>
    <row r="5004" spans="3:10" x14ac:dyDescent="0.25">
      <c r="C5004" s="3"/>
      <c r="D5004" s="3"/>
      <c r="E5004" s="3"/>
      <c r="F5004" s="3"/>
      <c r="G5004" s="3"/>
      <c r="H5004" s="3"/>
      <c r="I5004" s="3"/>
      <c r="J5004" s="3"/>
    </row>
    <row r="5005" spans="3:10" x14ac:dyDescent="0.25">
      <c r="C5005" s="3"/>
      <c r="D5005" s="3"/>
      <c r="E5005" s="3"/>
      <c r="F5005" s="3"/>
      <c r="G5005" s="3"/>
      <c r="H5005" s="3"/>
      <c r="I5005" s="3"/>
      <c r="J5005" s="3"/>
    </row>
    <row r="5006" spans="3:10" x14ac:dyDescent="0.25">
      <c r="C5006" s="3"/>
      <c r="D5006" s="3"/>
      <c r="E5006" s="3"/>
      <c r="F5006" s="3"/>
      <c r="G5006" s="3"/>
      <c r="H5006" s="3"/>
      <c r="I5006" s="3"/>
      <c r="J5006" s="3"/>
    </row>
    <row r="5007" spans="3:10" x14ac:dyDescent="0.25">
      <c r="C5007" s="3"/>
      <c r="D5007" s="3"/>
      <c r="E5007" s="3"/>
      <c r="F5007" s="3"/>
      <c r="G5007" s="3"/>
      <c r="H5007" s="3"/>
      <c r="I5007" s="3"/>
      <c r="J5007" s="3"/>
    </row>
    <row r="5008" spans="3:10" x14ac:dyDescent="0.25">
      <c r="C5008" s="3"/>
      <c r="D5008" s="3"/>
      <c r="E5008" s="3"/>
      <c r="F5008" s="3"/>
      <c r="G5008" s="3"/>
      <c r="H5008" s="3"/>
      <c r="I5008" s="3"/>
      <c r="J5008" s="3"/>
    </row>
    <row r="5009" spans="3:10" x14ac:dyDescent="0.25">
      <c r="C5009" s="3"/>
      <c r="D5009" s="3"/>
      <c r="E5009" s="3"/>
      <c r="F5009" s="3"/>
      <c r="G5009" s="3"/>
      <c r="H5009" s="3"/>
      <c r="I5009" s="3"/>
      <c r="J5009" s="3"/>
    </row>
    <row r="5010" spans="3:10" x14ac:dyDescent="0.25">
      <c r="C5010" s="3"/>
      <c r="D5010" s="3"/>
      <c r="E5010" s="3"/>
      <c r="F5010" s="3"/>
      <c r="G5010" s="3"/>
      <c r="H5010" s="3"/>
      <c r="I5010" s="3"/>
      <c r="J5010" s="3"/>
    </row>
    <row r="5011" spans="3:10" x14ac:dyDescent="0.25">
      <c r="C5011" s="3"/>
      <c r="D5011" s="3"/>
      <c r="E5011" s="3"/>
      <c r="F5011" s="3"/>
      <c r="G5011" s="3"/>
      <c r="H5011" s="3"/>
      <c r="I5011" s="3"/>
      <c r="J5011" s="3"/>
    </row>
    <row r="5012" spans="3:10" x14ac:dyDescent="0.25">
      <c r="C5012" s="3"/>
      <c r="D5012" s="3"/>
      <c r="E5012" s="3"/>
      <c r="F5012" s="3"/>
      <c r="G5012" s="3"/>
      <c r="H5012" s="3"/>
      <c r="I5012" s="3"/>
      <c r="J5012" s="3"/>
    </row>
    <row r="5013" spans="3:10" x14ac:dyDescent="0.25">
      <c r="C5013" s="3"/>
      <c r="D5013" s="3"/>
      <c r="E5013" s="3"/>
      <c r="F5013" s="3"/>
      <c r="G5013" s="3"/>
      <c r="H5013" s="3"/>
      <c r="I5013" s="3"/>
      <c r="J5013" s="3"/>
    </row>
    <row r="5014" spans="3:10" x14ac:dyDescent="0.25">
      <c r="C5014" s="3"/>
      <c r="D5014" s="3"/>
      <c r="E5014" s="3"/>
      <c r="F5014" s="3"/>
      <c r="G5014" s="3"/>
      <c r="H5014" s="3"/>
      <c r="I5014" s="3"/>
      <c r="J5014" s="3"/>
    </row>
    <row r="5015" spans="3:10" x14ac:dyDescent="0.25">
      <c r="C5015" s="3"/>
      <c r="D5015" s="3"/>
      <c r="E5015" s="3"/>
      <c r="F5015" s="3"/>
      <c r="G5015" s="3"/>
      <c r="H5015" s="3"/>
      <c r="I5015" s="3"/>
      <c r="J5015" s="3"/>
    </row>
    <row r="5016" spans="3:10" x14ac:dyDescent="0.25">
      <c r="C5016" s="3"/>
      <c r="D5016" s="3"/>
      <c r="E5016" s="3"/>
      <c r="F5016" s="3"/>
      <c r="G5016" s="3"/>
      <c r="H5016" s="3"/>
      <c r="I5016" s="3"/>
      <c r="J5016" s="3"/>
    </row>
    <row r="5017" spans="3:10" x14ac:dyDescent="0.25">
      <c r="C5017" s="3"/>
      <c r="D5017" s="3"/>
      <c r="E5017" s="3"/>
      <c r="F5017" s="3"/>
      <c r="G5017" s="3"/>
      <c r="H5017" s="3"/>
      <c r="I5017" s="3"/>
      <c r="J5017" s="3"/>
    </row>
    <row r="5018" spans="3:10" x14ac:dyDescent="0.25">
      <c r="C5018" s="3"/>
      <c r="D5018" s="3"/>
      <c r="E5018" s="3"/>
      <c r="F5018" s="3"/>
      <c r="G5018" s="3"/>
      <c r="H5018" s="3"/>
      <c r="I5018" s="3"/>
      <c r="J5018" s="3"/>
    </row>
    <row r="5019" spans="3:10" x14ac:dyDescent="0.25">
      <c r="C5019" s="3"/>
      <c r="D5019" s="3"/>
      <c r="E5019" s="3"/>
      <c r="F5019" s="3"/>
      <c r="G5019" s="3"/>
      <c r="H5019" s="3"/>
      <c r="I5019" s="3"/>
      <c r="J5019" s="3"/>
    </row>
    <row r="5020" spans="3:10" x14ac:dyDescent="0.25">
      <c r="C5020" s="3"/>
      <c r="D5020" s="3"/>
      <c r="E5020" s="3"/>
      <c r="F5020" s="3"/>
      <c r="G5020" s="3"/>
      <c r="H5020" s="3"/>
      <c r="I5020" s="3"/>
      <c r="J5020" s="3"/>
    </row>
    <row r="5021" spans="3:10" x14ac:dyDescent="0.25">
      <c r="C5021" s="3"/>
      <c r="D5021" s="3"/>
      <c r="E5021" s="3"/>
      <c r="F5021" s="3"/>
      <c r="G5021" s="3"/>
      <c r="H5021" s="3"/>
      <c r="I5021" s="3"/>
      <c r="J5021" s="3"/>
    </row>
    <row r="5022" spans="3:10" x14ac:dyDescent="0.25">
      <c r="C5022" s="3"/>
      <c r="D5022" s="3"/>
      <c r="E5022" s="3"/>
      <c r="F5022" s="3"/>
      <c r="G5022" s="3"/>
      <c r="H5022" s="3"/>
      <c r="I5022" s="3"/>
      <c r="J5022" s="3"/>
    </row>
    <row r="5023" spans="3:10" x14ac:dyDescent="0.25">
      <c r="C5023" s="3"/>
      <c r="D5023" s="3"/>
      <c r="E5023" s="3"/>
      <c r="F5023" s="3"/>
      <c r="G5023" s="3"/>
      <c r="H5023" s="3"/>
      <c r="I5023" s="3"/>
      <c r="J5023" s="3"/>
    </row>
    <row r="5024" spans="3:10" x14ac:dyDescent="0.25">
      <c r="C5024" s="3"/>
      <c r="D5024" s="3"/>
      <c r="E5024" s="3"/>
      <c r="F5024" s="3"/>
      <c r="G5024" s="3"/>
      <c r="H5024" s="3"/>
      <c r="I5024" s="3"/>
      <c r="J5024" s="3"/>
    </row>
    <row r="5025" spans="3:10" x14ac:dyDescent="0.25">
      <c r="C5025" s="3"/>
      <c r="D5025" s="3"/>
      <c r="E5025" s="3"/>
      <c r="F5025" s="3"/>
      <c r="G5025" s="3"/>
      <c r="H5025" s="3"/>
      <c r="I5025" s="3"/>
      <c r="J5025" s="3"/>
    </row>
    <row r="5026" spans="3:10" x14ac:dyDescent="0.25">
      <c r="C5026" s="3"/>
      <c r="D5026" s="3"/>
      <c r="E5026" s="3"/>
      <c r="F5026" s="3"/>
      <c r="G5026" s="3"/>
      <c r="H5026" s="3"/>
      <c r="I5026" s="3"/>
      <c r="J5026" s="3"/>
    </row>
    <row r="5027" spans="3:10" x14ac:dyDescent="0.25">
      <c r="C5027" s="3"/>
      <c r="D5027" s="3"/>
      <c r="E5027" s="3"/>
      <c r="F5027" s="3"/>
      <c r="G5027" s="3"/>
      <c r="H5027" s="3"/>
      <c r="I5027" s="3"/>
      <c r="J5027" s="3"/>
    </row>
    <row r="5028" spans="3:10" x14ac:dyDescent="0.25">
      <c r="C5028" s="3"/>
      <c r="D5028" s="3"/>
      <c r="E5028" s="3"/>
      <c r="F5028" s="3"/>
      <c r="G5028" s="3"/>
      <c r="H5028" s="3"/>
      <c r="I5028" s="3"/>
      <c r="J5028" s="3"/>
    </row>
    <row r="5029" spans="3:10" x14ac:dyDescent="0.25">
      <c r="C5029" s="3"/>
      <c r="D5029" s="3"/>
      <c r="E5029" s="3"/>
      <c r="F5029" s="3"/>
      <c r="G5029" s="3"/>
      <c r="H5029" s="3"/>
      <c r="I5029" s="3"/>
      <c r="J5029" s="3"/>
    </row>
    <row r="5030" spans="3:10" x14ac:dyDescent="0.25">
      <c r="C5030" s="3"/>
      <c r="D5030" s="3"/>
      <c r="E5030" s="3"/>
      <c r="F5030" s="3"/>
      <c r="G5030" s="3"/>
      <c r="H5030" s="3"/>
      <c r="I5030" s="3"/>
      <c r="J5030" s="3"/>
    </row>
    <row r="5031" spans="3:10" x14ac:dyDescent="0.25">
      <c r="C5031" s="3"/>
      <c r="D5031" s="3"/>
      <c r="E5031" s="3"/>
      <c r="F5031" s="3"/>
      <c r="G5031" s="3"/>
      <c r="H5031" s="3"/>
      <c r="I5031" s="3"/>
      <c r="J5031" s="3"/>
    </row>
    <row r="5032" spans="3:10" x14ac:dyDescent="0.25">
      <c r="C5032" s="3"/>
      <c r="D5032" s="3"/>
      <c r="E5032" s="3"/>
      <c r="F5032" s="3"/>
      <c r="G5032" s="3"/>
      <c r="H5032" s="3"/>
      <c r="I5032" s="3"/>
      <c r="J5032" s="3"/>
    </row>
    <row r="5033" spans="3:10" x14ac:dyDescent="0.25">
      <c r="C5033" s="3"/>
      <c r="D5033" s="3"/>
      <c r="E5033" s="3"/>
      <c r="F5033" s="3"/>
      <c r="G5033" s="3"/>
      <c r="H5033" s="3"/>
      <c r="I5033" s="3"/>
      <c r="J5033" s="3"/>
    </row>
    <row r="5034" spans="3:10" x14ac:dyDescent="0.25">
      <c r="C5034" s="3"/>
      <c r="D5034" s="3"/>
      <c r="E5034" s="3"/>
      <c r="F5034" s="3"/>
      <c r="G5034" s="3"/>
      <c r="H5034" s="3"/>
      <c r="I5034" s="3"/>
      <c r="J5034" s="3"/>
    </row>
    <row r="5035" spans="3:10" x14ac:dyDescent="0.25">
      <c r="C5035" s="3"/>
      <c r="D5035" s="3"/>
      <c r="E5035" s="3"/>
      <c r="F5035" s="3"/>
      <c r="G5035" s="3"/>
      <c r="H5035" s="3"/>
      <c r="I5035" s="3"/>
      <c r="J5035" s="3"/>
    </row>
    <row r="5036" spans="3:10" x14ac:dyDescent="0.25">
      <c r="C5036" s="3"/>
      <c r="D5036" s="3"/>
      <c r="E5036" s="3"/>
      <c r="F5036" s="3"/>
      <c r="G5036" s="3"/>
      <c r="H5036" s="3"/>
      <c r="I5036" s="3"/>
      <c r="J5036" s="3"/>
    </row>
    <row r="5037" spans="3:10" x14ac:dyDescent="0.25">
      <c r="C5037" s="3"/>
      <c r="D5037" s="3"/>
      <c r="E5037" s="3"/>
      <c r="F5037" s="3"/>
      <c r="G5037" s="3"/>
      <c r="H5037" s="3"/>
      <c r="I5037" s="3"/>
      <c r="J5037" s="3"/>
    </row>
    <row r="5038" spans="3:10" x14ac:dyDescent="0.25">
      <c r="C5038" s="3"/>
      <c r="D5038" s="3"/>
      <c r="E5038" s="3"/>
      <c r="F5038" s="3"/>
      <c r="G5038" s="3"/>
      <c r="H5038" s="3"/>
      <c r="I5038" s="3"/>
      <c r="J5038" s="3"/>
    </row>
    <row r="5039" spans="3:10" x14ac:dyDescent="0.25">
      <c r="C5039" s="3"/>
      <c r="D5039" s="3"/>
      <c r="E5039" s="3"/>
      <c r="F5039" s="3"/>
      <c r="G5039" s="3"/>
      <c r="H5039" s="3"/>
      <c r="I5039" s="3"/>
      <c r="J5039" s="3"/>
    </row>
    <row r="5040" spans="3:10" x14ac:dyDescent="0.25">
      <c r="C5040" s="3"/>
      <c r="D5040" s="3"/>
      <c r="E5040" s="3"/>
      <c r="F5040" s="3"/>
      <c r="G5040" s="3"/>
      <c r="H5040" s="3"/>
      <c r="I5040" s="3"/>
      <c r="J5040" s="3"/>
    </row>
    <row r="5041" spans="3:10" x14ac:dyDescent="0.25">
      <c r="C5041" s="3"/>
      <c r="D5041" s="3"/>
      <c r="E5041" s="3"/>
      <c r="F5041" s="3"/>
      <c r="G5041" s="3"/>
      <c r="H5041" s="3"/>
      <c r="I5041" s="3"/>
      <c r="J5041" s="3"/>
    </row>
    <row r="5042" spans="3:10" x14ac:dyDescent="0.25">
      <c r="C5042" s="3"/>
      <c r="D5042" s="3"/>
      <c r="E5042" s="3"/>
      <c r="F5042" s="3"/>
      <c r="G5042" s="3"/>
      <c r="H5042" s="3"/>
      <c r="I5042" s="3"/>
      <c r="J5042" s="3"/>
    </row>
    <row r="5043" spans="3:10" x14ac:dyDescent="0.25">
      <c r="C5043" s="3"/>
      <c r="D5043" s="3"/>
      <c r="E5043" s="3"/>
      <c r="F5043" s="3"/>
      <c r="G5043" s="3"/>
      <c r="H5043" s="3"/>
      <c r="I5043" s="3"/>
      <c r="J5043" s="3"/>
    </row>
    <row r="5044" spans="3:10" x14ac:dyDescent="0.25">
      <c r="C5044" s="3"/>
      <c r="D5044" s="3"/>
      <c r="E5044" s="3"/>
      <c r="F5044" s="3"/>
      <c r="G5044" s="3"/>
      <c r="H5044" s="3"/>
      <c r="I5044" s="3"/>
      <c r="J5044" s="3"/>
    </row>
    <row r="5045" spans="3:10" x14ac:dyDescent="0.25">
      <c r="C5045" s="3"/>
      <c r="D5045" s="3"/>
      <c r="E5045" s="3"/>
      <c r="F5045" s="3"/>
      <c r="G5045" s="3"/>
      <c r="H5045" s="3"/>
      <c r="I5045" s="3"/>
      <c r="J5045" s="3"/>
    </row>
    <row r="5046" spans="3:10" x14ac:dyDescent="0.25">
      <c r="C5046" s="3"/>
      <c r="D5046" s="3"/>
      <c r="E5046" s="3"/>
      <c r="F5046" s="3"/>
      <c r="G5046" s="3"/>
      <c r="H5046" s="3"/>
      <c r="I5046" s="3"/>
      <c r="J5046" s="3"/>
    </row>
    <row r="5047" spans="3:10" x14ac:dyDescent="0.25">
      <c r="C5047" s="3"/>
      <c r="D5047" s="3"/>
      <c r="E5047" s="3"/>
      <c r="F5047" s="3"/>
      <c r="G5047" s="3"/>
      <c r="H5047" s="3"/>
      <c r="I5047" s="3"/>
      <c r="J5047" s="3"/>
    </row>
    <row r="5048" spans="3:10" x14ac:dyDescent="0.25">
      <c r="C5048" s="3"/>
      <c r="D5048" s="3"/>
      <c r="E5048" s="3"/>
      <c r="F5048" s="3"/>
      <c r="G5048" s="3"/>
      <c r="H5048" s="3"/>
      <c r="I5048" s="3"/>
      <c r="J5048" s="3"/>
    </row>
    <row r="5049" spans="3:10" x14ac:dyDescent="0.25">
      <c r="C5049" s="3"/>
      <c r="D5049" s="3"/>
      <c r="E5049" s="3"/>
      <c r="F5049" s="3"/>
      <c r="G5049" s="3"/>
      <c r="H5049" s="3"/>
      <c r="I5049" s="3"/>
      <c r="J5049" s="3"/>
    </row>
    <row r="5050" spans="3:10" x14ac:dyDescent="0.25">
      <c r="C5050" s="3"/>
      <c r="D5050" s="3"/>
      <c r="E5050" s="3"/>
      <c r="F5050" s="3"/>
      <c r="G5050" s="3"/>
      <c r="H5050" s="3"/>
      <c r="I5050" s="3"/>
      <c r="J5050" s="3"/>
    </row>
    <row r="5051" spans="3:10" x14ac:dyDescent="0.25">
      <c r="C5051" s="3"/>
      <c r="D5051" s="3"/>
      <c r="E5051" s="3"/>
      <c r="F5051" s="3"/>
      <c r="G5051" s="3"/>
      <c r="H5051" s="3"/>
      <c r="I5051" s="3"/>
      <c r="J5051" s="3"/>
    </row>
    <row r="5052" spans="3:10" x14ac:dyDescent="0.25">
      <c r="C5052" s="3"/>
      <c r="D5052" s="3"/>
      <c r="E5052" s="3"/>
      <c r="F5052" s="3"/>
      <c r="G5052" s="3"/>
      <c r="H5052" s="3"/>
      <c r="I5052" s="3"/>
      <c r="J5052" s="3"/>
    </row>
    <row r="5053" spans="3:10" x14ac:dyDescent="0.25">
      <c r="C5053" s="3"/>
      <c r="D5053" s="3"/>
      <c r="E5053" s="3"/>
      <c r="F5053" s="3"/>
      <c r="G5053" s="3"/>
      <c r="H5053" s="3"/>
      <c r="I5053" s="3"/>
      <c r="J5053" s="3"/>
    </row>
    <row r="5054" spans="3:10" x14ac:dyDescent="0.25">
      <c r="C5054" s="3"/>
      <c r="D5054" s="3"/>
      <c r="E5054" s="3"/>
      <c r="F5054" s="3"/>
      <c r="G5054" s="3"/>
      <c r="H5054" s="3"/>
      <c r="I5054" s="3"/>
      <c r="J5054" s="3"/>
    </row>
    <row r="5055" spans="3:10" x14ac:dyDescent="0.25">
      <c r="C5055" s="3"/>
      <c r="D5055" s="3"/>
      <c r="E5055" s="3"/>
      <c r="F5055" s="3"/>
      <c r="G5055" s="3"/>
      <c r="H5055" s="3"/>
      <c r="I5055" s="3"/>
      <c r="J5055" s="3"/>
    </row>
    <row r="5056" spans="3:10" x14ac:dyDescent="0.25">
      <c r="C5056" s="3"/>
      <c r="D5056" s="3"/>
      <c r="E5056" s="3"/>
      <c r="F5056" s="3"/>
      <c r="G5056" s="3"/>
      <c r="H5056" s="3"/>
      <c r="I5056" s="3"/>
      <c r="J5056" s="3"/>
    </row>
    <row r="5057" spans="3:10" x14ac:dyDescent="0.25">
      <c r="C5057" s="3"/>
      <c r="D5057" s="3"/>
      <c r="E5057" s="3"/>
      <c r="F5057" s="3"/>
      <c r="G5057" s="3"/>
      <c r="H5057" s="3"/>
      <c r="I5057" s="3"/>
      <c r="J5057" s="3"/>
    </row>
    <row r="5058" spans="3:10" x14ac:dyDescent="0.25">
      <c r="C5058" s="3"/>
      <c r="D5058" s="3"/>
      <c r="E5058" s="3"/>
      <c r="F5058" s="3"/>
      <c r="G5058" s="3"/>
      <c r="H5058" s="3"/>
      <c r="I5058" s="3"/>
      <c r="J5058" s="3"/>
    </row>
    <row r="5059" spans="3:10" x14ac:dyDescent="0.25">
      <c r="C5059" s="3"/>
      <c r="D5059" s="3"/>
      <c r="E5059" s="3"/>
      <c r="F5059" s="3"/>
      <c r="G5059" s="3"/>
      <c r="H5059" s="3"/>
      <c r="I5059" s="3"/>
      <c r="J5059" s="3"/>
    </row>
    <row r="5060" spans="3:10" x14ac:dyDescent="0.25">
      <c r="C5060" s="3"/>
      <c r="D5060" s="3"/>
      <c r="E5060" s="3"/>
      <c r="F5060" s="3"/>
      <c r="G5060" s="3"/>
      <c r="H5060" s="3"/>
      <c r="I5060" s="3"/>
      <c r="J5060" s="3"/>
    </row>
    <row r="5061" spans="3:10" x14ac:dyDescent="0.25">
      <c r="C5061" s="3"/>
      <c r="D5061" s="3"/>
      <c r="E5061" s="3"/>
      <c r="F5061" s="3"/>
      <c r="G5061" s="3"/>
      <c r="H5061" s="3"/>
      <c r="I5061" s="3"/>
      <c r="J5061" s="3"/>
    </row>
    <row r="5062" spans="3:10" x14ac:dyDescent="0.25">
      <c r="C5062" s="3"/>
      <c r="D5062" s="3"/>
      <c r="E5062" s="3"/>
      <c r="F5062" s="3"/>
      <c r="G5062" s="3"/>
      <c r="H5062" s="3"/>
      <c r="I5062" s="3"/>
      <c r="J5062" s="3"/>
    </row>
    <row r="5063" spans="3:10" x14ac:dyDescent="0.25">
      <c r="C5063" s="3"/>
      <c r="D5063" s="3"/>
      <c r="E5063" s="3"/>
      <c r="F5063" s="3"/>
      <c r="G5063" s="3"/>
      <c r="H5063" s="3"/>
      <c r="I5063" s="3"/>
      <c r="J5063" s="3"/>
    </row>
    <row r="5064" spans="3:10" x14ac:dyDescent="0.25">
      <c r="C5064" s="3"/>
      <c r="D5064" s="3"/>
      <c r="E5064" s="3"/>
      <c r="F5064" s="3"/>
      <c r="G5064" s="3"/>
      <c r="H5064" s="3"/>
      <c r="I5064" s="3"/>
      <c r="J5064" s="3"/>
    </row>
    <row r="5065" spans="3:10" x14ac:dyDescent="0.25">
      <c r="C5065" s="3"/>
      <c r="D5065" s="3"/>
      <c r="E5065" s="3"/>
      <c r="F5065" s="3"/>
      <c r="G5065" s="3"/>
      <c r="H5065" s="3"/>
      <c r="I5065" s="3"/>
      <c r="J5065" s="3"/>
    </row>
    <row r="5066" spans="3:10" x14ac:dyDescent="0.25">
      <c r="C5066" s="3"/>
      <c r="D5066" s="3"/>
      <c r="E5066" s="3"/>
      <c r="F5066" s="3"/>
      <c r="G5066" s="3"/>
      <c r="H5066" s="3"/>
      <c r="I5066" s="3"/>
      <c r="J5066" s="3"/>
    </row>
    <row r="5067" spans="3:10" x14ac:dyDescent="0.25">
      <c r="C5067" s="3"/>
      <c r="D5067" s="3"/>
      <c r="E5067" s="3"/>
      <c r="F5067" s="3"/>
      <c r="G5067" s="3"/>
      <c r="H5067" s="3"/>
      <c r="I5067" s="3"/>
      <c r="J5067" s="3"/>
    </row>
    <row r="5068" spans="3:10" x14ac:dyDescent="0.25">
      <c r="C5068" s="3"/>
      <c r="D5068" s="3"/>
      <c r="E5068" s="3"/>
      <c r="F5068" s="3"/>
      <c r="G5068" s="3"/>
      <c r="H5068" s="3"/>
      <c r="I5068" s="3"/>
      <c r="J5068" s="3"/>
    </row>
    <row r="5069" spans="3:10" x14ac:dyDescent="0.25">
      <c r="C5069" s="3"/>
      <c r="D5069" s="3"/>
      <c r="E5069" s="3"/>
      <c r="F5069" s="3"/>
      <c r="G5069" s="3"/>
      <c r="H5069" s="3"/>
      <c r="I5069" s="3"/>
      <c r="J5069" s="3"/>
    </row>
    <row r="5070" spans="3:10" x14ac:dyDescent="0.25">
      <c r="C5070" s="3"/>
      <c r="D5070" s="3"/>
      <c r="E5070" s="3"/>
      <c r="F5070" s="3"/>
      <c r="G5070" s="3"/>
      <c r="H5070" s="3"/>
      <c r="I5070" s="3"/>
      <c r="J5070" s="3"/>
    </row>
    <row r="5071" spans="3:10" x14ac:dyDescent="0.25">
      <c r="C5071" s="3"/>
      <c r="D5071" s="3"/>
      <c r="E5071" s="3"/>
      <c r="F5071" s="3"/>
      <c r="G5071" s="3"/>
      <c r="H5071" s="3"/>
      <c r="I5071" s="3"/>
      <c r="J5071" s="3"/>
    </row>
    <row r="5072" spans="3:10" x14ac:dyDescent="0.25">
      <c r="C5072" s="3"/>
      <c r="D5072" s="3"/>
      <c r="E5072" s="3"/>
      <c r="F5072" s="3"/>
      <c r="G5072" s="3"/>
      <c r="H5072" s="3"/>
      <c r="I5072" s="3"/>
      <c r="J5072" s="3"/>
    </row>
    <row r="5073" spans="3:10" x14ac:dyDescent="0.25">
      <c r="C5073" s="3"/>
      <c r="D5073" s="3"/>
      <c r="E5073" s="3"/>
      <c r="F5073" s="3"/>
      <c r="G5073" s="3"/>
      <c r="H5073" s="3"/>
      <c r="I5073" s="3"/>
      <c r="J5073" s="3"/>
    </row>
    <row r="5074" spans="3:10" x14ac:dyDescent="0.25">
      <c r="C5074" s="3"/>
      <c r="D5074" s="3"/>
      <c r="E5074" s="3"/>
      <c r="F5074" s="3"/>
      <c r="G5074" s="3"/>
      <c r="H5074" s="3"/>
      <c r="I5074" s="3"/>
      <c r="J5074" s="3"/>
    </row>
    <row r="5075" spans="3:10" x14ac:dyDescent="0.25">
      <c r="C5075" s="3"/>
      <c r="D5075" s="3"/>
      <c r="E5075" s="3"/>
      <c r="F5075" s="3"/>
      <c r="G5075" s="3"/>
      <c r="H5075" s="3"/>
      <c r="I5075" s="3"/>
      <c r="J5075" s="3"/>
    </row>
    <row r="5076" spans="3:10" x14ac:dyDescent="0.25">
      <c r="C5076" s="3"/>
      <c r="D5076" s="3"/>
      <c r="E5076" s="3"/>
      <c r="F5076" s="3"/>
      <c r="G5076" s="3"/>
      <c r="H5076" s="3"/>
      <c r="I5076" s="3"/>
      <c r="J5076" s="3"/>
    </row>
    <row r="5077" spans="3:10" x14ac:dyDescent="0.25">
      <c r="C5077" s="3"/>
      <c r="D5077" s="3"/>
      <c r="E5077" s="3"/>
      <c r="F5077" s="3"/>
      <c r="G5077" s="3"/>
      <c r="H5077" s="3"/>
      <c r="I5077" s="3"/>
      <c r="J5077" s="3"/>
    </row>
    <row r="5078" spans="3:10" x14ac:dyDescent="0.25">
      <c r="C5078" s="3"/>
      <c r="D5078" s="3"/>
      <c r="E5078" s="3"/>
      <c r="F5078" s="3"/>
      <c r="G5078" s="3"/>
      <c r="H5078" s="3"/>
      <c r="I5078" s="3"/>
      <c r="J5078" s="3"/>
    </row>
    <row r="5079" spans="3:10" x14ac:dyDescent="0.25">
      <c r="C5079" s="3"/>
      <c r="D5079" s="3"/>
      <c r="E5079" s="3"/>
      <c r="F5079" s="3"/>
      <c r="G5079" s="3"/>
      <c r="H5079" s="3"/>
      <c r="I5079" s="3"/>
      <c r="J5079" s="3"/>
    </row>
    <row r="5080" spans="3:10" x14ac:dyDescent="0.25">
      <c r="C5080" s="3"/>
      <c r="D5080" s="3"/>
      <c r="E5080" s="3"/>
      <c r="F5080" s="3"/>
      <c r="G5080" s="3"/>
      <c r="H5080" s="3"/>
      <c r="I5080" s="3"/>
      <c r="J5080" s="3"/>
    </row>
    <row r="5081" spans="3:10" x14ac:dyDescent="0.25">
      <c r="C5081" s="3"/>
      <c r="D5081" s="3"/>
      <c r="E5081" s="3"/>
      <c r="F5081" s="3"/>
      <c r="G5081" s="3"/>
      <c r="H5081" s="3"/>
      <c r="I5081" s="3"/>
      <c r="J5081" s="3"/>
    </row>
    <row r="5082" spans="3:10" x14ac:dyDescent="0.25">
      <c r="C5082" s="3"/>
      <c r="D5082" s="3"/>
      <c r="E5082" s="3"/>
      <c r="F5082" s="3"/>
      <c r="G5082" s="3"/>
      <c r="H5082" s="3"/>
      <c r="I5082" s="3"/>
      <c r="J5082" s="3"/>
    </row>
    <row r="5083" spans="3:10" x14ac:dyDescent="0.25">
      <c r="C5083" s="3"/>
      <c r="D5083" s="3"/>
      <c r="E5083" s="3"/>
      <c r="F5083" s="3"/>
      <c r="G5083" s="3"/>
      <c r="H5083" s="3"/>
      <c r="I5083" s="3"/>
      <c r="J5083" s="3"/>
    </row>
    <row r="5084" spans="3:10" x14ac:dyDescent="0.25">
      <c r="C5084" s="3"/>
      <c r="D5084" s="3"/>
      <c r="E5084" s="3"/>
      <c r="F5084" s="3"/>
      <c r="G5084" s="3"/>
      <c r="H5084" s="3"/>
      <c r="I5084" s="3"/>
      <c r="J5084" s="3"/>
    </row>
    <row r="5085" spans="3:10" x14ac:dyDescent="0.25">
      <c r="C5085" s="3"/>
      <c r="D5085" s="3"/>
      <c r="E5085" s="3"/>
      <c r="F5085" s="3"/>
      <c r="G5085" s="3"/>
      <c r="H5085" s="3"/>
      <c r="I5085" s="3"/>
      <c r="J5085" s="3"/>
    </row>
    <row r="5086" spans="3:10" x14ac:dyDescent="0.25">
      <c r="C5086" s="3"/>
      <c r="D5086" s="3"/>
      <c r="E5086" s="3"/>
      <c r="F5086" s="3"/>
      <c r="G5086" s="3"/>
      <c r="H5086" s="3"/>
      <c r="I5086" s="3"/>
      <c r="J5086" s="3"/>
    </row>
    <row r="5087" spans="3:10" x14ac:dyDescent="0.25">
      <c r="C5087" s="3"/>
      <c r="D5087" s="3"/>
      <c r="E5087" s="3"/>
      <c r="F5087" s="3"/>
      <c r="G5087" s="3"/>
      <c r="H5087" s="3"/>
      <c r="I5087" s="3"/>
      <c r="J5087" s="3"/>
    </row>
    <row r="5088" spans="3:10" x14ac:dyDescent="0.25">
      <c r="C5088" s="3"/>
      <c r="D5088" s="3"/>
      <c r="E5088" s="3"/>
      <c r="F5088" s="3"/>
      <c r="G5088" s="3"/>
      <c r="H5088" s="3"/>
      <c r="I5088" s="3"/>
      <c r="J5088" s="3"/>
    </row>
    <row r="5089" spans="3:10" x14ac:dyDescent="0.25">
      <c r="C5089" s="3"/>
      <c r="D5089" s="3"/>
      <c r="E5089" s="3"/>
      <c r="F5089" s="3"/>
      <c r="G5089" s="3"/>
      <c r="H5089" s="3"/>
      <c r="I5089" s="3"/>
      <c r="J5089" s="3"/>
    </row>
    <row r="5090" spans="3:10" x14ac:dyDescent="0.25">
      <c r="C5090" s="3"/>
      <c r="D5090" s="3"/>
      <c r="E5090" s="3"/>
      <c r="F5090" s="3"/>
      <c r="G5090" s="3"/>
      <c r="H5090" s="3"/>
      <c r="I5090" s="3"/>
      <c r="J5090" s="3"/>
    </row>
    <row r="5091" spans="3:10" x14ac:dyDescent="0.25">
      <c r="C5091" s="3"/>
      <c r="D5091" s="3"/>
      <c r="E5091" s="3"/>
      <c r="F5091" s="3"/>
      <c r="G5091" s="3"/>
      <c r="H5091" s="3"/>
      <c r="I5091" s="3"/>
      <c r="J5091" s="3"/>
    </row>
    <row r="5092" spans="3:10" x14ac:dyDescent="0.25">
      <c r="C5092" s="3"/>
      <c r="D5092" s="3"/>
      <c r="E5092" s="3"/>
      <c r="F5092" s="3"/>
      <c r="G5092" s="3"/>
      <c r="H5092" s="3"/>
      <c r="I5092" s="3"/>
      <c r="J5092" s="3"/>
    </row>
    <row r="5093" spans="3:10" x14ac:dyDescent="0.25">
      <c r="C5093" s="3"/>
      <c r="D5093" s="3"/>
      <c r="E5093" s="3"/>
      <c r="F5093" s="3"/>
      <c r="G5093" s="3"/>
      <c r="H5093" s="3"/>
      <c r="I5093" s="3"/>
      <c r="J5093" s="3"/>
    </row>
    <row r="5094" spans="3:10" x14ac:dyDescent="0.25">
      <c r="C5094" s="3"/>
      <c r="D5094" s="3"/>
      <c r="E5094" s="3"/>
      <c r="F5094" s="3"/>
      <c r="G5094" s="3"/>
      <c r="H5094" s="3"/>
      <c r="I5094" s="3"/>
      <c r="J5094" s="3"/>
    </row>
    <row r="5095" spans="3:10" x14ac:dyDescent="0.25">
      <c r="C5095" s="3"/>
      <c r="D5095" s="3"/>
      <c r="E5095" s="3"/>
      <c r="F5095" s="3"/>
      <c r="G5095" s="3"/>
      <c r="H5095" s="3"/>
      <c r="I5095" s="3"/>
      <c r="J5095" s="3"/>
    </row>
    <row r="5096" spans="3:10" x14ac:dyDescent="0.25">
      <c r="C5096" s="3"/>
      <c r="D5096" s="3"/>
      <c r="E5096" s="3"/>
      <c r="F5096" s="3"/>
      <c r="G5096" s="3"/>
      <c r="H5096" s="3"/>
      <c r="I5096" s="3"/>
      <c r="J5096" s="3"/>
    </row>
    <row r="5097" spans="3:10" x14ac:dyDescent="0.25">
      <c r="C5097" s="3"/>
      <c r="D5097" s="3"/>
      <c r="E5097" s="3"/>
      <c r="F5097" s="3"/>
      <c r="G5097" s="3"/>
      <c r="H5097" s="3"/>
      <c r="I5097" s="3"/>
      <c r="J5097" s="3"/>
    </row>
    <row r="5098" spans="3:10" x14ac:dyDescent="0.25">
      <c r="C5098" s="3"/>
      <c r="D5098" s="3"/>
      <c r="E5098" s="3"/>
      <c r="F5098" s="3"/>
      <c r="G5098" s="3"/>
      <c r="H5098" s="3"/>
      <c r="I5098" s="3"/>
      <c r="J5098" s="3"/>
    </row>
    <row r="5099" spans="3:10" x14ac:dyDescent="0.25">
      <c r="C5099" s="3"/>
      <c r="D5099" s="3"/>
      <c r="E5099" s="3"/>
      <c r="F5099" s="3"/>
      <c r="G5099" s="3"/>
      <c r="H5099" s="3"/>
      <c r="I5099" s="3"/>
      <c r="J5099" s="3"/>
    </row>
    <row r="5100" spans="3:10" x14ac:dyDescent="0.25">
      <c r="C5100" s="3"/>
      <c r="D5100" s="3"/>
      <c r="E5100" s="3"/>
      <c r="F5100" s="3"/>
      <c r="G5100" s="3"/>
      <c r="H5100" s="3"/>
      <c r="I5100" s="3"/>
      <c r="J5100" s="3"/>
    </row>
    <row r="5101" spans="3:10" x14ac:dyDescent="0.25">
      <c r="C5101" s="3"/>
      <c r="D5101" s="3"/>
      <c r="E5101" s="3"/>
      <c r="F5101" s="3"/>
      <c r="G5101" s="3"/>
      <c r="H5101" s="3"/>
      <c r="I5101" s="3"/>
      <c r="J5101" s="3"/>
    </row>
    <row r="5102" spans="3:10" x14ac:dyDescent="0.25">
      <c r="C5102" s="3"/>
      <c r="D5102" s="3"/>
      <c r="E5102" s="3"/>
      <c r="F5102" s="3"/>
      <c r="G5102" s="3"/>
      <c r="H5102" s="3"/>
      <c r="I5102" s="3"/>
      <c r="J5102" s="3"/>
    </row>
    <row r="5103" spans="3:10" x14ac:dyDescent="0.25">
      <c r="C5103" s="3"/>
      <c r="D5103" s="3"/>
      <c r="E5103" s="3"/>
      <c r="F5103" s="3"/>
      <c r="G5103" s="3"/>
      <c r="H5103" s="3"/>
      <c r="I5103" s="3"/>
      <c r="J5103" s="3"/>
    </row>
    <row r="5104" spans="3:10" x14ac:dyDescent="0.25">
      <c r="C5104" s="3"/>
      <c r="D5104" s="3"/>
      <c r="E5104" s="3"/>
      <c r="F5104" s="3"/>
      <c r="G5104" s="3"/>
      <c r="H5104" s="3"/>
      <c r="I5104" s="3"/>
      <c r="J5104" s="3"/>
    </row>
    <row r="5105" spans="3:10" x14ac:dyDescent="0.25">
      <c r="C5105" s="3"/>
      <c r="D5105" s="3"/>
      <c r="E5105" s="3"/>
      <c r="F5105" s="3"/>
      <c r="G5105" s="3"/>
      <c r="H5105" s="3"/>
      <c r="I5105" s="3"/>
      <c r="J5105" s="3"/>
    </row>
    <row r="5106" spans="3:10" x14ac:dyDescent="0.25">
      <c r="C5106" s="3"/>
      <c r="D5106" s="3"/>
      <c r="E5106" s="3"/>
      <c r="F5106" s="3"/>
      <c r="G5106" s="3"/>
      <c r="H5106" s="3"/>
      <c r="I5106" s="3"/>
      <c r="J5106" s="3"/>
    </row>
    <row r="5107" spans="3:10" x14ac:dyDescent="0.25">
      <c r="C5107" s="3"/>
      <c r="D5107" s="3"/>
      <c r="E5107" s="3"/>
      <c r="F5107" s="3"/>
      <c r="G5107" s="3"/>
      <c r="H5107" s="3"/>
      <c r="I5107" s="3"/>
      <c r="J5107" s="3"/>
    </row>
    <row r="5108" spans="3:10" x14ac:dyDescent="0.25">
      <c r="C5108" s="3"/>
      <c r="D5108" s="3"/>
      <c r="E5108" s="3"/>
      <c r="F5108" s="3"/>
      <c r="G5108" s="3"/>
      <c r="H5108" s="3"/>
      <c r="I5108" s="3"/>
      <c r="J5108" s="3"/>
    </row>
    <row r="5109" spans="3:10" x14ac:dyDescent="0.25">
      <c r="C5109" s="3"/>
      <c r="D5109" s="3"/>
      <c r="E5109" s="3"/>
      <c r="F5109" s="3"/>
      <c r="G5109" s="3"/>
      <c r="H5109" s="3"/>
      <c r="I5109" s="3"/>
      <c r="J5109" s="3"/>
    </row>
    <row r="5110" spans="3:10" x14ac:dyDescent="0.25">
      <c r="C5110" s="3"/>
      <c r="D5110" s="3"/>
      <c r="E5110" s="3"/>
      <c r="F5110" s="3"/>
      <c r="G5110" s="3"/>
      <c r="H5110" s="3"/>
      <c r="I5110" s="3"/>
      <c r="J5110" s="3"/>
    </row>
    <row r="5111" spans="3:10" x14ac:dyDescent="0.25">
      <c r="C5111" s="3"/>
      <c r="D5111" s="3"/>
      <c r="E5111" s="3"/>
      <c r="F5111" s="3"/>
      <c r="G5111" s="3"/>
      <c r="H5111" s="3"/>
      <c r="I5111" s="3"/>
      <c r="J5111" s="3"/>
    </row>
    <row r="5112" spans="3:10" x14ac:dyDescent="0.25">
      <c r="C5112" s="3"/>
      <c r="D5112" s="3"/>
      <c r="E5112" s="3"/>
      <c r="F5112" s="3"/>
      <c r="G5112" s="3"/>
      <c r="H5112" s="3"/>
      <c r="I5112" s="3"/>
      <c r="J5112" s="3"/>
    </row>
    <row r="5113" spans="3:10" x14ac:dyDescent="0.25">
      <c r="C5113" s="3"/>
      <c r="D5113" s="3"/>
      <c r="E5113" s="3"/>
      <c r="F5113" s="3"/>
      <c r="G5113" s="3"/>
      <c r="H5113" s="3"/>
      <c r="I5113" s="3"/>
      <c r="J5113" s="3"/>
    </row>
    <row r="5114" spans="3:10" x14ac:dyDescent="0.25">
      <c r="C5114" s="3"/>
      <c r="D5114" s="3"/>
      <c r="E5114" s="3"/>
      <c r="F5114" s="3"/>
      <c r="G5114" s="3"/>
      <c r="H5114" s="3"/>
      <c r="I5114" s="3"/>
      <c r="J5114" s="3"/>
    </row>
    <row r="5115" spans="3:10" x14ac:dyDescent="0.25">
      <c r="C5115" s="3"/>
      <c r="D5115" s="3"/>
      <c r="E5115" s="3"/>
      <c r="F5115" s="3"/>
      <c r="G5115" s="3"/>
      <c r="H5115" s="3"/>
      <c r="I5115" s="3"/>
      <c r="J5115" s="3"/>
    </row>
    <row r="5116" spans="3:10" x14ac:dyDescent="0.25">
      <c r="C5116" s="3"/>
      <c r="D5116" s="3"/>
      <c r="E5116" s="3"/>
      <c r="F5116" s="3"/>
      <c r="G5116" s="3"/>
      <c r="H5116" s="3"/>
      <c r="I5116" s="3"/>
      <c r="J5116" s="3"/>
    </row>
    <row r="5117" spans="3:10" x14ac:dyDescent="0.25">
      <c r="C5117" s="3"/>
      <c r="D5117" s="3"/>
      <c r="E5117" s="3"/>
      <c r="F5117" s="3"/>
      <c r="G5117" s="3"/>
      <c r="H5117" s="3"/>
      <c r="I5117" s="3"/>
      <c r="J5117" s="3"/>
    </row>
    <row r="5118" spans="3:10" x14ac:dyDescent="0.25">
      <c r="C5118" s="3"/>
      <c r="D5118" s="3"/>
      <c r="E5118" s="3"/>
      <c r="F5118" s="3"/>
      <c r="G5118" s="3"/>
      <c r="H5118" s="3"/>
      <c r="I5118" s="3"/>
      <c r="J5118" s="3"/>
    </row>
    <row r="5119" spans="3:10" x14ac:dyDescent="0.25">
      <c r="C5119" s="3"/>
      <c r="D5119" s="3"/>
      <c r="E5119" s="3"/>
      <c r="F5119" s="3"/>
      <c r="G5119" s="3"/>
      <c r="H5119" s="3"/>
      <c r="I5119" s="3"/>
      <c r="J5119" s="3"/>
    </row>
    <row r="5120" spans="3:10" x14ac:dyDescent="0.25">
      <c r="C5120" s="3"/>
      <c r="D5120" s="3"/>
      <c r="E5120" s="3"/>
      <c r="F5120" s="3"/>
      <c r="G5120" s="3"/>
      <c r="H5120" s="3"/>
      <c r="I5120" s="3"/>
      <c r="J5120" s="3"/>
    </row>
    <row r="5121" spans="3:10" x14ac:dyDescent="0.25">
      <c r="C5121" s="3"/>
      <c r="D5121" s="3"/>
      <c r="E5121" s="3"/>
      <c r="F5121" s="3"/>
      <c r="G5121" s="3"/>
      <c r="H5121" s="3"/>
      <c r="I5121" s="3"/>
      <c r="J5121" s="3"/>
    </row>
    <row r="5122" spans="3:10" x14ac:dyDescent="0.25">
      <c r="C5122" s="3"/>
      <c r="D5122" s="3"/>
      <c r="E5122" s="3"/>
      <c r="F5122" s="3"/>
      <c r="G5122" s="3"/>
      <c r="H5122" s="3"/>
      <c r="I5122" s="3"/>
      <c r="J5122" s="3"/>
    </row>
    <row r="5123" spans="3:10" x14ac:dyDescent="0.25">
      <c r="C5123" s="3"/>
      <c r="D5123" s="3"/>
      <c r="E5123" s="3"/>
      <c r="F5123" s="3"/>
      <c r="G5123" s="3"/>
      <c r="H5123" s="3"/>
      <c r="I5123" s="3"/>
      <c r="J5123" s="3"/>
    </row>
    <row r="5124" spans="3:10" x14ac:dyDescent="0.25">
      <c r="C5124" s="3"/>
      <c r="D5124" s="3"/>
      <c r="E5124" s="3"/>
      <c r="F5124" s="3"/>
      <c r="G5124" s="3"/>
      <c r="H5124" s="3"/>
      <c r="I5124" s="3"/>
      <c r="J5124" s="3"/>
    </row>
    <row r="5125" spans="3:10" x14ac:dyDescent="0.25">
      <c r="C5125" s="3"/>
      <c r="D5125" s="3"/>
      <c r="E5125" s="3"/>
      <c r="F5125" s="3"/>
      <c r="G5125" s="3"/>
      <c r="H5125" s="3"/>
      <c r="I5125" s="3"/>
      <c r="J5125" s="3"/>
    </row>
    <row r="5126" spans="3:10" x14ac:dyDescent="0.25">
      <c r="C5126" s="3"/>
      <c r="D5126" s="3"/>
      <c r="E5126" s="3"/>
      <c r="F5126" s="3"/>
      <c r="G5126" s="3"/>
      <c r="H5126" s="3"/>
      <c r="I5126" s="3"/>
      <c r="J5126" s="3"/>
    </row>
    <row r="5127" spans="3:10" x14ac:dyDescent="0.25">
      <c r="C5127" s="3"/>
      <c r="D5127" s="3"/>
      <c r="E5127" s="3"/>
      <c r="F5127" s="3"/>
      <c r="G5127" s="3"/>
      <c r="H5127" s="3"/>
      <c r="I5127" s="3"/>
      <c r="J5127" s="3"/>
    </row>
    <row r="5128" spans="3:10" x14ac:dyDescent="0.25">
      <c r="C5128" s="3"/>
      <c r="D5128" s="3"/>
      <c r="E5128" s="3"/>
      <c r="F5128" s="3"/>
      <c r="G5128" s="3"/>
      <c r="H5128" s="3"/>
      <c r="I5128" s="3"/>
      <c r="J5128" s="3"/>
    </row>
    <row r="5129" spans="3:10" x14ac:dyDescent="0.25">
      <c r="C5129" s="3"/>
      <c r="D5129" s="3"/>
      <c r="E5129" s="3"/>
      <c r="F5129" s="3"/>
      <c r="G5129" s="3"/>
      <c r="H5129" s="3"/>
      <c r="I5129" s="3"/>
      <c r="J5129" s="3"/>
    </row>
    <row r="5130" spans="3:10" x14ac:dyDescent="0.25">
      <c r="C5130" s="3"/>
      <c r="D5130" s="3"/>
      <c r="E5130" s="3"/>
      <c r="F5130" s="3"/>
      <c r="G5130" s="3"/>
      <c r="H5130" s="3"/>
      <c r="I5130" s="3"/>
      <c r="J5130" s="3"/>
    </row>
    <row r="5131" spans="3:10" x14ac:dyDescent="0.25">
      <c r="C5131" s="3"/>
      <c r="D5131" s="3"/>
      <c r="E5131" s="3"/>
      <c r="F5131" s="3"/>
      <c r="G5131" s="3"/>
      <c r="H5131" s="3"/>
      <c r="I5131" s="3"/>
      <c r="J5131" s="3"/>
    </row>
    <row r="5132" spans="3:10" x14ac:dyDescent="0.25">
      <c r="C5132" s="3"/>
      <c r="D5132" s="3"/>
      <c r="E5132" s="3"/>
      <c r="F5132" s="3"/>
      <c r="G5132" s="3"/>
      <c r="H5132" s="3"/>
      <c r="I5132" s="3"/>
      <c r="J5132" s="3"/>
    </row>
    <row r="5133" spans="3:10" x14ac:dyDescent="0.25">
      <c r="C5133" s="3"/>
      <c r="D5133" s="3"/>
      <c r="E5133" s="3"/>
      <c r="F5133" s="3"/>
      <c r="G5133" s="3"/>
      <c r="H5133" s="3"/>
      <c r="I5133" s="3"/>
      <c r="J5133" s="3"/>
    </row>
    <row r="5134" spans="3:10" x14ac:dyDescent="0.25">
      <c r="C5134" s="3"/>
      <c r="D5134" s="3"/>
      <c r="E5134" s="3"/>
      <c r="F5134" s="3"/>
      <c r="G5134" s="3"/>
      <c r="H5134" s="3"/>
      <c r="I5134" s="3"/>
      <c r="J5134" s="3"/>
    </row>
    <row r="5135" spans="3:10" x14ac:dyDescent="0.25">
      <c r="C5135" s="3"/>
      <c r="D5135" s="3"/>
      <c r="E5135" s="3"/>
      <c r="F5135" s="3"/>
      <c r="G5135" s="3"/>
      <c r="H5135" s="3"/>
      <c r="I5135" s="3"/>
      <c r="J5135" s="3"/>
    </row>
    <row r="5136" spans="3:10" x14ac:dyDescent="0.25">
      <c r="C5136" s="3"/>
      <c r="D5136" s="3"/>
      <c r="E5136" s="3"/>
      <c r="F5136" s="3"/>
      <c r="G5136" s="3"/>
      <c r="H5136" s="3"/>
      <c r="I5136" s="3"/>
      <c r="J5136" s="3"/>
    </row>
    <row r="5137" spans="3:10" x14ac:dyDescent="0.25">
      <c r="C5137" s="3"/>
      <c r="D5137" s="3"/>
      <c r="E5137" s="3"/>
      <c r="F5137" s="3"/>
      <c r="G5137" s="3"/>
      <c r="H5137" s="3"/>
      <c r="I5137" s="3"/>
      <c r="J5137" s="3"/>
    </row>
    <row r="5138" spans="3:10" x14ac:dyDescent="0.25">
      <c r="C5138" s="3"/>
      <c r="D5138" s="3"/>
      <c r="E5138" s="3"/>
      <c r="F5138" s="3"/>
      <c r="G5138" s="3"/>
      <c r="H5138" s="3"/>
      <c r="I5138" s="3"/>
      <c r="J5138" s="3"/>
    </row>
    <row r="5139" spans="3:10" x14ac:dyDescent="0.25">
      <c r="C5139" s="3"/>
      <c r="D5139" s="3"/>
      <c r="E5139" s="3"/>
      <c r="F5139" s="3"/>
      <c r="G5139" s="3"/>
      <c r="H5139" s="3"/>
      <c r="I5139" s="3"/>
      <c r="J5139" s="3"/>
    </row>
    <row r="5140" spans="3:10" x14ac:dyDescent="0.25">
      <c r="C5140" s="3"/>
      <c r="D5140" s="3"/>
      <c r="E5140" s="3"/>
      <c r="F5140" s="3"/>
      <c r="G5140" s="3"/>
      <c r="H5140" s="3"/>
      <c r="I5140" s="3"/>
      <c r="J5140" s="3"/>
    </row>
    <row r="5141" spans="3:10" x14ac:dyDescent="0.25">
      <c r="C5141" s="3"/>
      <c r="D5141" s="3"/>
      <c r="E5141" s="3"/>
      <c r="F5141" s="3"/>
      <c r="G5141" s="3"/>
      <c r="H5141" s="3"/>
      <c r="I5141" s="3"/>
      <c r="J5141" s="3"/>
    </row>
    <row r="5142" spans="3:10" x14ac:dyDescent="0.25">
      <c r="C5142" s="3"/>
      <c r="D5142" s="3"/>
      <c r="E5142" s="3"/>
      <c r="F5142" s="3"/>
      <c r="G5142" s="3"/>
      <c r="H5142" s="3"/>
      <c r="I5142" s="3"/>
      <c r="J5142" s="3"/>
    </row>
    <row r="5143" spans="3:10" x14ac:dyDescent="0.25">
      <c r="C5143" s="3"/>
      <c r="D5143" s="3"/>
      <c r="E5143" s="3"/>
      <c r="F5143" s="3"/>
      <c r="G5143" s="3"/>
      <c r="H5143" s="3"/>
      <c r="I5143" s="3"/>
      <c r="J5143" s="3"/>
    </row>
    <row r="5144" spans="3:10" x14ac:dyDescent="0.25">
      <c r="C5144" s="3"/>
      <c r="D5144" s="3"/>
      <c r="E5144" s="3"/>
      <c r="F5144" s="3"/>
      <c r="G5144" s="3"/>
      <c r="H5144" s="3"/>
      <c r="I5144" s="3"/>
      <c r="J5144" s="3"/>
    </row>
    <row r="5145" spans="3:10" x14ac:dyDescent="0.25">
      <c r="C5145" s="3"/>
      <c r="D5145" s="3"/>
      <c r="E5145" s="3"/>
      <c r="F5145" s="3"/>
      <c r="G5145" s="3"/>
      <c r="H5145" s="3"/>
      <c r="I5145" s="3"/>
      <c r="J5145" s="3"/>
    </row>
    <row r="5146" spans="3:10" x14ac:dyDescent="0.25">
      <c r="C5146" s="3"/>
      <c r="D5146" s="3"/>
      <c r="E5146" s="3"/>
      <c r="F5146" s="3"/>
      <c r="G5146" s="3"/>
      <c r="H5146" s="3"/>
      <c r="I5146" s="3"/>
      <c r="J5146" s="3"/>
    </row>
    <row r="5147" spans="3:10" x14ac:dyDescent="0.25">
      <c r="C5147" s="3"/>
      <c r="D5147" s="3"/>
      <c r="E5147" s="3"/>
      <c r="F5147" s="3"/>
      <c r="G5147" s="3"/>
      <c r="H5147" s="3"/>
      <c r="I5147" s="3"/>
      <c r="J5147" s="3"/>
    </row>
    <row r="5148" spans="3:10" x14ac:dyDescent="0.25">
      <c r="C5148" s="3"/>
      <c r="D5148" s="3"/>
      <c r="E5148" s="3"/>
      <c r="F5148" s="3"/>
      <c r="G5148" s="3"/>
      <c r="H5148" s="3"/>
      <c r="I5148" s="3"/>
      <c r="J5148" s="3"/>
    </row>
    <row r="5149" spans="3:10" x14ac:dyDescent="0.25">
      <c r="C5149" s="3"/>
      <c r="D5149" s="3"/>
      <c r="E5149" s="3"/>
      <c r="F5149" s="3"/>
      <c r="G5149" s="3"/>
      <c r="H5149" s="3"/>
      <c r="I5149" s="3"/>
      <c r="J5149" s="3"/>
    </row>
    <row r="5150" spans="3:10" x14ac:dyDescent="0.25">
      <c r="C5150" s="3"/>
      <c r="D5150" s="3"/>
      <c r="E5150" s="3"/>
      <c r="F5150" s="3"/>
      <c r="G5150" s="3"/>
      <c r="H5150" s="3"/>
      <c r="I5150" s="3"/>
      <c r="J5150" s="3"/>
    </row>
    <row r="5151" spans="3:10" x14ac:dyDescent="0.25">
      <c r="C5151" s="3"/>
      <c r="D5151" s="3"/>
      <c r="E5151" s="3"/>
      <c r="F5151" s="3"/>
      <c r="G5151" s="3"/>
      <c r="H5151" s="3"/>
      <c r="I5151" s="3"/>
      <c r="J5151" s="3"/>
    </row>
    <row r="5152" spans="3:10" x14ac:dyDescent="0.25">
      <c r="C5152" s="3"/>
      <c r="D5152" s="3"/>
      <c r="E5152" s="3"/>
      <c r="F5152" s="3"/>
      <c r="G5152" s="3"/>
      <c r="H5152" s="3"/>
      <c r="I5152" s="3"/>
      <c r="J5152" s="3"/>
    </row>
    <row r="5153" spans="3:10" x14ac:dyDescent="0.25">
      <c r="C5153" s="3"/>
      <c r="D5153" s="3"/>
      <c r="E5153" s="3"/>
      <c r="F5153" s="3"/>
      <c r="G5153" s="3"/>
      <c r="H5153" s="3"/>
      <c r="I5153" s="3"/>
      <c r="J5153" s="3"/>
    </row>
    <row r="5154" spans="3:10" x14ac:dyDescent="0.25">
      <c r="C5154" s="3"/>
      <c r="D5154" s="3"/>
      <c r="E5154" s="3"/>
      <c r="F5154" s="3"/>
      <c r="G5154" s="3"/>
      <c r="H5154" s="3"/>
      <c r="I5154" s="3"/>
      <c r="J5154" s="3"/>
    </row>
    <row r="5155" spans="3:10" x14ac:dyDescent="0.25">
      <c r="C5155" s="3"/>
      <c r="D5155" s="3"/>
      <c r="E5155" s="3"/>
      <c r="F5155" s="3"/>
      <c r="G5155" s="3"/>
      <c r="H5155" s="3"/>
      <c r="I5155" s="3"/>
      <c r="J5155" s="3"/>
    </row>
    <row r="5156" spans="3:10" x14ac:dyDescent="0.25">
      <c r="C5156" s="3"/>
      <c r="D5156" s="3"/>
      <c r="E5156" s="3"/>
      <c r="F5156" s="3"/>
      <c r="G5156" s="3"/>
      <c r="H5156" s="3"/>
      <c r="I5156" s="3"/>
      <c r="J5156" s="3"/>
    </row>
    <row r="5157" spans="3:10" x14ac:dyDescent="0.25">
      <c r="C5157" s="3"/>
      <c r="D5157" s="3"/>
      <c r="E5157" s="3"/>
      <c r="F5157" s="3"/>
      <c r="G5157" s="3"/>
      <c r="H5157" s="3"/>
      <c r="I5157" s="3"/>
      <c r="J5157" s="3"/>
    </row>
    <row r="5158" spans="3:10" x14ac:dyDescent="0.25">
      <c r="C5158" s="3"/>
      <c r="D5158" s="3"/>
      <c r="E5158" s="3"/>
      <c r="F5158" s="3"/>
      <c r="G5158" s="3"/>
      <c r="H5158" s="3"/>
      <c r="I5158" s="3"/>
      <c r="J5158" s="3"/>
    </row>
    <row r="5159" spans="3:10" x14ac:dyDescent="0.25">
      <c r="C5159" s="3"/>
      <c r="D5159" s="3"/>
      <c r="E5159" s="3"/>
      <c r="F5159" s="3"/>
      <c r="G5159" s="3"/>
      <c r="H5159" s="3"/>
      <c r="I5159" s="3"/>
      <c r="J5159" s="3"/>
    </row>
    <row r="5160" spans="3:10" x14ac:dyDescent="0.25">
      <c r="C5160" s="3"/>
      <c r="D5160" s="3"/>
      <c r="E5160" s="3"/>
      <c r="F5160" s="3"/>
      <c r="G5160" s="3"/>
      <c r="H5160" s="3"/>
      <c r="I5160" s="3"/>
      <c r="J5160" s="3"/>
    </row>
    <row r="5161" spans="3:10" x14ac:dyDescent="0.25">
      <c r="C5161" s="3"/>
      <c r="D5161" s="3"/>
      <c r="E5161" s="3"/>
      <c r="F5161" s="3"/>
      <c r="G5161" s="3"/>
      <c r="H5161" s="3"/>
      <c r="I5161" s="3"/>
      <c r="J5161" s="3"/>
    </row>
    <row r="5162" spans="3:10" x14ac:dyDescent="0.25">
      <c r="C5162" s="3"/>
      <c r="D5162" s="3"/>
      <c r="E5162" s="3"/>
      <c r="F5162" s="3"/>
      <c r="G5162" s="3"/>
      <c r="H5162" s="3"/>
      <c r="I5162" s="3"/>
      <c r="J5162" s="3"/>
    </row>
    <row r="5163" spans="3:10" x14ac:dyDescent="0.25">
      <c r="C5163" s="3"/>
      <c r="D5163" s="3"/>
      <c r="E5163" s="3"/>
      <c r="F5163" s="3"/>
      <c r="G5163" s="3"/>
      <c r="H5163" s="3"/>
      <c r="I5163" s="3"/>
      <c r="J5163" s="3"/>
    </row>
    <row r="5164" spans="3:10" x14ac:dyDescent="0.25">
      <c r="C5164" s="3"/>
      <c r="D5164" s="3"/>
      <c r="E5164" s="3"/>
      <c r="F5164" s="3"/>
      <c r="G5164" s="3"/>
      <c r="H5164" s="3"/>
      <c r="I5164" s="3"/>
      <c r="J5164" s="3"/>
    </row>
    <row r="5165" spans="3:10" x14ac:dyDescent="0.25">
      <c r="C5165" s="3"/>
      <c r="D5165" s="3"/>
      <c r="E5165" s="3"/>
      <c r="F5165" s="3"/>
      <c r="G5165" s="3"/>
      <c r="H5165" s="3"/>
      <c r="I5165" s="3"/>
      <c r="J5165" s="3"/>
    </row>
    <row r="5166" spans="3:10" x14ac:dyDescent="0.25">
      <c r="C5166" s="3"/>
      <c r="D5166" s="3"/>
      <c r="E5166" s="3"/>
      <c r="F5166" s="3"/>
      <c r="G5166" s="3"/>
      <c r="H5166" s="3"/>
      <c r="I5166" s="3"/>
      <c r="J5166" s="3"/>
    </row>
    <row r="5167" spans="3:10" x14ac:dyDescent="0.25">
      <c r="C5167" s="3"/>
      <c r="D5167" s="3"/>
      <c r="E5167" s="3"/>
      <c r="F5167" s="3"/>
      <c r="G5167" s="3"/>
      <c r="H5167" s="3"/>
      <c r="I5167" s="3"/>
      <c r="J5167" s="3"/>
    </row>
    <row r="5168" spans="3:10" x14ac:dyDescent="0.25">
      <c r="C5168" s="3"/>
      <c r="D5168" s="3"/>
      <c r="E5168" s="3"/>
      <c r="F5168" s="3"/>
      <c r="G5168" s="3"/>
      <c r="H5168" s="3"/>
      <c r="I5168" s="3"/>
      <c r="J5168" s="3"/>
    </row>
    <row r="5169" spans="3:10" x14ac:dyDescent="0.25">
      <c r="C5169" s="3"/>
      <c r="D5169" s="3"/>
      <c r="E5169" s="3"/>
      <c r="F5169" s="3"/>
      <c r="G5169" s="3"/>
      <c r="H5169" s="3"/>
      <c r="I5169" s="3"/>
      <c r="J5169" s="3"/>
    </row>
    <row r="5170" spans="3:10" x14ac:dyDescent="0.25">
      <c r="C5170" s="3"/>
      <c r="D5170" s="3"/>
      <c r="E5170" s="3"/>
      <c r="F5170" s="3"/>
      <c r="G5170" s="3"/>
      <c r="H5170" s="3"/>
      <c r="I5170" s="3"/>
      <c r="J5170" s="3"/>
    </row>
    <row r="5171" spans="3:10" x14ac:dyDescent="0.25">
      <c r="C5171" s="3"/>
      <c r="D5171" s="3"/>
      <c r="E5171" s="3"/>
      <c r="F5171" s="3"/>
      <c r="G5171" s="3"/>
      <c r="H5171" s="3"/>
      <c r="I5171" s="3"/>
      <c r="J5171" s="3"/>
    </row>
    <row r="5172" spans="3:10" x14ac:dyDescent="0.25">
      <c r="C5172" s="3"/>
      <c r="D5172" s="3"/>
      <c r="E5172" s="3"/>
      <c r="F5172" s="3"/>
      <c r="G5172" s="3"/>
      <c r="H5172" s="3"/>
      <c r="I5172" s="3"/>
      <c r="J5172" s="3"/>
    </row>
    <row r="5173" spans="3:10" x14ac:dyDescent="0.25">
      <c r="C5173" s="3"/>
      <c r="D5173" s="3"/>
      <c r="E5173" s="3"/>
      <c r="F5173" s="3"/>
      <c r="G5173" s="3"/>
      <c r="H5173" s="3"/>
      <c r="I5173" s="3"/>
      <c r="J5173" s="3"/>
    </row>
    <row r="5174" spans="3:10" x14ac:dyDescent="0.25">
      <c r="C5174" s="3"/>
      <c r="D5174" s="3"/>
      <c r="E5174" s="3"/>
      <c r="F5174" s="3"/>
      <c r="G5174" s="3"/>
      <c r="H5174" s="3"/>
      <c r="I5174" s="3"/>
      <c r="J5174" s="3"/>
    </row>
    <row r="5175" spans="3:10" x14ac:dyDescent="0.25">
      <c r="C5175" s="3"/>
      <c r="D5175" s="3"/>
      <c r="E5175" s="3"/>
      <c r="F5175" s="3"/>
      <c r="G5175" s="3"/>
      <c r="H5175" s="3"/>
      <c r="I5175" s="3"/>
      <c r="J5175" s="3"/>
    </row>
    <row r="5176" spans="3:10" x14ac:dyDescent="0.25">
      <c r="C5176" s="3"/>
      <c r="D5176" s="3"/>
      <c r="E5176" s="3"/>
      <c r="F5176" s="3"/>
      <c r="G5176" s="3"/>
      <c r="H5176" s="3"/>
      <c r="I5176" s="3"/>
      <c r="J5176" s="3"/>
    </row>
    <row r="5177" spans="3:10" x14ac:dyDescent="0.25">
      <c r="C5177" s="3"/>
      <c r="D5177" s="3"/>
      <c r="E5177" s="3"/>
      <c r="F5177" s="3"/>
      <c r="G5177" s="3"/>
      <c r="H5177" s="3"/>
      <c r="I5177" s="3"/>
      <c r="J5177" s="3"/>
    </row>
    <row r="5178" spans="3:10" x14ac:dyDescent="0.25">
      <c r="C5178" s="3"/>
      <c r="D5178" s="3"/>
      <c r="E5178" s="3"/>
      <c r="F5178" s="3"/>
      <c r="G5178" s="3"/>
      <c r="H5178" s="3"/>
      <c r="I5178" s="3"/>
      <c r="J5178" s="3"/>
    </row>
    <row r="5179" spans="3:10" x14ac:dyDescent="0.25">
      <c r="C5179" s="3"/>
      <c r="D5179" s="3"/>
      <c r="E5179" s="3"/>
      <c r="F5179" s="3"/>
      <c r="G5179" s="3"/>
      <c r="H5179" s="3"/>
      <c r="I5179" s="3"/>
      <c r="J5179" s="3"/>
    </row>
    <row r="5180" spans="3:10" x14ac:dyDescent="0.25">
      <c r="C5180" s="3"/>
      <c r="D5180" s="3"/>
      <c r="E5180" s="3"/>
      <c r="F5180" s="3"/>
      <c r="G5180" s="3"/>
      <c r="H5180" s="3"/>
      <c r="I5180" s="3"/>
      <c r="J5180" s="3"/>
    </row>
    <row r="5181" spans="3:10" x14ac:dyDescent="0.25">
      <c r="C5181" s="3"/>
      <c r="D5181" s="3"/>
      <c r="E5181" s="3"/>
      <c r="F5181" s="3"/>
      <c r="G5181" s="3"/>
      <c r="H5181" s="3"/>
      <c r="I5181" s="3"/>
      <c r="J5181" s="3"/>
    </row>
    <row r="5182" spans="3:10" x14ac:dyDescent="0.25">
      <c r="C5182" s="3"/>
      <c r="D5182" s="3"/>
      <c r="E5182" s="3"/>
      <c r="F5182" s="3"/>
      <c r="G5182" s="3"/>
      <c r="H5182" s="3"/>
      <c r="I5182" s="3"/>
      <c r="J5182" s="3"/>
    </row>
    <row r="5183" spans="3:10" x14ac:dyDescent="0.25">
      <c r="C5183" s="3"/>
      <c r="D5183" s="3"/>
      <c r="E5183" s="3"/>
      <c r="F5183" s="3"/>
      <c r="G5183" s="3"/>
      <c r="H5183" s="3"/>
      <c r="I5183" s="3"/>
      <c r="J5183" s="3"/>
    </row>
    <row r="5184" spans="3:10" x14ac:dyDescent="0.25">
      <c r="C5184" s="3"/>
      <c r="D5184" s="3"/>
      <c r="E5184" s="3"/>
      <c r="F5184" s="3"/>
      <c r="G5184" s="3"/>
      <c r="H5184" s="3"/>
      <c r="I5184" s="3"/>
      <c r="J5184" s="3"/>
    </row>
    <row r="5185" spans="3:10" x14ac:dyDescent="0.25">
      <c r="C5185" s="3"/>
      <c r="D5185" s="3"/>
      <c r="E5185" s="3"/>
      <c r="F5185" s="3"/>
      <c r="G5185" s="3"/>
      <c r="H5185" s="3"/>
      <c r="I5185" s="3"/>
      <c r="J5185" s="3"/>
    </row>
    <row r="5186" spans="3:10" x14ac:dyDescent="0.25">
      <c r="C5186" s="3"/>
      <c r="D5186" s="3"/>
      <c r="E5186" s="3"/>
      <c r="F5186" s="3"/>
      <c r="G5186" s="3"/>
      <c r="H5186" s="3"/>
      <c r="I5186" s="3"/>
      <c r="J5186" s="3"/>
    </row>
    <row r="5187" spans="3:10" x14ac:dyDescent="0.25">
      <c r="C5187" s="3"/>
      <c r="D5187" s="3"/>
      <c r="E5187" s="3"/>
      <c r="F5187" s="3"/>
      <c r="G5187" s="3"/>
      <c r="H5187" s="3"/>
      <c r="I5187" s="3"/>
      <c r="J5187" s="3"/>
    </row>
    <row r="5188" spans="3:10" x14ac:dyDescent="0.25">
      <c r="C5188" s="3"/>
      <c r="D5188" s="3"/>
      <c r="E5188" s="3"/>
      <c r="F5188" s="3"/>
      <c r="G5188" s="3"/>
      <c r="H5188" s="3"/>
      <c r="I5188" s="3"/>
      <c r="J5188" s="3"/>
    </row>
    <row r="5189" spans="3:10" x14ac:dyDescent="0.25">
      <c r="C5189" s="3"/>
      <c r="D5189" s="3"/>
      <c r="E5189" s="3"/>
      <c r="F5189" s="3"/>
      <c r="G5189" s="3"/>
      <c r="H5189" s="3"/>
      <c r="I5189" s="3"/>
      <c r="J5189" s="3"/>
    </row>
    <row r="5190" spans="3:10" x14ac:dyDescent="0.25">
      <c r="C5190" s="3"/>
      <c r="D5190" s="3"/>
      <c r="E5190" s="3"/>
      <c r="F5190" s="3"/>
      <c r="G5190" s="3"/>
      <c r="H5190" s="3"/>
      <c r="I5190" s="3"/>
      <c r="J5190" s="3"/>
    </row>
    <row r="5191" spans="3:10" x14ac:dyDescent="0.25">
      <c r="C5191" s="3"/>
      <c r="D5191" s="3"/>
      <c r="E5191" s="3"/>
      <c r="F5191" s="3"/>
      <c r="G5191" s="3"/>
      <c r="H5191" s="3"/>
      <c r="I5191" s="3"/>
      <c r="J5191" s="3"/>
    </row>
    <row r="5192" spans="3:10" x14ac:dyDescent="0.25">
      <c r="C5192" s="3"/>
      <c r="D5192" s="3"/>
      <c r="E5192" s="3"/>
      <c r="F5192" s="3"/>
      <c r="G5192" s="3"/>
      <c r="H5192" s="3"/>
      <c r="I5192" s="3"/>
      <c r="J5192" s="3"/>
    </row>
    <row r="5193" spans="3:10" x14ac:dyDescent="0.25">
      <c r="C5193" s="3"/>
      <c r="D5193" s="3"/>
      <c r="E5193" s="3"/>
      <c r="F5193" s="3"/>
      <c r="G5193" s="3"/>
      <c r="H5193" s="3"/>
      <c r="I5193" s="3"/>
      <c r="J5193" s="3"/>
    </row>
    <row r="5194" spans="3:10" x14ac:dyDescent="0.25">
      <c r="C5194" s="3"/>
      <c r="D5194" s="3"/>
      <c r="E5194" s="3"/>
      <c r="F5194" s="3"/>
      <c r="G5194" s="3"/>
      <c r="H5194" s="3"/>
      <c r="I5194" s="3"/>
      <c r="J5194" s="3"/>
    </row>
    <row r="5195" spans="3:10" x14ac:dyDescent="0.25">
      <c r="C5195" s="3"/>
      <c r="D5195" s="3"/>
      <c r="E5195" s="3"/>
      <c r="F5195" s="3"/>
      <c r="G5195" s="3"/>
      <c r="H5195" s="3"/>
      <c r="I5195" s="3"/>
      <c r="J5195" s="3"/>
    </row>
    <row r="5196" spans="3:10" x14ac:dyDescent="0.25">
      <c r="C5196" s="3"/>
      <c r="D5196" s="3"/>
      <c r="E5196" s="3"/>
      <c r="F5196" s="3"/>
      <c r="G5196" s="3"/>
      <c r="H5196" s="3"/>
      <c r="I5196" s="3"/>
      <c r="J5196" s="3"/>
    </row>
    <row r="5197" spans="3:10" x14ac:dyDescent="0.25">
      <c r="C5197" s="3"/>
      <c r="D5197" s="3"/>
      <c r="E5197" s="3"/>
      <c r="F5197" s="3"/>
      <c r="G5197" s="3"/>
      <c r="H5197" s="3"/>
      <c r="I5197" s="3"/>
      <c r="J5197" s="3"/>
    </row>
    <row r="5198" spans="3:10" x14ac:dyDescent="0.25">
      <c r="C5198" s="3"/>
      <c r="D5198" s="3"/>
      <c r="E5198" s="3"/>
      <c r="F5198" s="3"/>
      <c r="G5198" s="3"/>
      <c r="H5198" s="3"/>
      <c r="I5198" s="3"/>
      <c r="J5198" s="3"/>
    </row>
    <row r="5199" spans="3:10" x14ac:dyDescent="0.25">
      <c r="C5199" s="3"/>
      <c r="D5199" s="3"/>
      <c r="E5199" s="3"/>
      <c r="F5199" s="3"/>
      <c r="G5199" s="3"/>
      <c r="H5199" s="3"/>
      <c r="I5199" s="3"/>
      <c r="J5199" s="3"/>
    </row>
    <row r="5200" spans="3:10" x14ac:dyDescent="0.25">
      <c r="C5200" s="3"/>
      <c r="D5200" s="3"/>
      <c r="E5200" s="3"/>
      <c r="F5200" s="3"/>
      <c r="G5200" s="3"/>
      <c r="H5200" s="3"/>
      <c r="I5200" s="3"/>
      <c r="J5200" s="3"/>
    </row>
    <row r="5201" spans="3:10" x14ac:dyDescent="0.25">
      <c r="C5201" s="3"/>
      <c r="D5201" s="3"/>
      <c r="E5201" s="3"/>
      <c r="F5201" s="3"/>
      <c r="G5201" s="3"/>
      <c r="H5201" s="3"/>
      <c r="I5201" s="3"/>
      <c r="J5201" s="3"/>
    </row>
    <row r="5202" spans="3:10" x14ac:dyDescent="0.25">
      <c r="C5202" s="3"/>
      <c r="D5202" s="3"/>
      <c r="E5202" s="3"/>
      <c r="F5202" s="3"/>
      <c r="G5202" s="3"/>
      <c r="H5202" s="3"/>
      <c r="I5202" s="3"/>
      <c r="J5202" s="3"/>
    </row>
    <row r="5203" spans="3:10" x14ac:dyDescent="0.25">
      <c r="C5203" s="3"/>
      <c r="D5203" s="3"/>
      <c r="E5203" s="3"/>
      <c r="F5203" s="3"/>
      <c r="G5203" s="3"/>
      <c r="H5203" s="3"/>
      <c r="I5203" s="3"/>
      <c r="J5203" s="3"/>
    </row>
    <row r="5204" spans="3:10" x14ac:dyDescent="0.25">
      <c r="C5204" s="3"/>
      <c r="D5204" s="3"/>
      <c r="E5204" s="3"/>
      <c r="F5204" s="3"/>
      <c r="G5204" s="3"/>
      <c r="H5204" s="3"/>
      <c r="I5204" s="3"/>
      <c r="J5204" s="3"/>
    </row>
    <row r="5205" spans="3:10" x14ac:dyDescent="0.25">
      <c r="C5205" s="3"/>
      <c r="D5205" s="3"/>
      <c r="E5205" s="3"/>
      <c r="F5205" s="3"/>
      <c r="G5205" s="3"/>
      <c r="H5205" s="3"/>
      <c r="I5205" s="3"/>
      <c r="J5205" s="3"/>
    </row>
    <row r="5206" spans="3:10" x14ac:dyDescent="0.25">
      <c r="C5206" s="3"/>
      <c r="D5206" s="3"/>
      <c r="E5206" s="3"/>
      <c r="F5206" s="3"/>
      <c r="G5206" s="3"/>
      <c r="H5206" s="3"/>
      <c r="I5206" s="3"/>
      <c r="J5206" s="3"/>
    </row>
    <row r="5207" spans="3:10" x14ac:dyDescent="0.25">
      <c r="C5207" s="3"/>
      <c r="D5207" s="3"/>
      <c r="E5207" s="3"/>
      <c r="F5207" s="3"/>
      <c r="G5207" s="3"/>
      <c r="H5207" s="3"/>
      <c r="I5207" s="3"/>
      <c r="J5207" s="3"/>
    </row>
    <row r="5208" spans="3:10" x14ac:dyDescent="0.25">
      <c r="C5208" s="3"/>
      <c r="D5208" s="3"/>
      <c r="E5208" s="3"/>
      <c r="F5208" s="3"/>
      <c r="G5208" s="3"/>
      <c r="H5208" s="3"/>
      <c r="I5208" s="3"/>
      <c r="J5208" s="3"/>
    </row>
    <row r="5209" spans="3:10" x14ac:dyDescent="0.25">
      <c r="C5209" s="3"/>
      <c r="D5209" s="3"/>
      <c r="E5209" s="3"/>
      <c r="F5209" s="3"/>
      <c r="G5209" s="3"/>
      <c r="H5209" s="3"/>
      <c r="I5209" s="3"/>
      <c r="J5209" s="3"/>
    </row>
    <row r="5210" spans="3:10" x14ac:dyDescent="0.25">
      <c r="C5210" s="3"/>
      <c r="D5210" s="3"/>
      <c r="E5210" s="3"/>
      <c r="F5210" s="3"/>
      <c r="G5210" s="3"/>
      <c r="H5210" s="3"/>
      <c r="I5210" s="3"/>
      <c r="J5210" s="3"/>
    </row>
    <row r="5211" spans="3:10" x14ac:dyDescent="0.25">
      <c r="C5211" s="3"/>
      <c r="D5211" s="3"/>
      <c r="E5211" s="3"/>
      <c r="F5211" s="3"/>
      <c r="G5211" s="3"/>
      <c r="H5211" s="3"/>
      <c r="I5211" s="3"/>
      <c r="J5211" s="3"/>
    </row>
    <row r="5212" spans="3:10" x14ac:dyDescent="0.25">
      <c r="C5212" s="3"/>
      <c r="D5212" s="3"/>
      <c r="E5212" s="3"/>
      <c r="F5212" s="3"/>
      <c r="G5212" s="3"/>
      <c r="H5212" s="3"/>
      <c r="I5212" s="3"/>
      <c r="J5212" s="3"/>
    </row>
    <row r="5213" spans="3:10" x14ac:dyDescent="0.25">
      <c r="C5213" s="3"/>
      <c r="D5213" s="3"/>
      <c r="E5213" s="3"/>
      <c r="F5213" s="3"/>
      <c r="G5213" s="3"/>
      <c r="H5213" s="3"/>
      <c r="I5213" s="3"/>
      <c r="J5213" s="3"/>
    </row>
    <row r="5214" spans="3:10" x14ac:dyDescent="0.25">
      <c r="C5214" s="3"/>
      <c r="D5214" s="3"/>
      <c r="E5214" s="3"/>
      <c r="F5214" s="3"/>
      <c r="G5214" s="3"/>
      <c r="H5214" s="3"/>
      <c r="I5214" s="3"/>
      <c r="J5214" s="3"/>
    </row>
    <row r="5215" spans="3:10" x14ac:dyDescent="0.25">
      <c r="C5215" s="3"/>
      <c r="D5215" s="3"/>
      <c r="E5215" s="3"/>
      <c r="F5215" s="3"/>
      <c r="G5215" s="3"/>
      <c r="H5215" s="3"/>
      <c r="I5215" s="3"/>
      <c r="J5215" s="3"/>
    </row>
    <row r="5216" spans="3:10" x14ac:dyDescent="0.25">
      <c r="C5216" s="3"/>
      <c r="D5216" s="3"/>
      <c r="E5216" s="3"/>
      <c r="F5216" s="3"/>
      <c r="G5216" s="3"/>
      <c r="H5216" s="3"/>
      <c r="I5216" s="3"/>
      <c r="J5216" s="3"/>
    </row>
    <row r="5217" spans="3:10" x14ac:dyDescent="0.25">
      <c r="C5217" s="3"/>
      <c r="D5217" s="3"/>
      <c r="E5217" s="3"/>
      <c r="F5217" s="3"/>
      <c r="G5217" s="3"/>
      <c r="H5217" s="3"/>
      <c r="I5217" s="3"/>
      <c r="J5217" s="3"/>
    </row>
    <row r="5218" spans="3:10" x14ac:dyDescent="0.25">
      <c r="C5218" s="3"/>
      <c r="D5218" s="3"/>
      <c r="E5218" s="3"/>
      <c r="F5218" s="3"/>
      <c r="G5218" s="3"/>
      <c r="H5218" s="3"/>
      <c r="I5218" s="3"/>
      <c r="J5218" s="3"/>
    </row>
    <row r="5219" spans="3:10" x14ac:dyDescent="0.25">
      <c r="C5219" s="3"/>
      <c r="D5219" s="3"/>
      <c r="E5219" s="3"/>
      <c r="F5219" s="3"/>
      <c r="G5219" s="3"/>
      <c r="H5219" s="3"/>
      <c r="I5219" s="3"/>
      <c r="J5219" s="3"/>
    </row>
    <row r="5220" spans="3:10" x14ac:dyDescent="0.25">
      <c r="C5220" s="3"/>
      <c r="D5220" s="3"/>
      <c r="E5220" s="3"/>
      <c r="F5220" s="3"/>
      <c r="G5220" s="3"/>
      <c r="H5220" s="3"/>
      <c r="I5220" s="3"/>
      <c r="J5220" s="3"/>
    </row>
    <row r="5221" spans="3:10" x14ac:dyDescent="0.25">
      <c r="C5221" s="3"/>
      <c r="D5221" s="3"/>
      <c r="E5221" s="3"/>
      <c r="F5221" s="3"/>
      <c r="G5221" s="3"/>
      <c r="H5221" s="3"/>
      <c r="I5221" s="3"/>
      <c r="J5221" s="3"/>
    </row>
    <row r="5222" spans="3:10" x14ac:dyDescent="0.25">
      <c r="C5222" s="3"/>
      <c r="D5222" s="3"/>
      <c r="E5222" s="3"/>
      <c r="F5222" s="3"/>
      <c r="G5222" s="3"/>
      <c r="H5222" s="3"/>
      <c r="I5222" s="3"/>
      <c r="J5222" s="3"/>
    </row>
    <row r="5223" spans="3:10" x14ac:dyDescent="0.25">
      <c r="C5223" s="3"/>
      <c r="D5223" s="3"/>
      <c r="E5223" s="3"/>
      <c r="F5223" s="3"/>
      <c r="G5223" s="3"/>
      <c r="H5223" s="3"/>
      <c r="I5223" s="3"/>
      <c r="J5223" s="3"/>
    </row>
    <row r="5224" spans="3:10" x14ac:dyDescent="0.25">
      <c r="C5224" s="3"/>
      <c r="D5224" s="3"/>
      <c r="E5224" s="3"/>
      <c r="F5224" s="3"/>
      <c r="G5224" s="3"/>
      <c r="H5224" s="3"/>
      <c r="I5224" s="3"/>
      <c r="J5224" s="3"/>
    </row>
    <row r="5225" spans="3:10" x14ac:dyDescent="0.25">
      <c r="C5225" s="3"/>
      <c r="D5225" s="3"/>
      <c r="E5225" s="3"/>
      <c r="F5225" s="3"/>
      <c r="G5225" s="3"/>
      <c r="H5225" s="3"/>
      <c r="I5225" s="3"/>
      <c r="J5225" s="3"/>
    </row>
    <row r="5226" spans="3:10" x14ac:dyDescent="0.25">
      <c r="C5226" s="3"/>
      <c r="D5226" s="3"/>
      <c r="E5226" s="3"/>
      <c r="F5226" s="3"/>
      <c r="G5226" s="3"/>
      <c r="H5226" s="3"/>
      <c r="I5226" s="3"/>
      <c r="J5226" s="3"/>
    </row>
    <row r="5227" spans="3:10" x14ac:dyDescent="0.25">
      <c r="C5227" s="3"/>
      <c r="D5227" s="3"/>
      <c r="E5227" s="3"/>
      <c r="F5227" s="3"/>
      <c r="G5227" s="3"/>
      <c r="H5227" s="3"/>
      <c r="I5227" s="3"/>
      <c r="J5227" s="3"/>
    </row>
    <row r="5228" spans="3:10" x14ac:dyDescent="0.25">
      <c r="C5228" s="3"/>
      <c r="D5228" s="3"/>
      <c r="E5228" s="3"/>
      <c r="F5228" s="3"/>
      <c r="G5228" s="3"/>
      <c r="H5228" s="3"/>
      <c r="I5228" s="3"/>
      <c r="J5228" s="3"/>
    </row>
    <row r="5229" spans="3:10" x14ac:dyDescent="0.25">
      <c r="C5229" s="3"/>
      <c r="D5229" s="3"/>
      <c r="E5229" s="3"/>
      <c r="F5229" s="3"/>
      <c r="G5229" s="3"/>
      <c r="H5229" s="3"/>
      <c r="I5229" s="3"/>
      <c r="J5229" s="3"/>
    </row>
    <row r="5230" spans="3:10" x14ac:dyDescent="0.25">
      <c r="C5230" s="3"/>
      <c r="D5230" s="3"/>
      <c r="E5230" s="3"/>
      <c r="F5230" s="3"/>
      <c r="G5230" s="3"/>
      <c r="H5230" s="3"/>
      <c r="I5230" s="3"/>
      <c r="J5230" s="3"/>
    </row>
    <row r="5231" spans="3:10" x14ac:dyDescent="0.25">
      <c r="C5231" s="3"/>
      <c r="D5231" s="3"/>
      <c r="E5231" s="3"/>
      <c r="F5231" s="3"/>
      <c r="G5231" s="3"/>
      <c r="H5231" s="3"/>
      <c r="I5231" s="3"/>
      <c r="J5231" s="3"/>
    </row>
    <row r="5232" spans="3:10" x14ac:dyDescent="0.25">
      <c r="C5232" s="3"/>
      <c r="D5232" s="3"/>
      <c r="E5232" s="3"/>
      <c r="F5232" s="3"/>
      <c r="G5232" s="3"/>
      <c r="H5232" s="3"/>
      <c r="I5232" s="3"/>
      <c r="J5232" s="3"/>
    </row>
    <row r="5233" spans="3:10" x14ac:dyDescent="0.25">
      <c r="C5233" s="3"/>
      <c r="D5233" s="3"/>
      <c r="E5233" s="3"/>
      <c r="F5233" s="3"/>
      <c r="G5233" s="3"/>
      <c r="H5233" s="3"/>
      <c r="I5233" s="3"/>
      <c r="J5233" s="3"/>
    </row>
    <row r="5234" spans="3:10" x14ac:dyDescent="0.25">
      <c r="C5234" s="3"/>
      <c r="D5234" s="3"/>
      <c r="E5234" s="3"/>
      <c r="F5234" s="3"/>
      <c r="G5234" s="3"/>
      <c r="H5234" s="3"/>
      <c r="I5234" s="3"/>
      <c r="J5234" s="3"/>
    </row>
    <row r="5235" spans="3:10" x14ac:dyDescent="0.25">
      <c r="C5235" s="3"/>
      <c r="D5235" s="3"/>
      <c r="E5235" s="3"/>
      <c r="F5235" s="3"/>
      <c r="G5235" s="3"/>
      <c r="H5235" s="3"/>
      <c r="I5235" s="3"/>
      <c r="J5235" s="3"/>
    </row>
    <row r="5236" spans="3:10" x14ac:dyDescent="0.25">
      <c r="C5236" s="3"/>
      <c r="D5236" s="3"/>
      <c r="E5236" s="3"/>
      <c r="F5236" s="3"/>
      <c r="G5236" s="3"/>
      <c r="H5236" s="3"/>
      <c r="I5236" s="3"/>
      <c r="J5236" s="3"/>
    </row>
    <row r="5237" spans="3:10" x14ac:dyDescent="0.25">
      <c r="C5237" s="3"/>
      <c r="D5237" s="3"/>
      <c r="E5237" s="3"/>
      <c r="F5237" s="3"/>
      <c r="G5237" s="3"/>
      <c r="H5237" s="3"/>
      <c r="I5237" s="3"/>
      <c r="J5237" s="3"/>
    </row>
    <row r="5238" spans="3:10" x14ac:dyDescent="0.25">
      <c r="C5238" s="3"/>
      <c r="D5238" s="3"/>
      <c r="E5238" s="3"/>
      <c r="F5238" s="3"/>
      <c r="G5238" s="3"/>
      <c r="H5238" s="3"/>
      <c r="I5238" s="3"/>
      <c r="J5238" s="3"/>
    </row>
    <row r="5239" spans="3:10" x14ac:dyDescent="0.25">
      <c r="C5239" s="3"/>
      <c r="D5239" s="3"/>
      <c r="E5239" s="3"/>
      <c r="F5239" s="3"/>
      <c r="G5239" s="3"/>
      <c r="H5239" s="3"/>
      <c r="I5239" s="3"/>
      <c r="J5239" s="3"/>
    </row>
    <row r="5240" spans="3:10" x14ac:dyDescent="0.25">
      <c r="C5240" s="3"/>
      <c r="D5240" s="3"/>
      <c r="E5240" s="3"/>
      <c r="F5240" s="3"/>
      <c r="G5240" s="3"/>
      <c r="H5240" s="3"/>
      <c r="I5240" s="3"/>
      <c r="J5240" s="3"/>
    </row>
    <row r="5241" spans="3:10" x14ac:dyDescent="0.25">
      <c r="C5241" s="3"/>
      <c r="D5241" s="3"/>
      <c r="E5241" s="3"/>
      <c r="F5241" s="3"/>
      <c r="G5241" s="3"/>
      <c r="H5241" s="3"/>
      <c r="I5241" s="3"/>
      <c r="J5241" s="3"/>
    </row>
    <row r="5242" spans="3:10" x14ac:dyDescent="0.25">
      <c r="C5242" s="3"/>
      <c r="D5242" s="3"/>
      <c r="E5242" s="3"/>
      <c r="F5242" s="3"/>
      <c r="G5242" s="3"/>
      <c r="H5242" s="3"/>
      <c r="I5242" s="3"/>
      <c r="J5242" s="3"/>
    </row>
    <row r="5243" spans="3:10" x14ac:dyDescent="0.25">
      <c r="C5243" s="3"/>
      <c r="D5243" s="3"/>
      <c r="E5243" s="3"/>
      <c r="F5243" s="3"/>
      <c r="G5243" s="3"/>
      <c r="H5243" s="3"/>
      <c r="I5243" s="3"/>
      <c r="J5243" s="3"/>
    </row>
    <row r="5244" spans="3:10" x14ac:dyDescent="0.25">
      <c r="C5244" s="3"/>
      <c r="D5244" s="3"/>
      <c r="E5244" s="3"/>
      <c r="F5244" s="3"/>
      <c r="G5244" s="3"/>
      <c r="H5244" s="3"/>
      <c r="I5244" s="3"/>
      <c r="J5244" s="3"/>
    </row>
    <row r="5245" spans="3:10" x14ac:dyDescent="0.25">
      <c r="C5245" s="3"/>
      <c r="D5245" s="3"/>
      <c r="E5245" s="3"/>
      <c r="F5245" s="3"/>
      <c r="G5245" s="3"/>
      <c r="H5245" s="3"/>
      <c r="I5245" s="3"/>
      <c r="J5245" s="3"/>
    </row>
    <row r="5246" spans="3:10" x14ac:dyDescent="0.25">
      <c r="C5246" s="3"/>
      <c r="D5246" s="3"/>
      <c r="E5246" s="3"/>
      <c r="F5246" s="3"/>
      <c r="G5246" s="3"/>
      <c r="H5246" s="3"/>
      <c r="I5246" s="3"/>
      <c r="J5246" s="3"/>
    </row>
    <row r="5247" spans="3:10" x14ac:dyDescent="0.25">
      <c r="C5247" s="3"/>
      <c r="D5247" s="3"/>
      <c r="E5247" s="3"/>
      <c r="F5247" s="3"/>
      <c r="G5247" s="3"/>
      <c r="H5247" s="3"/>
      <c r="I5247" s="3"/>
      <c r="J5247" s="3"/>
    </row>
    <row r="5248" spans="3:10" x14ac:dyDescent="0.25">
      <c r="C5248" s="3"/>
      <c r="D5248" s="3"/>
      <c r="E5248" s="3"/>
      <c r="F5248" s="3"/>
      <c r="G5248" s="3"/>
      <c r="H5248" s="3"/>
      <c r="I5248" s="3"/>
      <c r="J5248" s="3"/>
    </row>
    <row r="5249" spans="3:10" x14ac:dyDescent="0.25">
      <c r="C5249" s="3"/>
      <c r="D5249" s="3"/>
      <c r="E5249" s="3"/>
      <c r="F5249" s="3"/>
      <c r="G5249" s="3"/>
      <c r="H5249" s="3"/>
      <c r="I5249" s="3"/>
      <c r="J5249" s="3"/>
    </row>
    <row r="5250" spans="3:10" x14ac:dyDescent="0.25">
      <c r="C5250" s="3"/>
      <c r="D5250" s="3"/>
      <c r="E5250" s="3"/>
      <c r="F5250" s="3"/>
      <c r="G5250" s="3"/>
      <c r="H5250" s="3"/>
      <c r="I5250" s="3"/>
      <c r="J5250" s="3"/>
    </row>
    <row r="5251" spans="3:10" x14ac:dyDescent="0.25">
      <c r="C5251" s="3"/>
      <c r="D5251" s="3"/>
      <c r="E5251" s="3"/>
      <c r="F5251" s="3"/>
      <c r="G5251" s="3"/>
      <c r="H5251" s="3"/>
      <c r="I5251" s="3"/>
      <c r="J5251" s="3"/>
    </row>
    <row r="5252" spans="3:10" x14ac:dyDescent="0.25">
      <c r="C5252" s="3"/>
      <c r="D5252" s="3"/>
      <c r="E5252" s="3"/>
      <c r="F5252" s="3"/>
      <c r="G5252" s="3"/>
      <c r="H5252" s="3"/>
      <c r="I5252" s="3"/>
      <c r="J5252" s="3"/>
    </row>
    <row r="5253" spans="3:10" x14ac:dyDescent="0.25">
      <c r="C5253" s="3"/>
      <c r="D5253" s="3"/>
      <c r="E5253" s="3"/>
      <c r="F5253" s="3"/>
      <c r="G5253" s="3"/>
      <c r="H5253" s="3"/>
      <c r="I5253" s="3"/>
      <c r="J5253" s="3"/>
    </row>
    <row r="5254" spans="3:10" x14ac:dyDescent="0.25">
      <c r="C5254" s="3"/>
      <c r="D5254" s="3"/>
      <c r="E5254" s="3"/>
      <c r="F5254" s="3"/>
      <c r="G5254" s="3"/>
      <c r="H5254" s="3"/>
      <c r="I5254" s="3"/>
      <c r="J5254" s="3"/>
    </row>
    <row r="5255" spans="3:10" x14ac:dyDescent="0.25">
      <c r="C5255" s="3"/>
      <c r="D5255" s="3"/>
      <c r="E5255" s="3"/>
      <c r="F5255" s="3"/>
      <c r="G5255" s="3"/>
      <c r="H5255" s="3"/>
      <c r="I5255" s="3"/>
      <c r="J5255" s="3"/>
    </row>
    <row r="5256" spans="3:10" x14ac:dyDescent="0.25">
      <c r="C5256" s="3"/>
      <c r="D5256" s="3"/>
      <c r="E5256" s="3"/>
      <c r="F5256" s="3"/>
      <c r="G5256" s="3"/>
      <c r="H5256" s="3"/>
      <c r="I5256" s="3"/>
      <c r="J5256" s="3"/>
    </row>
    <row r="5257" spans="3:10" x14ac:dyDescent="0.25">
      <c r="C5257" s="3"/>
      <c r="D5257" s="3"/>
      <c r="E5257" s="3"/>
      <c r="F5257" s="3"/>
      <c r="G5257" s="3"/>
      <c r="H5257" s="3"/>
      <c r="I5257" s="3"/>
      <c r="J5257" s="3"/>
    </row>
    <row r="5258" spans="3:10" x14ac:dyDescent="0.25">
      <c r="C5258" s="3"/>
      <c r="D5258" s="3"/>
      <c r="E5258" s="3"/>
      <c r="F5258" s="3"/>
      <c r="G5258" s="3"/>
      <c r="H5258" s="3"/>
      <c r="I5258" s="3"/>
      <c r="J5258" s="3"/>
    </row>
    <row r="5259" spans="3:10" x14ac:dyDescent="0.25">
      <c r="C5259" s="3"/>
      <c r="D5259" s="3"/>
      <c r="E5259" s="3"/>
      <c r="F5259" s="3"/>
      <c r="G5259" s="3"/>
      <c r="H5259" s="3"/>
      <c r="I5259" s="3"/>
      <c r="J5259" s="3"/>
    </row>
    <row r="5260" spans="3:10" x14ac:dyDescent="0.25">
      <c r="C5260" s="3"/>
      <c r="D5260" s="3"/>
      <c r="E5260" s="3"/>
      <c r="F5260" s="3"/>
      <c r="G5260" s="3"/>
      <c r="H5260" s="3"/>
      <c r="I5260" s="3"/>
      <c r="J5260" s="3"/>
    </row>
    <row r="5261" spans="3:10" x14ac:dyDescent="0.25">
      <c r="C5261" s="3"/>
      <c r="D5261" s="3"/>
      <c r="E5261" s="3"/>
      <c r="F5261" s="3"/>
      <c r="G5261" s="3"/>
      <c r="H5261" s="3"/>
      <c r="I5261" s="3"/>
      <c r="J5261" s="3"/>
    </row>
    <row r="5262" spans="3:10" x14ac:dyDescent="0.25">
      <c r="C5262" s="3"/>
      <c r="D5262" s="3"/>
      <c r="E5262" s="3"/>
      <c r="F5262" s="3"/>
      <c r="G5262" s="3"/>
      <c r="H5262" s="3"/>
      <c r="I5262" s="3"/>
      <c r="J5262" s="3"/>
    </row>
    <row r="5263" spans="3:10" x14ac:dyDescent="0.25">
      <c r="C5263" s="3"/>
      <c r="D5263" s="3"/>
      <c r="E5263" s="3"/>
      <c r="F5263" s="3"/>
      <c r="G5263" s="3"/>
      <c r="H5263" s="3"/>
      <c r="I5263" s="3"/>
      <c r="J5263" s="3"/>
    </row>
    <row r="5264" spans="3:10" x14ac:dyDescent="0.25">
      <c r="C5264" s="3"/>
      <c r="D5264" s="3"/>
      <c r="E5264" s="3"/>
      <c r="F5264" s="3"/>
      <c r="G5264" s="3"/>
      <c r="H5264" s="3"/>
      <c r="I5264" s="3"/>
      <c r="J5264" s="3"/>
    </row>
    <row r="5265" spans="3:10" x14ac:dyDescent="0.25">
      <c r="C5265" s="3"/>
      <c r="D5265" s="3"/>
      <c r="E5265" s="3"/>
      <c r="F5265" s="3"/>
      <c r="G5265" s="3"/>
      <c r="H5265" s="3"/>
      <c r="I5265" s="3"/>
      <c r="J5265" s="3"/>
    </row>
    <row r="5266" spans="3:10" x14ac:dyDescent="0.25">
      <c r="C5266" s="3"/>
      <c r="D5266" s="3"/>
      <c r="E5266" s="3"/>
      <c r="F5266" s="3"/>
      <c r="G5266" s="3"/>
      <c r="H5266" s="3"/>
      <c r="I5266" s="3"/>
      <c r="J5266" s="3"/>
    </row>
    <row r="5267" spans="3:10" x14ac:dyDescent="0.25">
      <c r="C5267" s="3"/>
      <c r="D5267" s="3"/>
      <c r="E5267" s="3"/>
      <c r="F5267" s="3"/>
      <c r="G5267" s="3"/>
      <c r="H5267" s="3"/>
      <c r="I5267" s="3"/>
      <c r="J5267" s="3"/>
    </row>
    <row r="5268" spans="3:10" x14ac:dyDescent="0.25">
      <c r="C5268" s="3"/>
      <c r="D5268" s="3"/>
      <c r="E5268" s="3"/>
      <c r="F5268" s="3"/>
      <c r="G5268" s="3"/>
      <c r="H5268" s="3"/>
      <c r="I5268" s="3"/>
      <c r="J5268" s="3"/>
    </row>
    <row r="5269" spans="3:10" x14ac:dyDescent="0.25">
      <c r="C5269" s="3"/>
      <c r="D5269" s="3"/>
      <c r="E5269" s="3"/>
      <c r="F5269" s="3"/>
      <c r="G5269" s="3"/>
      <c r="H5269" s="3"/>
      <c r="I5269" s="3"/>
      <c r="J5269" s="3"/>
    </row>
    <row r="5270" spans="3:10" x14ac:dyDescent="0.25">
      <c r="C5270" s="3"/>
      <c r="D5270" s="3"/>
      <c r="E5270" s="3"/>
      <c r="F5270" s="3"/>
      <c r="G5270" s="3"/>
      <c r="H5270" s="3"/>
      <c r="I5270" s="3"/>
      <c r="J5270" s="3"/>
    </row>
    <row r="5271" spans="3:10" x14ac:dyDescent="0.25">
      <c r="C5271" s="3"/>
      <c r="D5271" s="3"/>
      <c r="E5271" s="3"/>
      <c r="F5271" s="3"/>
      <c r="G5271" s="3"/>
      <c r="H5271" s="3"/>
      <c r="I5271" s="3"/>
      <c r="J5271" s="3"/>
    </row>
    <row r="5272" spans="3:10" x14ac:dyDescent="0.25">
      <c r="C5272" s="3"/>
      <c r="D5272" s="3"/>
      <c r="E5272" s="3"/>
      <c r="F5272" s="3"/>
      <c r="G5272" s="3"/>
      <c r="H5272" s="3"/>
      <c r="I5272" s="3"/>
      <c r="J5272" s="3"/>
    </row>
    <row r="5273" spans="3:10" x14ac:dyDescent="0.25">
      <c r="C5273" s="3"/>
      <c r="D5273" s="3"/>
      <c r="E5273" s="3"/>
      <c r="F5273" s="3"/>
      <c r="G5273" s="3"/>
      <c r="H5273" s="3"/>
      <c r="I5273" s="3"/>
      <c r="J5273" s="3"/>
    </row>
    <row r="5274" spans="3:10" x14ac:dyDescent="0.25">
      <c r="C5274" s="3"/>
      <c r="D5274" s="3"/>
      <c r="E5274" s="3"/>
      <c r="F5274" s="3"/>
      <c r="G5274" s="3"/>
      <c r="H5274" s="3"/>
      <c r="I5274" s="3"/>
      <c r="J5274" s="3"/>
    </row>
    <row r="5275" spans="3:10" x14ac:dyDescent="0.25">
      <c r="C5275" s="3"/>
      <c r="D5275" s="3"/>
      <c r="E5275" s="3"/>
      <c r="F5275" s="3"/>
      <c r="G5275" s="3"/>
      <c r="H5275" s="3"/>
      <c r="I5275" s="3"/>
      <c r="J5275" s="3"/>
    </row>
    <row r="5276" spans="3:10" x14ac:dyDescent="0.25">
      <c r="C5276" s="3"/>
      <c r="D5276" s="3"/>
      <c r="E5276" s="3"/>
      <c r="F5276" s="3"/>
      <c r="G5276" s="3"/>
      <c r="H5276" s="3"/>
      <c r="I5276" s="3"/>
      <c r="J5276" s="3"/>
    </row>
    <row r="5277" spans="3:10" x14ac:dyDescent="0.25">
      <c r="C5277" s="3"/>
      <c r="D5277" s="3"/>
      <c r="E5277" s="3"/>
      <c r="F5277" s="3"/>
      <c r="G5277" s="3"/>
      <c r="H5277" s="3"/>
      <c r="I5277" s="3"/>
      <c r="J5277" s="3"/>
    </row>
    <row r="5278" spans="3:10" x14ac:dyDescent="0.25">
      <c r="C5278" s="3"/>
      <c r="D5278" s="3"/>
      <c r="E5278" s="3"/>
      <c r="F5278" s="3"/>
      <c r="G5278" s="3"/>
      <c r="H5278" s="3"/>
      <c r="I5278" s="3"/>
      <c r="J5278" s="3"/>
    </row>
    <row r="5279" spans="3:10" x14ac:dyDescent="0.25">
      <c r="C5279" s="3"/>
      <c r="D5279" s="3"/>
      <c r="E5279" s="3"/>
      <c r="F5279" s="3"/>
      <c r="G5279" s="3"/>
      <c r="H5279" s="3"/>
      <c r="I5279" s="3"/>
      <c r="J5279" s="3"/>
    </row>
    <row r="5280" spans="3:10" x14ac:dyDescent="0.25">
      <c r="C5280" s="3"/>
      <c r="D5280" s="3"/>
      <c r="E5280" s="3"/>
      <c r="F5280" s="3"/>
      <c r="G5280" s="3"/>
      <c r="H5280" s="3"/>
      <c r="I5280" s="3"/>
      <c r="J5280" s="3"/>
    </row>
    <row r="5281" spans="3:10" x14ac:dyDescent="0.25">
      <c r="C5281" s="3"/>
      <c r="D5281" s="3"/>
      <c r="E5281" s="3"/>
      <c r="F5281" s="3"/>
      <c r="G5281" s="3"/>
      <c r="H5281" s="3"/>
      <c r="I5281" s="3"/>
      <c r="J5281" s="3"/>
    </row>
    <row r="5282" spans="3:10" x14ac:dyDescent="0.25">
      <c r="C5282" s="3"/>
      <c r="D5282" s="3"/>
      <c r="E5282" s="3"/>
      <c r="F5282" s="3"/>
      <c r="G5282" s="3"/>
      <c r="H5282" s="3"/>
      <c r="I5282" s="3"/>
      <c r="J5282" s="3"/>
    </row>
    <row r="5283" spans="3:10" x14ac:dyDescent="0.25">
      <c r="C5283" s="3"/>
      <c r="D5283" s="3"/>
      <c r="E5283" s="3"/>
      <c r="F5283" s="3"/>
      <c r="G5283" s="3"/>
      <c r="H5283" s="3"/>
      <c r="I5283" s="3"/>
      <c r="J5283" s="3"/>
    </row>
    <row r="5284" spans="3:10" x14ac:dyDescent="0.25">
      <c r="C5284" s="3"/>
      <c r="D5284" s="3"/>
      <c r="E5284" s="3"/>
      <c r="F5284" s="3"/>
      <c r="G5284" s="3"/>
      <c r="H5284" s="3"/>
      <c r="I5284" s="3"/>
      <c r="J5284" s="3"/>
    </row>
    <row r="5285" spans="3:10" x14ac:dyDescent="0.25">
      <c r="C5285" s="3"/>
      <c r="D5285" s="3"/>
      <c r="E5285" s="3"/>
      <c r="F5285" s="3"/>
      <c r="G5285" s="3"/>
      <c r="H5285" s="3"/>
      <c r="I5285" s="3"/>
      <c r="J5285" s="3"/>
    </row>
    <row r="5286" spans="3:10" x14ac:dyDescent="0.25">
      <c r="C5286" s="3"/>
      <c r="D5286" s="3"/>
      <c r="E5286" s="3"/>
      <c r="F5286" s="3"/>
      <c r="G5286" s="3"/>
      <c r="H5286" s="3"/>
      <c r="I5286" s="3"/>
      <c r="J5286" s="3"/>
    </row>
    <row r="5287" spans="3:10" x14ac:dyDescent="0.25">
      <c r="C5287" s="3"/>
      <c r="D5287" s="3"/>
      <c r="E5287" s="3"/>
      <c r="F5287" s="3"/>
      <c r="G5287" s="3"/>
      <c r="H5287" s="3"/>
      <c r="I5287" s="3"/>
      <c r="J5287" s="3"/>
    </row>
    <row r="5288" spans="3:10" x14ac:dyDescent="0.25">
      <c r="C5288" s="3"/>
      <c r="D5288" s="3"/>
      <c r="E5288" s="3"/>
      <c r="F5288" s="3"/>
      <c r="G5288" s="3"/>
      <c r="H5288" s="3"/>
      <c r="I5288" s="3"/>
      <c r="J5288" s="3"/>
    </row>
    <row r="5289" spans="3:10" x14ac:dyDescent="0.25">
      <c r="C5289" s="3"/>
      <c r="D5289" s="3"/>
      <c r="E5289" s="3"/>
      <c r="F5289" s="3"/>
      <c r="G5289" s="3"/>
      <c r="H5289" s="3"/>
      <c r="I5289" s="3"/>
      <c r="J5289" s="3"/>
    </row>
    <row r="5290" spans="3:10" x14ac:dyDescent="0.25">
      <c r="C5290" s="3"/>
      <c r="D5290" s="3"/>
      <c r="E5290" s="3"/>
      <c r="F5290" s="3"/>
      <c r="G5290" s="3"/>
      <c r="H5290" s="3"/>
      <c r="I5290" s="3"/>
      <c r="J5290" s="3"/>
    </row>
    <row r="5291" spans="3:10" x14ac:dyDescent="0.25">
      <c r="C5291" s="3"/>
      <c r="D5291" s="3"/>
      <c r="E5291" s="3"/>
      <c r="F5291" s="3"/>
      <c r="G5291" s="3"/>
      <c r="H5291" s="3"/>
      <c r="I5291" s="3"/>
      <c r="J5291" s="3"/>
    </row>
    <row r="5292" spans="3:10" x14ac:dyDescent="0.25">
      <c r="C5292" s="3"/>
      <c r="D5292" s="3"/>
      <c r="E5292" s="3"/>
      <c r="F5292" s="3"/>
      <c r="G5292" s="3"/>
      <c r="H5292" s="3"/>
      <c r="I5292" s="3"/>
      <c r="J5292" s="3"/>
    </row>
    <row r="5293" spans="3:10" x14ac:dyDescent="0.25">
      <c r="C5293" s="3"/>
      <c r="D5293" s="3"/>
      <c r="E5293" s="3"/>
      <c r="F5293" s="3"/>
      <c r="G5293" s="3"/>
      <c r="H5293" s="3"/>
      <c r="I5293" s="3"/>
      <c r="J5293" s="3"/>
    </row>
    <row r="5294" spans="3:10" x14ac:dyDescent="0.25">
      <c r="C5294" s="3"/>
      <c r="D5294" s="3"/>
      <c r="E5294" s="3"/>
      <c r="F5294" s="3"/>
      <c r="G5294" s="3"/>
      <c r="H5294" s="3"/>
      <c r="I5294" s="3"/>
      <c r="J5294" s="3"/>
    </row>
    <row r="5295" spans="3:10" x14ac:dyDescent="0.25">
      <c r="C5295" s="3"/>
      <c r="D5295" s="3"/>
      <c r="E5295" s="3"/>
      <c r="F5295" s="3"/>
      <c r="G5295" s="3"/>
      <c r="H5295" s="3"/>
      <c r="I5295" s="3"/>
      <c r="J5295" s="3"/>
    </row>
    <row r="5296" spans="3:10" x14ac:dyDescent="0.25">
      <c r="C5296" s="3"/>
      <c r="D5296" s="3"/>
      <c r="E5296" s="3"/>
      <c r="F5296" s="3"/>
      <c r="G5296" s="3"/>
      <c r="H5296" s="3"/>
      <c r="I5296" s="3"/>
      <c r="J5296" s="3"/>
    </row>
    <row r="5297" spans="3:10" x14ac:dyDescent="0.25">
      <c r="C5297" s="3"/>
      <c r="D5297" s="3"/>
      <c r="E5297" s="3"/>
      <c r="F5297" s="3"/>
      <c r="G5297" s="3"/>
      <c r="H5297" s="3"/>
      <c r="I5297" s="3"/>
      <c r="J5297" s="3"/>
    </row>
    <row r="5298" spans="3:10" x14ac:dyDescent="0.25">
      <c r="C5298" s="3"/>
      <c r="D5298" s="3"/>
      <c r="E5298" s="3"/>
      <c r="F5298" s="3"/>
      <c r="G5298" s="3"/>
      <c r="H5298" s="3"/>
      <c r="I5298" s="3"/>
      <c r="J5298" s="3"/>
    </row>
    <row r="5299" spans="3:10" x14ac:dyDescent="0.25">
      <c r="C5299" s="3"/>
      <c r="D5299" s="3"/>
      <c r="E5299" s="3"/>
      <c r="F5299" s="3"/>
      <c r="G5299" s="3"/>
      <c r="H5299" s="3"/>
      <c r="I5299" s="3"/>
      <c r="J5299" s="3"/>
    </row>
    <row r="5300" spans="3:10" x14ac:dyDescent="0.25">
      <c r="C5300" s="3"/>
      <c r="D5300" s="3"/>
      <c r="E5300" s="3"/>
      <c r="F5300" s="3"/>
      <c r="G5300" s="3"/>
      <c r="H5300" s="3"/>
      <c r="I5300" s="3"/>
      <c r="J5300" s="3"/>
    </row>
    <row r="5301" spans="3:10" x14ac:dyDescent="0.25">
      <c r="C5301" s="3"/>
      <c r="D5301" s="3"/>
      <c r="E5301" s="3"/>
      <c r="F5301" s="3"/>
      <c r="G5301" s="3"/>
      <c r="H5301" s="3"/>
      <c r="I5301" s="3"/>
      <c r="J5301" s="3"/>
    </row>
    <row r="5302" spans="3:10" x14ac:dyDescent="0.25">
      <c r="C5302" s="3"/>
      <c r="D5302" s="3"/>
      <c r="E5302" s="3"/>
      <c r="F5302" s="3"/>
      <c r="G5302" s="3"/>
      <c r="H5302" s="3"/>
      <c r="I5302" s="3"/>
      <c r="J5302" s="3"/>
    </row>
    <row r="5303" spans="3:10" x14ac:dyDescent="0.25">
      <c r="C5303" s="3"/>
      <c r="D5303" s="3"/>
      <c r="E5303" s="3"/>
      <c r="F5303" s="3"/>
      <c r="G5303" s="3"/>
      <c r="H5303" s="3"/>
      <c r="I5303" s="3"/>
      <c r="J5303" s="3"/>
    </row>
    <row r="5304" spans="3:10" x14ac:dyDescent="0.25">
      <c r="C5304" s="3"/>
      <c r="D5304" s="3"/>
      <c r="E5304" s="3"/>
      <c r="F5304" s="3"/>
      <c r="G5304" s="3"/>
      <c r="H5304" s="3"/>
      <c r="I5304" s="3"/>
      <c r="J5304" s="3"/>
    </row>
    <row r="5305" spans="3:10" x14ac:dyDescent="0.25">
      <c r="C5305" s="3"/>
      <c r="D5305" s="3"/>
      <c r="E5305" s="3"/>
      <c r="F5305" s="3"/>
      <c r="G5305" s="3"/>
      <c r="H5305" s="3"/>
      <c r="I5305" s="3"/>
      <c r="J5305" s="3"/>
    </row>
    <row r="5306" spans="3:10" x14ac:dyDescent="0.25">
      <c r="C5306" s="3"/>
      <c r="D5306" s="3"/>
      <c r="E5306" s="3"/>
      <c r="F5306" s="3"/>
      <c r="G5306" s="3"/>
      <c r="H5306" s="3"/>
      <c r="I5306" s="3"/>
      <c r="J5306" s="3"/>
    </row>
    <row r="5307" spans="3:10" x14ac:dyDescent="0.25">
      <c r="C5307" s="3"/>
      <c r="D5307" s="3"/>
      <c r="E5307" s="3"/>
      <c r="F5307" s="3"/>
      <c r="G5307" s="3"/>
      <c r="H5307" s="3"/>
      <c r="I5307" s="3"/>
      <c r="J5307" s="3"/>
    </row>
    <row r="5308" spans="3:10" x14ac:dyDescent="0.25">
      <c r="C5308" s="3"/>
      <c r="D5308" s="3"/>
      <c r="E5308" s="3"/>
      <c r="F5308" s="3"/>
      <c r="G5308" s="3"/>
      <c r="H5308" s="3"/>
      <c r="I5308" s="3"/>
      <c r="J5308" s="3"/>
    </row>
    <row r="5309" spans="3:10" x14ac:dyDescent="0.25">
      <c r="C5309" s="3"/>
      <c r="D5309" s="3"/>
      <c r="E5309" s="3"/>
      <c r="F5309" s="3"/>
      <c r="G5309" s="3"/>
      <c r="H5309" s="3"/>
      <c r="I5309" s="3"/>
      <c r="J5309" s="3"/>
    </row>
    <row r="5310" spans="3:10" x14ac:dyDescent="0.25">
      <c r="C5310" s="3"/>
      <c r="D5310" s="3"/>
      <c r="E5310" s="3"/>
      <c r="F5310" s="3"/>
      <c r="G5310" s="3"/>
      <c r="H5310" s="3"/>
      <c r="I5310" s="3"/>
      <c r="J5310" s="3"/>
    </row>
    <row r="5311" spans="3:10" x14ac:dyDescent="0.25">
      <c r="C5311" s="3"/>
      <c r="D5311" s="3"/>
      <c r="E5311" s="3"/>
      <c r="F5311" s="3"/>
      <c r="G5311" s="3"/>
      <c r="H5311" s="3"/>
      <c r="I5311" s="3"/>
      <c r="J5311" s="3"/>
    </row>
    <row r="5312" spans="3:10" x14ac:dyDescent="0.25">
      <c r="C5312" s="3"/>
      <c r="D5312" s="3"/>
      <c r="E5312" s="3"/>
      <c r="F5312" s="3"/>
      <c r="G5312" s="3"/>
      <c r="H5312" s="3"/>
      <c r="I5312" s="3"/>
      <c r="J5312" s="3"/>
    </row>
    <row r="5313" spans="3:10" x14ac:dyDescent="0.25">
      <c r="C5313" s="3"/>
      <c r="D5313" s="3"/>
      <c r="E5313" s="3"/>
      <c r="F5313" s="3"/>
      <c r="G5313" s="3"/>
      <c r="H5313" s="3"/>
      <c r="I5313" s="3"/>
      <c r="J5313" s="3"/>
    </row>
    <row r="5314" spans="3:10" x14ac:dyDescent="0.25">
      <c r="C5314" s="3"/>
      <c r="D5314" s="3"/>
      <c r="E5314" s="3"/>
      <c r="F5314" s="3"/>
      <c r="G5314" s="3"/>
      <c r="H5314" s="3"/>
      <c r="I5314" s="3"/>
      <c r="J5314" s="3"/>
    </row>
    <row r="5315" spans="3:10" x14ac:dyDescent="0.25">
      <c r="C5315" s="3"/>
      <c r="D5315" s="3"/>
      <c r="E5315" s="3"/>
      <c r="F5315" s="3"/>
      <c r="G5315" s="3"/>
      <c r="H5315" s="3"/>
      <c r="I5315" s="3"/>
      <c r="J5315" s="3"/>
    </row>
    <row r="5316" spans="3:10" x14ac:dyDescent="0.25">
      <c r="C5316" s="3"/>
      <c r="D5316" s="3"/>
      <c r="E5316" s="3"/>
      <c r="F5316" s="3"/>
      <c r="G5316" s="3"/>
      <c r="H5316" s="3"/>
      <c r="I5316" s="3"/>
      <c r="J5316" s="3"/>
    </row>
    <row r="5317" spans="3:10" x14ac:dyDescent="0.25">
      <c r="C5317" s="3"/>
      <c r="D5317" s="3"/>
      <c r="E5317" s="3"/>
      <c r="F5317" s="3"/>
      <c r="G5317" s="3"/>
      <c r="H5317" s="3"/>
      <c r="I5317" s="3"/>
      <c r="J5317" s="3"/>
    </row>
    <row r="5318" spans="3:10" x14ac:dyDescent="0.25">
      <c r="C5318" s="3"/>
      <c r="D5318" s="3"/>
      <c r="E5318" s="3"/>
      <c r="F5318" s="3"/>
      <c r="G5318" s="3"/>
      <c r="H5318" s="3"/>
      <c r="I5318" s="3"/>
      <c r="J5318" s="3"/>
    </row>
    <row r="5319" spans="3:10" x14ac:dyDescent="0.25">
      <c r="C5319" s="3"/>
      <c r="D5319" s="3"/>
      <c r="E5319" s="3"/>
      <c r="F5319" s="3"/>
      <c r="G5319" s="3"/>
      <c r="H5319" s="3"/>
      <c r="I5319" s="3"/>
      <c r="J5319" s="3"/>
    </row>
    <row r="5320" spans="3:10" x14ac:dyDescent="0.25">
      <c r="C5320" s="3"/>
      <c r="D5320" s="3"/>
      <c r="E5320" s="3"/>
      <c r="F5320" s="3"/>
      <c r="G5320" s="3"/>
      <c r="H5320" s="3"/>
      <c r="I5320" s="3"/>
      <c r="J5320" s="3"/>
    </row>
    <row r="5321" spans="3:10" x14ac:dyDescent="0.25">
      <c r="C5321" s="3"/>
      <c r="D5321" s="3"/>
      <c r="E5321" s="3"/>
      <c r="F5321" s="3"/>
      <c r="G5321" s="3"/>
      <c r="H5321" s="3"/>
      <c r="I5321" s="3"/>
      <c r="J5321" s="3"/>
    </row>
    <row r="5322" spans="3:10" x14ac:dyDescent="0.25">
      <c r="C5322" s="3"/>
      <c r="D5322" s="3"/>
      <c r="E5322" s="3"/>
      <c r="F5322" s="3"/>
      <c r="G5322" s="3"/>
      <c r="H5322" s="3"/>
      <c r="I5322" s="3"/>
      <c r="J5322" s="3"/>
    </row>
    <row r="5323" spans="3:10" x14ac:dyDescent="0.25">
      <c r="C5323" s="3"/>
      <c r="D5323" s="3"/>
      <c r="E5323" s="3"/>
      <c r="F5323" s="3"/>
      <c r="G5323" s="3"/>
      <c r="H5323" s="3"/>
      <c r="I5323" s="3"/>
      <c r="J5323" s="3"/>
    </row>
    <row r="5324" spans="3:10" x14ac:dyDescent="0.25">
      <c r="C5324" s="3"/>
      <c r="D5324" s="3"/>
      <c r="E5324" s="3"/>
      <c r="F5324" s="3"/>
      <c r="G5324" s="3"/>
      <c r="H5324" s="3"/>
      <c r="I5324" s="3"/>
      <c r="J5324" s="3"/>
    </row>
    <row r="5325" spans="3:10" x14ac:dyDescent="0.25">
      <c r="C5325" s="3"/>
      <c r="D5325" s="3"/>
      <c r="E5325" s="3"/>
      <c r="F5325" s="3"/>
      <c r="G5325" s="3"/>
      <c r="H5325" s="3"/>
      <c r="I5325" s="3"/>
      <c r="J5325" s="3"/>
    </row>
    <row r="5326" spans="3:10" x14ac:dyDescent="0.25">
      <c r="C5326" s="3"/>
      <c r="D5326" s="3"/>
      <c r="E5326" s="3"/>
      <c r="F5326" s="3"/>
      <c r="G5326" s="3"/>
      <c r="H5326" s="3"/>
      <c r="I5326" s="3"/>
      <c r="J5326" s="3"/>
    </row>
    <row r="5327" spans="3:10" x14ac:dyDescent="0.25">
      <c r="C5327" s="3"/>
      <c r="D5327" s="3"/>
      <c r="E5327" s="3"/>
      <c r="F5327" s="3"/>
      <c r="G5327" s="3"/>
      <c r="H5327" s="3"/>
      <c r="I5327" s="3"/>
      <c r="J5327" s="3"/>
    </row>
    <row r="5328" spans="3:10" x14ac:dyDescent="0.25">
      <c r="C5328" s="3"/>
      <c r="D5328" s="3"/>
      <c r="E5328" s="3"/>
      <c r="F5328" s="3"/>
      <c r="G5328" s="3"/>
      <c r="H5328" s="3"/>
      <c r="I5328" s="3"/>
      <c r="J5328" s="3"/>
    </row>
    <row r="5329" spans="3:10" x14ac:dyDescent="0.25">
      <c r="C5329" s="3"/>
      <c r="D5329" s="3"/>
      <c r="E5329" s="3"/>
      <c r="F5329" s="3"/>
      <c r="G5329" s="3"/>
      <c r="H5329" s="3"/>
      <c r="I5329" s="3"/>
      <c r="J5329" s="3"/>
    </row>
    <row r="5330" spans="3:10" x14ac:dyDescent="0.25">
      <c r="C5330" s="3"/>
      <c r="D5330" s="3"/>
      <c r="E5330" s="3"/>
      <c r="F5330" s="3"/>
      <c r="G5330" s="3"/>
      <c r="H5330" s="3"/>
      <c r="I5330" s="3"/>
      <c r="J5330" s="3"/>
    </row>
    <row r="5331" spans="3:10" x14ac:dyDescent="0.25">
      <c r="C5331" s="3"/>
      <c r="D5331" s="3"/>
      <c r="E5331" s="3"/>
      <c r="F5331" s="3"/>
      <c r="G5331" s="3"/>
      <c r="H5331" s="3"/>
      <c r="I5331" s="3"/>
      <c r="J5331" s="3"/>
    </row>
    <row r="5332" spans="3:10" x14ac:dyDescent="0.25">
      <c r="C5332" s="3"/>
      <c r="D5332" s="3"/>
      <c r="E5332" s="3"/>
      <c r="F5332" s="3"/>
      <c r="G5332" s="3"/>
      <c r="H5332" s="3"/>
      <c r="I5332" s="3"/>
      <c r="J5332" s="3"/>
    </row>
    <row r="5333" spans="3:10" x14ac:dyDescent="0.25">
      <c r="C5333" s="3"/>
      <c r="D5333" s="3"/>
      <c r="E5333" s="3"/>
      <c r="F5333" s="3"/>
      <c r="G5333" s="3"/>
      <c r="H5333" s="3"/>
      <c r="I5333" s="3"/>
      <c r="J5333" s="3"/>
    </row>
    <row r="5334" spans="3:10" x14ac:dyDescent="0.25">
      <c r="C5334" s="3"/>
      <c r="D5334" s="3"/>
      <c r="E5334" s="3"/>
      <c r="F5334" s="3"/>
      <c r="G5334" s="3"/>
      <c r="H5334" s="3"/>
      <c r="I5334" s="3"/>
      <c r="J5334" s="3"/>
    </row>
    <row r="5335" spans="3:10" x14ac:dyDescent="0.25">
      <c r="C5335" s="3"/>
      <c r="D5335" s="3"/>
      <c r="E5335" s="3"/>
      <c r="F5335" s="3"/>
      <c r="G5335" s="3"/>
      <c r="H5335" s="3"/>
      <c r="I5335" s="3"/>
      <c r="J5335" s="3"/>
    </row>
    <row r="5336" spans="3:10" x14ac:dyDescent="0.25">
      <c r="C5336" s="3"/>
      <c r="D5336" s="3"/>
      <c r="E5336" s="3"/>
      <c r="F5336" s="3"/>
      <c r="G5336" s="3"/>
      <c r="H5336" s="3"/>
      <c r="I5336" s="3"/>
      <c r="J5336" s="3"/>
    </row>
    <row r="5337" spans="3:10" x14ac:dyDescent="0.25">
      <c r="C5337" s="3"/>
      <c r="D5337" s="3"/>
      <c r="E5337" s="3"/>
      <c r="F5337" s="3"/>
      <c r="G5337" s="3"/>
      <c r="H5337" s="3"/>
      <c r="I5337" s="3"/>
      <c r="J5337" s="3"/>
    </row>
    <row r="5338" spans="3:10" x14ac:dyDescent="0.25">
      <c r="C5338" s="3"/>
      <c r="D5338" s="3"/>
      <c r="E5338" s="3"/>
      <c r="F5338" s="3"/>
      <c r="G5338" s="3"/>
      <c r="H5338" s="3"/>
      <c r="I5338" s="3"/>
      <c r="J5338" s="3"/>
    </row>
    <row r="5339" spans="3:10" x14ac:dyDescent="0.25">
      <c r="C5339" s="3"/>
      <c r="D5339" s="3"/>
      <c r="E5339" s="3"/>
      <c r="F5339" s="3"/>
      <c r="G5339" s="3"/>
      <c r="H5339" s="3"/>
      <c r="I5339" s="3"/>
      <c r="J5339" s="3"/>
    </row>
    <row r="5340" spans="3:10" x14ac:dyDescent="0.25">
      <c r="C5340" s="3"/>
      <c r="D5340" s="3"/>
      <c r="E5340" s="3"/>
      <c r="F5340" s="3"/>
      <c r="G5340" s="3"/>
      <c r="H5340" s="3"/>
      <c r="I5340" s="3"/>
      <c r="J5340" s="3"/>
    </row>
    <row r="5341" spans="3:10" x14ac:dyDescent="0.25">
      <c r="C5341" s="3"/>
      <c r="D5341" s="3"/>
      <c r="E5341" s="3"/>
      <c r="F5341" s="3"/>
      <c r="G5341" s="3"/>
      <c r="H5341" s="3"/>
      <c r="I5341" s="3"/>
      <c r="J5341" s="3"/>
    </row>
    <row r="5342" spans="3:10" x14ac:dyDescent="0.25">
      <c r="C5342" s="3"/>
      <c r="D5342" s="3"/>
      <c r="E5342" s="3"/>
      <c r="F5342" s="3"/>
      <c r="G5342" s="3"/>
      <c r="H5342" s="3"/>
      <c r="I5342" s="3"/>
      <c r="J5342" s="3"/>
    </row>
    <row r="5343" spans="3:10" x14ac:dyDescent="0.25">
      <c r="C5343" s="3"/>
      <c r="D5343" s="3"/>
      <c r="E5343" s="3"/>
      <c r="F5343" s="3"/>
      <c r="G5343" s="3"/>
      <c r="H5343" s="3"/>
      <c r="I5343" s="3"/>
      <c r="J5343" s="3"/>
    </row>
    <row r="5344" spans="3:10" x14ac:dyDescent="0.25">
      <c r="C5344" s="3"/>
      <c r="D5344" s="3"/>
      <c r="E5344" s="3"/>
      <c r="F5344" s="3"/>
      <c r="G5344" s="3"/>
      <c r="H5344" s="3"/>
      <c r="I5344" s="3"/>
      <c r="J5344" s="3"/>
    </row>
    <row r="5345" spans="3:10" x14ac:dyDescent="0.25">
      <c r="C5345" s="3"/>
      <c r="D5345" s="3"/>
      <c r="E5345" s="3"/>
      <c r="F5345" s="3"/>
      <c r="G5345" s="3"/>
      <c r="H5345" s="3"/>
      <c r="I5345" s="3"/>
      <c r="J5345" s="3"/>
    </row>
    <row r="5346" spans="3:10" x14ac:dyDescent="0.25">
      <c r="C5346" s="3"/>
      <c r="D5346" s="3"/>
      <c r="E5346" s="3"/>
      <c r="F5346" s="3"/>
      <c r="G5346" s="3"/>
      <c r="H5346" s="3"/>
      <c r="I5346" s="3"/>
      <c r="J5346" s="3"/>
    </row>
    <row r="5347" spans="3:10" x14ac:dyDescent="0.25">
      <c r="C5347" s="3"/>
      <c r="D5347" s="3"/>
      <c r="E5347" s="3"/>
      <c r="F5347" s="3"/>
      <c r="G5347" s="3"/>
      <c r="H5347" s="3"/>
      <c r="I5347" s="3"/>
      <c r="J5347" s="3"/>
    </row>
    <row r="5348" spans="3:10" x14ac:dyDescent="0.25">
      <c r="C5348" s="3"/>
      <c r="D5348" s="3"/>
      <c r="E5348" s="3"/>
      <c r="F5348" s="3"/>
      <c r="G5348" s="3"/>
      <c r="H5348" s="3"/>
      <c r="I5348" s="3"/>
      <c r="J5348" s="3"/>
    </row>
    <row r="5349" spans="3:10" x14ac:dyDescent="0.25">
      <c r="C5349" s="3"/>
      <c r="D5349" s="3"/>
      <c r="E5349" s="3"/>
      <c r="F5349" s="3"/>
      <c r="G5349" s="3"/>
      <c r="H5349" s="3"/>
      <c r="I5349" s="3"/>
      <c r="J5349" s="3"/>
    </row>
    <row r="5350" spans="3:10" x14ac:dyDescent="0.25">
      <c r="C5350" s="3"/>
      <c r="D5350" s="3"/>
      <c r="E5350" s="3"/>
      <c r="F5350" s="3"/>
      <c r="G5350" s="3"/>
      <c r="H5350" s="3"/>
      <c r="I5350" s="3"/>
      <c r="J5350" s="3"/>
    </row>
    <row r="5351" spans="3:10" x14ac:dyDescent="0.25">
      <c r="C5351" s="3"/>
      <c r="D5351" s="3"/>
      <c r="E5351" s="3"/>
      <c r="F5351" s="3"/>
      <c r="G5351" s="3"/>
      <c r="H5351" s="3"/>
      <c r="I5351" s="3"/>
      <c r="J5351" s="3"/>
    </row>
    <row r="5352" spans="3:10" x14ac:dyDescent="0.25">
      <c r="C5352" s="3"/>
      <c r="D5352" s="3"/>
      <c r="E5352" s="3"/>
      <c r="F5352" s="3"/>
      <c r="G5352" s="3"/>
      <c r="H5352" s="3"/>
      <c r="I5352" s="3"/>
      <c r="J5352" s="3"/>
    </row>
    <row r="5353" spans="3:10" x14ac:dyDescent="0.25">
      <c r="C5353" s="3"/>
      <c r="D5353" s="3"/>
      <c r="E5353" s="3"/>
      <c r="F5353" s="3"/>
      <c r="G5353" s="3"/>
      <c r="H5353" s="3"/>
      <c r="I5353" s="3"/>
      <c r="J5353" s="3"/>
    </row>
    <row r="5354" spans="3:10" x14ac:dyDescent="0.25">
      <c r="C5354" s="3"/>
      <c r="D5354" s="3"/>
      <c r="E5354" s="3"/>
      <c r="F5354" s="3"/>
      <c r="G5354" s="3"/>
      <c r="H5354" s="3"/>
      <c r="I5354" s="3"/>
      <c r="J5354" s="3"/>
    </row>
    <row r="5355" spans="3:10" x14ac:dyDescent="0.25">
      <c r="C5355" s="3"/>
      <c r="D5355" s="3"/>
      <c r="E5355" s="3"/>
      <c r="F5355" s="3"/>
      <c r="G5355" s="3"/>
      <c r="H5355" s="3"/>
      <c r="I5355" s="3"/>
      <c r="J5355" s="3"/>
    </row>
    <row r="5356" spans="3:10" x14ac:dyDescent="0.25">
      <c r="C5356" s="3"/>
      <c r="D5356" s="3"/>
      <c r="E5356" s="3"/>
      <c r="F5356" s="3"/>
      <c r="G5356" s="3"/>
      <c r="H5356" s="3"/>
      <c r="I5356" s="3"/>
      <c r="J5356" s="3"/>
    </row>
    <row r="5357" spans="3:10" x14ac:dyDescent="0.25">
      <c r="C5357" s="3"/>
      <c r="D5357" s="3"/>
      <c r="E5357" s="3"/>
      <c r="F5357" s="3"/>
      <c r="G5357" s="3"/>
      <c r="H5357" s="3"/>
      <c r="I5357" s="3"/>
      <c r="J5357" s="3"/>
    </row>
    <row r="5358" spans="3:10" x14ac:dyDescent="0.25">
      <c r="C5358" s="3"/>
      <c r="D5358" s="3"/>
      <c r="E5358" s="3"/>
      <c r="F5358" s="3"/>
      <c r="G5358" s="3"/>
      <c r="H5358" s="3"/>
      <c r="I5358" s="3"/>
      <c r="J5358" s="3"/>
    </row>
    <row r="5359" spans="3:10" x14ac:dyDescent="0.25">
      <c r="C5359" s="3"/>
      <c r="D5359" s="3"/>
      <c r="E5359" s="3"/>
      <c r="F5359" s="3"/>
      <c r="G5359" s="3"/>
      <c r="H5359" s="3"/>
      <c r="I5359" s="3"/>
      <c r="J5359" s="3"/>
    </row>
    <row r="5360" spans="3:10" x14ac:dyDescent="0.25">
      <c r="C5360" s="3"/>
      <c r="D5360" s="3"/>
      <c r="E5360" s="3"/>
      <c r="F5360" s="3"/>
      <c r="G5360" s="3"/>
      <c r="H5360" s="3"/>
      <c r="I5360" s="3"/>
      <c r="J5360" s="3"/>
    </row>
    <row r="5361" spans="3:10" x14ac:dyDescent="0.25">
      <c r="C5361" s="3"/>
      <c r="D5361" s="3"/>
      <c r="E5361" s="3"/>
      <c r="F5361" s="3"/>
      <c r="G5361" s="3"/>
      <c r="H5361" s="3"/>
      <c r="I5361" s="3"/>
      <c r="J5361" s="3"/>
    </row>
    <row r="5362" spans="3:10" x14ac:dyDescent="0.25">
      <c r="C5362" s="3"/>
      <c r="D5362" s="3"/>
      <c r="E5362" s="3"/>
      <c r="F5362" s="3"/>
      <c r="G5362" s="3"/>
      <c r="H5362" s="3"/>
      <c r="I5362" s="3"/>
      <c r="J5362" s="3"/>
    </row>
    <row r="5363" spans="3:10" x14ac:dyDescent="0.25">
      <c r="C5363" s="3"/>
      <c r="D5363" s="3"/>
      <c r="E5363" s="3"/>
      <c r="F5363" s="3"/>
      <c r="G5363" s="3"/>
      <c r="H5363" s="3"/>
      <c r="I5363" s="3"/>
      <c r="J5363" s="3"/>
    </row>
    <row r="5364" spans="3:10" x14ac:dyDescent="0.25">
      <c r="C5364" s="3"/>
      <c r="D5364" s="3"/>
      <c r="E5364" s="3"/>
      <c r="F5364" s="3"/>
      <c r="G5364" s="3"/>
      <c r="H5364" s="3"/>
      <c r="I5364" s="3"/>
      <c r="J5364" s="3"/>
    </row>
    <row r="5365" spans="3:10" x14ac:dyDescent="0.25">
      <c r="C5365" s="3"/>
      <c r="D5365" s="3"/>
      <c r="E5365" s="3"/>
      <c r="F5365" s="3"/>
      <c r="G5365" s="3"/>
      <c r="H5365" s="3"/>
      <c r="I5365" s="3"/>
      <c r="J5365" s="3"/>
    </row>
    <row r="5366" spans="3:10" x14ac:dyDescent="0.25">
      <c r="C5366" s="3"/>
      <c r="D5366" s="3"/>
      <c r="E5366" s="3"/>
      <c r="F5366" s="3"/>
      <c r="G5366" s="3"/>
      <c r="H5366" s="3"/>
      <c r="I5366" s="3"/>
      <c r="J5366" s="3"/>
    </row>
    <row r="5367" spans="3:10" x14ac:dyDescent="0.25">
      <c r="C5367" s="3"/>
      <c r="D5367" s="3"/>
      <c r="E5367" s="3"/>
      <c r="F5367" s="3"/>
      <c r="G5367" s="3"/>
      <c r="H5367" s="3"/>
      <c r="I5367" s="3"/>
      <c r="J5367" s="3"/>
    </row>
    <row r="5368" spans="3:10" x14ac:dyDescent="0.25">
      <c r="C5368" s="3"/>
      <c r="D5368" s="3"/>
      <c r="E5368" s="3"/>
      <c r="F5368" s="3"/>
      <c r="G5368" s="3"/>
      <c r="H5368" s="3"/>
      <c r="I5368" s="3"/>
      <c r="J5368" s="3"/>
    </row>
    <row r="5369" spans="3:10" x14ac:dyDescent="0.25">
      <c r="C5369" s="3"/>
      <c r="D5369" s="3"/>
      <c r="E5369" s="3"/>
      <c r="F5369" s="3"/>
      <c r="G5369" s="3"/>
      <c r="H5369" s="3"/>
      <c r="I5369" s="3"/>
      <c r="J5369" s="3"/>
    </row>
    <row r="5370" spans="3:10" x14ac:dyDescent="0.25">
      <c r="C5370" s="3"/>
      <c r="D5370" s="3"/>
      <c r="E5370" s="3"/>
      <c r="F5370" s="3"/>
      <c r="G5370" s="3"/>
      <c r="H5370" s="3"/>
      <c r="I5370" s="3"/>
      <c r="J5370" s="3"/>
    </row>
    <row r="5371" spans="3:10" x14ac:dyDescent="0.25">
      <c r="C5371" s="3"/>
      <c r="D5371" s="3"/>
      <c r="E5371" s="3"/>
      <c r="F5371" s="3"/>
      <c r="G5371" s="3"/>
      <c r="H5371" s="3"/>
      <c r="I5371" s="3"/>
      <c r="J5371" s="3"/>
    </row>
    <row r="5372" spans="3:10" x14ac:dyDescent="0.25">
      <c r="C5372" s="3"/>
      <c r="D5372" s="3"/>
      <c r="E5372" s="3"/>
      <c r="F5372" s="3"/>
      <c r="G5372" s="3"/>
      <c r="H5372" s="3"/>
      <c r="I5372" s="3"/>
      <c r="J5372" s="3"/>
    </row>
    <row r="5373" spans="3:10" x14ac:dyDescent="0.25">
      <c r="C5373" s="3"/>
      <c r="D5373" s="3"/>
      <c r="E5373" s="3"/>
      <c r="F5373" s="3"/>
      <c r="G5373" s="3"/>
      <c r="H5373" s="3"/>
      <c r="I5373" s="3"/>
      <c r="J5373" s="3"/>
    </row>
    <row r="5374" spans="3:10" x14ac:dyDescent="0.25">
      <c r="C5374" s="3"/>
      <c r="D5374" s="3"/>
      <c r="E5374" s="3"/>
      <c r="F5374" s="3"/>
      <c r="G5374" s="3"/>
      <c r="H5374" s="3"/>
      <c r="I5374" s="3"/>
      <c r="J5374" s="3"/>
    </row>
    <row r="5375" spans="3:10" x14ac:dyDescent="0.25">
      <c r="C5375" s="3"/>
      <c r="D5375" s="3"/>
      <c r="E5375" s="3"/>
      <c r="F5375" s="3"/>
      <c r="G5375" s="3"/>
      <c r="H5375" s="3"/>
      <c r="I5375" s="3"/>
      <c r="J5375" s="3"/>
    </row>
    <row r="5376" spans="3:10" x14ac:dyDescent="0.25">
      <c r="C5376" s="3"/>
      <c r="D5376" s="3"/>
      <c r="E5376" s="3"/>
      <c r="F5376" s="3"/>
      <c r="G5376" s="3"/>
      <c r="H5376" s="3"/>
      <c r="I5376" s="3"/>
      <c r="J5376" s="3"/>
    </row>
    <row r="5377" spans="3:10" x14ac:dyDescent="0.25">
      <c r="C5377" s="3"/>
      <c r="D5377" s="3"/>
      <c r="E5377" s="3"/>
      <c r="F5377" s="3"/>
      <c r="G5377" s="3"/>
      <c r="H5377" s="3"/>
      <c r="I5377" s="3"/>
      <c r="J5377" s="3"/>
    </row>
    <row r="5378" spans="3:10" x14ac:dyDescent="0.25">
      <c r="C5378" s="3"/>
      <c r="D5378" s="3"/>
      <c r="E5378" s="3"/>
      <c r="F5378" s="3"/>
      <c r="G5378" s="3"/>
      <c r="H5378" s="3"/>
      <c r="I5378" s="3"/>
      <c r="J5378" s="3"/>
    </row>
    <row r="5379" spans="3:10" x14ac:dyDescent="0.25">
      <c r="C5379" s="3"/>
      <c r="D5379" s="3"/>
      <c r="E5379" s="3"/>
      <c r="F5379" s="3"/>
      <c r="G5379" s="3"/>
      <c r="H5379" s="3"/>
      <c r="I5379" s="3"/>
      <c r="J5379" s="3"/>
    </row>
    <row r="5380" spans="3:10" x14ac:dyDescent="0.25">
      <c r="C5380" s="3"/>
      <c r="D5380" s="3"/>
      <c r="E5380" s="3"/>
      <c r="F5380" s="3"/>
      <c r="G5380" s="3"/>
      <c r="H5380" s="3"/>
      <c r="I5380" s="3"/>
      <c r="J5380" s="3"/>
    </row>
    <row r="5381" spans="3:10" x14ac:dyDescent="0.25">
      <c r="C5381" s="3"/>
      <c r="D5381" s="3"/>
      <c r="E5381" s="3"/>
      <c r="F5381" s="3"/>
      <c r="G5381" s="3"/>
      <c r="H5381" s="3"/>
      <c r="I5381" s="3"/>
      <c r="J5381" s="3"/>
    </row>
    <row r="5382" spans="3:10" x14ac:dyDescent="0.25">
      <c r="C5382" s="3"/>
      <c r="D5382" s="3"/>
      <c r="E5382" s="3"/>
      <c r="F5382" s="3"/>
      <c r="G5382" s="3"/>
      <c r="H5382" s="3"/>
      <c r="I5382" s="3"/>
      <c r="J5382" s="3"/>
    </row>
    <row r="5383" spans="3:10" x14ac:dyDescent="0.25">
      <c r="C5383" s="3"/>
      <c r="D5383" s="3"/>
      <c r="E5383" s="3"/>
      <c r="F5383" s="3"/>
      <c r="G5383" s="3"/>
      <c r="H5383" s="3"/>
      <c r="I5383" s="3"/>
      <c r="J5383" s="3"/>
    </row>
    <row r="5384" spans="3:10" x14ac:dyDescent="0.25">
      <c r="C5384" s="3"/>
      <c r="D5384" s="3"/>
      <c r="E5384" s="3"/>
      <c r="F5384" s="3"/>
      <c r="G5384" s="3"/>
      <c r="H5384" s="3"/>
      <c r="I5384" s="3"/>
      <c r="J5384" s="3"/>
    </row>
    <row r="5385" spans="3:10" x14ac:dyDescent="0.25">
      <c r="C5385" s="3"/>
      <c r="D5385" s="3"/>
      <c r="E5385" s="3"/>
      <c r="F5385" s="3"/>
      <c r="G5385" s="3"/>
      <c r="H5385" s="3"/>
      <c r="I5385" s="3"/>
      <c r="J5385" s="3"/>
    </row>
    <row r="5386" spans="3:10" x14ac:dyDescent="0.25">
      <c r="C5386" s="3"/>
      <c r="D5386" s="3"/>
      <c r="E5386" s="3"/>
      <c r="F5386" s="3"/>
      <c r="G5386" s="3"/>
      <c r="H5386" s="3"/>
      <c r="I5386" s="3"/>
      <c r="J5386" s="3"/>
    </row>
    <row r="5387" spans="3:10" x14ac:dyDescent="0.25">
      <c r="C5387" s="3"/>
      <c r="D5387" s="3"/>
      <c r="E5387" s="3"/>
      <c r="F5387" s="3"/>
      <c r="G5387" s="3"/>
      <c r="H5387" s="3"/>
      <c r="I5387" s="3"/>
      <c r="J5387" s="3"/>
    </row>
    <row r="5388" spans="3:10" x14ac:dyDescent="0.25">
      <c r="C5388" s="3"/>
      <c r="D5388" s="3"/>
      <c r="E5388" s="3"/>
      <c r="F5388" s="3"/>
      <c r="G5388" s="3"/>
      <c r="H5388" s="3"/>
      <c r="I5388" s="3"/>
      <c r="J5388" s="3"/>
    </row>
    <row r="5389" spans="3:10" x14ac:dyDescent="0.25">
      <c r="C5389" s="3"/>
      <c r="D5389" s="3"/>
      <c r="E5389" s="3"/>
      <c r="F5389" s="3"/>
      <c r="G5389" s="3"/>
      <c r="H5389" s="3"/>
      <c r="I5389" s="3"/>
      <c r="J5389" s="3"/>
    </row>
    <row r="5390" spans="3:10" x14ac:dyDescent="0.25">
      <c r="C5390" s="3"/>
      <c r="D5390" s="3"/>
      <c r="E5390" s="3"/>
      <c r="F5390" s="3"/>
      <c r="G5390" s="3"/>
      <c r="H5390" s="3"/>
      <c r="I5390" s="3"/>
      <c r="J5390" s="3"/>
    </row>
    <row r="5391" spans="3:10" x14ac:dyDescent="0.25">
      <c r="C5391" s="3"/>
      <c r="D5391" s="3"/>
      <c r="E5391" s="3"/>
      <c r="F5391" s="3"/>
      <c r="G5391" s="3"/>
      <c r="H5391" s="3"/>
      <c r="I5391" s="3"/>
      <c r="J5391" s="3"/>
    </row>
    <row r="5392" spans="3:10" x14ac:dyDescent="0.25">
      <c r="C5392" s="3"/>
      <c r="D5392" s="3"/>
      <c r="E5392" s="3"/>
      <c r="F5392" s="3"/>
      <c r="G5392" s="3"/>
      <c r="H5392" s="3"/>
      <c r="I5392" s="3"/>
      <c r="J5392" s="3"/>
    </row>
    <row r="5393" spans="3:10" x14ac:dyDescent="0.25">
      <c r="C5393" s="3"/>
      <c r="D5393" s="3"/>
      <c r="E5393" s="3"/>
      <c r="F5393" s="3"/>
      <c r="G5393" s="3"/>
      <c r="H5393" s="3"/>
      <c r="I5393" s="3"/>
      <c r="J5393" s="3"/>
    </row>
    <row r="5394" spans="3:10" x14ac:dyDescent="0.25">
      <c r="C5394" s="3"/>
      <c r="D5394" s="3"/>
      <c r="E5394" s="3"/>
      <c r="F5394" s="3"/>
      <c r="G5394" s="3"/>
      <c r="H5394" s="3"/>
      <c r="I5394" s="3"/>
      <c r="J5394" s="3"/>
    </row>
    <row r="5395" spans="3:10" x14ac:dyDescent="0.25">
      <c r="C5395" s="3"/>
      <c r="D5395" s="3"/>
      <c r="E5395" s="3"/>
      <c r="F5395" s="3"/>
      <c r="G5395" s="3"/>
      <c r="H5395" s="3"/>
      <c r="I5395" s="3"/>
      <c r="J5395" s="3"/>
    </row>
    <row r="5396" spans="3:10" x14ac:dyDescent="0.25">
      <c r="C5396" s="3"/>
      <c r="D5396" s="3"/>
      <c r="E5396" s="3"/>
      <c r="F5396" s="3"/>
      <c r="G5396" s="3"/>
      <c r="H5396" s="3"/>
      <c r="I5396" s="3"/>
      <c r="J5396" s="3"/>
    </row>
    <row r="5397" spans="3:10" x14ac:dyDescent="0.25">
      <c r="C5397" s="3"/>
      <c r="D5397" s="3"/>
      <c r="E5397" s="3"/>
      <c r="F5397" s="3"/>
      <c r="G5397" s="3"/>
      <c r="H5397" s="3"/>
      <c r="I5397" s="3"/>
      <c r="J5397" s="3"/>
    </row>
    <row r="5398" spans="3:10" x14ac:dyDescent="0.25">
      <c r="C5398" s="3"/>
      <c r="D5398" s="3"/>
      <c r="E5398" s="3"/>
      <c r="F5398" s="3"/>
      <c r="G5398" s="3"/>
      <c r="H5398" s="3"/>
      <c r="I5398" s="3"/>
      <c r="J5398" s="3"/>
    </row>
    <row r="5399" spans="3:10" x14ac:dyDescent="0.25">
      <c r="C5399" s="3"/>
      <c r="D5399" s="3"/>
      <c r="E5399" s="3"/>
      <c r="F5399" s="3"/>
      <c r="G5399" s="3"/>
      <c r="H5399" s="3"/>
      <c r="I5399" s="3"/>
      <c r="J5399" s="3"/>
    </row>
    <row r="5400" spans="3:10" x14ac:dyDescent="0.25">
      <c r="C5400" s="3"/>
      <c r="D5400" s="3"/>
      <c r="E5400" s="3"/>
      <c r="F5400" s="3"/>
      <c r="G5400" s="3"/>
      <c r="H5400" s="3"/>
      <c r="I5400" s="3"/>
      <c r="J5400" s="3"/>
    </row>
    <row r="5401" spans="3:10" x14ac:dyDescent="0.25">
      <c r="C5401" s="3"/>
      <c r="D5401" s="3"/>
      <c r="E5401" s="3"/>
      <c r="F5401" s="3"/>
      <c r="G5401" s="3"/>
      <c r="H5401" s="3"/>
      <c r="I5401" s="3"/>
      <c r="J5401" s="3"/>
    </row>
    <row r="5402" spans="3:10" x14ac:dyDescent="0.25">
      <c r="C5402" s="3"/>
      <c r="D5402" s="3"/>
      <c r="E5402" s="3"/>
      <c r="F5402" s="3"/>
      <c r="G5402" s="3"/>
      <c r="H5402" s="3"/>
      <c r="I5402" s="3"/>
      <c r="J5402" s="3"/>
    </row>
    <row r="5403" spans="3:10" x14ac:dyDescent="0.25">
      <c r="C5403" s="3"/>
      <c r="D5403" s="3"/>
      <c r="E5403" s="3"/>
      <c r="F5403" s="3"/>
      <c r="G5403" s="3"/>
      <c r="H5403" s="3"/>
      <c r="I5403" s="3"/>
      <c r="J5403" s="3"/>
    </row>
    <row r="5404" spans="3:10" x14ac:dyDescent="0.25">
      <c r="C5404" s="3"/>
      <c r="D5404" s="3"/>
      <c r="E5404" s="3"/>
      <c r="F5404" s="3"/>
      <c r="G5404" s="3"/>
      <c r="H5404" s="3"/>
      <c r="I5404" s="3"/>
      <c r="J5404" s="3"/>
    </row>
    <row r="5405" spans="3:10" x14ac:dyDescent="0.25">
      <c r="C5405" s="3"/>
      <c r="D5405" s="3"/>
      <c r="E5405" s="3"/>
      <c r="F5405" s="3"/>
      <c r="G5405" s="3"/>
      <c r="H5405" s="3"/>
      <c r="I5405" s="3"/>
      <c r="J5405" s="3"/>
    </row>
    <row r="5406" spans="3:10" x14ac:dyDescent="0.25">
      <c r="C5406" s="3"/>
      <c r="D5406" s="3"/>
      <c r="E5406" s="3"/>
      <c r="F5406" s="3"/>
      <c r="G5406" s="3"/>
      <c r="H5406" s="3"/>
      <c r="I5406" s="3"/>
      <c r="J5406" s="3"/>
    </row>
    <row r="5407" spans="3:10" x14ac:dyDescent="0.25">
      <c r="C5407" s="3"/>
      <c r="D5407" s="3"/>
      <c r="E5407" s="3"/>
      <c r="F5407" s="3"/>
      <c r="G5407" s="3"/>
      <c r="H5407" s="3"/>
      <c r="I5407" s="3"/>
      <c r="J5407" s="3"/>
    </row>
    <row r="5408" spans="3:10" x14ac:dyDescent="0.25">
      <c r="C5408" s="3"/>
      <c r="D5408" s="3"/>
      <c r="E5408" s="3"/>
      <c r="F5408" s="3"/>
      <c r="G5408" s="3"/>
      <c r="H5408" s="3"/>
      <c r="I5408" s="3"/>
      <c r="J5408" s="3"/>
    </row>
    <row r="5409" spans="3:10" x14ac:dyDescent="0.25">
      <c r="C5409" s="3"/>
      <c r="D5409" s="3"/>
      <c r="E5409" s="3"/>
      <c r="F5409" s="3"/>
      <c r="G5409" s="3"/>
      <c r="H5409" s="3"/>
      <c r="I5409" s="3"/>
      <c r="J5409" s="3"/>
    </row>
    <row r="5410" spans="3:10" x14ac:dyDescent="0.25">
      <c r="C5410" s="3"/>
      <c r="D5410" s="3"/>
      <c r="E5410" s="3"/>
      <c r="F5410" s="3"/>
      <c r="G5410" s="3"/>
      <c r="H5410" s="3"/>
      <c r="I5410" s="3"/>
      <c r="J5410" s="3"/>
    </row>
    <row r="5411" spans="3:10" x14ac:dyDescent="0.25">
      <c r="C5411" s="3"/>
      <c r="D5411" s="3"/>
      <c r="E5411" s="3"/>
      <c r="F5411" s="3"/>
      <c r="G5411" s="3"/>
      <c r="H5411" s="3"/>
      <c r="I5411" s="3"/>
      <c r="J5411" s="3"/>
    </row>
    <row r="5412" spans="3:10" x14ac:dyDescent="0.25">
      <c r="C5412" s="3"/>
      <c r="D5412" s="3"/>
      <c r="E5412" s="3"/>
      <c r="F5412" s="3"/>
      <c r="G5412" s="3"/>
      <c r="H5412" s="3"/>
      <c r="I5412" s="3"/>
      <c r="J5412" s="3"/>
    </row>
    <row r="5413" spans="3:10" x14ac:dyDescent="0.25">
      <c r="C5413" s="3"/>
      <c r="D5413" s="3"/>
      <c r="E5413" s="3"/>
      <c r="F5413" s="3"/>
      <c r="G5413" s="3"/>
      <c r="H5413" s="3"/>
      <c r="I5413" s="3"/>
      <c r="J5413" s="3"/>
    </row>
    <row r="5414" spans="3:10" x14ac:dyDescent="0.25">
      <c r="C5414" s="3"/>
      <c r="D5414" s="3"/>
      <c r="E5414" s="3"/>
      <c r="F5414" s="3"/>
      <c r="G5414" s="3"/>
      <c r="H5414" s="3"/>
      <c r="I5414" s="3"/>
      <c r="J5414" s="3"/>
    </row>
    <row r="5415" spans="3:10" x14ac:dyDescent="0.25">
      <c r="C5415" s="3"/>
      <c r="D5415" s="3"/>
      <c r="E5415" s="3"/>
      <c r="F5415" s="3"/>
      <c r="G5415" s="3"/>
      <c r="H5415" s="3"/>
      <c r="I5415" s="3"/>
      <c r="J5415" s="3"/>
    </row>
    <row r="5416" spans="3:10" x14ac:dyDescent="0.25">
      <c r="C5416" s="3"/>
      <c r="D5416" s="3"/>
      <c r="E5416" s="3"/>
      <c r="F5416" s="3"/>
      <c r="G5416" s="3"/>
      <c r="H5416" s="3"/>
      <c r="I5416" s="3"/>
      <c r="J5416" s="3"/>
    </row>
    <row r="5417" spans="3:10" x14ac:dyDescent="0.25">
      <c r="C5417" s="3"/>
      <c r="D5417" s="3"/>
      <c r="E5417" s="3"/>
      <c r="F5417" s="3"/>
      <c r="G5417" s="3"/>
      <c r="H5417" s="3"/>
      <c r="I5417" s="3"/>
      <c r="J5417" s="3"/>
    </row>
    <row r="5418" spans="3:10" x14ac:dyDescent="0.25">
      <c r="C5418" s="3"/>
      <c r="D5418" s="3"/>
      <c r="E5418" s="3"/>
      <c r="F5418" s="3"/>
      <c r="G5418" s="3"/>
      <c r="H5418" s="3"/>
      <c r="I5418" s="3"/>
      <c r="J5418" s="3"/>
    </row>
    <row r="5419" spans="3:10" x14ac:dyDescent="0.25">
      <c r="C5419" s="3"/>
      <c r="D5419" s="3"/>
      <c r="E5419" s="3"/>
      <c r="F5419" s="3"/>
      <c r="G5419" s="3"/>
      <c r="H5419" s="3"/>
      <c r="I5419" s="3"/>
      <c r="J5419" s="3"/>
    </row>
    <row r="5420" spans="3:10" x14ac:dyDescent="0.25">
      <c r="C5420" s="3"/>
      <c r="D5420" s="3"/>
      <c r="E5420" s="3"/>
      <c r="F5420" s="3"/>
      <c r="G5420" s="3"/>
      <c r="H5420" s="3"/>
      <c r="I5420" s="3"/>
      <c r="J5420" s="3"/>
    </row>
    <row r="5421" spans="3:10" x14ac:dyDescent="0.25">
      <c r="C5421" s="3"/>
      <c r="D5421" s="3"/>
      <c r="E5421" s="3"/>
      <c r="F5421" s="3"/>
      <c r="G5421" s="3"/>
      <c r="H5421" s="3"/>
      <c r="I5421" s="3"/>
      <c r="J5421" s="3"/>
    </row>
    <row r="5422" spans="3:10" x14ac:dyDescent="0.25">
      <c r="C5422" s="3"/>
      <c r="D5422" s="3"/>
      <c r="E5422" s="3"/>
      <c r="F5422" s="3"/>
      <c r="G5422" s="3"/>
      <c r="H5422" s="3"/>
      <c r="I5422" s="3"/>
      <c r="J5422" s="3"/>
    </row>
    <row r="5423" spans="3:10" x14ac:dyDescent="0.25">
      <c r="C5423" s="3"/>
      <c r="D5423" s="3"/>
      <c r="E5423" s="3"/>
      <c r="F5423" s="3"/>
      <c r="G5423" s="3"/>
      <c r="H5423" s="3"/>
      <c r="I5423" s="3"/>
      <c r="J5423" s="3"/>
    </row>
    <row r="5424" spans="3:10" x14ac:dyDescent="0.25">
      <c r="C5424" s="3"/>
      <c r="D5424" s="3"/>
      <c r="E5424" s="3"/>
      <c r="F5424" s="3"/>
      <c r="G5424" s="3"/>
      <c r="H5424" s="3"/>
      <c r="I5424" s="3"/>
      <c r="J5424" s="3"/>
    </row>
    <row r="5425" spans="3:10" x14ac:dyDescent="0.25">
      <c r="C5425" s="3"/>
      <c r="D5425" s="3"/>
      <c r="E5425" s="3"/>
      <c r="F5425" s="3"/>
      <c r="G5425" s="3"/>
      <c r="H5425" s="3"/>
      <c r="I5425" s="3"/>
      <c r="J5425" s="3"/>
    </row>
    <row r="5426" spans="3:10" x14ac:dyDescent="0.25">
      <c r="C5426" s="3"/>
      <c r="D5426" s="3"/>
      <c r="E5426" s="3"/>
      <c r="F5426" s="3"/>
      <c r="G5426" s="3"/>
      <c r="H5426" s="3"/>
      <c r="I5426" s="3"/>
      <c r="J5426" s="3"/>
    </row>
    <row r="5427" spans="3:10" x14ac:dyDescent="0.25">
      <c r="C5427" s="3"/>
      <c r="D5427" s="3"/>
      <c r="E5427" s="3"/>
      <c r="F5427" s="3"/>
      <c r="G5427" s="3"/>
      <c r="H5427" s="3"/>
      <c r="I5427" s="3"/>
      <c r="J5427" s="3"/>
    </row>
    <row r="5428" spans="3:10" x14ac:dyDescent="0.25">
      <c r="C5428" s="3"/>
      <c r="D5428" s="3"/>
      <c r="E5428" s="3"/>
      <c r="F5428" s="3"/>
      <c r="G5428" s="3"/>
      <c r="H5428" s="3"/>
      <c r="I5428" s="3"/>
      <c r="J5428" s="3"/>
    </row>
    <row r="5429" spans="3:10" x14ac:dyDescent="0.25">
      <c r="C5429" s="3"/>
      <c r="D5429" s="3"/>
      <c r="E5429" s="3"/>
      <c r="F5429" s="3"/>
      <c r="G5429" s="3"/>
      <c r="H5429" s="3"/>
      <c r="I5429" s="3"/>
      <c r="J5429" s="3"/>
    </row>
    <row r="5430" spans="3:10" x14ac:dyDescent="0.25">
      <c r="C5430" s="3"/>
      <c r="D5430" s="3"/>
      <c r="E5430" s="3"/>
      <c r="F5430" s="3"/>
      <c r="G5430" s="3"/>
      <c r="H5430" s="3"/>
      <c r="I5430" s="3"/>
      <c r="J5430" s="3"/>
    </row>
    <row r="5431" spans="3:10" x14ac:dyDescent="0.25">
      <c r="C5431" s="3"/>
      <c r="D5431" s="3"/>
      <c r="E5431" s="3"/>
      <c r="F5431" s="3"/>
      <c r="G5431" s="3"/>
      <c r="H5431" s="3"/>
      <c r="I5431" s="3"/>
      <c r="J5431" s="3"/>
    </row>
    <row r="5432" spans="3:10" x14ac:dyDescent="0.25">
      <c r="C5432" s="3"/>
      <c r="D5432" s="3"/>
      <c r="E5432" s="3"/>
      <c r="F5432" s="3"/>
      <c r="G5432" s="3"/>
      <c r="H5432" s="3"/>
      <c r="I5432" s="3"/>
      <c r="J5432" s="3"/>
    </row>
    <row r="5433" spans="3:10" x14ac:dyDescent="0.25">
      <c r="C5433" s="3"/>
      <c r="D5433" s="3"/>
      <c r="E5433" s="3"/>
      <c r="F5433" s="3"/>
      <c r="G5433" s="3"/>
      <c r="H5433" s="3"/>
      <c r="I5433" s="3"/>
      <c r="J5433" s="3"/>
    </row>
    <row r="5434" spans="3:10" x14ac:dyDescent="0.25">
      <c r="C5434" s="3"/>
      <c r="D5434" s="3"/>
      <c r="E5434" s="3"/>
      <c r="F5434" s="3"/>
      <c r="G5434" s="3"/>
      <c r="H5434" s="3"/>
      <c r="I5434" s="3"/>
      <c r="J5434" s="3"/>
    </row>
    <row r="5435" spans="3:10" x14ac:dyDescent="0.25">
      <c r="C5435" s="3"/>
      <c r="D5435" s="3"/>
      <c r="E5435" s="3"/>
      <c r="F5435" s="3"/>
      <c r="G5435" s="3"/>
      <c r="H5435" s="3"/>
      <c r="I5435" s="3"/>
      <c r="J5435" s="3"/>
    </row>
    <row r="5436" spans="3:10" x14ac:dyDescent="0.25">
      <c r="C5436" s="3"/>
      <c r="D5436" s="3"/>
      <c r="E5436" s="3"/>
      <c r="F5436" s="3"/>
      <c r="G5436" s="3"/>
      <c r="H5436" s="3"/>
      <c r="I5436" s="3"/>
      <c r="J5436" s="3"/>
    </row>
    <row r="5437" spans="3:10" x14ac:dyDescent="0.25">
      <c r="C5437" s="3"/>
      <c r="D5437" s="3"/>
      <c r="E5437" s="3"/>
      <c r="F5437" s="3"/>
      <c r="G5437" s="3"/>
      <c r="H5437" s="3"/>
      <c r="I5437" s="3"/>
      <c r="J5437" s="3"/>
    </row>
    <row r="5438" spans="3:10" x14ac:dyDescent="0.25">
      <c r="C5438" s="3"/>
      <c r="D5438" s="3"/>
      <c r="E5438" s="3"/>
      <c r="F5438" s="3"/>
      <c r="G5438" s="3"/>
      <c r="H5438" s="3"/>
      <c r="I5438" s="3"/>
      <c r="J5438" s="3"/>
    </row>
    <row r="5439" spans="3:10" x14ac:dyDescent="0.25">
      <c r="C5439" s="3"/>
      <c r="D5439" s="3"/>
      <c r="E5439" s="3"/>
      <c r="F5439" s="3"/>
      <c r="G5439" s="3"/>
      <c r="H5439" s="3"/>
      <c r="I5439" s="3"/>
      <c r="J5439" s="3"/>
    </row>
    <row r="5440" spans="3:10" x14ac:dyDescent="0.25">
      <c r="C5440" s="3"/>
      <c r="D5440" s="3"/>
      <c r="E5440" s="3"/>
      <c r="F5440" s="3"/>
      <c r="G5440" s="3"/>
      <c r="H5440" s="3"/>
      <c r="I5440" s="3"/>
      <c r="J5440" s="3"/>
    </row>
    <row r="5441" spans="3:10" x14ac:dyDescent="0.25">
      <c r="C5441" s="3"/>
      <c r="D5441" s="3"/>
      <c r="E5441" s="3"/>
      <c r="F5441" s="3"/>
      <c r="G5441" s="3"/>
      <c r="H5441" s="3"/>
      <c r="I5441" s="3"/>
      <c r="J5441" s="3"/>
    </row>
    <row r="5442" spans="3:10" x14ac:dyDescent="0.25">
      <c r="C5442" s="3"/>
      <c r="D5442" s="3"/>
      <c r="E5442" s="3"/>
      <c r="F5442" s="3"/>
      <c r="G5442" s="3"/>
      <c r="H5442" s="3"/>
      <c r="I5442" s="3"/>
      <c r="J5442" s="3"/>
    </row>
    <row r="5443" spans="3:10" x14ac:dyDescent="0.25">
      <c r="C5443" s="3"/>
      <c r="D5443" s="3"/>
      <c r="E5443" s="3"/>
      <c r="F5443" s="3"/>
      <c r="G5443" s="3"/>
      <c r="H5443" s="3"/>
      <c r="I5443" s="3"/>
      <c r="J5443" s="3"/>
    </row>
    <row r="5444" spans="3:10" x14ac:dyDescent="0.25">
      <c r="C5444" s="3"/>
      <c r="D5444" s="3"/>
      <c r="E5444" s="3"/>
      <c r="F5444" s="3"/>
      <c r="G5444" s="3"/>
      <c r="H5444" s="3"/>
      <c r="I5444" s="3"/>
      <c r="J5444" s="3"/>
    </row>
    <row r="5445" spans="3:10" x14ac:dyDescent="0.25">
      <c r="C5445" s="3"/>
      <c r="D5445" s="3"/>
      <c r="E5445" s="3"/>
      <c r="F5445" s="3"/>
      <c r="G5445" s="3"/>
      <c r="H5445" s="3"/>
      <c r="I5445" s="3"/>
      <c r="J5445" s="3"/>
    </row>
    <row r="5446" spans="3:10" x14ac:dyDescent="0.25">
      <c r="C5446" s="3"/>
      <c r="D5446" s="3"/>
      <c r="E5446" s="3"/>
      <c r="F5446" s="3"/>
      <c r="G5446" s="3"/>
      <c r="H5446" s="3"/>
      <c r="I5446" s="3"/>
      <c r="J5446" s="3"/>
    </row>
    <row r="5447" spans="3:10" x14ac:dyDescent="0.25">
      <c r="C5447" s="3"/>
      <c r="D5447" s="3"/>
      <c r="E5447" s="3"/>
      <c r="F5447" s="3"/>
      <c r="G5447" s="3"/>
      <c r="H5447" s="3"/>
      <c r="I5447" s="3"/>
      <c r="J5447" s="3"/>
    </row>
    <row r="5448" spans="3:10" x14ac:dyDescent="0.25">
      <c r="C5448" s="3"/>
      <c r="D5448" s="3"/>
      <c r="E5448" s="3"/>
      <c r="F5448" s="3"/>
      <c r="G5448" s="3"/>
      <c r="H5448" s="3"/>
      <c r="I5448" s="3"/>
      <c r="J5448" s="3"/>
    </row>
    <row r="5449" spans="3:10" x14ac:dyDescent="0.25">
      <c r="C5449" s="3"/>
      <c r="D5449" s="3"/>
      <c r="E5449" s="3"/>
      <c r="F5449" s="3"/>
      <c r="G5449" s="3"/>
      <c r="H5449" s="3"/>
      <c r="I5449" s="3"/>
      <c r="J5449" s="3"/>
    </row>
    <row r="5450" spans="3:10" x14ac:dyDescent="0.25">
      <c r="C5450" s="3"/>
      <c r="D5450" s="3"/>
      <c r="E5450" s="3"/>
      <c r="F5450" s="3"/>
      <c r="G5450" s="3"/>
      <c r="H5450" s="3"/>
      <c r="I5450" s="3"/>
      <c r="J5450" s="3"/>
    </row>
    <row r="5451" spans="3:10" x14ac:dyDescent="0.25">
      <c r="C5451" s="3"/>
      <c r="D5451" s="3"/>
      <c r="E5451" s="3"/>
      <c r="F5451" s="3"/>
      <c r="G5451" s="3"/>
      <c r="H5451" s="3"/>
      <c r="I5451" s="3"/>
      <c r="J5451" s="3"/>
    </row>
    <row r="5452" spans="3:10" x14ac:dyDescent="0.25">
      <c r="C5452" s="3"/>
      <c r="D5452" s="3"/>
      <c r="E5452" s="3"/>
      <c r="F5452" s="3"/>
      <c r="G5452" s="3"/>
      <c r="H5452" s="3"/>
      <c r="I5452" s="3"/>
      <c r="J5452" s="3"/>
    </row>
    <row r="5453" spans="3:10" x14ac:dyDescent="0.25">
      <c r="C5453" s="3"/>
      <c r="D5453" s="3"/>
      <c r="E5453" s="3"/>
      <c r="F5453" s="3"/>
      <c r="G5453" s="3"/>
      <c r="H5453" s="3"/>
      <c r="I5453" s="3"/>
      <c r="J5453" s="3"/>
    </row>
    <row r="5454" spans="3:10" x14ac:dyDescent="0.25">
      <c r="C5454" s="3"/>
      <c r="D5454" s="3"/>
      <c r="E5454" s="3"/>
      <c r="F5454" s="3"/>
      <c r="G5454" s="3"/>
      <c r="H5454" s="3"/>
      <c r="I5454" s="3"/>
      <c r="J5454" s="3"/>
    </row>
    <row r="5455" spans="3:10" x14ac:dyDescent="0.25">
      <c r="C5455" s="3"/>
      <c r="D5455" s="3"/>
      <c r="E5455" s="3"/>
      <c r="F5455" s="3"/>
      <c r="G5455" s="3"/>
      <c r="H5455" s="3"/>
      <c r="I5455" s="3"/>
      <c r="J5455" s="3"/>
    </row>
    <row r="5456" spans="3:10" x14ac:dyDescent="0.25">
      <c r="C5456" s="3"/>
      <c r="D5456" s="3"/>
      <c r="E5456" s="3"/>
      <c r="F5456" s="3"/>
      <c r="G5456" s="3"/>
      <c r="H5456" s="3"/>
      <c r="I5456" s="3"/>
      <c r="J5456" s="3"/>
    </row>
    <row r="5457" spans="3:10" x14ac:dyDescent="0.25">
      <c r="C5457" s="3"/>
      <c r="D5457" s="3"/>
      <c r="E5457" s="3"/>
      <c r="F5457" s="3"/>
      <c r="G5457" s="3"/>
      <c r="H5457" s="3"/>
      <c r="I5457" s="3"/>
      <c r="J5457" s="3"/>
    </row>
    <row r="5458" spans="3:10" x14ac:dyDescent="0.25">
      <c r="C5458" s="3"/>
      <c r="D5458" s="3"/>
      <c r="E5458" s="3"/>
      <c r="F5458" s="3"/>
      <c r="G5458" s="3"/>
      <c r="H5458" s="3"/>
      <c r="I5458" s="3"/>
      <c r="J5458" s="3"/>
    </row>
    <row r="5459" spans="3:10" x14ac:dyDescent="0.25">
      <c r="C5459" s="3"/>
      <c r="D5459" s="3"/>
      <c r="E5459" s="3"/>
      <c r="F5459" s="3"/>
      <c r="G5459" s="3"/>
      <c r="H5459" s="3"/>
      <c r="I5459" s="3"/>
      <c r="J5459" s="3"/>
    </row>
    <row r="5460" spans="3:10" x14ac:dyDescent="0.25">
      <c r="C5460" s="3"/>
      <c r="D5460" s="3"/>
      <c r="E5460" s="3"/>
      <c r="F5460" s="3"/>
      <c r="G5460" s="3"/>
      <c r="H5460" s="3"/>
      <c r="I5460" s="3"/>
      <c r="J5460" s="3"/>
    </row>
    <row r="5461" spans="3:10" x14ac:dyDescent="0.25">
      <c r="C5461" s="3"/>
      <c r="D5461" s="3"/>
      <c r="E5461" s="3"/>
      <c r="F5461" s="3"/>
      <c r="G5461" s="3"/>
      <c r="H5461" s="3"/>
      <c r="I5461" s="3"/>
      <c r="J5461" s="3"/>
    </row>
    <row r="5462" spans="3:10" x14ac:dyDescent="0.25">
      <c r="C5462" s="3"/>
      <c r="D5462" s="3"/>
      <c r="E5462" s="3"/>
      <c r="F5462" s="3"/>
      <c r="G5462" s="3"/>
      <c r="H5462" s="3"/>
      <c r="I5462" s="3"/>
      <c r="J5462" s="3"/>
    </row>
    <row r="5463" spans="3:10" x14ac:dyDescent="0.25">
      <c r="C5463" s="3"/>
      <c r="D5463" s="3"/>
      <c r="E5463" s="3"/>
      <c r="F5463" s="3"/>
      <c r="G5463" s="3"/>
      <c r="H5463" s="3"/>
      <c r="I5463" s="3"/>
      <c r="J5463" s="3"/>
    </row>
    <row r="5464" spans="3:10" x14ac:dyDescent="0.25">
      <c r="C5464" s="3"/>
      <c r="D5464" s="3"/>
      <c r="E5464" s="3"/>
      <c r="F5464" s="3"/>
      <c r="G5464" s="3"/>
      <c r="H5464" s="3"/>
      <c r="I5464" s="3"/>
      <c r="J5464" s="3"/>
    </row>
    <row r="5465" spans="3:10" x14ac:dyDescent="0.25">
      <c r="C5465" s="3"/>
      <c r="D5465" s="3"/>
      <c r="E5465" s="3"/>
      <c r="F5465" s="3"/>
      <c r="G5465" s="3"/>
      <c r="H5465" s="3"/>
      <c r="I5465" s="3"/>
      <c r="J5465" s="3"/>
    </row>
    <row r="5466" spans="3:10" x14ac:dyDescent="0.25">
      <c r="C5466" s="3"/>
      <c r="D5466" s="3"/>
      <c r="E5466" s="3"/>
      <c r="F5466" s="3"/>
      <c r="G5466" s="3"/>
      <c r="H5466" s="3"/>
      <c r="I5466" s="3"/>
      <c r="J5466" s="3"/>
    </row>
    <row r="5467" spans="3:10" x14ac:dyDescent="0.25">
      <c r="C5467" s="3"/>
      <c r="D5467" s="3"/>
      <c r="E5467" s="3"/>
      <c r="F5467" s="3"/>
      <c r="G5467" s="3"/>
      <c r="H5467" s="3"/>
      <c r="I5467" s="3"/>
      <c r="J5467" s="3"/>
    </row>
    <row r="5468" spans="3:10" x14ac:dyDescent="0.25">
      <c r="C5468" s="3"/>
      <c r="D5468" s="3"/>
      <c r="E5468" s="3"/>
      <c r="F5468" s="3"/>
      <c r="G5468" s="3"/>
      <c r="H5468" s="3"/>
      <c r="I5468" s="3"/>
      <c r="J5468" s="3"/>
    </row>
    <row r="5469" spans="3:10" x14ac:dyDescent="0.25">
      <c r="C5469" s="3"/>
      <c r="D5469" s="3"/>
      <c r="E5469" s="3"/>
      <c r="F5469" s="3"/>
      <c r="G5469" s="3"/>
      <c r="H5469" s="3"/>
      <c r="I5469" s="3"/>
      <c r="J5469" s="3"/>
    </row>
    <row r="5470" spans="3:10" x14ac:dyDescent="0.25">
      <c r="C5470" s="3"/>
      <c r="D5470" s="3"/>
      <c r="E5470" s="3"/>
      <c r="F5470" s="3"/>
      <c r="G5470" s="3"/>
      <c r="H5470" s="3"/>
      <c r="I5470" s="3"/>
      <c r="J5470" s="3"/>
    </row>
    <row r="5471" spans="3:10" x14ac:dyDescent="0.25">
      <c r="C5471" s="3"/>
      <c r="D5471" s="3"/>
      <c r="E5471" s="3"/>
      <c r="F5471" s="3"/>
      <c r="G5471" s="3"/>
      <c r="H5471" s="3"/>
      <c r="I5471" s="3"/>
      <c r="J5471" s="3"/>
    </row>
    <row r="5472" spans="3:10" x14ac:dyDescent="0.25">
      <c r="C5472" s="3"/>
      <c r="D5472" s="3"/>
      <c r="E5472" s="3"/>
      <c r="F5472" s="3"/>
      <c r="G5472" s="3"/>
      <c r="H5472" s="3"/>
      <c r="I5472" s="3"/>
      <c r="J5472" s="3"/>
    </row>
    <row r="5473" spans="3:10" x14ac:dyDescent="0.25">
      <c r="C5473" s="3"/>
      <c r="D5473" s="3"/>
      <c r="E5473" s="3"/>
      <c r="F5473" s="3"/>
      <c r="G5473" s="3"/>
      <c r="H5473" s="3"/>
      <c r="I5473" s="3"/>
      <c r="J5473" s="3"/>
    </row>
    <row r="5474" spans="3:10" x14ac:dyDescent="0.25">
      <c r="C5474" s="3"/>
      <c r="D5474" s="3"/>
      <c r="E5474" s="3"/>
      <c r="F5474" s="3"/>
      <c r="G5474" s="3"/>
      <c r="H5474" s="3"/>
      <c r="I5474" s="3"/>
      <c r="J5474" s="3"/>
    </row>
    <row r="5475" spans="3:10" x14ac:dyDescent="0.25">
      <c r="C5475" s="3"/>
      <c r="D5475" s="3"/>
      <c r="E5475" s="3"/>
      <c r="F5475" s="3"/>
      <c r="G5475" s="3"/>
      <c r="H5475" s="3"/>
      <c r="I5475" s="3"/>
      <c r="J5475" s="3"/>
    </row>
    <row r="5476" spans="3:10" x14ac:dyDescent="0.25">
      <c r="C5476" s="3"/>
      <c r="D5476" s="3"/>
      <c r="E5476" s="3"/>
      <c r="F5476" s="3"/>
      <c r="G5476" s="3"/>
      <c r="H5476" s="3"/>
      <c r="I5476" s="3"/>
      <c r="J5476" s="3"/>
    </row>
    <row r="5477" spans="3:10" x14ac:dyDescent="0.25">
      <c r="C5477" s="3"/>
      <c r="D5477" s="3"/>
      <c r="E5477" s="3"/>
      <c r="F5477" s="3"/>
      <c r="G5477" s="3"/>
      <c r="H5477" s="3"/>
      <c r="I5477" s="3"/>
      <c r="J5477" s="3"/>
    </row>
    <row r="5478" spans="3:10" x14ac:dyDescent="0.25">
      <c r="C5478" s="3"/>
      <c r="D5478" s="3"/>
      <c r="E5478" s="3"/>
      <c r="F5478" s="3"/>
      <c r="G5478" s="3"/>
      <c r="H5478" s="3"/>
      <c r="I5478" s="3"/>
      <c r="J5478" s="3"/>
    </row>
    <row r="5479" spans="3:10" x14ac:dyDescent="0.25">
      <c r="C5479" s="3"/>
      <c r="D5479" s="3"/>
      <c r="E5479" s="3"/>
      <c r="F5479" s="3"/>
      <c r="G5479" s="3"/>
      <c r="H5479" s="3"/>
      <c r="I5479" s="3"/>
      <c r="J5479" s="3"/>
    </row>
    <row r="5480" spans="3:10" x14ac:dyDescent="0.25">
      <c r="C5480" s="3"/>
      <c r="D5480" s="3"/>
      <c r="E5480" s="3"/>
      <c r="F5480" s="3"/>
      <c r="G5480" s="3"/>
      <c r="H5480" s="3"/>
      <c r="I5480" s="3"/>
      <c r="J5480" s="3"/>
    </row>
    <row r="5481" spans="3:10" x14ac:dyDescent="0.25">
      <c r="C5481" s="3"/>
      <c r="D5481" s="3"/>
      <c r="E5481" s="3"/>
      <c r="F5481" s="3"/>
      <c r="G5481" s="3"/>
      <c r="H5481" s="3"/>
      <c r="I5481" s="3"/>
      <c r="J5481" s="3"/>
    </row>
    <row r="5482" spans="3:10" x14ac:dyDescent="0.25">
      <c r="C5482" s="3"/>
      <c r="D5482" s="3"/>
      <c r="E5482" s="3"/>
      <c r="F5482" s="3"/>
      <c r="G5482" s="3"/>
      <c r="H5482" s="3"/>
      <c r="I5482" s="3"/>
      <c r="J5482" s="3"/>
    </row>
    <row r="5483" spans="3:10" x14ac:dyDescent="0.25">
      <c r="C5483" s="3"/>
      <c r="D5483" s="3"/>
      <c r="E5483" s="3"/>
      <c r="F5483" s="3"/>
      <c r="G5483" s="3"/>
      <c r="H5483" s="3"/>
      <c r="I5483" s="3"/>
      <c r="J5483" s="3"/>
    </row>
    <row r="5484" spans="3:10" x14ac:dyDescent="0.25">
      <c r="C5484" s="3"/>
      <c r="D5484" s="3"/>
      <c r="E5484" s="3"/>
      <c r="F5484" s="3"/>
      <c r="G5484" s="3"/>
      <c r="H5484" s="3"/>
      <c r="I5484" s="3"/>
      <c r="J5484" s="3"/>
    </row>
    <row r="5485" spans="3:10" x14ac:dyDescent="0.25">
      <c r="C5485" s="3"/>
      <c r="D5485" s="3"/>
      <c r="E5485" s="3"/>
      <c r="F5485" s="3"/>
      <c r="G5485" s="3"/>
      <c r="H5485" s="3"/>
      <c r="I5485" s="3"/>
      <c r="J5485" s="3"/>
    </row>
    <row r="5486" spans="3:10" x14ac:dyDescent="0.25">
      <c r="C5486" s="3"/>
      <c r="D5486" s="3"/>
      <c r="E5486" s="3"/>
      <c r="F5486" s="3"/>
      <c r="G5486" s="3"/>
      <c r="H5486" s="3"/>
      <c r="I5486" s="3"/>
      <c r="J5486" s="3"/>
    </row>
    <row r="5487" spans="3:10" x14ac:dyDescent="0.25">
      <c r="C5487" s="3"/>
      <c r="D5487" s="3"/>
      <c r="E5487" s="3"/>
      <c r="F5487" s="3"/>
      <c r="G5487" s="3"/>
      <c r="H5487" s="3"/>
      <c r="I5487" s="3"/>
      <c r="J5487" s="3"/>
    </row>
    <row r="5488" spans="3:10" x14ac:dyDescent="0.25">
      <c r="C5488" s="3"/>
      <c r="D5488" s="3"/>
      <c r="E5488" s="3"/>
      <c r="F5488" s="3"/>
      <c r="G5488" s="3"/>
      <c r="H5488" s="3"/>
      <c r="I5488" s="3"/>
      <c r="J5488" s="3"/>
    </row>
    <row r="5489" spans="3:10" x14ac:dyDescent="0.25">
      <c r="C5489" s="3"/>
      <c r="D5489" s="3"/>
      <c r="E5489" s="3"/>
      <c r="F5489" s="3"/>
      <c r="G5489" s="3"/>
      <c r="H5489" s="3"/>
      <c r="I5489" s="3"/>
      <c r="J5489" s="3"/>
    </row>
    <row r="5490" spans="3:10" x14ac:dyDescent="0.25">
      <c r="C5490" s="3"/>
      <c r="D5490" s="3"/>
      <c r="E5490" s="3"/>
      <c r="F5490" s="3"/>
      <c r="G5490" s="3"/>
      <c r="H5490" s="3"/>
      <c r="I5490" s="3"/>
      <c r="J5490" s="3"/>
    </row>
    <row r="5491" spans="3:10" x14ac:dyDescent="0.25">
      <c r="C5491" s="3"/>
      <c r="D5491" s="3"/>
      <c r="E5491" s="3"/>
      <c r="F5491" s="3"/>
      <c r="G5491" s="3"/>
      <c r="H5491" s="3"/>
      <c r="I5491" s="3"/>
      <c r="J5491" s="3"/>
    </row>
    <row r="5492" spans="3:10" x14ac:dyDescent="0.25">
      <c r="C5492" s="3"/>
      <c r="D5492" s="3"/>
      <c r="E5492" s="3"/>
      <c r="F5492" s="3"/>
      <c r="G5492" s="3"/>
      <c r="H5492" s="3"/>
      <c r="I5492" s="3"/>
      <c r="J5492" s="3"/>
    </row>
    <row r="5493" spans="3:10" x14ac:dyDescent="0.25">
      <c r="C5493" s="3"/>
      <c r="D5493" s="3"/>
      <c r="E5493" s="3"/>
      <c r="F5493" s="3"/>
      <c r="G5493" s="3"/>
      <c r="H5493" s="3"/>
      <c r="I5493" s="3"/>
      <c r="J5493" s="3"/>
    </row>
    <row r="5494" spans="3:10" x14ac:dyDescent="0.25">
      <c r="C5494" s="3"/>
      <c r="D5494" s="3"/>
      <c r="E5494" s="3"/>
      <c r="F5494" s="3"/>
      <c r="G5494" s="3"/>
      <c r="H5494" s="3"/>
      <c r="I5494" s="3"/>
      <c r="J5494" s="3"/>
    </row>
    <row r="5495" spans="3:10" x14ac:dyDescent="0.25">
      <c r="C5495" s="3"/>
      <c r="D5495" s="3"/>
      <c r="E5495" s="3"/>
      <c r="F5495" s="3"/>
      <c r="G5495" s="3"/>
      <c r="H5495" s="3"/>
      <c r="I5495" s="3"/>
      <c r="J5495" s="3"/>
    </row>
    <row r="5496" spans="3:10" x14ac:dyDescent="0.25">
      <c r="C5496" s="3"/>
      <c r="D5496" s="3"/>
      <c r="E5496" s="3"/>
      <c r="F5496" s="3"/>
      <c r="G5496" s="3"/>
      <c r="H5496" s="3"/>
      <c r="I5496" s="3"/>
      <c r="J5496" s="3"/>
    </row>
    <row r="5497" spans="3:10" x14ac:dyDescent="0.25">
      <c r="C5497" s="3"/>
      <c r="D5497" s="3"/>
      <c r="E5497" s="3"/>
      <c r="F5497" s="3"/>
      <c r="G5497" s="3"/>
      <c r="H5497" s="3"/>
      <c r="I5497" s="3"/>
      <c r="J5497" s="3"/>
    </row>
    <row r="5498" spans="3:10" x14ac:dyDescent="0.25">
      <c r="C5498" s="3"/>
      <c r="D5498" s="3"/>
      <c r="E5498" s="3"/>
      <c r="F5498" s="3"/>
      <c r="G5498" s="3"/>
      <c r="H5498" s="3"/>
      <c r="I5498" s="3"/>
      <c r="J5498" s="3"/>
    </row>
    <row r="5499" spans="3:10" x14ac:dyDescent="0.25">
      <c r="C5499" s="3"/>
      <c r="D5499" s="3"/>
      <c r="E5499" s="3"/>
      <c r="F5499" s="3"/>
      <c r="G5499" s="3"/>
      <c r="H5499" s="3"/>
      <c r="I5499" s="3"/>
      <c r="J5499" s="3"/>
    </row>
    <row r="5500" spans="3:10" x14ac:dyDescent="0.25">
      <c r="C5500" s="3"/>
      <c r="D5500" s="3"/>
      <c r="E5500" s="3"/>
      <c r="F5500" s="3"/>
      <c r="G5500" s="3"/>
      <c r="H5500" s="3"/>
      <c r="I5500" s="3"/>
      <c r="J5500" s="3"/>
    </row>
    <row r="5501" spans="3:10" x14ac:dyDescent="0.25">
      <c r="C5501" s="3"/>
      <c r="D5501" s="3"/>
      <c r="E5501" s="3"/>
      <c r="F5501" s="3"/>
      <c r="G5501" s="3"/>
      <c r="H5501" s="3"/>
      <c r="I5501" s="3"/>
      <c r="J5501" s="3"/>
    </row>
    <row r="5502" spans="3:10" x14ac:dyDescent="0.25">
      <c r="C5502" s="3"/>
      <c r="D5502" s="3"/>
      <c r="E5502" s="3"/>
      <c r="F5502" s="3"/>
      <c r="G5502" s="3"/>
      <c r="H5502" s="3"/>
      <c r="I5502" s="3"/>
      <c r="J5502" s="3"/>
    </row>
    <row r="5503" spans="3:10" x14ac:dyDescent="0.25">
      <c r="C5503" s="3"/>
      <c r="D5503" s="3"/>
      <c r="E5503" s="3"/>
      <c r="F5503" s="3"/>
      <c r="G5503" s="3"/>
      <c r="H5503" s="3"/>
      <c r="I5503" s="3"/>
      <c r="J5503" s="3"/>
    </row>
    <row r="5504" spans="3:10" x14ac:dyDescent="0.25">
      <c r="C5504" s="3"/>
      <c r="D5504" s="3"/>
      <c r="E5504" s="3"/>
      <c r="F5504" s="3"/>
      <c r="G5504" s="3"/>
      <c r="H5504" s="3"/>
      <c r="I5504" s="3"/>
      <c r="J5504" s="3"/>
    </row>
    <row r="5505" spans="3:10" x14ac:dyDescent="0.25">
      <c r="C5505" s="3"/>
      <c r="D5505" s="3"/>
      <c r="E5505" s="3"/>
      <c r="F5505" s="3"/>
      <c r="G5505" s="3"/>
      <c r="H5505" s="3"/>
      <c r="I5505" s="3"/>
      <c r="J5505" s="3"/>
    </row>
    <row r="5506" spans="3:10" x14ac:dyDescent="0.25">
      <c r="C5506" s="3"/>
      <c r="D5506" s="3"/>
      <c r="E5506" s="3"/>
      <c r="F5506" s="3"/>
      <c r="G5506" s="3"/>
      <c r="H5506" s="3"/>
      <c r="I5506" s="3"/>
      <c r="J5506" s="3"/>
    </row>
    <row r="5507" spans="3:10" x14ac:dyDescent="0.25">
      <c r="C5507" s="3"/>
      <c r="D5507" s="3"/>
      <c r="E5507" s="3"/>
      <c r="F5507" s="3"/>
      <c r="G5507" s="3"/>
      <c r="H5507" s="3"/>
      <c r="I5507" s="3"/>
      <c r="J5507" s="3"/>
    </row>
    <row r="5508" spans="3:10" x14ac:dyDescent="0.25">
      <c r="C5508" s="3"/>
      <c r="D5508" s="3"/>
      <c r="E5508" s="3"/>
      <c r="F5508" s="3"/>
      <c r="G5508" s="3"/>
      <c r="H5508" s="3"/>
      <c r="I5508" s="3"/>
      <c r="J5508" s="3"/>
    </row>
    <row r="5509" spans="3:10" x14ac:dyDescent="0.25">
      <c r="C5509" s="3"/>
      <c r="D5509" s="3"/>
      <c r="E5509" s="3"/>
      <c r="F5509" s="3"/>
      <c r="G5509" s="3"/>
      <c r="H5509" s="3"/>
      <c r="I5509" s="3"/>
      <c r="J5509" s="3"/>
    </row>
    <row r="5510" spans="3:10" x14ac:dyDescent="0.25">
      <c r="C5510" s="3"/>
      <c r="D5510" s="3"/>
      <c r="E5510" s="3"/>
      <c r="F5510" s="3"/>
      <c r="G5510" s="3"/>
      <c r="H5510" s="3"/>
      <c r="I5510" s="3"/>
      <c r="J5510" s="3"/>
    </row>
    <row r="5511" spans="3:10" x14ac:dyDescent="0.25">
      <c r="C5511" s="3"/>
      <c r="D5511" s="3"/>
      <c r="E5511" s="3"/>
      <c r="F5511" s="3"/>
      <c r="G5511" s="3"/>
      <c r="H5511" s="3"/>
      <c r="I5511" s="3"/>
      <c r="J5511" s="3"/>
    </row>
    <row r="5512" spans="3:10" x14ac:dyDescent="0.25">
      <c r="C5512" s="3"/>
      <c r="D5512" s="3"/>
      <c r="E5512" s="3"/>
      <c r="F5512" s="3"/>
      <c r="G5512" s="3"/>
      <c r="H5512" s="3"/>
      <c r="I5512" s="3"/>
      <c r="J5512" s="3"/>
    </row>
    <row r="5513" spans="3:10" x14ac:dyDescent="0.25">
      <c r="C5513" s="3"/>
      <c r="D5513" s="3"/>
      <c r="E5513" s="3"/>
      <c r="F5513" s="3"/>
      <c r="G5513" s="3"/>
      <c r="H5513" s="3"/>
      <c r="I5513" s="3"/>
      <c r="J5513" s="3"/>
    </row>
    <row r="5514" spans="3:10" x14ac:dyDescent="0.25">
      <c r="C5514" s="3"/>
      <c r="D5514" s="3"/>
      <c r="E5514" s="3"/>
      <c r="F5514" s="3"/>
      <c r="G5514" s="3"/>
      <c r="H5514" s="3"/>
      <c r="I5514" s="3"/>
      <c r="J5514" s="3"/>
    </row>
    <row r="5515" spans="3:10" x14ac:dyDescent="0.25">
      <c r="C5515" s="3"/>
      <c r="D5515" s="3"/>
      <c r="E5515" s="3"/>
      <c r="F5515" s="3"/>
      <c r="G5515" s="3"/>
      <c r="H5515" s="3"/>
      <c r="I5515" s="3"/>
      <c r="J5515" s="3"/>
    </row>
    <row r="5516" spans="3:10" x14ac:dyDescent="0.25">
      <c r="C5516" s="3"/>
      <c r="D5516" s="3"/>
      <c r="E5516" s="3"/>
      <c r="F5516" s="3"/>
      <c r="G5516" s="3"/>
      <c r="H5516" s="3"/>
      <c r="I5516" s="3"/>
      <c r="J5516" s="3"/>
    </row>
    <row r="5517" spans="3:10" x14ac:dyDescent="0.25">
      <c r="C5517" s="3"/>
      <c r="D5517" s="3"/>
      <c r="E5517" s="3"/>
      <c r="F5517" s="3"/>
      <c r="G5517" s="3"/>
      <c r="H5517" s="3"/>
      <c r="I5517" s="3"/>
      <c r="J5517" s="3"/>
    </row>
    <row r="5518" spans="3:10" x14ac:dyDescent="0.25">
      <c r="C5518" s="3"/>
      <c r="D5518" s="3"/>
      <c r="E5518" s="3"/>
      <c r="F5518" s="3"/>
      <c r="G5518" s="3"/>
      <c r="H5518" s="3"/>
      <c r="I5518" s="3"/>
      <c r="J5518" s="3"/>
    </row>
    <row r="5519" spans="3:10" x14ac:dyDescent="0.25">
      <c r="C5519" s="3"/>
      <c r="D5519" s="3"/>
      <c r="E5519" s="3"/>
      <c r="F5519" s="3"/>
      <c r="G5519" s="3"/>
      <c r="H5519" s="3"/>
      <c r="I5519" s="3"/>
      <c r="J5519" s="3"/>
    </row>
    <row r="5520" spans="3:10" x14ac:dyDescent="0.25">
      <c r="C5520" s="3"/>
      <c r="D5520" s="3"/>
      <c r="E5520" s="3"/>
      <c r="F5520" s="3"/>
      <c r="G5520" s="3"/>
      <c r="H5520" s="3"/>
      <c r="I5520" s="3"/>
      <c r="J5520" s="3"/>
    </row>
    <row r="5521" spans="3:10" x14ac:dyDescent="0.25">
      <c r="C5521" s="3"/>
      <c r="D5521" s="3"/>
      <c r="E5521" s="3"/>
      <c r="F5521" s="3"/>
      <c r="G5521" s="3"/>
      <c r="H5521" s="3"/>
      <c r="I5521" s="3"/>
      <c r="J5521" s="3"/>
    </row>
    <row r="5522" spans="3:10" x14ac:dyDescent="0.25">
      <c r="C5522" s="3"/>
      <c r="D5522" s="3"/>
      <c r="E5522" s="3"/>
      <c r="F5522" s="3"/>
      <c r="G5522" s="3"/>
      <c r="H5522" s="3"/>
      <c r="I5522" s="3"/>
      <c r="J5522" s="3"/>
    </row>
    <row r="5523" spans="3:10" x14ac:dyDescent="0.25">
      <c r="C5523" s="3"/>
      <c r="D5523" s="3"/>
      <c r="E5523" s="3"/>
      <c r="F5523" s="3"/>
      <c r="G5523" s="3"/>
      <c r="H5523" s="3"/>
      <c r="I5523" s="3"/>
      <c r="J5523" s="3"/>
    </row>
    <row r="5524" spans="3:10" x14ac:dyDescent="0.25">
      <c r="C5524" s="3"/>
      <c r="D5524" s="3"/>
      <c r="E5524" s="3"/>
      <c r="F5524" s="3"/>
      <c r="G5524" s="3"/>
      <c r="H5524" s="3"/>
      <c r="I5524" s="3"/>
      <c r="J5524" s="3"/>
    </row>
    <row r="5525" spans="3:10" x14ac:dyDescent="0.25">
      <c r="C5525" s="3"/>
      <c r="D5525" s="3"/>
      <c r="E5525" s="3"/>
      <c r="F5525" s="3"/>
      <c r="G5525" s="3"/>
      <c r="H5525" s="3"/>
      <c r="I5525" s="3"/>
      <c r="J5525" s="3"/>
    </row>
    <row r="5526" spans="3:10" x14ac:dyDescent="0.25">
      <c r="C5526" s="3"/>
      <c r="D5526" s="3"/>
      <c r="E5526" s="3"/>
      <c r="F5526" s="3"/>
      <c r="G5526" s="3"/>
      <c r="H5526" s="3"/>
      <c r="I5526" s="3"/>
      <c r="J5526" s="3"/>
    </row>
    <row r="5527" spans="3:10" x14ac:dyDescent="0.25">
      <c r="C5527" s="3"/>
      <c r="D5527" s="3"/>
      <c r="E5527" s="3"/>
      <c r="F5527" s="3"/>
      <c r="G5527" s="3"/>
      <c r="H5527" s="3"/>
      <c r="I5527" s="3"/>
      <c r="J5527" s="3"/>
    </row>
    <row r="5528" spans="3:10" x14ac:dyDescent="0.25">
      <c r="C5528" s="3"/>
      <c r="D5528" s="3"/>
      <c r="E5528" s="3"/>
      <c r="F5528" s="3"/>
      <c r="G5528" s="3"/>
      <c r="H5528" s="3"/>
      <c r="I5528" s="3"/>
      <c r="J5528" s="3"/>
    </row>
    <row r="5529" spans="3:10" x14ac:dyDescent="0.25">
      <c r="C5529" s="3"/>
      <c r="D5529" s="3"/>
      <c r="E5529" s="3"/>
      <c r="F5529" s="3"/>
      <c r="G5529" s="3"/>
      <c r="H5529" s="3"/>
      <c r="I5529" s="3"/>
      <c r="J5529" s="3"/>
    </row>
    <row r="5530" spans="3:10" x14ac:dyDescent="0.25">
      <c r="C5530" s="3"/>
      <c r="D5530" s="3"/>
      <c r="E5530" s="3"/>
      <c r="F5530" s="3"/>
      <c r="G5530" s="3"/>
      <c r="H5530" s="3"/>
      <c r="I5530" s="3"/>
      <c r="J5530" s="3"/>
    </row>
    <row r="5531" spans="3:10" x14ac:dyDescent="0.25">
      <c r="C5531" s="3"/>
      <c r="D5531" s="3"/>
      <c r="E5531" s="3"/>
      <c r="F5531" s="3"/>
      <c r="G5531" s="3"/>
      <c r="H5531" s="3"/>
      <c r="I5531" s="3"/>
      <c r="J5531" s="3"/>
    </row>
    <row r="5532" spans="3:10" x14ac:dyDescent="0.25">
      <c r="C5532" s="3"/>
      <c r="D5532" s="3"/>
      <c r="E5532" s="3"/>
      <c r="F5532" s="3"/>
      <c r="G5532" s="3"/>
      <c r="H5532" s="3"/>
      <c r="I5532" s="3"/>
      <c r="J5532" s="3"/>
    </row>
    <row r="5533" spans="3:10" x14ac:dyDescent="0.25">
      <c r="C5533" s="3"/>
      <c r="D5533" s="3"/>
      <c r="E5533" s="3"/>
      <c r="F5533" s="3"/>
      <c r="G5533" s="3"/>
      <c r="H5533" s="3"/>
      <c r="I5533" s="3"/>
      <c r="J5533" s="3"/>
    </row>
    <row r="5534" spans="3:10" x14ac:dyDescent="0.25">
      <c r="C5534" s="3"/>
      <c r="D5534" s="3"/>
      <c r="E5534" s="3"/>
      <c r="F5534" s="3"/>
      <c r="G5534" s="3"/>
      <c r="H5534" s="3"/>
      <c r="I5534" s="3"/>
      <c r="J5534" s="3"/>
    </row>
    <row r="5535" spans="3:10" x14ac:dyDescent="0.25">
      <c r="C5535" s="3"/>
      <c r="D5535" s="3"/>
      <c r="E5535" s="3"/>
      <c r="F5535" s="3"/>
      <c r="G5535" s="3"/>
      <c r="H5535" s="3"/>
      <c r="I5535" s="3"/>
      <c r="J5535" s="3"/>
    </row>
    <row r="5536" spans="3:10" x14ac:dyDescent="0.25">
      <c r="C5536" s="3"/>
      <c r="D5536" s="3"/>
      <c r="E5536" s="3"/>
      <c r="F5536" s="3"/>
      <c r="G5536" s="3"/>
      <c r="H5536" s="3"/>
      <c r="I5536" s="3"/>
      <c r="J5536" s="3"/>
    </row>
    <row r="5537" spans="3:10" x14ac:dyDescent="0.25">
      <c r="C5537" s="3"/>
      <c r="D5537" s="3"/>
      <c r="E5537" s="3"/>
      <c r="F5537" s="3"/>
      <c r="G5537" s="3"/>
      <c r="H5537" s="3"/>
      <c r="I5537" s="3"/>
      <c r="J5537" s="3"/>
    </row>
    <row r="5538" spans="3:10" x14ac:dyDescent="0.25">
      <c r="C5538" s="3"/>
      <c r="D5538" s="3"/>
      <c r="E5538" s="3"/>
      <c r="F5538" s="3"/>
      <c r="G5538" s="3"/>
      <c r="H5538" s="3"/>
      <c r="I5538" s="3"/>
      <c r="J5538" s="3"/>
    </row>
    <row r="5539" spans="3:10" x14ac:dyDescent="0.25">
      <c r="C5539" s="3"/>
      <c r="D5539" s="3"/>
      <c r="E5539" s="3"/>
      <c r="F5539" s="3"/>
      <c r="G5539" s="3"/>
      <c r="H5539" s="3"/>
      <c r="I5539" s="3"/>
      <c r="J5539" s="3"/>
    </row>
    <row r="5540" spans="3:10" x14ac:dyDescent="0.25">
      <c r="C5540" s="3"/>
      <c r="D5540" s="3"/>
      <c r="E5540" s="3"/>
      <c r="F5540" s="3"/>
      <c r="G5540" s="3"/>
      <c r="H5540" s="3"/>
      <c r="I5540" s="3"/>
      <c r="J5540" s="3"/>
    </row>
    <row r="5541" spans="3:10" x14ac:dyDescent="0.25">
      <c r="C5541" s="3"/>
      <c r="D5541" s="3"/>
      <c r="E5541" s="3"/>
      <c r="F5541" s="3"/>
      <c r="G5541" s="3"/>
      <c r="H5541" s="3"/>
      <c r="I5541" s="3"/>
      <c r="J5541" s="3"/>
    </row>
    <row r="5542" spans="3:10" x14ac:dyDescent="0.25">
      <c r="C5542" s="3"/>
      <c r="D5542" s="3"/>
      <c r="E5542" s="3"/>
      <c r="F5542" s="3"/>
      <c r="G5542" s="3"/>
      <c r="H5542" s="3"/>
      <c r="I5542" s="3"/>
      <c r="J5542" s="3"/>
    </row>
    <row r="5543" spans="3:10" x14ac:dyDescent="0.25">
      <c r="C5543" s="3"/>
      <c r="D5543" s="3"/>
      <c r="E5543" s="3"/>
      <c r="F5543" s="3"/>
      <c r="G5543" s="3"/>
      <c r="H5543" s="3"/>
      <c r="I5543" s="3"/>
      <c r="J5543" s="3"/>
    </row>
    <row r="5544" spans="3:10" x14ac:dyDescent="0.25">
      <c r="C5544" s="3"/>
      <c r="D5544" s="3"/>
      <c r="E5544" s="3"/>
      <c r="F5544" s="3"/>
      <c r="G5544" s="3"/>
      <c r="H5544" s="3"/>
      <c r="I5544" s="3"/>
      <c r="J5544" s="3"/>
    </row>
    <row r="5545" spans="3:10" x14ac:dyDescent="0.25">
      <c r="C5545" s="3"/>
      <c r="D5545" s="3"/>
      <c r="E5545" s="3"/>
      <c r="F5545" s="3"/>
      <c r="G5545" s="3"/>
      <c r="H5545" s="3"/>
      <c r="I5545" s="3"/>
      <c r="J5545" s="3"/>
    </row>
    <row r="5546" spans="3:10" x14ac:dyDescent="0.25">
      <c r="C5546" s="3"/>
      <c r="D5546" s="3"/>
      <c r="E5546" s="3"/>
      <c r="F5546" s="3"/>
      <c r="G5546" s="3"/>
      <c r="H5546" s="3"/>
      <c r="I5546" s="3"/>
      <c r="J5546" s="3"/>
    </row>
    <row r="5547" spans="3:10" x14ac:dyDescent="0.25">
      <c r="C5547" s="3"/>
      <c r="D5547" s="3"/>
      <c r="E5547" s="3"/>
      <c r="F5547" s="3"/>
      <c r="G5547" s="3"/>
      <c r="H5547" s="3"/>
      <c r="I5547" s="3"/>
      <c r="J5547" s="3"/>
    </row>
    <row r="5548" spans="3:10" x14ac:dyDescent="0.25">
      <c r="C5548" s="3"/>
      <c r="D5548" s="3"/>
      <c r="E5548" s="3"/>
      <c r="F5548" s="3"/>
      <c r="G5548" s="3"/>
      <c r="H5548" s="3"/>
      <c r="I5548" s="3"/>
      <c r="J5548" s="3"/>
    </row>
    <row r="5549" spans="3:10" x14ac:dyDescent="0.25">
      <c r="C5549" s="3"/>
      <c r="D5549" s="3"/>
      <c r="E5549" s="3"/>
      <c r="F5549" s="3"/>
      <c r="G5549" s="3"/>
      <c r="H5549" s="3"/>
      <c r="I5549" s="3"/>
      <c r="J5549" s="3"/>
    </row>
    <row r="5550" spans="3:10" x14ac:dyDescent="0.25">
      <c r="C5550" s="3"/>
      <c r="D5550" s="3"/>
      <c r="E5550" s="3"/>
      <c r="F5550" s="3"/>
      <c r="G5550" s="3"/>
      <c r="H5550" s="3"/>
      <c r="I5550" s="3"/>
      <c r="J5550" s="3"/>
    </row>
    <row r="5551" spans="3:10" x14ac:dyDescent="0.25">
      <c r="C5551" s="3"/>
      <c r="D5551" s="3"/>
      <c r="E5551" s="3"/>
      <c r="F5551" s="3"/>
      <c r="G5551" s="3"/>
      <c r="H5551" s="3"/>
      <c r="I5551" s="3"/>
      <c r="J5551" s="3"/>
    </row>
    <row r="5552" spans="3:10" x14ac:dyDescent="0.25">
      <c r="C5552" s="3"/>
      <c r="D5552" s="3"/>
      <c r="E5552" s="3"/>
      <c r="F5552" s="3"/>
      <c r="G5552" s="3"/>
      <c r="H5552" s="3"/>
      <c r="I5552" s="3"/>
      <c r="J5552" s="3"/>
    </row>
    <row r="5553" spans="3:10" x14ac:dyDescent="0.25">
      <c r="C5553" s="3"/>
      <c r="D5553" s="3"/>
      <c r="E5553" s="3"/>
      <c r="F5553" s="3"/>
      <c r="G5553" s="3"/>
      <c r="H5553" s="3"/>
      <c r="I5553" s="3"/>
      <c r="J5553" s="3"/>
    </row>
    <row r="5554" spans="3:10" x14ac:dyDescent="0.25">
      <c r="C5554" s="3"/>
      <c r="D5554" s="3"/>
      <c r="E5554" s="3"/>
      <c r="F5554" s="3"/>
      <c r="G5554" s="3"/>
      <c r="H5554" s="3"/>
      <c r="I5554" s="3"/>
      <c r="J5554" s="3"/>
    </row>
    <row r="5555" spans="3:10" x14ac:dyDescent="0.25">
      <c r="C5555" s="3"/>
      <c r="D5555" s="3"/>
      <c r="E5555" s="3"/>
      <c r="F5555" s="3"/>
      <c r="G5555" s="3"/>
      <c r="H5555" s="3"/>
      <c r="I5555" s="3"/>
      <c r="J5555" s="3"/>
    </row>
    <row r="5556" spans="3:10" x14ac:dyDescent="0.25">
      <c r="C5556" s="3"/>
      <c r="D5556" s="3"/>
      <c r="E5556" s="3"/>
      <c r="F5556" s="3"/>
      <c r="G5556" s="3"/>
      <c r="H5556" s="3"/>
      <c r="I5556" s="3"/>
      <c r="J5556" s="3"/>
    </row>
    <row r="5557" spans="3:10" x14ac:dyDescent="0.25">
      <c r="C5557" s="3"/>
      <c r="D5557" s="3"/>
      <c r="E5557" s="3"/>
      <c r="F5557" s="3"/>
      <c r="G5557" s="3"/>
      <c r="H5557" s="3"/>
      <c r="I5557" s="3"/>
      <c r="J5557" s="3"/>
    </row>
    <row r="5558" spans="3:10" x14ac:dyDescent="0.25">
      <c r="C5558" s="3"/>
      <c r="D5558" s="3"/>
      <c r="E5558" s="3"/>
      <c r="F5558" s="3"/>
      <c r="G5558" s="3"/>
      <c r="H5558" s="3"/>
      <c r="I5558" s="3"/>
      <c r="J5558" s="3"/>
    </row>
    <row r="5559" spans="3:10" x14ac:dyDescent="0.25">
      <c r="C5559" s="3"/>
      <c r="D5559" s="3"/>
      <c r="E5559" s="3"/>
      <c r="F5559" s="3"/>
      <c r="G5559" s="3"/>
      <c r="H5559" s="3"/>
      <c r="I5559" s="3"/>
      <c r="J5559" s="3"/>
    </row>
    <row r="5560" spans="3:10" x14ac:dyDescent="0.25">
      <c r="C5560" s="3"/>
      <c r="D5560" s="3"/>
      <c r="E5560" s="3"/>
      <c r="F5560" s="3"/>
      <c r="G5560" s="3"/>
      <c r="H5560" s="3"/>
      <c r="I5560" s="3"/>
      <c r="J5560" s="3"/>
    </row>
    <row r="5561" spans="3:10" x14ac:dyDescent="0.25">
      <c r="C5561" s="3"/>
      <c r="D5561" s="3"/>
      <c r="E5561" s="3"/>
      <c r="F5561" s="3"/>
      <c r="G5561" s="3"/>
      <c r="H5561" s="3"/>
      <c r="I5561" s="3"/>
      <c r="J5561" s="3"/>
    </row>
    <row r="5562" spans="3:10" x14ac:dyDescent="0.25">
      <c r="C5562" s="3"/>
      <c r="D5562" s="3"/>
      <c r="E5562" s="3"/>
      <c r="F5562" s="3"/>
      <c r="G5562" s="3"/>
      <c r="H5562" s="3"/>
      <c r="I5562" s="3"/>
      <c r="J5562" s="3"/>
    </row>
    <row r="5563" spans="3:10" x14ac:dyDescent="0.25">
      <c r="C5563" s="3"/>
      <c r="D5563" s="3"/>
      <c r="E5563" s="3"/>
      <c r="F5563" s="3"/>
      <c r="G5563" s="3"/>
      <c r="H5563" s="3"/>
      <c r="I5563" s="3"/>
      <c r="J5563" s="3"/>
    </row>
    <row r="5564" spans="3:10" x14ac:dyDescent="0.25">
      <c r="C5564" s="3"/>
      <c r="D5564" s="3"/>
      <c r="E5564" s="3"/>
      <c r="F5564" s="3"/>
      <c r="G5564" s="3"/>
      <c r="H5564" s="3"/>
      <c r="I5564" s="3"/>
      <c r="J5564" s="3"/>
    </row>
    <row r="5565" spans="3:10" x14ac:dyDescent="0.25">
      <c r="C5565" s="3"/>
      <c r="D5565" s="3"/>
      <c r="E5565" s="3"/>
      <c r="F5565" s="3"/>
      <c r="G5565" s="3"/>
      <c r="H5565" s="3"/>
      <c r="I5565" s="3"/>
      <c r="J5565" s="3"/>
    </row>
    <row r="5566" spans="3:10" x14ac:dyDescent="0.25">
      <c r="C5566" s="3"/>
      <c r="D5566" s="3"/>
      <c r="E5566" s="3"/>
      <c r="F5566" s="3"/>
      <c r="G5566" s="3"/>
      <c r="H5566" s="3"/>
      <c r="I5566" s="3"/>
      <c r="J5566" s="3"/>
    </row>
    <row r="5567" spans="3:10" x14ac:dyDescent="0.25">
      <c r="C5567" s="3"/>
      <c r="D5567" s="3"/>
      <c r="E5567" s="3"/>
      <c r="F5567" s="3"/>
      <c r="G5567" s="3"/>
      <c r="H5567" s="3"/>
      <c r="I5567" s="3"/>
      <c r="J5567" s="3"/>
    </row>
    <row r="5568" spans="3:10" x14ac:dyDescent="0.25">
      <c r="C5568" s="3"/>
      <c r="D5568" s="3"/>
      <c r="E5568" s="3"/>
      <c r="F5568" s="3"/>
      <c r="G5568" s="3"/>
      <c r="H5568" s="3"/>
      <c r="I5568" s="3"/>
      <c r="J5568" s="3"/>
    </row>
    <row r="5569" spans="3:10" x14ac:dyDescent="0.25">
      <c r="C5569" s="3"/>
      <c r="D5569" s="3"/>
      <c r="E5569" s="3"/>
      <c r="F5569" s="3"/>
      <c r="G5569" s="3"/>
      <c r="H5569" s="3"/>
      <c r="I5569" s="3"/>
      <c r="J5569" s="3"/>
    </row>
    <row r="5570" spans="3:10" x14ac:dyDescent="0.25">
      <c r="C5570" s="3"/>
      <c r="D5570" s="3"/>
      <c r="E5570" s="3"/>
      <c r="F5570" s="3"/>
      <c r="G5570" s="3"/>
      <c r="H5570" s="3"/>
      <c r="I5570" s="3"/>
      <c r="J5570" s="3"/>
    </row>
    <row r="5571" spans="3:10" x14ac:dyDescent="0.25">
      <c r="C5571" s="3"/>
      <c r="D5571" s="3"/>
      <c r="E5571" s="3"/>
      <c r="F5571" s="3"/>
      <c r="G5571" s="3"/>
      <c r="H5571" s="3"/>
      <c r="I5571" s="3"/>
      <c r="J5571" s="3"/>
    </row>
    <row r="5572" spans="3:10" x14ac:dyDescent="0.25">
      <c r="C5572" s="3"/>
      <c r="D5572" s="3"/>
      <c r="E5572" s="3"/>
      <c r="F5572" s="3"/>
      <c r="G5572" s="3"/>
      <c r="H5572" s="3"/>
      <c r="I5572" s="3"/>
      <c r="J5572" s="3"/>
    </row>
    <row r="5573" spans="3:10" x14ac:dyDescent="0.25">
      <c r="C5573" s="3"/>
      <c r="D5573" s="3"/>
      <c r="E5573" s="3"/>
      <c r="F5573" s="3"/>
      <c r="G5573" s="3"/>
      <c r="H5573" s="3"/>
      <c r="I5573" s="3"/>
      <c r="J5573" s="3"/>
    </row>
    <row r="5574" spans="3:10" x14ac:dyDescent="0.25">
      <c r="C5574" s="3"/>
      <c r="D5574" s="3"/>
      <c r="E5574" s="3"/>
      <c r="F5574" s="3"/>
      <c r="G5574" s="3"/>
      <c r="H5574" s="3"/>
      <c r="I5574" s="3"/>
      <c r="J5574" s="3"/>
    </row>
    <row r="5575" spans="3:10" x14ac:dyDescent="0.25">
      <c r="C5575" s="3"/>
      <c r="D5575" s="3"/>
      <c r="E5575" s="3"/>
      <c r="F5575" s="3"/>
      <c r="G5575" s="3"/>
      <c r="H5575" s="3"/>
      <c r="I5575" s="3"/>
      <c r="J5575" s="3"/>
    </row>
    <row r="5576" spans="3:10" x14ac:dyDescent="0.25">
      <c r="C5576" s="3"/>
      <c r="D5576" s="3"/>
      <c r="E5576" s="3"/>
      <c r="F5576" s="3"/>
      <c r="G5576" s="3"/>
      <c r="H5576" s="3"/>
      <c r="I5576" s="3"/>
      <c r="J5576" s="3"/>
    </row>
    <row r="5577" spans="3:10" x14ac:dyDescent="0.25">
      <c r="C5577" s="3"/>
      <c r="D5577" s="3"/>
      <c r="E5577" s="3"/>
      <c r="F5577" s="3"/>
      <c r="G5577" s="3"/>
      <c r="H5577" s="3"/>
      <c r="I5577" s="3"/>
      <c r="J5577" s="3"/>
    </row>
    <row r="5578" spans="3:10" x14ac:dyDescent="0.25">
      <c r="C5578" s="3"/>
      <c r="D5578" s="3"/>
      <c r="E5578" s="3"/>
      <c r="F5578" s="3"/>
      <c r="G5578" s="3"/>
      <c r="H5578" s="3"/>
      <c r="I5578" s="3"/>
      <c r="J5578" s="3"/>
    </row>
    <row r="5579" spans="3:10" x14ac:dyDescent="0.25">
      <c r="C5579" s="3"/>
      <c r="D5579" s="3"/>
      <c r="E5579" s="3"/>
      <c r="F5579" s="3"/>
      <c r="G5579" s="3"/>
      <c r="H5579" s="3"/>
      <c r="I5579" s="3"/>
      <c r="J5579" s="3"/>
    </row>
    <row r="5580" spans="3:10" x14ac:dyDescent="0.25">
      <c r="C5580" s="3"/>
      <c r="D5580" s="3"/>
      <c r="E5580" s="3"/>
      <c r="F5580" s="3"/>
      <c r="G5580" s="3"/>
      <c r="H5580" s="3"/>
      <c r="I5580" s="3"/>
      <c r="J5580" s="3"/>
    </row>
    <row r="5581" spans="3:10" x14ac:dyDescent="0.25">
      <c r="C5581" s="3"/>
      <c r="D5581" s="3"/>
      <c r="E5581" s="3"/>
      <c r="F5581" s="3"/>
      <c r="G5581" s="3"/>
      <c r="H5581" s="3"/>
      <c r="I5581" s="3"/>
      <c r="J5581" s="3"/>
    </row>
    <row r="5582" spans="3:10" x14ac:dyDescent="0.25">
      <c r="C5582" s="3"/>
      <c r="D5582" s="3"/>
      <c r="E5582" s="3"/>
      <c r="F5582" s="3"/>
      <c r="G5582" s="3"/>
      <c r="H5582" s="3"/>
      <c r="I5582" s="3"/>
      <c r="J5582" s="3"/>
    </row>
    <row r="5583" spans="3:10" x14ac:dyDescent="0.25">
      <c r="C5583" s="3"/>
      <c r="D5583" s="3"/>
      <c r="E5583" s="3"/>
      <c r="F5583" s="3"/>
      <c r="G5583" s="3"/>
      <c r="H5583" s="3"/>
      <c r="I5583" s="3"/>
      <c r="J5583" s="3"/>
    </row>
    <row r="5584" spans="3:10" x14ac:dyDescent="0.25">
      <c r="C5584" s="3"/>
      <c r="D5584" s="3"/>
      <c r="E5584" s="3"/>
      <c r="F5584" s="3"/>
      <c r="G5584" s="3"/>
      <c r="H5584" s="3"/>
      <c r="I5584" s="3"/>
      <c r="J5584" s="3"/>
    </row>
    <row r="5585" spans="3:10" x14ac:dyDescent="0.25">
      <c r="C5585" s="3"/>
      <c r="D5585" s="3"/>
      <c r="E5585" s="3"/>
      <c r="F5585" s="3"/>
      <c r="G5585" s="3"/>
      <c r="H5585" s="3"/>
      <c r="I5585" s="3"/>
      <c r="J5585" s="3"/>
    </row>
    <row r="5586" spans="3:10" x14ac:dyDescent="0.25">
      <c r="C5586" s="3"/>
      <c r="D5586" s="3"/>
      <c r="E5586" s="3"/>
      <c r="F5586" s="3"/>
      <c r="G5586" s="3"/>
      <c r="H5586" s="3"/>
      <c r="I5586" s="3"/>
      <c r="J5586" s="3"/>
    </row>
    <row r="5587" spans="3:10" x14ac:dyDescent="0.25">
      <c r="C5587" s="3"/>
      <c r="D5587" s="3"/>
      <c r="E5587" s="3"/>
      <c r="F5587" s="3"/>
      <c r="G5587" s="3"/>
      <c r="H5587" s="3"/>
      <c r="I5587" s="3"/>
      <c r="J5587" s="3"/>
    </row>
    <row r="5588" spans="3:10" x14ac:dyDescent="0.25">
      <c r="C5588" s="3"/>
      <c r="D5588" s="3"/>
      <c r="E5588" s="3"/>
      <c r="F5588" s="3"/>
      <c r="G5588" s="3"/>
      <c r="H5588" s="3"/>
      <c r="I5588" s="3"/>
      <c r="J5588" s="3"/>
    </row>
    <row r="5589" spans="3:10" x14ac:dyDescent="0.25">
      <c r="C5589" s="3"/>
      <c r="D5589" s="3"/>
      <c r="E5589" s="3"/>
      <c r="F5589" s="3"/>
      <c r="G5589" s="3"/>
      <c r="H5589" s="3"/>
      <c r="I5589" s="3"/>
      <c r="J5589" s="3"/>
    </row>
    <row r="5590" spans="3:10" x14ac:dyDescent="0.25">
      <c r="C5590" s="3"/>
      <c r="D5590" s="3"/>
      <c r="E5590" s="3"/>
      <c r="F5590" s="3"/>
      <c r="G5590" s="3"/>
      <c r="H5590" s="3"/>
      <c r="I5590" s="3"/>
      <c r="J5590" s="3"/>
    </row>
    <row r="5591" spans="3:10" x14ac:dyDescent="0.25">
      <c r="C5591" s="3"/>
      <c r="D5591" s="3"/>
      <c r="E5591" s="3"/>
      <c r="F5591" s="3"/>
      <c r="G5591" s="3"/>
      <c r="H5591" s="3"/>
      <c r="I5591" s="3"/>
      <c r="J5591" s="3"/>
    </row>
    <row r="5592" spans="3:10" x14ac:dyDescent="0.25">
      <c r="C5592" s="3"/>
      <c r="D5592" s="3"/>
      <c r="E5592" s="3"/>
      <c r="F5592" s="3"/>
      <c r="G5592" s="3"/>
      <c r="H5592" s="3"/>
      <c r="I5592" s="3"/>
      <c r="J5592" s="3"/>
    </row>
    <row r="5593" spans="3:10" x14ac:dyDescent="0.25">
      <c r="C5593" s="3"/>
      <c r="D5593" s="3"/>
      <c r="E5593" s="3"/>
      <c r="F5593" s="3"/>
      <c r="G5593" s="3"/>
      <c r="H5593" s="3"/>
      <c r="I5593" s="3"/>
      <c r="J5593" s="3"/>
    </row>
    <row r="5594" spans="3:10" x14ac:dyDescent="0.25">
      <c r="C5594" s="3"/>
      <c r="D5594" s="3"/>
      <c r="E5594" s="3"/>
      <c r="F5594" s="3"/>
      <c r="G5594" s="3"/>
      <c r="H5594" s="3"/>
      <c r="I5594" s="3"/>
      <c r="J5594" s="3"/>
    </row>
    <row r="5595" spans="3:10" x14ac:dyDescent="0.25">
      <c r="C5595" s="3"/>
      <c r="D5595" s="3"/>
      <c r="E5595" s="3"/>
      <c r="F5595" s="3"/>
      <c r="G5595" s="3"/>
      <c r="H5595" s="3"/>
      <c r="I5595" s="3"/>
      <c r="J5595" s="3"/>
    </row>
    <row r="5596" spans="3:10" x14ac:dyDescent="0.25">
      <c r="C5596" s="3"/>
      <c r="D5596" s="3"/>
      <c r="E5596" s="3"/>
      <c r="F5596" s="3"/>
      <c r="G5596" s="3"/>
      <c r="H5596" s="3"/>
      <c r="I5596" s="3"/>
      <c r="J5596" s="3"/>
    </row>
    <row r="5597" spans="3:10" x14ac:dyDescent="0.25">
      <c r="C5597" s="3"/>
      <c r="D5597" s="3"/>
      <c r="E5597" s="3"/>
      <c r="F5597" s="3"/>
      <c r="G5597" s="3"/>
      <c r="H5597" s="3"/>
      <c r="I5597" s="3"/>
      <c r="J5597" s="3"/>
    </row>
    <row r="5598" spans="3:10" x14ac:dyDescent="0.25">
      <c r="C5598" s="3"/>
      <c r="D5598" s="3"/>
      <c r="E5598" s="3"/>
      <c r="F5598" s="3"/>
      <c r="G5598" s="3"/>
      <c r="H5598" s="3"/>
      <c r="I5598" s="3"/>
      <c r="J5598" s="3"/>
    </row>
    <row r="5599" spans="3:10" x14ac:dyDescent="0.25">
      <c r="C5599" s="3"/>
      <c r="D5599" s="3"/>
      <c r="E5599" s="3"/>
      <c r="F5599" s="3"/>
      <c r="G5599" s="3"/>
      <c r="H5599" s="3"/>
      <c r="I5599" s="3"/>
      <c r="J5599" s="3"/>
    </row>
    <row r="5600" spans="3:10" x14ac:dyDescent="0.25">
      <c r="C5600" s="3"/>
      <c r="D5600" s="3"/>
      <c r="E5600" s="3"/>
      <c r="F5600" s="3"/>
      <c r="G5600" s="3"/>
      <c r="H5600" s="3"/>
      <c r="I5600" s="3"/>
      <c r="J5600" s="3"/>
    </row>
    <row r="5601" spans="3:10" x14ac:dyDescent="0.25">
      <c r="C5601" s="3"/>
      <c r="D5601" s="3"/>
      <c r="E5601" s="3"/>
      <c r="F5601" s="3"/>
      <c r="G5601" s="3"/>
      <c r="H5601" s="3"/>
      <c r="I5601" s="3"/>
      <c r="J5601" s="3"/>
    </row>
    <row r="5602" spans="3:10" x14ac:dyDescent="0.25">
      <c r="C5602" s="3"/>
      <c r="D5602" s="3"/>
      <c r="E5602" s="3"/>
      <c r="F5602" s="3"/>
      <c r="G5602" s="3"/>
      <c r="H5602" s="3"/>
      <c r="I5602" s="3"/>
      <c r="J5602" s="3"/>
    </row>
    <row r="5603" spans="3:10" x14ac:dyDescent="0.25">
      <c r="C5603" s="3"/>
      <c r="D5603" s="3"/>
      <c r="E5603" s="3"/>
      <c r="F5603" s="3"/>
      <c r="G5603" s="3"/>
      <c r="H5603" s="3"/>
      <c r="I5603" s="3"/>
      <c r="J5603" s="3"/>
    </row>
    <row r="5604" spans="3:10" x14ac:dyDescent="0.25">
      <c r="C5604" s="3"/>
      <c r="D5604" s="3"/>
      <c r="E5604" s="3"/>
      <c r="F5604" s="3"/>
      <c r="G5604" s="3"/>
      <c r="H5604" s="3"/>
      <c r="I5604" s="3"/>
      <c r="J5604" s="3"/>
    </row>
    <row r="5605" spans="3:10" x14ac:dyDescent="0.25">
      <c r="C5605" s="3"/>
      <c r="D5605" s="3"/>
      <c r="E5605" s="3"/>
      <c r="F5605" s="3"/>
      <c r="G5605" s="3"/>
      <c r="H5605" s="3"/>
      <c r="I5605" s="3"/>
      <c r="J5605" s="3"/>
    </row>
    <row r="5606" spans="3:10" x14ac:dyDescent="0.25">
      <c r="C5606" s="3"/>
      <c r="D5606" s="3"/>
      <c r="E5606" s="3"/>
      <c r="F5606" s="3"/>
      <c r="G5606" s="3"/>
      <c r="H5606" s="3"/>
      <c r="I5606" s="3"/>
      <c r="J5606" s="3"/>
    </row>
    <row r="5607" spans="3:10" x14ac:dyDescent="0.25">
      <c r="C5607" s="3"/>
      <c r="D5607" s="3"/>
      <c r="E5607" s="3"/>
      <c r="F5607" s="3"/>
      <c r="G5607" s="3"/>
      <c r="H5607" s="3"/>
      <c r="I5607" s="3"/>
      <c r="J5607" s="3"/>
    </row>
    <row r="5608" spans="3:10" x14ac:dyDescent="0.25">
      <c r="C5608" s="3"/>
      <c r="D5608" s="3"/>
      <c r="E5608" s="3"/>
      <c r="F5608" s="3"/>
      <c r="G5608" s="3"/>
      <c r="H5608" s="3"/>
      <c r="I5608" s="3"/>
      <c r="J5608" s="3"/>
    </row>
    <row r="5609" spans="3:10" x14ac:dyDescent="0.25">
      <c r="C5609" s="3"/>
      <c r="D5609" s="3"/>
      <c r="E5609" s="3"/>
      <c r="F5609" s="3"/>
      <c r="G5609" s="3"/>
      <c r="H5609" s="3"/>
      <c r="I5609" s="3"/>
      <c r="J5609" s="3"/>
    </row>
    <row r="5610" spans="3:10" x14ac:dyDescent="0.25">
      <c r="C5610" s="3"/>
      <c r="D5610" s="3"/>
      <c r="E5610" s="3"/>
      <c r="F5610" s="3"/>
      <c r="G5610" s="3"/>
      <c r="H5610" s="3"/>
      <c r="I5610" s="3"/>
      <c r="J5610" s="3"/>
    </row>
    <row r="5611" spans="3:10" x14ac:dyDescent="0.25">
      <c r="C5611" s="3"/>
      <c r="D5611" s="3"/>
      <c r="E5611" s="3"/>
      <c r="F5611" s="3"/>
      <c r="G5611" s="3"/>
      <c r="H5611" s="3"/>
      <c r="I5611" s="3"/>
      <c r="J5611" s="3"/>
    </row>
    <row r="5612" spans="3:10" x14ac:dyDescent="0.25">
      <c r="C5612" s="3"/>
      <c r="D5612" s="3"/>
      <c r="E5612" s="3"/>
      <c r="F5612" s="3"/>
      <c r="G5612" s="3"/>
      <c r="H5612" s="3"/>
      <c r="I5612" s="3"/>
      <c r="J5612" s="3"/>
    </row>
    <row r="5613" spans="3:10" x14ac:dyDescent="0.25">
      <c r="C5613" s="3"/>
      <c r="D5613" s="3"/>
      <c r="E5613" s="3"/>
      <c r="F5613" s="3"/>
      <c r="G5613" s="3"/>
      <c r="H5613" s="3"/>
      <c r="I5613" s="3"/>
      <c r="J5613" s="3"/>
    </row>
    <row r="5614" spans="3:10" x14ac:dyDescent="0.25">
      <c r="C5614" s="3"/>
      <c r="D5614" s="3"/>
      <c r="E5614" s="3"/>
      <c r="F5614" s="3"/>
      <c r="G5614" s="3"/>
      <c r="H5614" s="3"/>
      <c r="I5614" s="3"/>
      <c r="J5614" s="3"/>
    </row>
    <row r="5615" spans="3:10" x14ac:dyDescent="0.25">
      <c r="C5615" s="3"/>
      <c r="D5615" s="3"/>
      <c r="E5615" s="3"/>
      <c r="F5615" s="3"/>
      <c r="G5615" s="3"/>
      <c r="H5615" s="3"/>
      <c r="I5615" s="3"/>
      <c r="J5615" s="3"/>
    </row>
    <row r="5616" spans="3:10" x14ac:dyDescent="0.25">
      <c r="C5616" s="3"/>
      <c r="D5616" s="3"/>
      <c r="E5616" s="3"/>
      <c r="F5616" s="3"/>
      <c r="G5616" s="3"/>
      <c r="H5616" s="3"/>
      <c r="I5616" s="3"/>
      <c r="J5616" s="3"/>
    </row>
    <row r="5617" spans="3:10" x14ac:dyDescent="0.25">
      <c r="C5617" s="3"/>
      <c r="D5617" s="3"/>
      <c r="E5617" s="3"/>
      <c r="F5617" s="3"/>
      <c r="G5617" s="3"/>
      <c r="H5617" s="3"/>
      <c r="I5617" s="3"/>
      <c r="J5617" s="3"/>
    </row>
    <row r="5618" spans="3:10" x14ac:dyDescent="0.25">
      <c r="C5618" s="3"/>
      <c r="D5618" s="3"/>
      <c r="E5618" s="3"/>
      <c r="F5618" s="3"/>
      <c r="G5618" s="3"/>
      <c r="H5618" s="3"/>
      <c r="I5618" s="3"/>
      <c r="J5618" s="3"/>
    </row>
    <row r="5619" spans="3:10" x14ac:dyDescent="0.25">
      <c r="C5619" s="3"/>
      <c r="D5619" s="3"/>
      <c r="E5619" s="3"/>
      <c r="F5619" s="3"/>
      <c r="G5619" s="3"/>
      <c r="H5619" s="3"/>
      <c r="I5619" s="3"/>
      <c r="J5619" s="3"/>
    </row>
    <row r="5620" spans="3:10" x14ac:dyDescent="0.25">
      <c r="C5620" s="3"/>
      <c r="D5620" s="3"/>
      <c r="E5620" s="3"/>
      <c r="F5620" s="3"/>
      <c r="G5620" s="3"/>
      <c r="H5620" s="3"/>
      <c r="I5620" s="3"/>
      <c r="J5620" s="3"/>
    </row>
    <row r="5621" spans="3:10" x14ac:dyDescent="0.25">
      <c r="C5621" s="3"/>
      <c r="D5621" s="3"/>
      <c r="E5621" s="3"/>
      <c r="F5621" s="3"/>
      <c r="G5621" s="3"/>
      <c r="H5621" s="3"/>
      <c r="I5621" s="3"/>
      <c r="J5621" s="3"/>
    </row>
    <row r="5622" spans="3:10" x14ac:dyDescent="0.25">
      <c r="C5622" s="3"/>
      <c r="D5622" s="3"/>
      <c r="E5622" s="3"/>
      <c r="F5622" s="3"/>
      <c r="G5622" s="3"/>
      <c r="H5622" s="3"/>
      <c r="I5622" s="3"/>
      <c r="J5622" s="3"/>
    </row>
    <row r="5623" spans="3:10" x14ac:dyDescent="0.25">
      <c r="C5623" s="3"/>
      <c r="D5623" s="3"/>
      <c r="E5623" s="3"/>
      <c r="F5623" s="3"/>
      <c r="G5623" s="3"/>
      <c r="H5623" s="3"/>
      <c r="I5623" s="3"/>
      <c r="J5623" s="3"/>
    </row>
    <row r="5624" spans="3:10" x14ac:dyDescent="0.25">
      <c r="C5624" s="3"/>
      <c r="D5624" s="3"/>
      <c r="E5624" s="3"/>
      <c r="F5624" s="3"/>
      <c r="G5624" s="3"/>
      <c r="H5624" s="3"/>
      <c r="I5624" s="3"/>
      <c r="J5624" s="3"/>
    </row>
    <row r="5625" spans="3:10" x14ac:dyDescent="0.25">
      <c r="C5625" s="3"/>
      <c r="D5625" s="3"/>
      <c r="E5625" s="3"/>
      <c r="F5625" s="3"/>
      <c r="G5625" s="3"/>
      <c r="H5625" s="3"/>
      <c r="I5625" s="3"/>
      <c r="J5625" s="3"/>
    </row>
    <row r="5626" spans="3:10" x14ac:dyDescent="0.25">
      <c r="C5626" s="3"/>
      <c r="D5626" s="3"/>
      <c r="E5626" s="3"/>
      <c r="F5626" s="3"/>
      <c r="G5626" s="3"/>
      <c r="H5626" s="3"/>
      <c r="I5626" s="3"/>
      <c r="J5626" s="3"/>
    </row>
    <row r="5627" spans="3:10" x14ac:dyDescent="0.25">
      <c r="C5627" s="3"/>
      <c r="D5627" s="3"/>
      <c r="E5627" s="3"/>
      <c r="F5627" s="3"/>
      <c r="G5627" s="3"/>
      <c r="H5627" s="3"/>
      <c r="I5627" s="3"/>
      <c r="J5627" s="3"/>
    </row>
    <row r="5628" spans="3:10" x14ac:dyDescent="0.25">
      <c r="C5628" s="3"/>
      <c r="D5628" s="3"/>
      <c r="E5628" s="3"/>
      <c r="F5628" s="3"/>
      <c r="G5628" s="3"/>
      <c r="H5628" s="3"/>
      <c r="I5628" s="3"/>
      <c r="J5628" s="3"/>
    </row>
    <row r="5629" spans="3:10" x14ac:dyDescent="0.25">
      <c r="C5629" s="3"/>
      <c r="D5629" s="3"/>
      <c r="E5629" s="3"/>
      <c r="F5629" s="3"/>
      <c r="G5629" s="3"/>
      <c r="H5629" s="3"/>
      <c r="I5629" s="3"/>
      <c r="J5629" s="3"/>
    </row>
    <row r="5630" spans="3:10" x14ac:dyDescent="0.25">
      <c r="C5630" s="3"/>
      <c r="D5630" s="3"/>
      <c r="E5630" s="3"/>
      <c r="F5630" s="3"/>
      <c r="G5630" s="3"/>
      <c r="H5630" s="3"/>
      <c r="I5630" s="3"/>
      <c r="J5630" s="3"/>
    </row>
    <row r="5631" spans="3:10" x14ac:dyDescent="0.25">
      <c r="C5631" s="3"/>
      <c r="D5631" s="3"/>
      <c r="E5631" s="3"/>
      <c r="F5631" s="3"/>
      <c r="G5631" s="3"/>
      <c r="H5631" s="3"/>
      <c r="I5631" s="3"/>
      <c r="J5631" s="3"/>
    </row>
    <row r="5632" spans="3:10" x14ac:dyDescent="0.25">
      <c r="C5632" s="3"/>
      <c r="D5632" s="3"/>
      <c r="E5632" s="3"/>
      <c r="F5632" s="3"/>
      <c r="G5632" s="3"/>
      <c r="H5632" s="3"/>
      <c r="I5632" s="3"/>
      <c r="J5632" s="3"/>
    </row>
    <row r="5633" spans="3:10" x14ac:dyDescent="0.25">
      <c r="C5633" s="3"/>
      <c r="D5633" s="3"/>
      <c r="E5633" s="3"/>
      <c r="F5633" s="3"/>
      <c r="G5633" s="3"/>
      <c r="H5633" s="3"/>
      <c r="I5633" s="3"/>
      <c r="J5633" s="3"/>
    </row>
    <row r="5634" spans="3:10" x14ac:dyDescent="0.25">
      <c r="C5634" s="3"/>
      <c r="D5634" s="3"/>
      <c r="E5634" s="3"/>
      <c r="F5634" s="3"/>
      <c r="G5634" s="3"/>
      <c r="H5634" s="3"/>
      <c r="I5634" s="3"/>
      <c r="J5634" s="3"/>
    </row>
    <row r="5635" spans="3:10" x14ac:dyDescent="0.25">
      <c r="C5635" s="3"/>
      <c r="D5635" s="3"/>
      <c r="E5635" s="3"/>
      <c r="F5635" s="3"/>
      <c r="G5635" s="3"/>
      <c r="H5635" s="3"/>
      <c r="I5635" s="3"/>
      <c r="J5635" s="3"/>
    </row>
    <row r="5636" spans="3:10" x14ac:dyDescent="0.25">
      <c r="C5636" s="3"/>
      <c r="D5636" s="3"/>
      <c r="E5636" s="3"/>
      <c r="F5636" s="3"/>
      <c r="G5636" s="3"/>
      <c r="H5636" s="3"/>
      <c r="I5636" s="3"/>
      <c r="J5636" s="3"/>
    </row>
    <row r="5637" spans="3:10" x14ac:dyDescent="0.25">
      <c r="C5637" s="3"/>
      <c r="D5637" s="3"/>
      <c r="E5637" s="3"/>
      <c r="F5637" s="3"/>
      <c r="G5637" s="3"/>
      <c r="H5637" s="3"/>
      <c r="I5637" s="3"/>
      <c r="J5637" s="3"/>
    </row>
    <row r="5638" spans="3:10" x14ac:dyDescent="0.25">
      <c r="C5638" s="3"/>
      <c r="D5638" s="3"/>
      <c r="E5638" s="3"/>
      <c r="F5638" s="3"/>
      <c r="G5638" s="3"/>
      <c r="H5638" s="3"/>
      <c r="I5638" s="3"/>
      <c r="J5638" s="3"/>
    </row>
    <row r="5639" spans="3:10" x14ac:dyDescent="0.25">
      <c r="C5639" s="3"/>
      <c r="D5639" s="3"/>
      <c r="E5639" s="3"/>
      <c r="F5639" s="3"/>
      <c r="G5639" s="3"/>
      <c r="H5639" s="3"/>
      <c r="I5639" s="3"/>
      <c r="J5639" s="3"/>
    </row>
    <row r="5640" spans="3:10" x14ac:dyDescent="0.25">
      <c r="C5640" s="3"/>
      <c r="D5640" s="3"/>
      <c r="E5640" s="3"/>
      <c r="F5640" s="3"/>
      <c r="G5640" s="3"/>
      <c r="H5640" s="3"/>
      <c r="I5640" s="3"/>
      <c r="J5640" s="3"/>
    </row>
    <row r="5641" spans="3:10" x14ac:dyDescent="0.25">
      <c r="C5641" s="3"/>
      <c r="D5641" s="3"/>
      <c r="E5641" s="3"/>
      <c r="F5641" s="3"/>
      <c r="G5641" s="3"/>
      <c r="H5641" s="3"/>
      <c r="I5641" s="3"/>
      <c r="J5641" s="3"/>
    </row>
    <row r="5642" spans="3:10" x14ac:dyDescent="0.25">
      <c r="C5642" s="3"/>
      <c r="D5642" s="3"/>
      <c r="E5642" s="3"/>
      <c r="F5642" s="3"/>
      <c r="G5642" s="3"/>
      <c r="H5642" s="3"/>
      <c r="I5642" s="3"/>
      <c r="J5642" s="3"/>
    </row>
    <row r="5643" spans="3:10" x14ac:dyDescent="0.25">
      <c r="C5643" s="3"/>
      <c r="D5643" s="3"/>
      <c r="E5643" s="3"/>
      <c r="F5643" s="3"/>
      <c r="G5643" s="3"/>
      <c r="H5643" s="3"/>
      <c r="I5643" s="3"/>
      <c r="J5643" s="3"/>
    </row>
    <row r="5644" spans="3:10" x14ac:dyDescent="0.25">
      <c r="C5644" s="3"/>
      <c r="D5644" s="3"/>
      <c r="E5644" s="3"/>
      <c r="F5644" s="3"/>
      <c r="G5644" s="3"/>
      <c r="H5644" s="3"/>
      <c r="I5644" s="3"/>
      <c r="J5644" s="3"/>
    </row>
    <row r="5645" spans="3:10" x14ac:dyDescent="0.25">
      <c r="C5645" s="3"/>
      <c r="D5645" s="3"/>
      <c r="E5645" s="3"/>
      <c r="F5645" s="3"/>
      <c r="G5645" s="3"/>
      <c r="H5645" s="3"/>
      <c r="I5645" s="3"/>
      <c r="J5645" s="3"/>
    </row>
    <row r="5646" spans="3:10" x14ac:dyDescent="0.25">
      <c r="C5646" s="3"/>
      <c r="D5646" s="3"/>
      <c r="E5646" s="3"/>
      <c r="F5646" s="3"/>
      <c r="G5646" s="3"/>
      <c r="H5646" s="3"/>
      <c r="I5646" s="3"/>
      <c r="J5646" s="3"/>
    </row>
    <row r="5647" spans="3:10" x14ac:dyDescent="0.25">
      <c r="C5647" s="3"/>
      <c r="D5647" s="3"/>
      <c r="E5647" s="3"/>
      <c r="F5647" s="3"/>
      <c r="G5647" s="3"/>
      <c r="H5647" s="3"/>
      <c r="I5647" s="3"/>
      <c r="J5647" s="3"/>
    </row>
    <row r="5648" spans="3:10" x14ac:dyDescent="0.25">
      <c r="C5648" s="3"/>
      <c r="D5648" s="3"/>
      <c r="E5648" s="3"/>
      <c r="F5648" s="3"/>
      <c r="G5648" s="3"/>
      <c r="H5648" s="3"/>
      <c r="I5648" s="3"/>
      <c r="J5648" s="3"/>
    </row>
    <row r="5649" spans="3:10" x14ac:dyDescent="0.25">
      <c r="C5649" s="3"/>
      <c r="D5649" s="3"/>
      <c r="E5649" s="3"/>
      <c r="F5649" s="3"/>
      <c r="G5649" s="3"/>
      <c r="H5649" s="3"/>
      <c r="I5649" s="3"/>
      <c r="J5649" s="3"/>
    </row>
    <row r="5650" spans="3:10" x14ac:dyDescent="0.25">
      <c r="C5650" s="3"/>
      <c r="D5650" s="3"/>
      <c r="E5650" s="3"/>
      <c r="F5650" s="3"/>
      <c r="G5650" s="3"/>
      <c r="H5650" s="3"/>
      <c r="I5650" s="3"/>
      <c r="J5650" s="3"/>
    </row>
    <row r="5651" spans="3:10" x14ac:dyDescent="0.25">
      <c r="C5651" s="3"/>
      <c r="D5651" s="3"/>
      <c r="E5651" s="3"/>
      <c r="F5651" s="3"/>
      <c r="G5651" s="3"/>
      <c r="H5651" s="3"/>
      <c r="I5651" s="3"/>
      <c r="J5651" s="3"/>
    </row>
    <row r="5652" spans="3:10" x14ac:dyDescent="0.25">
      <c r="C5652" s="3"/>
      <c r="D5652" s="3"/>
      <c r="E5652" s="3"/>
      <c r="F5652" s="3"/>
      <c r="G5652" s="3"/>
      <c r="H5652" s="3"/>
      <c r="I5652" s="3"/>
      <c r="J5652" s="3"/>
    </row>
    <row r="5653" spans="3:10" x14ac:dyDescent="0.25">
      <c r="C5653" s="3"/>
      <c r="D5653" s="3"/>
      <c r="E5653" s="3"/>
      <c r="F5653" s="3"/>
      <c r="G5653" s="3"/>
      <c r="H5653" s="3"/>
      <c r="I5653" s="3"/>
      <c r="J5653" s="3"/>
    </row>
    <row r="5654" spans="3:10" x14ac:dyDescent="0.25">
      <c r="C5654" s="3"/>
      <c r="D5654" s="3"/>
      <c r="E5654" s="3"/>
      <c r="F5654" s="3"/>
      <c r="G5654" s="3"/>
      <c r="H5654" s="3"/>
      <c r="I5654" s="3"/>
      <c r="J5654" s="3"/>
    </row>
    <row r="5655" spans="3:10" x14ac:dyDescent="0.25">
      <c r="C5655" s="3"/>
      <c r="D5655" s="3"/>
      <c r="E5655" s="3"/>
      <c r="F5655" s="3"/>
      <c r="G5655" s="3"/>
      <c r="H5655" s="3"/>
      <c r="I5655" s="3"/>
      <c r="J5655" s="3"/>
    </row>
    <row r="5656" spans="3:10" x14ac:dyDescent="0.25">
      <c r="C5656" s="3"/>
      <c r="D5656" s="3"/>
      <c r="E5656" s="3"/>
      <c r="F5656" s="3"/>
      <c r="G5656" s="3"/>
      <c r="H5656" s="3"/>
      <c r="I5656" s="3"/>
      <c r="J5656" s="3"/>
    </row>
    <row r="5657" spans="3:10" x14ac:dyDescent="0.25">
      <c r="C5657" s="3"/>
      <c r="D5657" s="3"/>
      <c r="E5657" s="3"/>
      <c r="F5657" s="3"/>
      <c r="G5657" s="3"/>
      <c r="H5657" s="3"/>
      <c r="I5657" s="3"/>
      <c r="J5657" s="3"/>
    </row>
    <row r="5658" spans="3:10" x14ac:dyDescent="0.25">
      <c r="C5658" s="3"/>
      <c r="D5658" s="3"/>
      <c r="E5658" s="3"/>
      <c r="F5658" s="3"/>
      <c r="G5658" s="3"/>
      <c r="H5658" s="3"/>
      <c r="I5658" s="3"/>
      <c r="J5658" s="3"/>
    </row>
    <row r="5659" spans="3:10" x14ac:dyDescent="0.25">
      <c r="C5659" s="3"/>
      <c r="D5659" s="3"/>
      <c r="E5659" s="3"/>
      <c r="F5659" s="3"/>
      <c r="G5659" s="3"/>
      <c r="H5659" s="3"/>
      <c r="I5659" s="3"/>
      <c r="J5659" s="3"/>
    </row>
    <row r="5660" spans="3:10" x14ac:dyDescent="0.25">
      <c r="C5660" s="3"/>
      <c r="D5660" s="3"/>
      <c r="E5660" s="3"/>
      <c r="F5660" s="3"/>
      <c r="G5660" s="3"/>
      <c r="H5660" s="3"/>
      <c r="I5660" s="3"/>
      <c r="J5660" s="3"/>
    </row>
    <row r="5661" spans="3:10" x14ac:dyDescent="0.25">
      <c r="C5661" s="3"/>
      <c r="D5661" s="3"/>
      <c r="E5661" s="3"/>
      <c r="F5661" s="3"/>
      <c r="G5661" s="3"/>
      <c r="H5661" s="3"/>
      <c r="I5661" s="3"/>
      <c r="J5661" s="3"/>
    </row>
    <row r="5662" spans="3:10" x14ac:dyDescent="0.25">
      <c r="C5662" s="3"/>
      <c r="D5662" s="3"/>
      <c r="E5662" s="3"/>
      <c r="F5662" s="3"/>
      <c r="G5662" s="3"/>
      <c r="H5662" s="3"/>
      <c r="I5662" s="3"/>
      <c r="J5662" s="3"/>
    </row>
    <row r="5663" spans="3:10" x14ac:dyDescent="0.25">
      <c r="C5663" s="3"/>
      <c r="D5663" s="3"/>
      <c r="E5663" s="3"/>
      <c r="F5663" s="3"/>
      <c r="G5663" s="3"/>
      <c r="H5663" s="3"/>
      <c r="I5663" s="3"/>
      <c r="J5663" s="3"/>
    </row>
    <row r="5664" spans="3:10" x14ac:dyDescent="0.25">
      <c r="C5664" s="3"/>
      <c r="D5664" s="3"/>
      <c r="E5664" s="3"/>
      <c r="F5664" s="3"/>
      <c r="G5664" s="3"/>
      <c r="H5664" s="3"/>
      <c r="I5664" s="3"/>
      <c r="J5664" s="3"/>
    </row>
    <row r="5665" spans="3:10" x14ac:dyDescent="0.25">
      <c r="C5665" s="3"/>
      <c r="D5665" s="3"/>
      <c r="E5665" s="3"/>
      <c r="F5665" s="3"/>
      <c r="G5665" s="3"/>
      <c r="H5665" s="3"/>
      <c r="I5665" s="3"/>
      <c r="J5665" s="3"/>
    </row>
    <row r="5666" spans="3:10" x14ac:dyDescent="0.25">
      <c r="C5666" s="3"/>
      <c r="D5666" s="3"/>
      <c r="E5666" s="3"/>
      <c r="F5666" s="3"/>
      <c r="G5666" s="3"/>
      <c r="H5666" s="3"/>
      <c r="I5666" s="3"/>
      <c r="J5666" s="3"/>
    </row>
    <row r="5667" spans="3:10" x14ac:dyDescent="0.25">
      <c r="C5667" s="3"/>
      <c r="D5667" s="3"/>
      <c r="E5667" s="3"/>
      <c r="F5667" s="3"/>
      <c r="G5667" s="3"/>
      <c r="H5667" s="3"/>
      <c r="I5667" s="3"/>
      <c r="J5667" s="3"/>
    </row>
    <row r="5668" spans="3:10" x14ac:dyDescent="0.25">
      <c r="C5668" s="3"/>
      <c r="D5668" s="3"/>
      <c r="E5668" s="3"/>
      <c r="F5668" s="3"/>
      <c r="G5668" s="3"/>
      <c r="H5668" s="3"/>
      <c r="I5668" s="3"/>
      <c r="J5668" s="3"/>
    </row>
    <row r="5669" spans="3:10" x14ac:dyDescent="0.25">
      <c r="C5669" s="3"/>
      <c r="D5669" s="3"/>
      <c r="E5669" s="3"/>
      <c r="F5669" s="3"/>
      <c r="G5669" s="3"/>
      <c r="H5669" s="3"/>
      <c r="I5669" s="3"/>
      <c r="J5669" s="3"/>
    </row>
    <row r="5670" spans="3:10" x14ac:dyDescent="0.25">
      <c r="C5670" s="3"/>
      <c r="D5670" s="3"/>
      <c r="E5670" s="3"/>
      <c r="F5670" s="3"/>
      <c r="G5670" s="3"/>
      <c r="H5670" s="3"/>
      <c r="I5670" s="3"/>
      <c r="J5670" s="3"/>
    </row>
    <row r="5671" spans="3:10" x14ac:dyDescent="0.25">
      <c r="C5671" s="3"/>
      <c r="D5671" s="3"/>
      <c r="E5671" s="3"/>
      <c r="F5671" s="3"/>
      <c r="G5671" s="3"/>
      <c r="H5671" s="3"/>
      <c r="I5671" s="3"/>
      <c r="J5671" s="3"/>
    </row>
    <row r="5672" spans="3:10" x14ac:dyDescent="0.25">
      <c r="C5672" s="3"/>
      <c r="D5672" s="3"/>
      <c r="E5672" s="3"/>
      <c r="F5672" s="3"/>
      <c r="G5672" s="3"/>
      <c r="H5672" s="3"/>
      <c r="I5672" s="3"/>
      <c r="J5672" s="3"/>
    </row>
    <row r="5673" spans="3:10" x14ac:dyDescent="0.25">
      <c r="C5673" s="3"/>
      <c r="D5673" s="3"/>
      <c r="E5673" s="3"/>
      <c r="F5673" s="3"/>
      <c r="G5673" s="3"/>
      <c r="H5673" s="3"/>
      <c r="I5673" s="3"/>
      <c r="J5673" s="3"/>
    </row>
    <row r="5674" spans="3:10" x14ac:dyDescent="0.25">
      <c r="C5674" s="3"/>
      <c r="D5674" s="3"/>
      <c r="E5674" s="3"/>
      <c r="F5674" s="3"/>
      <c r="G5674" s="3"/>
      <c r="H5674" s="3"/>
      <c r="I5674" s="3"/>
      <c r="J5674" s="3"/>
    </row>
    <row r="5675" spans="3:10" x14ac:dyDescent="0.25">
      <c r="C5675" s="3"/>
      <c r="D5675" s="3"/>
      <c r="E5675" s="3"/>
      <c r="F5675" s="3"/>
      <c r="G5675" s="3"/>
      <c r="H5675" s="3"/>
      <c r="I5675" s="3"/>
      <c r="J5675" s="3"/>
    </row>
    <row r="5676" spans="3:10" x14ac:dyDescent="0.25">
      <c r="C5676" s="3"/>
      <c r="D5676" s="3"/>
      <c r="E5676" s="3"/>
      <c r="F5676" s="3"/>
      <c r="G5676" s="3"/>
      <c r="H5676" s="3"/>
      <c r="I5676" s="3"/>
      <c r="J5676" s="3"/>
    </row>
    <row r="5677" spans="3:10" x14ac:dyDescent="0.25">
      <c r="C5677" s="3"/>
      <c r="D5677" s="3"/>
      <c r="E5677" s="3"/>
      <c r="F5677" s="3"/>
      <c r="G5677" s="3"/>
      <c r="H5677" s="3"/>
      <c r="I5677" s="3"/>
      <c r="J5677" s="3"/>
    </row>
    <row r="5678" spans="3:10" x14ac:dyDescent="0.25">
      <c r="C5678" s="3"/>
      <c r="D5678" s="3"/>
      <c r="E5678" s="3"/>
      <c r="F5678" s="3"/>
      <c r="G5678" s="3"/>
      <c r="H5678" s="3"/>
      <c r="I5678" s="3"/>
      <c r="J5678" s="3"/>
    </row>
    <row r="5679" spans="3:10" x14ac:dyDescent="0.25">
      <c r="C5679" s="3"/>
      <c r="D5679" s="3"/>
      <c r="E5679" s="3"/>
      <c r="F5679" s="3"/>
      <c r="G5679" s="3"/>
      <c r="H5679" s="3"/>
      <c r="I5679" s="3"/>
      <c r="J5679" s="3"/>
    </row>
    <row r="5680" spans="3:10" x14ac:dyDescent="0.25">
      <c r="C5680" s="3"/>
      <c r="D5680" s="3"/>
      <c r="E5680" s="3"/>
      <c r="F5680" s="3"/>
      <c r="G5680" s="3"/>
      <c r="H5680" s="3"/>
      <c r="I5680" s="3"/>
      <c r="J5680" s="3"/>
    </row>
    <row r="5681" spans="3:10" x14ac:dyDescent="0.25">
      <c r="C5681" s="3"/>
      <c r="D5681" s="3"/>
      <c r="E5681" s="3"/>
      <c r="F5681" s="3"/>
      <c r="G5681" s="3"/>
      <c r="H5681" s="3"/>
      <c r="I5681" s="3"/>
      <c r="J5681" s="3"/>
    </row>
    <row r="5682" spans="3:10" x14ac:dyDescent="0.25">
      <c r="C5682" s="3"/>
      <c r="D5682" s="3"/>
      <c r="E5682" s="3"/>
      <c r="F5682" s="3"/>
      <c r="G5682" s="3"/>
      <c r="H5682" s="3"/>
      <c r="I5682" s="3"/>
      <c r="J5682" s="3"/>
    </row>
    <row r="5683" spans="3:10" x14ac:dyDescent="0.25">
      <c r="C5683" s="3"/>
      <c r="D5683" s="3"/>
      <c r="E5683" s="3"/>
      <c r="F5683" s="3"/>
      <c r="G5683" s="3"/>
      <c r="H5683" s="3"/>
      <c r="I5683" s="3"/>
      <c r="J5683" s="3"/>
    </row>
    <row r="5684" spans="3:10" x14ac:dyDescent="0.25">
      <c r="C5684" s="3"/>
      <c r="D5684" s="3"/>
      <c r="E5684" s="3"/>
      <c r="F5684" s="3"/>
      <c r="G5684" s="3"/>
      <c r="H5684" s="3"/>
      <c r="I5684" s="3"/>
      <c r="J5684" s="3"/>
    </row>
    <row r="5685" spans="3:10" x14ac:dyDescent="0.25">
      <c r="C5685" s="3"/>
      <c r="D5685" s="3"/>
      <c r="E5685" s="3"/>
      <c r="F5685" s="3"/>
      <c r="G5685" s="3"/>
      <c r="H5685" s="3"/>
      <c r="I5685" s="3"/>
      <c r="J5685" s="3"/>
    </row>
    <row r="5686" spans="3:10" x14ac:dyDescent="0.25">
      <c r="C5686" s="3"/>
      <c r="D5686" s="3"/>
      <c r="E5686" s="3"/>
      <c r="F5686" s="3"/>
      <c r="G5686" s="3"/>
      <c r="H5686" s="3"/>
      <c r="I5686" s="3"/>
      <c r="J5686" s="3"/>
    </row>
    <row r="5687" spans="3:10" x14ac:dyDescent="0.25">
      <c r="C5687" s="3"/>
      <c r="D5687" s="3"/>
      <c r="E5687" s="3"/>
      <c r="F5687" s="3"/>
      <c r="G5687" s="3"/>
      <c r="H5687" s="3"/>
      <c r="I5687" s="3"/>
      <c r="J5687" s="3"/>
    </row>
    <row r="5688" spans="3:10" x14ac:dyDescent="0.25">
      <c r="C5688" s="3"/>
      <c r="D5688" s="3"/>
      <c r="E5688" s="3"/>
      <c r="F5688" s="3"/>
      <c r="G5688" s="3"/>
      <c r="H5688" s="3"/>
      <c r="I5688" s="3"/>
      <c r="J5688" s="3"/>
    </row>
    <row r="5689" spans="3:10" x14ac:dyDescent="0.25">
      <c r="C5689" s="3"/>
      <c r="D5689" s="3"/>
      <c r="E5689" s="3"/>
      <c r="F5689" s="3"/>
      <c r="G5689" s="3"/>
      <c r="H5689" s="3"/>
      <c r="I5689" s="3"/>
      <c r="J5689" s="3"/>
    </row>
    <row r="5690" spans="3:10" x14ac:dyDescent="0.25">
      <c r="C5690" s="3"/>
      <c r="D5690" s="3"/>
      <c r="E5690" s="3"/>
      <c r="F5690" s="3"/>
      <c r="G5690" s="3"/>
      <c r="H5690" s="3"/>
      <c r="I5690" s="3"/>
      <c r="J5690" s="3"/>
    </row>
    <row r="5691" spans="3:10" x14ac:dyDescent="0.25">
      <c r="C5691" s="3"/>
      <c r="D5691" s="3"/>
      <c r="E5691" s="3"/>
      <c r="F5691" s="3"/>
      <c r="G5691" s="3"/>
      <c r="H5691" s="3"/>
      <c r="I5691" s="3"/>
      <c r="J5691" s="3"/>
    </row>
    <row r="5692" spans="3:10" x14ac:dyDescent="0.25">
      <c r="C5692" s="3"/>
      <c r="D5692" s="3"/>
      <c r="E5692" s="3"/>
      <c r="F5692" s="3"/>
      <c r="G5692" s="3"/>
      <c r="H5692" s="3"/>
      <c r="I5692" s="3"/>
      <c r="J5692" s="3"/>
    </row>
    <row r="5693" spans="3:10" x14ac:dyDescent="0.25">
      <c r="C5693" s="3"/>
      <c r="D5693" s="3"/>
      <c r="E5693" s="3"/>
      <c r="F5693" s="3"/>
      <c r="G5693" s="3"/>
      <c r="H5693" s="3"/>
      <c r="I5693" s="3"/>
      <c r="J5693" s="3"/>
    </row>
    <row r="5694" spans="3:10" x14ac:dyDescent="0.25">
      <c r="C5694" s="3"/>
      <c r="D5694" s="3"/>
      <c r="E5694" s="3"/>
      <c r="F5694" s="3"/>
      <c r="G5694" s="3"/>
      <c r="H5694" s="3"/>
      <c r="I5694" s="3"/>
      <c r="J5694" s="3"/>
    </row>
    <row r="5695" spans="3:10" x14ac:dyDescent="0.25">
      <c r="C5695" s="3"/>
      <c r="D5695" s="3"/>
      <c r="E5695" s="3"/>
      <c r="F5695" s="3"/>
      <c r="G5695" s="3"/>
      <c r="H5695" s="3"/>
      <c r="I5695" s="3"/>
      <c r="J5695" s="3"/>
    </row>
    <row r="5696" spans="3:10" x14ac:dyDescent="0.25">
      <c r="C5696" s="3"/>
      <c r="D5696" s="3"/>
      <c r="E5696" s="3"/>
      <c r="F5696" s="3"/>
      <c r="G5696" s="3"/>
      <c r="H5696" s="3"/>
      <c r="I5696" s="3"/>
      <c r="J5696" s="3"/>
    </row>
    <row r="5697" spans="3:10" x14ac:dyDescent="0.25">
      <c r="C5697" s="3"/>
      <c r="D5697" s="3"/>
      <c r="E5697" s="3"/>
      <c r="F5697" s="3"/>
      <c r="G5697" s="3"/>
      <c r="H5697" s="3"/>
      <c r="I5697" s="3"/>
      <c r="J5697" s="3"/>
    </row>
    <row r="5698" spans="3:10" x14ac:dyDescent="0.25">
      <c r="C5698" s="3"/>
      <c r="D5698" s="3"/>
      <c r="E5698" s="3"/>
      <c r="F5698" s="3"/>
      <c r="G5698" s="3"/>
      <c r="H5698" s="3"/>
      <c r="I5698" s="3"/>
      <c r="J5698" s="3"/>
    </row>
    <row r="5699" spans="3:10" x14ac:dyDescent="0.25">
      <c r="C5699" s="3"/>
      <c r="D5699" s="3"/>
      <c r="E5699" s="3"/>
      <c r="F5699" s="3"/>
      <c r="G5699" s="3"/>
      <c r="H5699" s="3"/>
      <c r="I5699" s="3"/>
      <c r="J5699" s="3"/>
    </row>
    <row r="5700" spans="3:10" x14ac:dyDescent="0.25">
      <c r="C5700" s="3"/>
      <c r="D5700" s="3"/>
      <c r="E5700" s="3"/>
      <c r="F5700" s="3"/>
      <c r="G5700" s="3"/>
      <c r="H5700" s="3"/>
      <c r="I5700" s="3"/>
      <c r="J5700" s="3"/>
    </row>
    <row r="5701" spans="3:10" x14ac:dyDescent="0.25">
      <c r="C5701" s="3"/>
      <c r="D5701" s="3"/>
      <c r="E5701" s="3"/>
      <c r="F5701" s="3"/>
      <c r="G5701" s="3"/>
      <c r="H5701" s="3"/>
      <c r="I5701" s="3"/>
      <c r="J5701" s="3"/>
    </row>
    <row r="5702" spans="3:10" x14ac:dyDescent="0.25">
      <c r="C5702" s="3"/>
      <c r="D5702" s="3"/>
      <c r="E5702" s="3"/>
      <c r="F5702" s="3"/>
      <c r="G5702" s="3"/>
      <c r="H5702" s="3"/>
      <c r="I5702" s="3"/>
      <c r="J5702" s="3"/>
    </row>
    <row r="5703" spans="3:10" x14ac:dyDescent="0.25">
      <c r="C5703" s="3"/>
      <c r="D5703" s="3"/>
      <c r="E5703" s="3"/>
      <c r="F5703" s="3"/>
      <c r="G5703" s="3"/>
      <c r="H5703" s="3"/>
      <c r="I5703" s="3"/>
      <c r="J5703" s="3"/>
    </row>
    <row r="5704" spans="3:10" x14ac:dyDescent="0.25">
      <c r="C5704" s="3"/>
      <c r="D5704" s="3"/>
      <c r="E5704" s="3"/>
      <c r="F5704" s="3"/>
      <c r="G5704" s="3"/>
      <c r="H5704" s="3"/>
      <c r="I5704" s="3"/>
      <c r="J5704" s="3"/>
    </row>
    <row r="5705" spans="3:10" x14ac:dyDescent="0.25">
      <c r="C5705" s="3"/>
      <c r="D5705" s="3"/>
      <c r="E5705" s="3"/>
      <c r="F5705" s="3"/>
      <c r="G5705" s="3"/>
      <c r="H5705" s="3"/>
      <c r="I5705" s="3"/>
      <c r="J5705" s="3"/>
    </row>
    <row r="5706" spans="3:10" x14ac:dyDescent="0.25">
      <c r="C5706" s="3"/>
      <c r="D5706" s="3"/>
      <c r="E5706" s="3"/>
      <c r="F5706" s="3"/>
      <c r="G5706" s="3"/>
      <c r="H5706" s="3"/>
      <c r="I5706" s="3"/>
      <c r="J5706" s="3"/>
    </row>
    <row r="5707" spans="3:10" x14ac:dyDescent="0.25">
      <c r="C5707" s="3"/>
      <c r="D5707" s="3"/>
      <c r="E5707" s="3"/>
      <c r="F5707" s="3"/>
      <c r="G5707" s="3"/>
      <c r="H5707" s="3"/>
      <c r="I5707" s="3"/>
      <c r="J5707" s="3"/>
    </row>
    <row r="5708" spans="3:10" x14ac:dyDescent="0.25">
      <c r="C5708" s="3"/>
      <c r="D5708" s="3"/>
      <c r="E5708" s="3"/>
      <c r="F5708" s="3"/>
      <c r="G5708" s="3"/>
      <c r="H5708" s="3"/>
      <c r="I5708" s="3"/>
      <c r="J5708" s="3"/>
    </row>
    <row r="5709" spans="3:10" x14ac:dyDescent="0.25">
      <c r="C5709" s="3"/>
      <c r="D5709" s="3"/>
      <c r="E5709" s="3"/>
      <c r="F5709" s="3"/>
      <c r="G5709" s="3"/>
      <c r="H5709" s="3"/>
      <c r="I5709" s="3"/>
      <c r="J5709" s="3"/>
    </row>
    <row r="5710" spans="3:10" x14ac:dyDescent="0.25">
      <c r="C5710" s="3"/>
      <c r="D5710" s="3"/>
      <c r="E5710" s="3"/>
      <c r="F5710" s="3"/>
      <c r="G5710" s="3"/>
      <c r="H5710" s="3"/>
      <c r="I5710" s="3"/>
      <c r="J5710" s="3"/>
    </row>
    <row r="5711" spans="3:10" x14ac:dyDescent="0.25">
      <c r="C5711" s="3"/>
      <c r="D5711" s="3"/>
      <c r="E5711" s="3"/>
      <c r="F5711" s="3"/>
      <c r="G5711" s="3"/>
      <c r="H5711" s="3"/>
      <c r="I5711" s="3"/>
      <c r="J5711" s="3"/>
    </row>
    <row r="5712" spans="3:10" x14ac:dyDescent="0.25">
      <c r="C5712" s="3"/>
      <c r="D5712" s="3"/>
      <c r="E5712" s="3"/>
      <c r="F5712" s="3"/>
      <c r="G5712" s="3"/>
      <c r="H5712" s="3"/>
      <c r="I5712" s="3"/>
      <c r="J5712" s="3"/>
    </row>
    <row r="5713" spans="3:10" x14ac:dyDescent="0.25">
      <c r="C5713" s="3"/>
      <c r="D5713" s="3"/>
      <c r="E5713" s="3"/>
      <c r="F5713" s="3"/>
      <c r="G5713" s="3"/>
      <c r="H5713" s="3"/>
      <c r="I5713" s="3"/>
      <c r="J5713" s="3"/>
    </row>
    <row r="5714" spans="3:10" x14ac:dyDescent="0.25">
      <c r="C5714" s="3"/>
      <c r="D5714" s="3"/>
      <c r="E5714" s="3"/>
      <c r="F5714" s="3"/>
      <c r="G5714" s="3"/>
      <c r="H5714" s="3"/>
      <c r="I5714" s="3"/>
      <c r="J5714" s="3"/>
    </row>
    <row r="5715" spans="3:10" x14ac:dyDescent="0.25">
      <c r="C5715" s="3"/>
      <c r="D5715" s="3"/>
      <c r="E5715" s="3"/>
      <c r="F5715" s="3"/>
      <c r="G5715" s="3"/>
      <c r="H5715" s="3"/>
      <c r="I5715" s="3"/>
      <c r="J5715" s="3"/>
    </row>
    <row r="5716" spans="3:10" x14ac:dyDescent="0.25">
      <c r="C5716" s="3"/>
      <c r="D5716" s="3"/>
      <c r="E5716" s="3"/>
      <c r="F5716" s="3"/>
      <c r="G5716" s="3"/>
      <c r="H5716" s="3"/>
      <c r="I5716" s="3"/>
      <c r="J5716" s="3"/>
    </row>
    <row r="5717" spans="3:10" x14ac:dyDescent="0.25">
      <c r="C5717" s="3"/>
      <c r="D5717" s="3"/>
      <c r="E5717" s="3"/>
      <c r="F5717" s="3"/>
      <c r="G5717" s="3"/>
      <c r="H5717" s="3"/>
      <c r="I5717" s="3"/>
      <c r="J5717" s="3"/>
    </row>
    <row r="5718" spans="3:10" x14ac:dyDescent="0.25">
      <c r="C5718" s="3"/>
      <c r="D5718" s="3"/>
      <c r="E5718" s="3"/>
      <c r="F5718" s="3"/>
      <c r="G5718" s="3"/>
      <c r="H5718" s="3"/>
      <c r="I5718" s="3"/>
      <c r="J5718" s="3"/>
    </row>
    <row r="5719" spans="3:10" x14ac:dyDescent="0.25">
      <c r="C5719" s="3"/>
      <c r="D5719" s="3"/>
      <c r="E5719" s="3"/>
      <c r="F5719" s="3"/>
      <c r="G5719" s="3"/>
      <c r="H5719" s="3"/>
      <c r="I5719" s="3"/>
      <c r="J5719" s="3"/>
    </row>
    <row r="5720" spans="3:10" x14ac:dyDescent="0.25">
      <c r="C5720" s="3"/>
      <c r="D5720" s="3"/>
      <c r="E5720" s="3"/>
      <c r="F5720" s="3"/>
      <c r="G5720" s="3"/>
      <c r="H5720" s="3"/>
      <c r="I5720" s="3"/>
      <c r="J5720" s="3"/>
    </row>
    <row r="5721" spans="3:10" x14ac:dyDescent="0.25">
      <c r="C5721" s="3"/>
      <c r="D5721" s="3"/>
      <c r="E5721" s="3"/>
      <c r="F5721" s="3"/>
      <c r="G5721" s="3"/>
      <c r="H5721" s="3"/>
      <c r="I5721" s="3"/>
      <c r="J5721" s="3"/>
    </row>
    <row r="5722" spans="3:10" x14ac:dyDescent="0.25">
      <c r="C5722" s="3"/>
      <c r="D5722" s="3"/>
      <c r="E5722" s="3"/>
      <c r="F5722" s="3"/>
      <c r="G5722" s="3"/>
      <c r="H5722" s="3"/>
      <c r="I5722" s="3"/>
      <c r="J5722" s="3"/>
    </row>
    <row r="5723" spans="3:10" x14ac:dyDescent="0.25">
      <c r="C5723" s="3"/>
      <c r="D5723" s="3"/>
      <c r="E5723" s="3"/>
      <c r="F5723" s="3"/>
      <c r="G5723" s="3"/>
      <c r="H5723" s="3"/>
      <c r="I5723" s="3"/>
      <c r="J5723" s="3"/>
    </row>
    <row r="5724" spans="3:10" x14ac:dyDescent="0.25">
      <c r="C5724" s="3"/>
      <c r="D5724" s="3"/>
      <c r="E5724" s="3"/>
      <c r="F5724" s="3"/>
      <c r="G5724" s="3"/>
      <c r="H5724" s="3"/>
      <c r="I5724" s="3"/>
      <c r="J5724" s="3"/>
    </row>
    <row r="5725" spans="3:10" x14ac:dyDescent="0.25">
      <c r="C5725" s="3"/>
      <c r="D5725" s="3"/>
      <c r="E5725" s="3"/>
      <c r="F5725" s="3"/>
      <c r="G5725" s="3"/>
      <c r="H5725" s="3"/>
      <c r="I5725" s="3"/>
      <c r="J5725" s="3"/>
    </row>
    <row r="5726" spans="3:10" x14ac:dyDescent="0.25">
      <c r="C5726" s="3"/>
      <c r="D5726" s="3"/>
      <c r="E5726" s="3"/>
      <c r="F5726" s="3"/>
      <c r="G5726" s="3"/>
      <c r="H5726" s="3"/>
      <c r="I5726" s="3"/>
      <c r="J5726" s="3"/>
    </row>
    <row r="5727" spans="3:10" x14ac:dyDescent="0.25">
      <c r="C5727" s="3"/>
      <c r="D5727" s="3"/>
      <c r="E5727" s="3"/>
      <c r="F5727" s="3"/>
      <c r="G5727" s="3"/>
      <c r="H5727" s="3"/>
      <c r="I5727" s="3"/>
      <c r="J5727" s="3"/>
    </row>
    <row r="5728" spans="3:10" x14ac:dyDescent="0.25">
      <c r="C5728" s="3"/>
      <c r="D5728" s="3"/>
      <c r="E5728" s="3"/>
      <c r="F5728" s="3"/>
      <c r="G5728" s="3"/>
      <c r="H5728" s="3"/>
      <c r="I5728" s="3"/>
      <c r="J5728" s="3"/>
    </row>
    <row r="5729" spans="3:10" x14ac:dyDescent="0.25">
      <c r="C5729" s="3"/>
      <c r="D5729" s="3"/>
      <c r="E5729" s="3"/>
      <c r="F5729" s="3"/>
      <c r="G5729" s="3"/>
      <c r="H5729" s="3"/>
      <c r="I5729" s="3"/>
      <c r="J5729" s="3"/>
    </row>
    <row r="5730" spans="3:10" x14ac:dyDescent="0.25">
      <c r="C5730" s="3"/>
      <c r="D5730" s="3"/>
      <c r="E5730" s="3"/>
      <c r="F5730" s="3"/>
      <c r="G5730" s="3"/>
      <c r="H5730" s="3"/>
      <c r="I5730" s="3"/>
      <c r="J5730" s="3"/>
    </row>
    <row r="5731" spans="3:10" x14ac:dyDescent="0.25">
      <c r="C5731" s="3"/>
      <c r="D5731" s="3"/>
      <c r="E5731" s="3"/>
      <c r="F5731" s="3"/>
      <c r="G5731" s="3"/>
      <c r="H5731" s="3"/>
      <c r="I5731" s="3"/>
      <c r="J5731" s="3"/>
    </row>
    <row r="5732" spans="3:10" x14ac:dyDescent="0.25">
      <c r="C5732" s="3"/>
      <c r="D5732" s="3"/>
      <c r="E5732" s="3"/>
      <c r="F5732" s="3"/>
      <c r="G5732" s="3"/>
      <c r="H5732" s="3"/>
      <c r="I5732" s="3"/>
      <c r="J5732" s="3"/>
    </row>
    <row r="5733" spans="3:10" x14ac:dyDescent="0.25">
      <c r="C5733" s="3"/>
      <c r="D5733" s="3"/>
      <c r="E5733" s="3"/>
      <c r="F5733" s="3"/>
      <c r="G5733" s="3"/>
      <c r="H5733" s="3"/>
      <c r="I5733" s="3"/>
      <c r="J5733" s="3"/>
    </row>
    <row r="5734" spans="3:10" x14ac:dyDescent="0.25">
      <c r="C5734" s="3"/>
      <c r="D5734" s="3"/>
      <c r="E5734" s="3"/>
      <c r="F5734" s="3"/>
      <c r="G5734" s="3"/>
      <c r="H5734" s="3"/>
      <c r="I5734" s="3"/>
      <c r="J5734" s="3"/>
    </row>
    <row r="5735" spans="3:10" x14ac:dyDescent="0.25">
      <c r="C5735" s="3"/>
      <c r="D5735" s="3"/>
      <c r="E5735" s="3"/>
      <c r="F5735" s="3"/>
      <c r="G5735" s="3"/>
      <c r="H5735" s="3"/>
      <c r="I5735" s="3"/>
      <c r="J5735" s="3"/>
    </row>
    <row r="5736" spans="3:10" x14ac:dyDescent="0.25">
      <c r="C5736" s="3"/>
      <c r="D5736" s="3"/>
      <c r="E5736" s="3"/>
      <c r="F5736" s="3"/>
      <c r="G5736" s="3"/>
      <c r="H5736" s="3"/>
      <c r="I5736" s="3"/>
      <c r="J5736" s="3"/>
    </row>
    <row r="5737" spans="3:10" x14ac:dyDescent="0.25">
      <c r="C5737" s="3"/>
      <c r="D5737" s="3"/>
      <c r="E5737" s="3"/>
      <c r="F5737" s="3"/>
      <c r="G5737" s="3"/>
      <c r="H5737" s="3"/>
      <c r="I5737" s="3"/>
      <c r="J5737" s="3"/>
    </row>
    <row r="5738" spans="3:10" x14ac:dyDescent="0.25">
      <c r="C5738" s="3"/>
      <c r="D5738" s="3"/>
      <c r="E5738" s="3"/>
      <c r="F5738" s="3"/>
      <c r="G5738" s="3"/>
      <c r="H5738" s="3"/>
      <c r="I5738" s="3"/>
      <c r="J5738" s="3"/>
    </row>
    <row r="5739" spans="3:10" x14ac:dyDescent="0.25">
      <c r="C5739" s="3"/>
      <c r="D5739" s="3"/>
      <c r="E5739" s="3"/>
      <c r="F5739" s="3"/>
      <c r="G5739" s="3"/>
      <c r="H5739" s="3"/>
      <c r="I5739" s="3"/>
      <c r="J5739" s="3"/>
    </row>
    <row r="5740" spans="3:10" x14ac:dyDescent="0.25">
      <c r="C5740" s="3"/>
      <c r="D5740" s="3"/>
      <c r="E5740" s="3"/>
      <c r="F5740" s="3"/>
      <c r="G5740" s="3"/>
      <c r="H5740" s="3"/>
      <c r="I5740" s="3"/>
      <c r="J5740" s="3"/>
    </row>
    <row r="5741" spans="3:10" x14ac:dyDescent="0.25">
      <c r="C5741" s="3"/>
      <c r="D5741" s="3"/>
      <c r="E5741" s="3"/>
      <c r="F5741" s="3"/>
      <c r="G5741" s="3"/>
      <c r="H5741" s="3"/>
      <c r="I5741" s="3"/>
      <c r="J5741" s="3"/>
    </row>
    <row r="5742" spans="3:10" x14ac:dyDescent="0.25">
      <c r="C5742" s="3"/>
      <c r="D5742" s="3"/>
      <c r="E5742" s="3"/>
      <c r="F5742" s="3"/>
      <c r="G5742" s="3"/>
      <c r="H5742" s="3"/>
      <c r="I5742" s="3"/>
      <c r="J5742" s="3"/>
    </row>
    <row r="5743" spans="3:10" x14ac:dyDescent="0.25">
      <c r="C5743" s="3"/>
      <c r="D5743" s="3"/>
      <c r="E5743" s="3"/>
      <c r="F5743" s="3"/>
      <c r="G5743" s="3"/>
      <c r="H5743" s="3"/>
      <c r="I5743" s="3"/>
      <c r="J5743" s="3"/>
    </row>
    <row r="5744" spans="3:10" x14ac:dyDescent="0.25">
      <c r="C5744" s="3"/>
      <c r="D5744" s="3"/>
      <c r="E5744" s="3"/>
      <c r="F5744" s="3"/>
      <c r="G5744" s="3"/>
      <c r="H5744" s="3"/>
      <c r="I5744" s="3"/>
      <c r="J5744" s="3"/>
    </row>
    <row r="5745" spans="3:10" x14ac:dyDescent="0.25">
      <c r="C5745" s="3"/>
      <c r="D5745" s="3"/>
      <c r="E5745" s="3"/>
      <c r="F5745" s="3"/>
      <c r="G5745" s="3"/>
      <c r="H5745" s="3"/>
      <c r="I5745" s="3"/>
      <c r="J5745" s="3"/>
    </row>
    <row r="5746" spans="3:10" x14ac:dyDescent="0.25">
      <c r="C5746" s="3"/>
      <c r="D5746" s="3"/>
      <c r="E5746" s="3"/>
      <c r="F5746" s="3"/>
      <c r="G5746" s="3"/>
      <c r="H5746" s="3"/>
      <c r="I5746" s="3"/>
      <c r="J5746" s="3"/>
    </row>
    <row r="5747" spans="3:10" x14ac:dyDescent="0.25">
      <c r="C5747" s="3"/>
      <c r="D5747" s="3"/>
      <c r="E5747" s="3"/>
      <c r="F5747" s="3"/>
      <c r="G5747" s="3"/>
      <c r="H5747" s="3"/>
      <c r="I5747" s="3"/>
      <c r="J5747" s="3"/>
    </row>
    <row r="5748" spans="3:10" x14ac:dyDescent="0.25">
      <c r="C5748" s="3"/>
      <c r="D5748" s="3"/>
      <c r="E5748" s="3"/>
      <c r="F5748" s="3"/>
      <c r="G5748" s="3"/>
      <c r="H5748" s="3"/>
      <c r="I5748" s="3"/>
      <c r="J5748" s="3"/>
    </row>
    <row r="5749" spans="3:10" x14ac:dyDescent="0.25">
      <c r="C5749" s="3"/>
      <c r="D5749" s="3"/>
      <c r="E5749" s="3"/>
      <c r="F5749" s="3"/>
      <c r="G5749" s="3"/>
      <c r="H5749" s="3"/>
      <c r="I5749" s="3"/>
      <c r="J5749" s="3"/>
    </row>
    <row r="5750" spans="3:10" x14ac:dyDescent="0.25">
      <c r="C5750" s="3"/>
      <c r="D5750" s="3"/>
      <c r="E5750" s="3"/>
      <c r="F5750" s="3"/>
      <c r="G5750" s="3"/>
      <c r="H5750" s="3"/>
      <c r="I5750" s="3"/>
      <c r="J5750" s="3"/>
    </row>
    <row r="5751" spans="3:10" x14ac:dyDescent="0.25">
      <c r="C5751" s="3"/>
      <c r="D5751" s="3"/>
      <c r="E5751" s="3"/>
      <c r="F5751" s="3"/>
      <c r="G5751" s="3"/>
      <c r="H5751" s="3"/>
      <c r="I5751" s="3"/>
      <c r="J5751" s="3"/>
    </row>
    <row r="5752" spans="3:10" x14ac:dyDescent="0.25">
      <c r="C5752" s="3"/>
      <c r="D5752" s="3"/>
      <c r="E5752" s="3"/>
      <c r="F5752" s="3"/>
      <c r="G5752" s="3"/>
      <c r="H5752" s="3"/>
      <c r="I5752" s="3"/>
      <c r="J5752" s="3"/>
    </row>
    <row r="5753" spans="3:10" x14ac:dyDescent="0.25">
      <c r="C5753" s="3"/>
      <c r="D5753" s="3"/>
      <c r="E5753" s="3"/>
      <c r="F5753" s="3"/>
      <c r="G5753" s="3"/>
      <c r="H5753" s="3"/>
      <c r="I5753" s="3"/>
      <c r="J5753" s="3"/>
    </row>
    <row r="5754" spans="3:10" x14ac:dyDescent="0.25">
      <c r="C5754" s="3"/>
      <c r="D5754" s="3"/>
      <c r="E5754" s="3"/>
      <c r="F5754" s="3"/>
      <c r="G5754" s="3"/>
      <c r="H5754" s="3"/>
      <c r="I5754" s="3"/>
      <c r="J5754" s="3"/>
    </row>
    <row r="5755" spans="3:10" x14ac:dyDescent="0.25">
      <c r="C5755" s="3"/>
      <c r="D5755" s="3"/>
      <c r="E5755" s="3"/>
      <c r="F5755" s="3"/>
      <c r="G5755" s="3"/>
      <c r="H5755" s="3"/>
      <c r="I5755" s="3"/>
      <c r="J5755" s="3"/>
    </row>
    <row r="5756" spans="3:10" x14ac:dyDescent="0.25">
      <c r="C5756" s="3"/>
      <c r="D5756" s="3"/>
      <c r="E5756" s="3"/>
      <c r="F5756" s="3"/>
      <c r="G5756" s="3"/>
      <c r="H5756" s="3"/>
      <c r="I5756" s="3"/>
      <c r="J5756" s="3"/>
    </row>
    <row r="5757" spans="3:10" x14ac:dyDescent="0.25">
      <c r="C5757" s="3"/>
      <c r="D5757" s="3"/>
      <c r="E5757" s="3"/>
      <c r="F5757" s="3"/>
      <c r="G5757" s="3"/>
      <c r="H5757" s="3"/>
      <c r="I5757" s="3"/>
      <c r="J5757" s="3"/>
    </row>
    <row r="5758" spans="3:10" x14ac:dyDescent="0.25">
      <c r="C5758" s="3"/>
      <c r="D5758" s="3"/>
      <c r="E5758" s="3"/>
      <c r="F5758" s="3"/>
      <c r="G5758" s="3"/>
      <c r="H5758" s="3"/>
      <c r="I5758" s="3"/>
      <c r="J5758" s="3"/>
    </row>
    <row r="5759" spans="3:10" x14ac:dyDescent="0.25">
      <c r="C5759" s="3"/>
      <c r="D5759" s="3"/>
      <c r="E5759" s="3"/>
      <c r="F5759" s="3"/>
      <c r="G5759" s="3"/>
      <c r="H5759" s="3"/>
      <c r="I5759" s="3"/>
      <c r="J5759" s="3"/>
    </row>
    <row r="5760" spans="3:10" x14ac:dyDescent="0.25">
      <c r="C5760" s="3"/>
      <c r="D5760" s="3"/>
      <c r="E5760" s="3"/>
      <c r="F5760" s="3"/>
      <c r="G5760" s="3"/>
      <c r="H5760" s="3"/>
      <c r="I5760" s="3"/>
      <c r="J5760" s="3"/>
    </row>
    <row r="5761" spans="3:10" x14ac:dyDescent="0.25">
      <c r="C5761" s="3"/>
      <c r="D5761" s="3"/>
      <c r="E5761" s="3"/>
      <c r="F5761" s="3"/>
      <c r="G5761" s="3"/>
      <c r="H5761" s="3"/>
      <c r="I5761" s="3"/>
      <c r="J5761" s="3"/>
    </row>
    <row r="5762" spans="3:10" x14ac:dyDescent="0.25">
      <c r="C5762" s="3"/>
      <c r="D5762" s="3"/>
      <c r="E5762" s="3"/>
      <c r="F5762" s="3"/>
      <c r="G5762" s="3"/>
      <c r="H5762" s="3"/>
      <c r="I5762" s="3"/>
      <c r="J5762" s="3"/>
    </row>
    <row r="5763" spans="3:10" x14ac:dyDescent="0.25">
      <c r="C5763" s="3"/>
      <c r="D5763" s="3"/>
      <c r="E5763" s="3"/>
      <c r="F5763" s="3"/>
      <c r="G5763" s="3"/>
      <c r="H5763" s="3"/>
      <c r="I5763" s="3"/>
      <c r="J5763" s="3"/>
    </row>
    <row r="5764" spans="3:10" x14ac:dyDescent="0.25">
      <c r="C5764" s="3"/>
      <c r="D5764" s="3"/>
      <c r="E5764" s="3"/>
      <c r="F5764" s="3"/>
      <c r="G5764" s="3"/>
      <c r="H5764" s="3"/>
      <c r="I5764" s="3"/>
      <c r="J5764" s="3"/>
    </row>
    <row r="5765" spans="3:10" x14ac:dyDescent="0.25">
      <c r="C5765" s="3"/>
      <c r="D5765" s="3"/>
      <c r="E5765" s="3"/>
      <c r="F5765" s="3"/>
      <c r="G5765" s="3"/>
      <c r="H5765" s="3"/>
      <c r="I5765" s="3"/>
      <c r="J5765" s="3"/>
    </row>
    <row r="5766" spans="3:10" x14ac:dyDescent="0.25">
      <c r="C5766" s="3"/>
      <c r="D5766" s="3"/>
      <c r="E5766" s="3"/>
      <c r="F5766" s="3"/>
      <c r="G5766" s="3"/>
      <c r="H5766" s="3"/>
      <c r="I5766" s="3"/>
      <c r="J5766" s="3"/>
    </row>
    <row r="5767" spans="3:10" x14ac:dyDescent="0.25">
      <c r="C5767" s="3"/>
      <c r="D5767" s="3"/>
      <c r="E5767" s="3"/>
      <c r="F5767" s="3"/>
      <c r="G5767" s="3"/>
      <c r="H5767" s="3"/>
      <c r="I5767" s="3"/>
      <c r="J5767" s="3"/>
    </row>
    <row r="5768" spans="3:10" x14ac:dyDescent="0.25">
      <c r="C5768" s="3"/>
      <c r="D5768" s="3"/>
      <c r="E5768" s="3"/>
      <c r="F5768" s="3"/>
      <c r="G5768" s="3"/>
      <c r="H5768" s="3"/>
      <c r="I5768" s="3"/>
      <c r="J5768" s="3"/>
    </row>
    <row r="5769" spans="3:10" x14ac:dyDescent="0.25">
      <c r="C5769" s="3"/>
      <c r="D5769" s="3"/>
      <c r="E5769" s="3"/>
      <c r="F5769" s="3"/>
      <c r="G5769" s="3"/>
      <c r="H5769" s="3"/>
      <c r="I5769" s="3"/>
      <c r="J5769" s="3"/>
    </row>
    <row r="5770" spans="3:10" x14ac:dyDescent="0.25">
      <c r="C5770" s="3"/>
      <c r="D5770" s="3"/>
      <c r="E5770" s="3"/>
      <c r="F5770" s="3"/>
      <c r="G5770" s="3"/>
      <c r="H5770" s="3"/>
      <c r="I5770" s="3"/>
      <c r="J5770" s="3"/>
    </row>
    <row r="5771" spans="3:10" x14ac:dyDescent="0.25">
      <c r="C5771" s="3"/>
      <c r="D5771" s="3"/>
      <c r="E5771" s="3"/>
      <c r="F5771" s="3"/>
      <c r="G5771" s="3"/>
      <c r="H5771" s="3"/>
      <c r="I5771" s="3"/>
      <c r="J5771" s="3"/>
    </row>
    <row r="5772" spans="3:10" x14ac:dyDescent="0.25">
      <c r="C5772" s="3"/>
      <c r="D5772" s="3"/>
      <c r="E5772" s="3"/>
      <c r="F5772" s="3"/>
      <c r="G5772" s="3"/>
      <c r="H5772" s="3"/>
      <c r="I5772" s="3"/>
      <c r="J5772" s="3"/>
    </row>
    <row r="5773" spans="3:10" x14ac:dyDescent="0.25">
      <c r="C5773" s="3"/>
      <c r="D5773" s="3"/>
      <c r="E5773" s="3"/>
      <c r="F5773" s="3"/>
      <c r="G5773" s="3"/>
      <c r="H5773" s="3"/>
      <c r="I5773" s="3"/>
      <c r="J5773" s="3"/>
    </row>
    <row r="5774" spans="3:10" x14ac:dyDescent="0.25">
      <c r="C5774" s="3"/>
      <c r="D5774" s="3"/>
      <c r="E5774" s="3"/>
      <c r="F5774" s="3"/>
      <c r="G5774" s="3"/>
      <c r="H5774" s="3"/>
      <c r="I5774" s="3"/>
      <c r="J5774" s="3"/>
    </row>
    <row r="5775" spans="3:10" x14ac:dyDescent="0.25">
      <c r="C5775" s="3"/>
      <c r="D5775" s="3"/>
      <c r="E5775" s="3"/>
      <c r="F5775" s="3"/>
      <c r="G5775" s="3"/>
      <c r="H5775" s="3"/>
      <c r="I5775" s="3"/>
      <c r="J5775" s="3"/>
    </row>
    <row r="5776" spans="3:10" x14ac:dyDescent="0.25">
      <c r="C5776" s="3"/>
      <c r="D5776" s="3"/>
      <c r="E5776" s="3"/>
      <c r="F5776" s="3"/>
      <c r="G5776" s="3"/>
      <c r="H5776" s="3"/>
      <c r="I5776" s="3"/>
      <c r="J5776" s="3"/>
    </row>
    <row r="5777" spans="3:10" x14ac:dyDescent="0.25">
      <c r="C5777" s="3"/>
      <c r="D5777" s="3"/>
      <c r="E5777" s="3"/>
      <c r="F5777" s="3"/>
      <c r="G5777" s="3"/>
      <c r="H5777" s="3"/>
      <c r="I5777" s="3"/>
      <c r="J5777" s="3"/>
    </row>
    <row r="5778" spans="3:10" x14ac:dyDescent="0.25">
      <c r="C5778" s="3"/>
      <c r="D5778" s="3"/>
      <c r="E5778" s="3"/>
      <c r="F5778" s="3"/>
      <c r="G5778" s="3"/>
      <c r="H5778" s="3"/>
      <c r="I5778" s="3"/>
      <c r="J5778" s="3"/>
    </row>
    <row r="5779" spans="3:10" x14ac:dyDescent="0.25">
      <c r="C5779" s="3"/>
      <c r="D5779" s="3"/>
      <c r="E5779" s="3"/>
      <c r="F5779" s="3"/>
      <c r="G5779" s="3"/>
      <c r="H5779" s="3"/>
      <c r="I5779" s="3"/>
      <c r="J5779" s="3"/>
    </row>
    <row r="5780" spans="3:10" x14ac:dyDescent="0.25">
      <c r="C5780" s="3"/>
      <c r="D5780" s="3"/>
      <c r="E5780" s="3"/>
      <c r="F5780" s="3"/>
      <c r="G5780" s="3"/>
      <c r="H5780" s="3"/>
      <c r="I5780" s="3"/>
      <c r="J5780" s="3"/>
    </row>
    <row r="5781" spans="3:10" x14ac:dyDescent="0.25">
      <c r="C5781" s="3"/>
      <c r="D5781" s="3"/>
      <c r="E5781" s="3"/>
      <c r="F5781" s="3"/>
      <c r="G5781" s="3"/>
      <c r="H5781" s="3"/>
      <c r="I5781" s="3"/>
      <c r="J5781" s="3"/>
    </row>
    <row r="5782" spans="3:10" x14ac:dyDescent="0.25">
      <c r="C5782" s="3"/>
      <c r="D5782" s="3"/>
      <c r="E5782" s="3"/>
      <c r="F5782" s="3"/>
      <c r="G5782" s="3"/>
      <c r="H5782" s="3"/>
      <c r="I5782" s="3"/>
      <c r="J5782" s="3"/>
    </row>
    <row r="5783" spans="3:10" x14ac:dyDescent="0.25">
      <c r="C5783" s="3"/>
      <c r="D5783" s="3"/>
      <c r="E5783" s="3"/>
      <c r="F5783" s="3"/>
      <c r="G5783" s="3"/>
      <c r="H5783" s="3"/>
      <c r="I5783" s="3"/>
      <c r="J5783" s="3"/>
    </row>
    <row r="5784" spans="3:10" x14ac:dyDescent="0.25">
      <c r="C5784" s="3"/>
      <c r="D5784" s="3"/>
      <c r="E5784" s="3"/>
      <c r="F5784" s="3"/>
      <c r="G5784" s="3"/>
      <c r="H5784" s="3"/>
      <c r="I5784" s="3"/>
      <c r="J5784" s="3"/>
    </row>
    <row r="5785" spans="3:10" x14ac:dyDescent="0.25">
      <c r="C5785" s="3"/>
      <c r="D5785" s="3"/>
      <c r="E5785" s="3"/>
      <c r="F5785" s="3"/>
      <c r="G5785" s="3"/>
      <c r="H5785" s="3"/>
      <c r="I5785" s="3"/>
      <c r="J5785" s="3"/>
    </row>
    <row r="5786" spans="3:10" x14ac:dyDescent="0.25">
      <c r="C5786" s="3"/>
      <c r="D5786" s="3"/>
      <c r="E5786" s="3"/>
      <c r="F5786" s="3"/>
      <c r="G5786" s="3"/>
      <c r="H5786" s="3"/>
      <c r="I5786" s="3"/>
      <c r="J5786" s="3"/>
    </row>
    <row r="5787" spans="3:10" x14ac:dyDescent="0.25">
      <c r="C5787" s="3"/>
      <c r="D5787" s="3"/>
      <c r="E5787" s="3"/>
      <c r="F5787" s="3"/>
      <c r="G5787" s="3"/>
      <c r="H5787" s="3"/>
      <c r="I5787" s="3"/>
      <c r="J5787" s="3"/>
    </row>
    <row r="5788" spans="3:10" x14ac:dyDescent="0.25">
      <c r="C5788" s="3"/>
      <c r="D5788" s="3"/>
      <c r="E5788" s="3"/>
      <c r="F5788" s="3"/>
      <c r="G5788" s="3"/>
      <c r="H5788" s="3"/>
      <c r="I5788" s="3"/>
      <c r="J5788" s="3"/>
    </row>
    <row r="5789" spans="3:10" x14ac:dyDescent="0.25">
      <c r="C5789" s="3"/>
      <c r="D5789" s="3"/>
      <c r="E5789" s="3"/>
      <c r="F5789" s="3"/>
      <c r="G5789" s="3"/>
      <c r="H5789" s="3"/>
      <c r="I5789" s="3"/>
      <c r="J5789" s="3"/>
    </row>
    <row r="5790" spans="3:10" x14ac:dyDescent="0.25">
      <c r="C5790" s="3"/>
      <c r="D5790" s="3"/>
      <c r="E5790" s="3"/>
      <c r="F5790" s="3"/>
      <c r="G5790" s="3"/>
      <c r="H5790" s="3"/>
      <c r="I5790" s="3"/>
      <c r="J5790" s="3"/>
    </row>
    <row r="5791" spans="3:10" x14ac:dyDescent="0.25">
      <c r="C5791" s="3"/>
      <c r="D5791" s="3"/>
      <c r="E5791" s="3"/>
      <c r="F5791" s="3"/>
      <c r="G5791" s="3"/>
      <c r="H5791" s="3"/>
      <c r="I5791" s="3"/>
      <c r="J5791" s="3"/>
    </row>
    <row r="5792" spans="3:10" x14ac:dyDescent="0.25">
      <c r="C5792" s="3"/>
      <c r="D5792" s="3"/>
      <c r="E5792" s="3"/>
      <c r="F5792" s="3"/>
      <c r="G5792" s="3"/>
      <c r="H5792" s="3"/>
      <c r="I5792" s="3"/>
      <c r="J5792" s="3"/>
    </row>
    <row r="5793" spans="3:10" x14ac:dyDescent="0.25">
      <c r="C5793" s="3"/>
      <c r="D5793" s="3"/>
      <c r="E5793" s="3"/>
      <c r="F5793" s="3"/>
      <c r="G5793" s="3"/>
      <c r="H5793" s="3"/>
      <c r="I5793" s="3"/>
      <c r="J5793" s="3"/>
    </row>
    <row r="5794" spans="3:10" x14ac:dyDescent="0.25">
      <c r="C5794" s="3"/>
      <c r="D5794" s="3"/>
      <c r="E5794" s="3"/>
      <c r="F5794" s="3"/>
      <c r="G5794" s="3"/>
      <c r="H5794" s="3"/>
      <c r="I5794" s="3"/>
      <c r="J5794" s="3"/>
    </row>
    <row r="5795" spans="3:10" x14ac:dyDescent="0.25">
      <c r="C5795" s="3"/>
      <c r="D5795" s="3"/>
      <c r="E5795" s="3"/>
      <c r="F5795" s="3"/>
      <c r="G5795" s="3"/>
      <c r="H5795" s="3"/>
      <c r="I5795" s="3"/>
      <c r="J5795" s="3"/>
    </row>
    <row r="5796" spans="3:10" x14ac:dyDescent="0.25">
      <c r="C5796" s="3"/>
      <c r="D5796" s="3"/>
      <c r="E5796" s="3"/>
      <c r="F5796" s="3"/>
      <c r="G5796" s="3"/>
      <c r="H5796" s="3"/>
      <c r="I5796" s="3"/>
      <c r="J5796" s="3"/>
    </row>
    <row r="5797" spans="3:10" x14ac:dyDescent="0.25">
      <c r="C5797" s="3"/>
      <c r="D5797" s="3"/>
      <c r="E5797" s="3"/>
      <c r="F5797" s="3"/>
      <c r="G5797" s="3"/>
      <c r="H5797" s="3"/>
      <c r="I5797" s="3"/>
      <c r="J5797" s="3"/>
    </row>
    <row r="5798" spans="3:10" x14ac:dyDescent="0.25">
      <c r="C5798" s="3"/>
      <c r="D5798" s="3"/>
      <c r="E5798" s="3"/>
      <c r="F5798" s="3"/>
      <c r="G5798" s="3"/>
      <c r="H5798" s="3"/>
      <c r="I5798" s="3"/>
      <c r="J5798" s="3"/>
    </row>
    <row r="5799" spans="3:10" x14ac:dyDescent="0.25">
      <c r="C5799" s="3"/>
      <c r="D5799" s="3"/>
      <c r="E5799" s="3"/>
      <c r="F5799" s="3"/>
      <c r="G5799" s="3"/>
      <c r="H5799" s="3"/>
      <c r="I5799" s="3"/>
      <c r="J5799" s="3"/>
    </row>
    <row r="5800" spans="3:10" x14ac:dyDescent="0.25">
      <c r="C5800" s="3"/>
      <c r="D5800" s="3"/>
      <c r="E5800" s="3"/>
      <c r="F5800" s="3"/>
      <c r="G5800" s="3"/>
      <c r="H5800" s="3"/>
      <c r="I5800" s="3"/>
      <c r="J5800" s="3"/>
    </row>
    <row r="5801" spans="3:10" x14ac:dyDescent="0.25">
      <c r="C5801" s="3"/>
      <c r="D5801" s="3"/>
      <c r="E5801" s="3"/>
      <c r="F5801" s="3"/>
      <c r="G5801" s="3"/>
      <c r="H5801" s="3"/>
      <c r="I5801" s="3"/>
      <c r="J5801" s="3"/>
    </row>
    <row r="5802" spans="3:10" x14ac:dyDescent="0.25">
      <c r="C5802" s="3"/>
      <c r="D5802" s="3"/>
      <c r="E5802" s="3"/>
      <c r="F5802" s="3"/>
      <c r="G5802" s="3"/>
      <c r="H5802" s="3"/>
      <c r="I5802" s="3"/>
      <c r="J5802" s="3"/>
    </row>
    <row r="5803" spans="3:10" x14ac:dyDescent="0.25">
      <c r="C5803" s="3"/>
      <c r="D5803" s="3"/>
      <c r="E5803" s="3"/>
      <c r="F5803" s="3"/>
      <c r="G5803" s="3"/>
      <c r="H5803" s="3"/>
      <c r="I5803" s="3"/>
      <c r="J5803" s="3"/>
    </row>
    <row r="5804" spans="3:10" x14ac:dyDescent="0.25">
      <c r="C5804" s="3"/>
      <c r="D5804" s="3"/>
      <c r="E5804" s="3"/>
      <c r="F5804" s="3"/>
      <c r="G5804" s="3"/>
      <c r="H5804" s="3"/>
      <c r="I5804" s="3"/>
      <c r="J5804" s="3"/>
    </row>
    <row r="5805" spans="3:10" x14ac:dyDescent="0.25">
      <c r="C5805" s="3"/>
      <c r="D5805" s="3"/>
      <c r="E5805" s="3"/>
      <c r="F5805" s="3"/>
      <c r="G5805" s="3"/>
      <c r="H5805" s="3"/>
      <c r="I5805" s="3"/>
      <c r="J5805" s="3"/>
    </row>
    <row r="5806" spans="3:10" x14ac:dyDescent="0.25">
      <c r="C5806" s="3"/>
      <c r="D5806" s="3"/>
      <c r="E5806" s="3"/>
      <c r="F5806" s="3"/>
      <c r="G5806" s="3"/>
      <c r="H5806" s="3"/>
      <c r="I5806" s="3"/>
      <c r="J5806" s="3"/>
    </row>
    <row r="5807" spans="3:10" x14ac:dyDescent="0.25">
      <c r="C5807" s="3"/>
      <c r="D5807" s="3"/>
      <c r="E5807" s="3"/>
      <c r="F5807" s="3"/>
      <c r="G5807" s="3"/>
      <c r="H5807" s="3"/>
      <c r="I5807" s="3"/>
      <c r="J5807" s="3"/>
    </row>
    <row r="5808" spans="3:10" x14ac:dyDescent="0.25">
      <c r="C5808" s="3"/>
      <c r="D5808" s="3"/>
      <c r="E5808" s="3"/>
      <c r="F5808" s="3"/>
      <c r="G5808" s="3"/>
      <c r="H5808" s="3"/>
      <c r="I5808" s="3"/>
      <c r="J5808" s="3"/>
    </row>
    <row r="5809" spans="3:10" x14ac:dyDescent="0.25">
      <c r="C5809" s="3"/>
      <c r="D5809" s="3"/>
      <c r="E5809" s="3"/>
      <c r="F5809" s="3"/>
      <c r="G5809" s="3"/>
      <c r="H5809" s="3"/>
      <c r="I5809" s="3"/>
      <c r="J5809" s="3"/>
    </row>
    <row r="5810" spans="3:10" x14ac:dyDescent="0.25">
      <c r="C5810" s="3"/>
      <c r="D5810" s="3"/>
      <c r="E5810" s="3"/>
      <c r="F5810" s="3"/>
      <c r="G5810" s="3"/>
      <c r="H5810" s="3"/>
      <c r="I5810" s="3"/>
      <c r="J5810" s="3"/>
    </row>
    <row r="5811" spans="3:10" x14ac:dyDescent="0.25">
      <c r="C5811" s="3"/>
      <c r="D5811" s="3"/>
      <c r="E5811" s="3"/>
      <c r="F5811" s="3"/>
      <c r="G5811" s="3"/>
      <c r="H5811" s="3"/>
      <c r="I5811" s="3"/>
      <c r="J5811" s="3"/>
    </row>
    <row r="5812" spans="3:10" x14ac:dyDescent="0.25">
      <c r="C5812" s="3"/>
      <c r="D5812" s="3"/>
      <c r="E5812" s="3"/>
      <c r="F5812" s="3"/>
      <c r="G5812" s="3"/>
      <c r="H5812" s="3"/>
      <c r="I5812" s="3"/>
      <c r="J5812" s="3"/>
    </row>
    <row r="5813" spans="3:10" x14ac:dyDescent="0.25">
      <c r="C5813" s="3"/>
      <c r="D5813" s="3"/>
      <c r="E5813" s="3"/>
      <c r="F5813" s="3"/>
      <c r="G5813" s="3"/>
      <c r="H5813" s="3"/>
      <c r="I5813" s="3"/>
      <c r="J5813" s="3"/>
    </row>
    <row r="5814" spans="3:10" x14ac:dyDescent="0.25">
      <c r="C5814" s="3"/>
      <c r="D5814" s="3"/>
      <c r="E5814" s="3"/>
      <c r="F5814" s="3"/>
      <c r="G5814" s="3"/>
      <c r="H5814" s="3"/>
      <c r="I5814" s="3"/>
      <c r="J5814" s="3"/>
    </row>
    <row r="5815" spans="3:10" x14ac:dyDescent="0.25">
      <c r="C5815" s="3"/>
      <c r="D5815" s="3"/>
      <c r="E5815" s="3"/>
      <c r="F5815" s="3"/>
      <c r="G5815" s="3"/>
      <c r="H5815" s="3"/>
      <c r="I5815" s="3"/>
      <c r="J5815" s="3"/>
    </row>
    <row r="5816" spans="3:10" x14ac:dyDescent="0.25">
      <c r="C5816" s="3"/>
      <c r="D5816" s="3"/>
      <c r="E5816" s="3"/>
      <c r="F5816" s="3"/>
      <c r="G5816" s="3"/>
      <c r="H5816" s="3"/>
      <c r="I5816" s="3"/>
      <c r="J5816" s="3"/>
    </row>
    <row r="5817" spans="3:10" x14ac:dyDescent="0.25">
      <c r="C5817" s="3"/>
      <c r="D5817" s="3"/>
      <c r="E5817" s="3"/>
      <c r="F5817" s="3"/>
      <c r="G5817" s="3"/>
      <c r="H5817" s="3"/>
      <c r="I5817" s="3"/>
      <c r="J5817" s="3"/>
    </row>
    <row r="5818" spans="3:10" x14ac:dyDescent="0.25">
      <c r="C5818" s="3"/>
      <c r="D5818" s="3"/>
      <c r="E5818" s="3"/>
      <c r="F5818" s="3"/>
      <c r="G5818" s="3"/>
      <c r="H5818" s="3"/>
      <c r="I5818" s="3"/>
      <c r="J5818" s="3"/>
    </row>
    <row r="5819" spans="3:10" x14ac:dyDescent="0.25">
      <c r="C5819" s="3"/>
      <c r="D5819" s="3"/>
      <c r="E5819" s="3"/>
      <c r="F5819" s="3"/>
      <c r="G5819" s="3"/>
      <c r="H5819" s="3"/>
      <c r="I5819" s="3"/>
      <c r="J5819" s="3"/>
    </row>
    <row r="5820" spans="3:10" x14ac:dyDescent="0.25">
      <c r="C5820" s="3"/>
      <c r="D5820" s="3"/>
      <c r="E5820" s="3"/>
      <c r="F5820" s="3"/>
      <c r="G5820" s="3"/>
      <c r="H5820" s="3"/>
      <c r="I5820" s="3"/>
      <c r="J5820" s="3"/>
    </row>
    <row r="5821" spans="3:10" x14ac:dyDescent="0.25">
      <c r="C5821" s="3"/>
      <c r="D5821" s="3"/>
      <c r="E5821" s="3"/>
      <c r="F5821" s="3"/>
      <c r="G5821" s="3"/>
      <c r="H5821" s="3"/>
      <c r="I5821" s="3"/>
      <c r="J5821" s="3"/>
    </row>
    <row r="5822" spans="3:10" x14ac:dyDescent="0.25">
      <c r="C5822" s="3"/>
      <c r="D5822" s="3"/>
      <c r="E5822" s="3"/>
      <c r="F5822" s="3"/>
      <c r="G5822" s="3"/>
      <c r="H5822" s="3"/>
      <c r="I5822" s="3"/>
      <c r="J5822" s="3"/>
    </row>
    <row r="5823" spans="3:10" x14ac:dyDescent="0.25">
      <c r="C5823" s="3"/>
      <c r="D5823" s="3"/>
      <c r="E5823" s="3"/>
      <c r="F5823" s="3"/>
      <c r="G5823" s="3"/>
      <c r="H5823" s="3"/>
      <c r="I5823" s="3"/>
      <c r="J5823" s="3"/>
    </row>
    <row r="5824" spans="3:10" x14ac:dyDescent="0.25">
      <c r="C5824" s="3"/>
      <c r="D5824" s="3"/>
      <c r="E5824" s="3"/>
      <c r="F5824" s="3"/>
      <c r="G5824" s="3"/>
      <c r="H5824" s="3"/>
      <c r="I5824" s="3"/>
      <c r="J5824" s="3"/>
    </row>
    <row r="5825" spans="3:10" x14ac:dyDescent="0.25">
      <c r="C5825" s="3"/>
      <c r="D5825" s="3"/>
      <c r="E5825" s="3"/>
      <c r="F5825" s="3"/>
      <c r="G5825" s="3"/>
      <c r="H5825" s="3"/>
      <c r="I5825" s="3"/>
      <c r="J5825" s="3"/>
    </row>
    <row r="5826" spans="3:10" x14ac:dyDescent="0.25">
      <c r="C5826" s="3"/>
      <c r="D5826" s="3"/>
      <c r="E5826" s="3"/>
      <c r="F5826" s="3"/>
      <c r="G5826" s="3"/>
      <c r="H5826" s="3"/>
      <c r="I5826" s="3"/>
      <c r="J5826" s="3"/>
    </row>
    <row r="5827" spans="3:10" x14ac:dyDescent="0.25">
      <c r="C5827" s="3"/>
      <c r="D5827" s="3"/>
      <c r="E5827" s="3"/>
      <c r="F5827" s="3"/>
      <c r="G5827" s="3"/>
      <c r="H5827" s="3"/>
      <c r="I5827" s="3"/>
      <c r="J5827" s="3"/>
    </row>
    <row r="5828" spans="3:10" x14ac:dyDescent="0.25">
      <c r="C5828" s="3"/>
      <c r="D5828" s="3"/>
      <c r="E5828" s="3"/>
      <c r="F5828" s="3"/>
      <c r="G5828" s="3"/>
      <c r="H5828" s="3"/>
      <c r="I5828" s="3"/>
      <c r="J5828" s="3"/>
    </row>
    <row r="5829" spans="3:10" x14ac:dyDescent="0.25">
      <c r="C5829" s="3"/>
      <c r="D5829" s="3"/>
      <c r="E5829" s="3"/>
      <c r="F5829" s="3"/>
      <c r="G5829" s="3"/>
      <c r="H5829" s="3"/>
      <c r="I5829" s="3"/>
      <c r="J5829" s="3"/>
    </row>
    <row r="5830" spans="3:10" x14ac:dyDescent="0.25">
      <c r="C5830" s="3"/>
      <c r="D5830" s="3"/>
      <c r="E5830" s="3"/>
      <c r="F5830" s="3"/>
      <c r="G5830" s="3"/>
      <c r="H5830" s="3"/>
      <c r="I5830" s="3"/>
      <c r="J5830" s="3"/>
    </row>
    <row r="5831" spans="3:10" x14ac:dyDescent="0.25">
      <c r="C5831" s="3"/>
      <c r="D5831" s="3"/>
      <c r="E5831" s="3"/>
      <c r="F5831" s="3"/>
      <c r="G5831" s="3"/>
      <c r="H5831" s="3"/>
      <c r="I5831" s="3"/>
      <c r="J5831" s="3"/>
    </row>
    <row r="5832" spans="3:10" x14ac:dyDescent="0.25">
      <c r="C5832" s="3"/>
      <c r="D5832" s="3"/>
      <c r="E5832" s="3"/>
      <c r="F5832" s="3"/>
      <c r="G5832" s="3"/>
      <c r="H5832" s="3"/>
      <c r="I5832" s="3"/>
      <c r="J5832" s="3"/>
    </row>
    <row r="5833" spans="3:10" x14ac:dyDescent="0.25">
      <c r="C5833" s="3"/>
      <c r="D5833" s="3"/>
      <c r="E5833" s="3"/>
      <c r="F5833" s="3"/>
      <c r="G5833" s="3"/>
      <c r="H5833" s="3"/>
      <c r="I5833" s="3"/>
      <c r="J5833" s="3"/>
    </row>
    <row r="5834" spans="3:10" x14ac:dyDescent="0.25">
      <c r="C5834" s="3"/>
      <c r="D5834" s="3"/>
      <c r="E5834" s="3"/>
      <c r="F5834" s="3"/>
      <c r="G5834" s="3"/>
      <c r="H5834" s="3"/>
      <c r="I5834" s="3"/>
      <c r="J5834" s="3"/>
    </row>
    <row r="5835" spans="3:10" x14ac:dyDescent="0.25">
      <c r="C5835" s="3"/>
      <c r="D5835" s="3"/>
      <c r="E5835" s="3"/>
      <c r="F5835" s="3"/>
      <c r="G5835" s="3"/>
      <c r="H5835" s="3"/>
      <c r="I5835" s="3"/>
      <c r="J5835" s="3"/>
    </row>
    <row r="5836" spans="3:10" x14ac:dyDescent="0.25">
      <c r="C5836" s="3"/>
      <c r="D5836" s="3"/>
      <c r="E5836" s="3"/>
      <c r="F5836" s="3"/>
      <c r="G5836" s="3"/>
      <c r="H5836" s="3"/>
      <c r="I5836" s="3"/>
      <c r="J5836" s="3"/>
    </row>
    <row r="5837" spans="3:10" x14ac:dyDescent="0.25">
      <c r="C5837" s="3"/>
      <c r="D5837" s="3"/>
      <c r="E5837" s="3"/>
      <c r="F5837" s="3"/>
      <c r="G5837" s="3"/>
      <c r="H5837" s="3"/>
      <c r="I5837" s="3"/>
      <c r="J5837" s="3"/>
    </row>
    <row r="5838" spans="3:10" x14ac:dyDescent="0.25">
      <c r="C5838" s="3"/>
      <c r="D5838" s="3"/>
      <c r="E5838" s="3"/>
      <c r="F5838" s="3"/>
      <c r="G5838" s="3"/>
      <c r="H5838" s="3"/>
      <c r="I5838" s="3"/>
      <c r="J5838" s="3"/>
    </row>
    <row r="5839" spans="3:10" x14ac:dyDescent="0.25">
      <c r="C5839" s="3"/>
      <c r="D5839" s="3"/>
      <c r="E5839" s="3"/>
      <c r="F5839" s="3"/>
      <c r="G5839" s="3"/>
      <c r="H5839" s="3"/>
      <c r="I5839" s="3"/>
      <c r="J5839" s="3"/>
    </row>
    <row r="5840" spans="3:10" x14ac:dyDescent="0.25">
      <c r="C5840" s="3"/>
      <c r="D5840" s="3"/>
      <c r="E5840" s="3"/>
      <c r="F5840" s="3"/>
      <c r="G5840" s="3"/>
      <c r="H5840" s="3"/>
      <c r="I5840" s="3"/>
      <c r="J5840" s="3"/>
    </row>
    <row r="5841" spans="3:10" x14ac:dyDescent="0.25">
      <c r="C5841" s="3"/>
      <c r="D5841" s="3"/>
      <c r="E5841" s="3"/>
      <c r="F5841" s="3"/>
      <c r="G5841" s="3"/>
      <c r="H5841" s="3"/>
      <c r="I5841" s="3"/>
      <c r="J5841" s="3"/>
    </row>
    <row r="5842" spans="3:10" x14ac:dyDescent="0.25">
      <c r="C5842" s="3"/>
      <c r="D5842" s="3"/>
      <c r="E5842" s="3"/>
      <c r="F5842" s="3"/>
      <c r="G5842" s="3"/>
      <c r="H5842" s="3"/>
      <c r="I5842" s="3"/>
      <c r="J5842" s="3"/>
    </row>
    <row r="5843" spans="3:10" x14ac:dyDescent="0.25">
      <c r="C5843" s="3"/>
      <c r="D5843" s="3"/>
      <c r="E5843" s="3"/>
      <c r="F5843" s="3"/>
      <c r="G5843" s="3"/>
      <c r="H5843" s="3"/>
      <c r="I5843" s="3"/>
      <c r="J5843" s="3"/>
    </row>
    <row r="5844" spans="3:10" x14ac:dyDescent="0.25">
      <c r="C5844" s="3"/>
      <c r="D5844" s="3"/>
      <c r="E5844" s="3"/>
      <c r="F5844" s="3"/>
      <c r="G5844" s="3"/>
      <c r="H5844" s="3"/>
      <c r="I5844" s="3"/>
      <c r="J5844" s="3"/>
    </row>
    <row r="5845" spans="3:10" x14ac:dyDescent="0.25">
      <c r="C5845" s="3"/>
      <c r="D5845" s="3"/>
      <c r="E5845" s="3"/>
      <c r="F5845" s="3"/>
      <c r="G5845" s="3"/>
      <c r="H5845" s="3"/>
      <c r="I5845" s="3"/>
      <c r="J5845" s="3"/>
    </row>
    <row r="5846" spans="3:10" x14ac:dyDescent="0.25">
      <c r="C5846" s="3"/>
      <c r="D5846" s="3"/>
      <c r="E5846" s="3"/>
      <c r="F5846" s="3"/>
      <c r="G5846" s="3"/>
      <c r="H5846" s="3"/>
      <c r="I5846" s="3"/>
      <c r="J5846" s="3"/>
    </row>
    <row r="5847" spans="3:10" x14ac:dyDescent="0.25">
      <c r="C5847" s="3"/>
      <c r="D5847" s="3"/>
      <c r="E5847" s="3"/>
      <c r="F5847" s="3"/>
      <c r="G5847" s="3"/>
      <c r="H5847" s="3"/>
      <c r="I5847" s="3"/>
      <c r="J5847" s="3"/>
    </row>
    <row r="5848" spans="3:10" x14ac:dyDescent="0.25">
      <c r="C5848" s="3"/>
      <c r="D5848" s="3"/>
      <c r="E5848" s="3"/>
      <c r="F5848" s="3"/>
      <c r="G5848" s="3"/>
      <c r="H5848" s="3"/>
      <c r="I5848" s="3"/>
      <c r="J5848" s="3"/>
    </row>
    <row r="5849" spans="3:10" x14ac:dyDescent="0.25">
      <c r="C5849" s="3"/>
      <c r="D5849" s="3"/>
      <c r="E5849" s="3"/>
      <c r="F5849" s="3"/>
      <c r="G5849" s="3"/>
      <c r="H5849" s="3"/>
      <c r="I5849" s="3"/>
      <c r="J5849" s="3"/>
    </row>
    <row r="5850" spans="3:10" x14ac:dyDescent="0.25">
      <c r="C5850" s="3"/>
      <c r="D5850" s="3"/>
      <c r="E5850" s="3"/>
      <c r="F5850" s="3"/>
      <c r="G5850" s="3"/>
      <c r="H5850" s="3"/>
      <c r="I5850" s="3"/>
      <c r="J5850" s="3"/>
    </row>
    <row r="5851" spans="3:10" x14ac:dyDescent="0.25">
      <c r="C5851" s="3"/>
      <c r="D5851" s="3"/>
      <c r="E5851" s="3"/>
      <c r="F5851" s="3"/>
      <c r="G5851" s="3"/>
      <c r="H5851" s="3"/>
      <c r="I5851" s="3"/>
      <c r="J5851" s="3"/>
    </row>
    <row r="5852" spans="3:10" x14ac:dyDescent="0.25">
      <c r="C5852" s="3"/>
      <c r="D5852" s="3"/>
      <c r="E5852" s="3"/>
      <c r="F5852" s="3"/>
      <c r="G5852" s="3"/>
      <c r="H5852" s="3"/>
      <c r="I5852" s="3"/>
      <c r="J5852" s="3"/>
    </row>
    <row r="5853" spans="3:10" x14ac:dyDescent="0.25">
      <c r="C5853" s="3"/>
      <c r="D5853" s="3"/>
      <c r="E5853" s="3"/>
      <c r="F5853" s="3"/>
      <c r="G5853" s="3"/>
      <c r="H5853" s="3"/>
      <c r="I5853" s="3"/>
      <c r="J5853" s="3"/>
    </row>
    <row r="5854" spans="3:10" x14ac:dyDescent="0.25">
      <c r="C5854" s="3"/>
      <c r="D5854" s="3"/>
      <c r="E5854" s="3"/>
      <c r="F5854" s="3"/>
      <c r="G5854" s="3"/>
      <c r="H5854" s="3"/>
      <c r="I5854" s="3"/>
      <c r="J5854" s="3"/>
    </row>
    <row r="5855" spans="3:10" x14ac:dyDescent="0.25">
      <c r="C5855" s="3"/>
      <c r="D5855" s="3"/>
      <c r="E5855" s="3"/>
      <c r="F5855" s="3"/>
      <c r="G5855" s="3"/>
      <c r="H5855" s="3"/>
      <c r="I5855" s="3"/>
      <c r="J5855" s="3"/>
    </row>
    <row r="5856" spans="3:10" x14ac:dyDescent="0.25">
      <c r="C5856" s="3"/>
      <c r="D5856" s="3"/>
      <c r="E5856" s="3"/>
      <c r="F5856" s="3"/>
      <c r="G5856" s="3"/>
      <c r="H5856" s="3"/>
      <c r="I5856" s="3"/>
      <c r="J5856" s="3"/>
    </row>
    <row r="5857" spans="3:10" x14ac:dyDescent="0.25">
      <c r="C5857" s="3"/>
      <c r="D5857" s="3"/>
      <c r="E5857" s="3"/>
      <c r="F5857" s="3"/>
      <c r="G5857" s="3"/>
      <c r="H5857" s="3"/>
      <c r="I5857" s="3"/>
      <c r="J5857" s="3"/>
    </row>
    <row r="5858" spans="3:10" x14ac:dyDescent="0.25">
      <c r="C5858" s="3"/>
      <c r="D5858" s="3"/>
      <c r="E5858" s="3"/>
      <c r="F5858" s="3"/>
      <c r="G5858" s="3"/>
      <c r="H5858" s="3"/>
      <c r="I5858" s="3"/>
      <c r="J5858" s="3"/>
    </row>
    <row r="5859" spans="3:10" x14ac:dyDescent="0.25">
      <c r="C5859" s="3"/>
      <c r="D5859" s="3"/>
      <c r="E5859" s="3"/>
      <c r="F5859" s="3"/>
      <c r="G5859" s="3"/>
      <c r="H5859" s="3"/>
      <c r="I5859" s="3"/>
      <c r="J5859" s="3"/>
    </row>
    <row r="5860" spans="3:10" x14ac:dyDescent="0.25">
      <c r="C5860" s="3"/>
      <c r="D5860" s="3"/>
      <c r="E5860" s="3"/>
      <c r="F5860" s="3"/>
      <c r="G5860" s="3"/>
      <c r="H5860" s="3"/>
      <c r="I5860" s="3"/>
      <c r="J5860" s="3"/>
    </row>
    <row r="5861" spans="3:10" x14ac:dyDescent="0.25">
      <c r="C5861" s="3"/>
      <c r="D5861" s="3"/>
      <c r="E5861" s="3"/>
      <c r="F5861" s="3"/>
      <c r="G5861" s="3"/>
      <c r="H5861" s="3"/>
      <c r="I5861" s="3"/>
      <c r="J5861" s="3"/>
    </row>
    <row r="5862" spans="3:10" x14ac:dyDescent="0.25">
      <c r="C5862" s="3"/>
      <c r="D5862" s="3"/>
      <c r="E5862" s="3"/>
      <c r="F5862" s="3"/>
      <c r="G5862" s="3"/>
      <c r="H5862" s="3"/>
      <c r="I5862" s="3"/>
      <c r="J5862" s="3"/>
    </row>
    <row r="5863" spans="3:10" x14ac:dyDescent="0.25">
      <c r="C5863" s="3"/>
      <c r="D5863" s="3"/>
      <c r="E5863" s="3"/>
      <c r="F5863" s="3"/>
      <c r="G5863" s="3"/>
      <c r="H5863" s="3"/>
      <c r="I5863" s="3"/>
      <c r="J5863" s="3"/>
    </row>
    <row r="5864" spans="3:10" x14ac:dyDescent="0.25">
      <c r="C5864" s="3"/>
      <c r="D5864" s="3"/>
      <c r="E5864" s="3"/>
      <c r="F5864" s="3"/>
      <c r="G5864" s="3"/>
      <c r="H5864" s="3"/>
      <c r="I5864" s="3"/>
      <c r="J5864" s="3"/>
    </row>
    <row r="5865" spans="3:10" x14ac:dyDescent="0.25">
      <c r="C5865" s="3"/>
      <c r="D5865" s="3"/>
      <c r="E5865" s="3"/>
      <c r="F5865" s="3"/>
      <c r="G5865" s="3"/>
      <c r="H5865" s="3"/>
      <c r="I5865" s="3"/>
      <c r="J5865" s="3"/>
    </row>
    <row r="5866" spans="3:10" x14ac:dyDescent="0.25">
      <c r="C5866" s="3"/>
      <c r="D5866" s="3"/>
      <c r="E5866" s="3"/>
      <c r="F5866" s="3"/>
      <c r="G5866" s="3"/>
      <c r="H5866" s="3"/>
      <c r="I5866" s="3"/>
      <c r="J5866" s="3"/>
    </row>
    <row r="5867" spans="3:10" x14ac:dyDescent="0.25">
      <c r="C5867" s="3"/>
      <c r="D5867" s="3"/>
      <c r="E5867" s="3"/>
      <c r="F5867" s="3"/>
      <c r="G5867" s="3"/>
      <c r="H5867" s="3"/>
      <c r="I5867" s="3"/>
      <c r="J5867" s="3"/>
    </row>
    <row r="5868" spans="3:10" x14ac:dyDescent="0.25">
      <c r="C5868" s="3"/>
      <c r="D5868" s="3"/>
      <c r="E5868" s="3"/>
      <c r="F5868" s="3"/>
      <c r="G5868" s="3"/>
      <c r="H5868" s="3"/>
      <c r="I5868" s="3"/>
      <c r="J5868" s="3"/>
    </row>
    <row r="5869" spans="3:10" x14ac:dyDescent="0.25">
      <c r="C5869" s="3"/>
      <c r="D5869" s="3"/>
      <c r="E5869" s="3"/>
      <c r="F5869" s="3"/>
      <c r="G5869" s="3"/>
      <c r="H5869" s="3"/>
      <c r="I5869" s="3"/>
      <c r="J5869" s="3"/>
    </row>
    <row r="5870" spans="3:10" x14ac:dyDescent="0.25">
      <c r="C5870" s="3"/>
      <c r="D5870" s="3"/>
      <c r="E5870" s="3"/>
      <c r="F5870" s="3"/>
      <c r="G5870" s="3"/>
      <c r="H5870" s="3"/>
      <c r="I5870" s="3"/>
      <c r="J5870" s="3"/>
    </row>
    <row r="5871" spans="3:10" x14ac:dyDescent="0.25">
      <c r="C5871" s="3"/>
      <c r="D5871" s="3"/>
      <c r="E5871" s="3"/>
      <c r="F5871" s="3"/>
      <c r="G5871" s="3"/>
      <c r="H5871" s="3"/>
      <c r="I5871" s="3"/>
      <c r="J5871" s="3"/>
    </row>
    <row r="5872" spans="3:10" x14ac:dyDescent="0.25">
      <c r="C5872" s="3"/>
      <c r="D5872" s="3"/>
      <c r="E5872" s="3"/>
      <c r="F5872" s="3"/>
      <c r="G5872" s="3"/>
      <c r="H5872" s="3"/>
      <c r="I5872" s="3"/>
      <c r="J5872" s="3"/>
    </row>
    <row r="5873" spans="3:10" x14ac:dyDescent="0.25">
      <c r="C5873" s="3"/>
      <c r="D5873" s="3"/>
      <c r="E5873" s="3"/>
      <c r="F5873" s="3"/>
      <c r="G5873" s="3"/>
      <c r="H5873" s="3"/>
      <c r="I5873" s="3"/>
      <c r="J5873" s="3"/>
    </row>
    <row r="5874" spans="3:10" x14ac:dyDescent="0.25">
      <c r="C5874" s="3"/>
      <c r="D5874" s="3"/>
      <c r="E5874" s="3"/>
      <c r="F5874" s="3"/>
      <c r="G5874" s="3"/>
      <c r="H5874" s="3"/>
      <c r="I5874" s="3"/>
      <c r="J5874" s="3"/>
    </row>
    <row r="5875" spans="3:10" x14ac:dyDescent="0.25">
      <c r="C5875" s="3"/>
      <c r="D5875" s="3"/>
      <c r="E5875" s="3"/>
      <c r="F5875" s="3"/>
      <c r="G5875" s="3"/>
      <c r="H5875" s="3"/>
      <c r="I5875" s="3"/>
      <c r="J5875" s="3"/>
    </row>
    <row r="5876" spans="3:10" x14ac:dyDescent="0.25">
      <c r="C5876" s="3"/>
      <c r="D5876" s="3"/>
      <c r="E5876" s="3"/>
      <c r="F5876" s="3"/>
      <c r="G5876" s="3"/>
      <c r="H5876" s="3"/>
      <c r="I5876" s="3"/>
      <c r="J5876" s="3"/>
    </row>
    <row r="5877" spans="3:10" x14ac:dyDescent="0.25">
      <c r="C5877" s="3"/>
      <c r="D5877" s="3"/>
      <c r="E5877" s="3"/>
      <c r="F5877" s="3"/>
      <c r="G5877" s="3"/>
      <c r="H5877" s="3"/>
      <c r="I5877" s="3"/>
      <c r="J5877" s="3"/>
    </row>
    <row r="5878" spans="3:10" x14ac:dyDescent="0.25">
      <c r="C5878" s="3"/>
      <c r="D5878" s="3"/>
      <c r="E5878" s="3"/>
      <c r="F5878" s="3"/>
      <c r="G5878" s="3"/>
      <c r="H5878" s="3"/>
      <c r="I5878" s="3"/>
      <c r="J5878" s="3"/>
    </row>
    <row r="5879" spans="3:10" x14ac:dyDescent="0.25">
      <c r="C5879" s="3"/>
      <c r="D5879" s="3"/>
      <c r="E5879" s="3"/>
      <c r="F5879" s="3"/>
      <c r="G5879" s="3"/>
      <c r="H5879" s="3"/>
      <c r="I5879" s="3"/>
      <c r="J5879" s="3"/>
    </row>
    <row r="5880" spans="3:10" x14ac:dyDescent="0.25">
      <c r="C5880" s="3"/>
      <c r="D5880" s="3"/>
      <c r="E5880" s="3"/>
      <c r="F5880" s="3"/>
      <c r="G5880" s="3"/>
      <c r="H5880" s="3"/>
      <c r="I5880" s="3"/>
      <c r="J5880" s="3"/>
    </row>
    <row r="5881" spans="3:10" x14ac:dyDescent="0.25">
      <c r="C5881" s="3"/>
      <c r="D5881" s="3"/>
      <c r="E5881" s="3"/>
      <c r="F5881" s="3"/>
      <c r="G5881" s="3"/>
      <c r="H5881" s="3"/>
      <c r="I5881" s="3"/>
      <c r="J5881" s="3"/>
    </row>
    <row r="5882" spans="3:10" x14ac:dyDescent="0.25">
      <c r="C5882" s="3"/>
      <c r="D5882" s="3"/>
      <c r="E5882" s="3"/>
      <c r="F5882" s="3"/>
      <c r="G5882" s="3"/>
      <c r="H5882" s="3"/>
      <c r="I5882" s="3"/>
      <c r="J5882" s="3"/>
    </row>
    <row r="5883" spans="3:10" x14ac:dyDescent="0.25">
      <c r="C5883" s="3"/>
      <c r="D5883" s="3"/>
      <c r="E5883" s="3"/>
      <c r="F5883" s="3"/>
      <c r="G5883" s="3"/>
      <c r="H5883" s="3"/>
      <c r="I5883" s="3"/>
      <c r="J5883" s="3"/>
    </row>
    <row r="5884" spans="3:10" x14ac:dyDescent="0.25">
      <c r="C5884" s="3"/>
      <c r="D5884" s="3"/>
      <c r="E5884" s="3"/>
      <c r="F5884" s="3"/>
      <c r="G5884" s="3"/>
      <c r="H5884" s="3"/>
      <c r="I5884" s="3"/>
      <c r="J5884" s="3"/>
    </row>
    <row r="5885" spans="3:10" x14ac:dyDescent="0.25">
      <c r="C5885" s="3"/>
      <c r="D5885" s="3"/>
      <c r="E5885" s="3"/>
      <c r="F5885" s="3"/>
      <c r="G5885" s="3"/>
      <c r="H5885" s="3"/>
      <c r="I5885" s="3"/>
      <c r="J5885" s="3"/>
    </row>
    <row r="5886" spans="3:10" x14ac:dyDescent="0.25">
      <c r="C5886" s="3"/>
      <c r="D5886" s="3"/>
      <c r="E5886" s="3"/>
      <c r="F5886" s="3"/>
      <c r="G5886" s="3"/>
      <c r="H5886" s="3"/>
      <c r="I5886" s="3"/>
      <c r="J5886" s="3"/>
    </row>
    <row r="5887" spans="3:10" x14ac:dyDescent="0.25">
      <c r="C5887" s="3"/>
      <c r="D5887" s="3"/>
      <c r="E5887" s="3"/>
      <c r="F5887" s="3"/>
      <c r="G5887" s="3"/>
      <c r="H5887" s="3"/>
      <c r="I5887" s="3"/>
      <c r="J5887" s="3"/>
    </row>
    <row r="5888" spans="3:10" x14ac:dyDescent="0.25">
      <c r="C5888" s="3"/>
      <c r="D5888" s="3"/>
      <c r="E5888" s="3"/>
      <c r="F5888" s="3"/>
      <c r="G5888" s="3"/>
      <c r="H5888" s="3"/>
      <c r="I5888" s="3"/>
      <c r="J5888" s="3"/>
    </row>
    <row r="5889" spans="3:10" x14ac:dyDescent="0.25">
      <c r="C5889" s="3"/>
      <c r="D5889" s="3"/>
      <c r="E5889" s="3"/>
      <c r="F5889" s="3"/>
      <c r="G5889" s="3"/>
      <c r="H5889" s="3"/>
      <c r="I5889" s="3"/>
      <c r="J5889" s="3"/>
    </row>
    <row r="5890" spans="3:10" x14ac:dyDescent="0.25">
      <c r="C5890" s="3"/>
      <c r="D5890" s="3"/>
      <c r="E5890" s="3"/>
      <c r="F5890" s="3"/>
      <c r="G5890" s="3"/>
      <c r="H5890" s="3"/>
      <c r="I5890" s="3"/>
      <c r="J5890" s="3"/>
    </row>
    <row r="5891" spans="3:10" x14ac:dyDescent="0.25">
      <c r="C5891" s="3"/>
      <c r="D5891" s="3"/>
      <c r="E5891" s="3"/>
      <c r="F5891" s="3"/>
      <c r="G5891" s="3"/>
      <c r="H5891" s="3"/>
      <c r="I5891" s="3"/>
      <c r="J5891" s="3"/>
    </row>
    <row r="5892" spans="3:10" x14ac:dyDescent="0.25">
      <c r="C5892" s="3"/>
      <c r="D5892" s="3"/>
      <c r="E5892" s="3"/>
      <c r="F5892" s="3"/>
      <c r="G5892" s="3"/>
      <c r="H5892" s="3"/>
      <c r="I5892" s="3"/>
      <c r="J5892" s="3"/>
    </row>
    <row r="5893" spans="3:10" x14ac:dyDescent="0.25">
      <c r="C5893" s="3"/>
      <c r="D5893" s="3"/>
      <c r="E5893" s="3"/>
      <c r="F5893" s="3"/>
      <c r="G5893" s="3"/>
      <c r="H5893" s="3"/>
      <c r="I5893" s="3"/>
      <c r="J5893" s="3"/>
    </row>
    <row r="5894" spans="3:10" x14ac:dyDescent="0.25">
      <c r="C5894" s="3"/>
      <c r="D5894" s="3"/>
      <c r="E5894" s="3"/>
      <c r="F5894" s="3"/>
      <c r="G5894" s="3"/>
      <c r="H5894" s="3"/>
      <c r="I5894" s="3"/>
      <c r="J5894" s="3"/>
    </row>
    <row r="5895" spans="3:10" x14ac:dyDescent="0.25">
      <c r="C5895" s="3"/>
      <c r="D5895" s="3"/>
      <c r="E5895" s="3"/>
      <c r="F5895" s="3"/>
      <c r="G5895" s="3"/>
      <c r="H5895" s="3"/>
      <c r="I5895" s="3"/>
      <c r="J5895" s="3"/>
    </row>
    <row r="5896" spans="3:10" x14ac:dyDescent="0.25">
      <c r="C5896" s="3"/>
      <c r="D5896" s="3"/>
      <c r="E5896" s="3"/>
      <c r="F5896" s="3"/>
      <c r="G5896" s="3"/>
      <c r="H5896" s="3"/>
      <c r="I5896" s="3"/>
      <c r="J5896" s="3"/>
    </row>
    <row r="5897" spans="3:10" x14ac:dyDescent="0.25">
      <c r="C5897" s="3"/>
      <c r="D5897" s="3"/>
      <c r="E5897" s="3"/>
      <c r="F5897" s="3"/>
      <c r="G5897" s="3"/>
      <c r="H5897" s="3"/>
      <c r="I5897" s="3"/>
      <c r="J5897" s="3"/>
    </row>
    <row r="5898" spans="3:10" x14ac:dyDescent="0.25">
      <c r="C5898" s="3"/>
      <c r="D5898" s="3"/>
      <c r="E5898" s="3"/>
      <c r="F5898" s="3"/>
      <c r="G5898" s="3"/>
      <c r="H5898" s="3"/>
      <c r="I5898" s="3"/>
      <c r="J5898" s="3"/>
    </row>
    <row r="5899" spans="3:10" x14ac:dyDescent="0.25">
      <c r="C5899" s="3"/>
      <c r="D5899" s="3"/>
      <c r="E5899" s="3"/>
      <c r="F5899" s="3"/>
      <c r="G5899" s="3"/>
      <c r="H5899" s="3"/>
      <c r="I5899" s="3"/>
      <c r="J5899" s="3"/>
    </row>
    <row r="5900" spans="3:10" x14ac:dyDescent="0.25">
      <c r="C5900" s="3"/>
      <c r="D5900" s="3"/>
      <c r="E5900" s="3"/>
      <c r="F5900" s="3"/>
      <c r="G5900" s="3"/>
      <c r="H5900" s="3"/>
      <c r="I5900" s="3"/>
      <c r="J5900" s="3"/>
    </row>
    <row r="5901" spans="3:10" x14ac:dyDescent="0.25">
      <c r="C5901" s="3"/>
      <c r="D5901" s="3"/>
      <c r="E5901" s="3"/>
      <c r="F5901" s="3"/>
      <c r="G5901" s="3"/>
      <c r="H5901" s="3"/>
      <c r="I5901" s="3"/>
      <c r="J5901" s="3"/>
    </row>
    <row r="5902" spans="3:10" x14ac:dyDescent="0.25">
      <c r="C5902" s="3"/>
      <c r="D5902" s="3"/>
      <c r="E5902" s="3"/>
      <c r="F5902" s="3"/>
      <c r="G5902" s="3"/>
      <c r="H5902" s="3"/>
      <c r="I5902" s="3"/>
      <c r="J5902" s="3"/>
    </row>
    <row r="5903" spans="3:10" x14ac:dyDescent="0.25">
      <c r="C5903" s="3"/>
      <c r="D5903" s="3"/>
      <c r="E5903" s="3"/>
      <c r="F5903" s="3"/>
      <c r="G5903" s="3"/>
      <c r="H5903" s="3"/>
      <c r="I5903" s="3"/>
      <c r="J5903" s="3"/>
    </row>
    <row r="5904" spans="3:10" x14ac:dyDescent="0.25">
      <c r="C5904" s="3"/>
      <c r="D5904" s="3"/>
      <c r="E5904" s="3"/>
      <c r="F5904" s="3"/>
      <c r="G5904" s="3"/>
      <c r="H5904" s="3"/>
      <c r="I5904" s="3"/>
      <c r="J5904" s="3"/>
    </row>
    <row r="5905" spans="3:10" x14ac:dyDescent="0.25">
      <c r="C5905" s="3"/>
      <c r="D5905" s="3"/>
      <c r="E5905" s="3"/>
      <c r="F5905" s="3"/>
      <c r="G5905" s="3"/>
      <c r="H5905" s="3"/>
      <c r="I5905" s="3"/>
      <c r="J5905" s="3"/>
    </row>
    <row r="5906" spans="3:10" x14ac:dyDescent="0.25">
      <c r="C5906" s="3"/>
      <c r="D5906" s="3"/>
      <c r="E5906" s="3"/>
      <c r="F5906" s="3"/>
      <c r="G5906" s="3"/>
      <c r="H5906" s="3"/>
      <c r="I5906" s="3"/>
      <c r="J5906" s="3"/>
    </row>
    <row r="5907" spans="3:10" x14ac:dyDescent="0.25">
      <c r="C5907" s="3"/>
      <c r="D5907" s="3"/>
      <c r="E5907" s="3"/>
      <c r="F5907" s="3"/>
      <c r="G5907" s="3"/>
      <c r="H5907" s="3"/>
      <c r="I5907" s="3"/>
      <c r="J5907" s="3"/>
    </row>
    <row r="5908" spans="3:10" x14ac:dyDescent="0.25">
      <c r="C5908" s="3"/>
      <c r="D5908" s="3"/>
      <c r="E5908" s="3"/>
      <c r="F5908" s="3"/>
      <c r="G5908" s="3"/>
      <c r="H5908" s="3"/>
      <c r="I5908" s="3"/>
      <c r="J5908" s="3"/>
    </row>
    <row r="5909" spans="3:10" x14ac:dyDescent="0.25">
      <c r="C5909" s="3"/>
      <c r="D5909" s="3"/>
      <c r="E5909" s="3"/>
      <c r="F5909" s="3"/>
      <c r="G5909" s="3"/>
      <c r="H5909" s="3"/>
      <c r="I5909" s="3"/>
      <c r="J5909" s="3"/>
    </row>
    <row r="5910" spans="3:10" x14ac:dyDescent="0.25">
      <c r="C5910" s="3"/>
      <c r="D5910" s="3"/>
      <c r="E5910" s="3"/>
      <c r="F5910" s="3"/>
      <c r="G5910" s="3"/>
      <c r="H5910" s="3"/>
      <c r="I5910" s="3"/>
      <c r="J5910" s="3"/>
    </row>
    <row r="5911" spans="3:10" x14ac:dyDescent="0.25">
      <c r="C5911" s="3"/>
      <c r="D5911" s="3"/>
      <c r="E5911" s="3"/>
      <c r="F5911" s="3"/>
      <c r="G5911" s="3"/>
      <c r="H5911" s="3"/>
      <c r="I5911" s="3"/>
      <c r="J5911" s="3"/>
    </row>
    <row r="5912" spans="3:10" x14ac:dyDescent="0.25">
      <c r="C5912" s="3"/>
      <c r="D5912" s="3"/>
      <c r="E5912" s="3"/>
      <c r="F5912" s="3"/>
      <c r="G5912" s="3"/>
      <c r="H5912" s="3"/>
      <c r="I5912" s="3"/>
      <c r="J5912" s="3"/>
    </row>
    <row r="5913" spans="3:10" x14ac:dyDescent="0.25">
      <c r="C5913" s="3"/>
      <c r="D5913" s="3"/>
      <c r="E5913" s="3"/>
      <c r="F5913" s="3"/>
      <c r="G5913" s="3"/>
      <c r="H5913" s="3"/>
      <c r="I5913" s="3"/>
      <c r="J5913" s="3"/>
    </row>
    <row r="5914" spans="3:10" x14ac:dyDescent="0.25">
      <c r="C5914" s="3"/>
      <c r="D5914" s="3"/>
      <c r="E5914" s="3"/>
      <c r="F5914" s="3"/>
      <c r="G5914" s="3"/>
      <c r="H5914" s="3"/>
      <c r="I5914" s="3"/>
      <c r="J5914" s="3"/>
    </row>
    <row r="5915" spans="3:10" x14ac:dyDescent="0.25">
      <c r="C5915" s="3"/>
      <c r="D5915" s="3"/>
      <c r="E5915" s="3"/>
      <c r="F5915" s="3"/>
      <c r="G5915" s="3"/>
      <c r="H5915" s="3"/>
      <c r="I5915" s="3"/>
      <c r="J5915" s="3"/>
    </row>
    <row r="5916" spans="3:10" x14ac:dyDescent="0.25">
      <c r="C5916" s="3"/>
      <c r="D5916" s="3"/>
      <c r="E5916" s="3"/>
      <c r="F5916" s="3"/>
      <c r="G5916" s="3"/>
      <c r="H5916" s="3"/>
      <c r="I5916" s="3"/>
      <c r="J5916" s="3"/>
    </row>
    <row r="5917" spans="3:10" x14ac:dyDescent="0.25">
      <c r="C5917" s="3"/>
      <c r="D5917" s="3"/>
      <c r="E5917" s="3"/>
      <c r="F5917" s="3"/>
      <c r="G5917" s="3"/>
      <c r="H5917" s="3"/>
      <c r="I5917" s="3"/>
      <c r="J5917" s="3"/>
    </row>
    <row r="5918" spans="3:10" x14ac:dyDescent="0.25">
      <c r="C5918" s="3"/>
      <c r="D5918" s="3"/>
      <c r="E5918" s="3"/>
      <c r="F5918" s="3"/>
      <c r="G5918" s="3"/>
      <c r="H5918" s="3"/>
      <c r="I5918" s="3"/>
      <c r="J5918" s="3"/>
    </row>
    <row r="5919" spans="3:10" x14ac:dyDescent="0.25">
      <c r="C5919" s="3"/>
      <c r="D5919" s="3"/>
      <c r="E5919" s="3"/>
      <c r="F5919" s="3"/>
      <c r="G5919" s="3"/>
      <c r="H5919" s="3"/>
      <c r="I5919" s="3"/>
      <c r="J5919" s="3"/>
    </row>
    <row r="5920" spans="3:10" x14ac:dyDescent="0.25">
      <c r="C5920" s="3"/>
      <c r="D5920" s="3"/>
      <c r="E5920" s="3"/>
      <c r="F5920" s="3"/>
      <c r="G5920" s="3"/>
      <c r="H5920" s="3"/>
      <c r="I5920" s="3"/>
      <c r="J5920" s="3"/>
    </row>
    <row r="5921" spans="3:10" x14ac:dyDescent="0.25">
      <c r="C5921" s="3"/>
      <c r="D5921" s="3"/>
      <c r="E5921" s="3"/>
      <c r="F5921" s="3"/>
      <c r="G5921" s="3"/>
      <c r="H5921" s="3"/>
      <c r="I5921" s="3"/>
      <c r="J5921" s="3"/>
    </row>
    <row r="5922" spans="3:10" x14ac:dyDescent="0.25">
      <c r="C5922" s="3"/>
      <c r="D5922" s="3"/>
      <c r="E5922" s="3"/>
      <c r="F5922" s="3"/>
      <c r="G5922" s="3"/>
      <c r="H5922" s="3"/>
      <c r="I5922" s="3"/>
      <c r="J5922" s="3"/>
    </row>
    <row r="5923" spans="3:10" x14ac:dyDescent="0.25">
      <c r="C5923" s="3"/>
      <c r="D5923" s="3"/>
      <c r="E5923" s="3"/>
      <c r="F5923" s="3"/>
      <c r="G5923" s="3"/>
      <c r="H5923" s="3"/>
      <c r="I5923" s="3"/>
      <c r="J5923" s="3"/>
    </row>
    <row r="5924" spans="3:10" x14ac:dyDescent="0.25">
      <c r="C5924" s="3"/>
      <c r="D5924" s="3"/>
      <c r="E5924" s="3"/>
      <c r="F5924" s="3"/>
      <c r="G5924" s="3"/>
      <c r="H5924" s="3"/>
      <c r="I5924" s="3"/>
      <c r="J5924" s="3"/>
    </row>
    <row r="5925" spans="3:10" x14ac:dyDescent="0.25">
      <c r="C5925" s="3"/>
      <c r="D5925" s="3"/>
      <c r="E5925" s="3"/>
      <c r="F5925" s="3"/>
      <c r="G5925" s="3"/>
      <c r="H5925" s="3"/>
      <c r="I5925" s="3"/>
      <c r="J5925" s="3"/>
    </row>
    <row r="5926" spans="3:10" x14ac:dyDescent="0.25">
      <c r="C5926" s="3"/>
      <c r="D5926" s="3"/>
      <c r="E5926" s="3"/>
      <c r="F5926" s="3"/>
      <c r="G5926" s="3"/>
      <c r="H5926" s="3"/>
      <c r="I5926" s="3"/>
      <c r="J5926" s="3"/>
    </row>
    <row r="5927" spans="3:10" x14ac:dyDescent="0.25">
      <c r="C5927" s="3"/>
      <c r="D5927" s="3"/>
      <c r="E5927" s="3"/>
      <c r="F5927" s="3"/>
      <c r="G5927" s="3"/>
      <c r="H5927" s="3"/>
      <c r="I5927" s="3"/>
      <c r="J5927" s="3"/>
    </row>
    <row r="5928" spans="3:10" x14ac:dyDescent="0.25">
      <c r="C5928" s="3"/>
      <c r="D5928" s="3"/>
      <c r="E5928" s="3"/>
      <c r="F5928" s="3"/>
      <c r="G5928" s="3"/>
      <c r="H5928" s="3"/>
      <c r="I5928" s="3"/>
      <c r="J5928" s="3"/>
    </row>
    <row r="5929" spans="3:10" x14ac:dyDescent="0.25">
      <c r="C5929" s="3"/>
      <c r="D5929" s="3"/>
      <c r="E5929" s="3"/>
      <c r="F5929" s="3"/>
      <c r="G5929" s="3"/>
      <c r="H5929" s="3"/>
      <c r="I5929" s="3"/>
      <c r="J5929" s="3"/>
    </row>
    <row r="5930" spans="3:10" x14ac:dyDescent="0.25">
      <c r="C5930" s="3"/>
      <c r="D5930" s="3"/>
      <c r="E5930" s="3"/>
      <c r="F5930" s="3"/>
      <c r="G5930" s="3"/>
      <c r="H5930" s="3"/>
      <c r="I5930" s="3"/>
      <c r="J5930" s="3"/>
    </row>
    <row r="5931" spans="3:10" x14ac:dyDescent="0.25">
      <c r="C5931" s="3"/>
      <c r="D5931" s="3"/>
      <c r="E5931" s="3"/>
      <c r="F5931" s="3"/>
      <c r="G5931" s="3"/>
      <c r="H5931" s="3"/>
      <c r="I5931" s="3"/>
      <c r="J5931" s="3"/>
    </row>
    <row r="5932" spans="3:10" x14ac:dyDescent="0.25">
      <c r="C5932" s="3"/>
      <c r="D5932" s="3"/>
      <c r="E5932" s="3"/>
      <c r="F5932" s="3"/>
      <c r="G5932" s="3"/>
      <c r="H5932" s="3"/>
      <c r="I5932" s="3"/>
      <c r="J5932" s="3"/>
    </row>
    <row r="5933" spans="3:10" x14ac:dyDescent="0.25">
      <c r="C5933" s="3"/>
      <c r="D5933" s="3"/>
      <c r="E5933" s="3"/>
      <c r="F5933" s="3"/>
      <c r="G5933" s="3"/>
      <c r="H5933" s="3"/>
      <c r="I5933" s="3"/>
      <c r="J5933" s="3"/>
    </row>
    <row r="5934" spans="3:10" x14ac:dyDescent="0.25">
      <c r="C5934" s="3"/>
      <c r="D5934" s="3"/>
      <c r="E5934" s="3"/>
      <c r="F5934" s="3"/>
      <c r="G5934" s="3"/>
      <c r="H5934" s="3"/>
      <c r="I5934" s="3"/>
      <c r="J5934" s="3"/>
    </row>
    <row r="5935" spans="3:10" x14ac:dyDescent="0.25">
      <c r="C5935" s="3"/>
      <c r="D5935" s="3"/>
      <c r="E5935" s="3"/>
      <c r="F5935" s="3"/>
      <c r="G5935" s="3"/>
      <c r="H5935" s="3"/>
      <c r="I5935" s="3"/>
      <c r="J5935" s="3"/>
    </row>
    <row r="5936" spans="3:10" x14ac:dyDescent="0.25">
      <c r="C5936" s="3"/>
      <c r="D5936" s="3"/>
      <c r="E5936" s="3"/>
      <c r="F5936" s="3"/>
      <c r="G5936" s="3"/>
      <c r="H5936" s="3"/>
      <c r="I5936" s="3"/>
      <c r="J5936" s="3"/>
    </row>
    <row r="5937" spans="3:10" x14ac:dyDescent="0.25">
      <c r="C5937" s="3"/>
      <c r="D5937" s="3"/>
      <c r="E5937" s="3"/>
      <c r="F5937" s="3"/>
      <c r="G5937" s="3"/>
      <c r="H5937" s="3"/>
      <c r="I5937" s="3"/>
      <c r="J5937" s="3"/>
    </row>
    <row r="5938" spans="3:10" x14ac:dyDescent="0.25">
      <c r="C5938" s="3"/>
      <c r="D5938" s="3"/>
      <c r="E5938" s="3"/>
      <c r="F5938" s="3"/>
      <c r="G5938" s="3"/>
      <c r="H5938" s="3"/>
      <c r="I5938" s="3"/>
      <c r="J5938" s="3"/>
    </row>
    <row r="5939" spans="3:10" x14ac:dyDescent="0.25">
      <c r="C5939" s="3"/>
      <c r="D5939" s="3"/>
      <c r="E5939" s="3"/>
      <c r="F5939" s="3"/>
      <c r="G5939" s="3"/>
      <c r="H5939" s="3"/>
      <c r="I5939" s="3"/>
      <c r="J5939" s="3"/>
    </row>
    <row r="5940" spans="3:10" x14ac:dyDescent="0.25">
      <c r="C5940" s="3"/>
      <c r="D5940" s="3"/>
      <c r="E5940" s="3"/>
      <c r="F5940" s="3"/>
      <c r="G5940" s="3"/>
      <c r="H5940" s="3"/>
      <c r="I5940" s="3"/>
      <c r="J5940" s="3"/>
    </row>
    <row r="5941" spans="3:10" x14ac:dyDescent="0.25">
      <c r="C5941" s="3"/>
      <c r="D5941" s="3"/>
      <c r="E5941" s="3"/>
      <c r="F5941" s="3"/>
      <c r="G5941" s="3"/>
      <c r="H5941" s="3"/>
      <c r="I5941" s="3"/>
      <c r="J5941" s="3"/>
    </row>
    <row r="5942" spans="3:10" x14ac:dyDescent="0.25">
      <c r="C5942" s="3"/>
      <c r="D5942" s="3"/>
      <c r="E5942" s="3"/>
      <c r="F5942" s="3"/>
      <c r="G5942" s="3"/>
      <c r="H5942" s="3"/>
      <c r="I5942" s="3"/>
      <c r="J5942" s="3"/>
    </row>
    <row r="5943" spans="3:10" x14ac:dyDescent="0.25">
      <c r="C5943" s="3"/>
      <c r="D5943" s="3"/>
      <c r="E5943" s="3"/>
      <c r="F5943" s="3"/>
      <c r="G5943" s="3"/>
      <c r="H5943" s="3"/>
      <c r="I5943" s="3"/>
      <c r="J5943" s="3"/>
    </row>
    <row r="5944" spans="3:10" x14ac:dyDescent="0.25">
      <c r="C5944" s="3"/>
      <c r="D5944" s="3"/>
      <c r="E5944" s="3"/>
      <c r="F5944" s="3"/>
      <c r="G5944" s="3"/>
      <c r="H5944" s="3"/>
      <c r="I5944" s="3"/>
      <c r="J5944" s="3"/>
    </row>
    <row r="5945" spans="3:10" x14ac:dyDescent="0.25">
      <c r="C5945" s="3"/>
      <c r="D5945" s="3"/>
      <c r="E5945" s="3"/>
      <c r="F5945" s="3"/>
      <c r="G5945" s="3"/>
      <c r="H5945" s="3"/>
      <c r="I5945" s="3"/>
      <c r="J5945" s="3"/>
    </row>
    <row r="5946" spans="3:10" x14ac:dyDescent="0.25">
      <c r="C5946" s="3"/>
      <c r="D5946" s="3"/>
      <c r="E5946" s="3"/>
      <c r="F5946" s="3"/>
      <c r="G5946" s="3"/>
      <c r="H5946" s="3"/>
      <c r="I5946" s="3"/>
      <c r="J5946" s="3"/>
    </row>
    <row r="5947" spans="3:10" x14ac:dyDescent="0.25">
      <c r="C5947" s="3"/>
      <c r="D5947" s="3"/>
      <c r="E5947" s="3"/>
      <c r="F5947" s="3"/>
      <c r="G5947" s="3"/>
      <c r="H5947" s="3"/>
      <c r="I5947" s="3"/>
      <c r="J5947" s="3"/>
    </row>
    <row r="5948" spans="3:10" x14ac:dyDescent="0.25">
      <c r="C5948" s="3"/>
      <c r="D5948" s="3"/>
      <c r="E5948" s="3"/>
      <c r="F5948" s="3"/>
      <c r="G5948" s="3"/>
      <c r="H5948" s="3"/>
      <c r="I5948" s="3"/>
      <c r="J5948" s="3"/>
    </row>
    <row r="5949" spans="3:10" x14ac:dyDescent="0.25">
      <c r="C5949" s="3"/>
      <c r="D5949" s="3"/>
      <c r="E5949" s="3"/>
      <c r="F5949" s="3"/>
      <c r="G5949" s="3"/>
      <c r="H5949" s="3"/>
      <c r="I5949" s="3"/>
      <c r="J5949" s="3"/>
    </row>
    <row r="5950" spans="3:10" x14ac:dyDescent="0.25">
      <c r="C5950" s="3"/>
      <c r="D5950" s="3"/>
      <c r="E5950" s="3"/>
      <c r="F5950" s="3"/>
      <c r="G5950" s="3"/>
      <c r="H5950" s="3"/>
      <c r="I5950" s="3"/>
      <c r="J5950" s="3"/>
    </row>
    <row r="5951" spans="3:10" x14ac:dyDescent="0.25">
      <c r="C5951" s="3"/>
      <c r="D5951" s="3"/>
      <c r="E5951" s="3"/>
      <c r="F5951" s="3"/>
      <c r="G5951" s="3"/>
      <c r="H5951" s="3"/>
      <c r="I5951" s="3"/>
      <c r="J5951" s="3"/>
    </row>
    <row r="5952" spans="3:10" x14ac:dyDescent="0.25">
      <c r="C5952" s="3"/>
      <c r="D5952" s="3"/>
      <c r="E5952" s="3"/>
      <c r="F5952" s="3"/>
      <c r="G5952" s="3"/>
      <c r="H5952" s="3"/>
      <c r="I5952" s="3"/>
      <c r="J5952" s="3"/>
    </row>
    <row r="5953" spans="3:10" x14ac:dyDescent="0.25">
      <c r="C5953" s="3"/>
      <c r="D5953" s="3"/>
      <c r="E5953" s="3"/>
      <c r="F5953" s="3"/>
      <c r="G5953" s="3"/>
      <c r="H5953" s="3"/>
      <c r="I5953" s="3"/>
      <c r="J5953" s="3"/>
    </row>
    <row r="5954" spans="3:10" x14ac:dyDescent="0.25">
      <c r="C5954" s="3"/>
      <c r="D5954" s="3"/>
      <c r="E5954" s="3"/>
      <c r="F5954" s="3"/>
      <c r="G5954" s="3"/>
      <c r="H5954" s="3"/>
      <c r="I5954" s="3"/>
      <c r="J5954" s="3"/>
    </row>
    <row r="5955" spans="3:10" x14ac:dyDescent="0.25">
      <c r="C5955" s="3"/>
      <c r="D5955" s="3"/>
      <c r="E5955" s="3"/>
      <c r="F5955" s="3"/>
      <c r="G5955" s="3"/>
      <c r="H5955" s="3"/>
      <c r="I5955" s="3"/>
      <c r="J5955" s="3"/>
    </row>
    <row r="5956" spans="3:10" x14ac:dyDescent="0.25">
      <c r="C5956" s="3"/>
      <c r="D5956" s="3"/>
      <c r="E5956" s="3"/>
      <c r="F5956" s="3"/>
      <c r="G5956" s="3"/>
      <c r="H5956" s="3"/>
      <c r="I5956" s="3"/>
      <c r="J5956" s="3"/>
    </row>
    <row r="5957" spans="3:10" x14ac:dyDescent="0.25">
      <c r="C5957" s="3"/>
      <c r="D5957" s="3"/>
      <c r="E5957" s="3"/>
      <c r="F5957" s="3"/>
      <c r="G5957" s="3"/>
      <c r="H5957" s="3"/>
      <c r="I5957" s="3"/>
      <c r="J5957" s="3"/>
    </row>
    <row r="5958" spans="3:10" x14ac:dyDescent="0.25">
      <c r="C5958" s="3"/>
      <c r="D5958" s="3"/>
      <c r="E5958" s="3"/>
      <c r="F5958" s="3"/>
      <c r="G5958" s="3"/>
      <c r="H5958" s="3"/>
      <c r="I5958" s="3"/>
      <c r="J5958" s="3"/>
    </row>
    <row r="5959" spans="3:10" x14ac:dyDescent="0.25">
      <c r="C5959" s="3"/>
      <c r="D5959" s="3"/>
      <c r="E5959" s="3"/>
      <c r="F5959" s="3"/>
      <c r="G5959" s="3"/>
      <c r="H5959" s="3"/>
      <c r="I5959" s="3"/>
      <c r="J5959" s="3"/>
    </row>
    <row r="5960" spans="3:10" x14ac:dyDescent="0.25">
      <c r="C5960" s="3"/>
      <c r="D5960" s="3"/>
      <c r="E5960" s="3"/>
      <c r="F5960" s="3"/>
      <c r="G5960" s="3"/>
      <c r="H5960" s="3"/>
      <c r="I5960" s="3"/>
      <c r="J5960" s="3"/>
    </row>
    <row r="5961" spans="3:10" x14ac:dyDescent="0.25">
      <c r="C5961" s="3"/>
      <c r="D5961" s="3"/>
      <c r="E5961" s="3"/>
      <c r="F5961" s="3"/>
      <c r="G5961" s="3"/>
      <c r="H5961" s="3"/>
      <c r="I5961" s="3"/>
      <c r="J5961" s="3"/>
    </row>
    <row r="5962" spans="3:10" x14ac:dyDescent="0.25">
      <c r="C5962" s="3"/>
      <c r="D5962" s="3"/>
      <c r="E5962" s="3"/>
      <c r="F5962" s="3"/>
      <c r="G5962" s="3"/>
      <c r="H5962" s="3"/>
      <c r="I5962" s="3"/>
      <c r="J5962" s="3"/>
    </row>
    <row r="5963" spans="3:10" x14ac:dyDescent="0.25">
      <c r="C5963" s="3"/>
      <c r="D5963" s="3"/>
      <c r="E5963" s="3"/>
      <c r="F5963" s="3"/>
      <c r="G5963" s="3"/>
      <c r="H5963" s="3"/>
      <c r="I5963" s="3"/>
      <c r="J5963" s="3"/>
    </row>
    <row r="5964" spans="3:10" x14ac:dyDescent="0.25">
      <c r="C5964" s="3"/>
      <c r="D5964" s="3"/>
      <c r="E5964" s="3"/>
      <c r="F5964" s="3"/>
      <c r="G5964" s="3"/>
      <c r="H5964" s="3"/>
      <c r="I5964" s="3"/>
      <c r="J5964" s="3"/>
    </row>
    <row r="5965" spans="3:10" x14ac:dyDescent="0.25">
      <c r="C5965" s="3"/>
      <c r="D5965" s="3"/>
      <c r="E5965" s="3"/>
      <c r="F5965" s="3"/>
      <c r="G5965" s="3"/>
      <c r="H5965" s="3"/>
      <c r="I5965" s="3"/>
      <c r="J5965" s="3"/>
    </row>
    <row r="5966" spans="3:10" x14ac:dyDescent="0.25">
      <c r="C5966" s="3"/>
      <c r="D5966" s="3"/>
      <c r="E5966" s="3"/>
      <c r="F5966" s="3"/>
      <c r="G5966" s="3"/>
      <c r="H5966" s="3"/>
      <c r="I5966" s="3"/>
      <c r="J5966" s="3"/>
    </row>
    <row r="5967" spans="3:10" x14ac:dyDescent="0.25">
      <c r="C5967" s="3"/>
      <c r="D5967" s="3"/>
      <c r="E5967" s="3"/>
      <c r="F5967" s="3"/>
      <c r="G5967" s="3"/>
      <c r="H5967" s="3"/>
      <c r="I5967" s="3"/>
      <c r="J5967" s="3"/>
    </row>
    <row r="5968" spans="3:10" x14ac:dyDescent="0.25">
      <c r="C5968" s="3"/>
      <c r="D5968" s="3"/>
      <c r="E5968" s="3"/>
      <c r="F5968" s="3"/>
      <c r="G5968" s="3"/>
      <c r="H5968" s="3"/>
      <c r="I5968" s="3"/>
      <c r="J5968" s="3"/>
    </row>
    <row r="5969" spans="3:10" x14ac:dyDescent="0.25">
      <c r="C5969" s="3"/>
      <c r="D5969" s="3"/>
      <c r="E5969" s="3"/>
      <c r="F5969" s="3"/>
      <c r="G5969" s="3"/>
      <c r="H5969" s="3"/>
      <c r="I5969" s="3"/>
      <c r="J5969" s="3"/>
    </row>
    <row r="5970" spans="3:10" x14ac:dyDescent="0.25">
      <c r="C5970" s="3"/>
      <c r="D5970" s="3"/>
      <c r="E5970" s="3"/>
      <c r="F5970" s="3"/>
      <c r="G5970" s="3"/>
      <c r="H5970" s="3"/>
      <c r="I5970" s="3"/>
      <c r="J5970" s="3"/>
    </row>
    <row r="5971" spans="3:10" x14ac:dyDescent="0.25">
      <c r="C5971" s="3"/>
      <c r="D5971" s="3"/>
      <c r="E5971" s="3"/>
      <c r="F5971" s="3"/>
      <c r="G5971" s="3"/>
      <c r="H5971" s="3"/>
      <c r="I5971" s="3"/>
      <c r="J5971" s="3"/>
    </row>
    <row r="5972" spans="3:10" x14ac:dyDescent="0.25">
      <c r="C5972" s="3"/>
      <c r="D5972" s="3"/>
      <c r="E5972" s="3"/>
      <c r="F5972" s="3"/>
      <c r="G5972" s="3"/>
      <c r="H5972" s="3"/>
      <c r="I5972" s="3"/>
      <c r="J5972" s="3"/>
    </row>
    <row r="5973" spans="3:10" x14ac:dyDescent="0.25">
      <c r="C5973" s="3"/>
      <c r="D5973" s="3"/>
      <c r="E5973" s="3"/>
      <c r="F5973" s="3"/>
      <c r="G5973" s="3"/>
      <c r="H5973" s="3"/>
      <c r="I5973" s="3"/>
      <c r="J5973" s="3"/>
    </row>
    <row r="5974" spans="3:10" x14ac:dyDescent="0.25">
      <c r="C5974" s="3"/>
      <c r="D5974" s="3"/>
      <c r="E5974" s="3"/>
      <c r="F5974" s="3"/>
      <c r="G5974" s="3"/>
      <c r="H5974" s="3"/>
      <c r="I5974" s="3"/>
      <c r="J5974" s="3"/>
    </row>
    <row r="5975" spans="3:10" x14ac:dyDescent="0.25">
      <c r="C5975" s="3"/>
      <c r="D5975" s="3"/>
      <c r="E5975" s="3"/>
      <c r="F5975" s="3"/>
      <c r="G5975" s="3"/>
      <c r="H5975" s="3"/>
      <c r="I5975" s="3"/>
      <c r="J5975" s="3"/>
    </row>
    <row r="5976" spans="3:10" x14ac:dyDescent="0.25">
      <c r="C5976" s="3"/>
      <c r="D5976" s="3"/>
      <c r="E5976" s="3"/>
      <c r="F5976" s="3"/>
      <c r="G5976" s="3"/>
      <c r="H5976" s="3"/>
      <c r="I5976" s="3"/>
      <c r="J5976" s="3"/>
    </row>
    <row r="5977" spans="3:10" x14ac:dyDescent="0.25">
      <c r="C5977" s="3"/>
      <c r="D5977" s="3"/>
      <c r="E5977" s="3"/>
      <c r="F5977" s="3"/>
      <c r="G5977" s="3"/>
      <c r="H5977" s="3"/>
      <c r="I5977" s="3"/>
      <c r="J5977" s="3"/>
    </row>
    <row r="5978" spans="3:10" x14ac:dyDescent="0.25">
      <c r="C5978" s="3"/>
      <c r="D5978" s="3"/>
      <c r="E5978" s="3"/>
      <c r="F5978" s="3"/>
      <c r="G5978" s="3"/>
      <c r="H5978" s="3"/>
      <c r="I5978" s="3"/>
      <c r="J5978" s="3"/>
    </row>
    <row r="5979" spans="3:10" x14ac:dyDescent="0.25">
      <c r="C5979" s="3"/>
      <c r="D5979" s="3"/>
      <c r="E5979" s="3"/>
      <c r="F5979" s="3"/>
      <c r="G5979" s="3"/>
      <c r="H5979" s="3"/>
      <c r="I5979" s="3"/>
      <c r="J5979" s="3"/>
    </row>
    <row r="5980" spans="3:10" x14ac:dyDescent="0.25">
      <c r="C5980" s="3"/>
      <c r="D5980" s="3"/>
      <c r="E5980" s="3"/>
      <c r="F5980" s="3"/>
      <c r="G5980" s="3"/>
      <c r="H5980" s="3"/>
      <c r="I5980" s="3"/>
      <c r="J5980" s="3"/>
    </row>
    <row r="5981" spans="3:10" x14ac:dyDescent="0.25">
      <c r="C5981" s="3"/>
      <c r="D5981" s="3"/>
      <c r="E5981" s="3"/>
      <c r="F5981" s="3"/>
      <c r="G5981" s="3"/>
      <c r="H5981" s="3"/>
      <c r="I5981" s="3"/>
      <c r="J5981" s="3"/>
    </row>
    <row r="5982" spans="3:10" x14ac:dyDescent="0.25">
      <c r="C5982" s="3"/>
      <c r="D5982" s="3"/>
      <c r="E5982" s="3"/>
      <c r="F5982" s="3"/>
      <c r="G5982" s="3"/>
      <c r="H5982" s="3"/>
      <c r="I5982" s="3"/>
      <c r="J5982" s="3"/>
    </row>
    <row r="5983" spans="3:10" x14ac:dyDescent="0.25">
      <c r="C5983" s="3"/>
      <c r="D5983" s="3"/>
      <c r="E5983" s="3"/>
      <c r="F5983" s="3"/>
      <c r="G5983" s="3"/>
      <c r="H5983" s="3"/>
      <c r="I5983" s="3"/>
      <c r="J5983" s="3"/>
    </row>
    <row r="5984" spans="3:10" x14ac:dyDescent="0.25">
      <c r="C5984" s="3"/>
      <c r="D5984" s="3"/>
      <c r="E5984" s="3"/>
      <c r="F5984" s="3"/>
      <c r="G5984" s="3"/>
      <c r="H5984" s="3"/>
      <c r="I5984" s="3"/>
      <c r="J5984" s="3"/>
    </row>
    <row r="5985" spans="3:10" x14ac:dyDescent="0.25">
      <c r="C5985" s="3"/>
      <c r="D5985" s="3"/>
      <c r="E5985" s="3"/>
      <c r="F5985" s="3"/>
      <c r="G5985" s="3"/>
      <c r="H5985" s="3"/>
      <c r="I5985" s="3"/>
      <c r="J5985" s="3"/>
    </row>
    <row r="5986" spans="3:10" x14ac:dyDescent="0.25">
      <c r="C5986" s="3"/>
      <c r="D5986" s="3"/>
      <c r="E5986" s="3"/>
      <c r="F5986" s="3"/>
      <c r="G5986" s="3"/>
      <c r="H5986" s="3"/>
      <c r="I5986" s="3"/>
      <c r="J5986" s="3"/>
    </row>
    <row r="5987" spans="3:10" x14ac:dyDescent="0.25">
      <c r="C5987" s="3"/>
      <c r="D5987" s="3"/>
      <c r="E5987" s="3"/>
      <c r="F5987" s="3"/>
      <c r="G5987" s="3"/>
      <c r="H5987" s="3"/>
      <c r="I5987" s="3"/>
      <c r="J5987" s="3"/>
    </row>
    <row r="5988" spans="3:10" x14ac:dyDescent="0.25">
      <c r="C5988" s="3"/>
      <c r="D5988" s="3"/>
      <c r="E5988" s="3"/>
      <c r="F5988" s="3"/>
      <c r="G5988" s="3"/>
      <c r="H5988" s="3"/>
      <c r="I5988" s="3"/>
      <c r="J5988" s="3"/>
    </row>
    <row r="5989" spans="3:10" x14ac:dyDescent="0.25">
      <c r="C5989" s="3"/>
      <c r="D5989" s="3"/>
      <c r="E5989" s="3"/>
      <c r="F5989" s="3"/>
      <c r="G5989" s="3"/>
      <c r="H5989" s="3"/>
      <c r="I5989" s="3"/>
      <c r="J5989" s="3"/>
    </row>
    <row r="5990" spans="3:10" x14ac:dyDescent="0.25">
      <c r="C5990" s="3"/>
      <c r="D5990" s="3"/>
      <c r="E5990" s="3"/>
      <c r="F5990" s="3"/>
      <c r="G5990" s="3"/>
      <c r="H5990" s="3"/>
      <c r="I5990" s="3"/>
      <c r="J5990" s="3"/>
    </row>
    <row r="5991" spans="3:10" x14ac:dyDescent="0.25">
      <c r="C5991" s="3"/>
      <c r="D5991" s="3"/>
      <c r="E5991" s="3"/>
      <c r="F5991" s="3"/>
      <c r="G5991" s="3"/>
      <c r="H5991" s="3"/>
      <c r="I5991" s="3"/>
      <c r="J5991" s="3"/>
    </row>
    <row r="5992" spans="3:10" x14ac:dyDescent="0.25">
      <c r="C5992" s="3"/>
      <c r="D5992" s="3"/>
      <c r="E5992" s="3"/>
      <c r="F5992" s="3"/>
      <c r="G5992" s="3"/>
      <c r="H5992" s="3"/>
      <c r="I5992" s="3"/>
      <c r="J5992" s="3"/>
    </row>
    <row r="5993" spans="3:10" x14ac:dyDescent="0.25">
      <c r="C5993" s="3"/>
      <c r="D5993" s="3"/>
      <c r="E5993" s="3"/>
      <c r="F5993" s="3"/>
      <c r="G5993" s="3"/>
      <c r="H5993" s="3"/>
      <c r="I5993" s="3"/>
      <c r="J5993" s="3"/>
    </row>
    <row r="5994" spans="3:10" x14ac:dyDescent="0.25">
      <c r="C5994" s="3"/>
      <c r="D5994" s="3"/>
      <c r="E5994" s="3"/>
      <c r="F5994" s="3"/>
      <c r="G5994" s="3"/>
      <c r="H5994" s="3"/>
      <c r="I5994" s="3"/>
      <c r="J5994" s="3"/>
    </row>
    <row r="5995" spans="3:10" x14ac:dyDescent="0.25">
      <c r="C5995" s="3"/>
      <c r="D5995" s="3"/>
      <c r="E5995" s="3"/>
      <c r="F5995" s="3"/>
      <c r="G5995" s="3"/>
      <c r="H5995" s="3"/>
      <c r="I5995" s="3"/>
      <c r="J5995" s="3"/>
    </row>
    <row r="5996" spans="3:10" x14ac:dyDescent="0.25">
      <c r="C5996" s="3"/>
      <c r="D5996" s="3"/>
      <c r="E5996" s="3"/>
      <c r="F5996" s="3"/>
      <c r="G5996" s="3"/>
      <c r="H5996" s="3"/>
      <c r="I5996" s="3"/>
      <c r="J5996" s="3"/>
    </row>
    <row r="5997" spans="3:10" x14ac:dyDescent="0.25">
      <c r="C5997" s="3"/>
      <c r="D5997" s="3"/>
      <c r="E5997" s="3"/>
      <c r="F5997" s="3"/>
      <c r="G5997" s="3"/>
      <c r="H5997" s="3"/>
      <c r="I5997" s="3"/>
      <c r="J5997" s="3"/>
    </row>
    <row r="5998" spans="3:10" x14ac:dyDescent="0.25">
      <c r="C5998" s="3"/>
      <c r="D5998" s="3"/>
      <c r="E5998" s="3"/>
      <c r="F5998" s="3"/>
      <c r="G5998" s="3"/>
      <c r="H5998" s="3"/>
      <c r="I5998" s="3"/>
      <c r="J5998" s="3"/>
    </row>
    <row r="5999" spans="3:10" x14ac:dyDescent="0.25">
      <c r="C5999" s="3"/>
      <c r="D5999" s="3"/>
      <c r="E5999" s="3"/>
      <c r="F5999" s="3"/>
      <c r="G5999" s="3"/>
      <c r="H5999" s="3"/>
      <c r="I5999" s="3"/>
      <c r="J5999" s="3"/>
    </row>
    <row r="6000" spans="3:10" x14ac:dyDescent="0.25">
      <c r="C6000" s="3"/>
      <c r="D6000" s="3"/>
      <c r="E6000" s="3"/>
      <c r="F6000" s="3"/>
      <c r="G6000" s="3"/>
      <c r="H6000" s="3"/>
      <c r="I6000" s="3"/>
      <c r="J6000" s="3"/>
    </row>
    <row r="6001" spans="3:10" x14ac:dyDescent="0.25">
      <c r="C6001" s="3"/>
      <c r="D6001" s="3"/>
      <c r="E6001" s="3"/>
      <c r="F6001" s="3"/>
      <c r="G6001" s="3"/>
      <c r="H6001" s="3"/>
      <c r="I6001" s="3"/>
      <c r="J6001" s="3"/>
    </row>
    <row r="6002" spans="3:10" x14ac:dyDescent="0.25">
      <c r="C6002" s="3"/>
      <c r="D6002" s="3"/>
      <c r="E6002" s="3"/>
      <c r="F6002" s="3"/>
      <c r="G6002" s="3"/>
      <c r="H6002" s="3"/>
      <c r="I6002" s="3"/>
      <c r="J6002" s="3"/>
    </row>
    <row r="6003" spans="3:10" x14ac:dyDescent="0.25">
      <c r="C6003" s="3"/>
      <c r="D6003" s="3"/>
      <c r="E6003" s="3"/>
      <c r="F6003" s="3"/>
      <c r="G6003" s="3"/>
      <c r="H6003" s="3"/>
      <c r="I6003" s="3"/>
      <c r="J6003" s="3"/>
    </row>
    <row r="6004" spans="3:10" x14ac:dyDescent="0.25">
      <c r="C6004" s="3"/>
      <c r="D6004" s="3"/>
      <c r="E6004" s="3"/>
      <c r="F6004" s="3"/>
      <c r="G6004" s="3"/>
      <c r="H6004" s="3"/>
      <c r="I6004" s="3"/>
      <c r="J6004" s="3"/>
    </row>
    <row r="6005" spans="3:10" x14ac:dyDescent="0.25">
      <c r="C6005" s="3"/>
      <c r="D6005" s="3"/>
      <c r="E6005" s="3"/>
      <c r="F6005" s="3"/>
      <c r="G6005" s="3"/>
      <c r="H6005" s="3"/>
      <c r="I6005" s="3"/>
      <c r="J6005" s="3"/>
    </row>
    <row r="6006" spans="3:10" x14ac:dyDescent="0.25">
      <c r="C6006" s="3"/>
      <c r="D6006" s="3"/>
      <c r="E6006" s="3"/>
      <c r="F6006" s="3"/>
      <c r="G6006" s="3"/>
      <c r="H6006" s="3"/>
      <c r="I6006" s="3"/>
      <c r="J6006" s="3"/>
    </row>
    <row r="6007" spans="3:10" x14ac:dyDescent="0.25">
      <c r="C6007" s="3"/>
      <c r="D6007" s="3"/>
      <c r="E6007" s="3"/>
      <c r="F6007" s="3"/>
      <c r="G6007" s="3"/>
      <c r="H6007" s="3"/>
      <c r="I6007" s="3"/>
      <c r="J6007" s="3"/>
    </row>
    <row r="6008" spans="3:10" x14ac:dyDescent="0.25">
      <c r="C6008" s="3"/>
      <c r="D6008" s="3"/>
      <c r="E6008" s="3"/>
      <c r="F6008" s="3"/>
      <c r="G6008" s="3"/>
      <c r="H6008" s="3"/>
      <c r="I6008" s="3"/>
      <c r="J6008" s="3"/>
    </row>
    <row r="6009" spans="3:10" x14ac:dyDescent="0.25">
      <c r="C6009" s="3"/>
      <c r="D6009" s="3"/>
      <c r="E6009" s="3"/>
      <c r="F6009" s="3"/>
      <c r="G6009" s="3"/>
      <c r="H6009" s="3"/>
      <c r="I6009" s="3"/>
      <c r="J6009" s="3"/>
    </row>
    <row r="6010" spans="3:10" x14ac:dyDescent="0.25">
      <c r="C6010" s="3"/>
      <c r="D6010" s="3"/>
      <c r="E6010" s="3"/>
      <c r="F6010" s="3"/>
      <c r="G6010" s="3"/>
      <c r="H6010" s="3"/>
      <c r="I6010" s="3"/>
      <c r="J6010" s="3"/>
    </row>
    <row r="6011" spans="3:10" x14ac:dyDescent="0.25">
      <c r="C6011" s="3"/>
      <c r="D6011" s="3"/>
      <c r="E6011" s="3"/>
      <c r="F6011" s="3"/>
      <c r="G6011" s="3"/>
      <c r="H6011" s="3"/>
      <c r="I6011" s="3"/>
      <c r="J6011" s="3"/>
    </row>
    <row r="6012" spans="3:10" x14ac:dyDescent="0.25">
      <c r="C6012" s="3"/>
      <c r="D6012" s="3"/>
      <c r="E6012" s="3"/>
      <c r="F6012" s="3"/>
      <c r="G6012" s="3"/>
      <c r="H6012" s="3"/>
      <c r="I6012" s="3"/>
      <c r="J6012" s="3"/>
    </row>
    <row r="6013" spans="3:10" x14ac:dyDescent="0.25">
      <c r="C6013" s="3"/>
      <c r="D6013" s="3"/>
      <c r="E6013" s="3"/>
      <c r="F6013" s="3"/>
      <c r="G6013" s="3"/>
      <c r="H6013" s="3"/>
      <c r="I6013" s="3"/>
      <c r="J6013" s="3"/>
    </row>
    <row r="6014" spans="3:10" x14ac:dyDescent="0.25">
      <c r="C6014" s="3"/>
      <c r="D6014" s="3"/>
      <c r="E6014" s="3"/>
      <c r="F6014" s="3"/>
      <c r="G6014" s="3"/>
      <c r="H6014" s="3"/>
      <c r="I6014" s="3"/>
      <c r="J6014" s="3"/>
    </row>
    <row r="6015" spans="3:10" x14ac:dyDescent="0.25">
      <c r="C6015" s="3"/>
      <c r="D6015" s="3"/>
      <c r="E6015" s="3"/>
      <c r="F6015" s="3"/>
      <c r="G6015" s="3"/>
      <c r="H6015" s="3"/>
      <c r="I6015" s="3"/>
      <c r="J6015" s="3"/>
    </row>
    <row r="6016" spans="3:10" x14ac:dyDescent="0.25">
      <c r="C6016" s="3"/>
      <c r="D6016" s="3"/>
      <c r="E6016" s="3"/>
      <c r="F6016" s="3"/>
      <c r="G6016" s="3"/>
      <c r="H6016" s="3"/>
      <c r="I6016" s="3"/>
      <c r="J6016" s="3"/>
    </row>
    <row r="6017" spans="3:10" x14ac:dyDescent="0.25">
      <c r="C6017" s="3"/>
      <c r="D6017" s="3"/>
      <c r="E6017" s="3"/>
      <c r="F6017" s="3"/>
      <c r="G6017" s="3"/>
      <c r="H6017" s="3"/>
      <c r="I6017" s="3"/>
      <c r="J6017" s="3"/>
    </row>
    <row r="6018" spans="3:10" x14ac:dyDescent="0.25">
      <c r="C6018" s="3"/>
      <c r="D6018" s="3"/>
      <c r="E6018" s="3"/>
      <c r="F6018" s="3"/>
      <c r="G6018" s="3"/>
      <c r="H6018" s="3"/>
      <c r="I6018" s="3"/>
      <c r="J6018" s="3"/>
    </row>
    <row r="6019" spans="3:10" x14ac:dyDescent="0.25">
      <c r="C6019" s="3"/>
      <c r="D6019" s="3"/>
      <c r="E6019" s="3"/>
      <c r="F6019" s="3"/>
      <c r="G6019" s="3"/>
      <c r="H6019" s="3"/>
      <c r="I6019" s="3"/>
      <c r="J6019" s="3"/>
    </row>
    <row r="6020" spans="3:10" x14ac:dyDescent="0.25">
      <c r="C6020" s="3"/>
      <c r="D6020" s="3"/>
      <c r="E6020" s="3"/>
      <c r="F6020" s="3"/>
      <c r="G6020" s="3"/>
      <c r="H6020" s="3"/>
      <c r="I6020" s="3"/>
      <c r="J6020" s="3"/>
    </row>
    <row r="6021" spans="3:10" x14ac:dyDescent="0.25">
      <c r="C6021" s="3"/>
      <c r="D6021" s="3"/>
      <c r="E6021" s="3"/>
      <c r="F6021" s="3"/>
      <c r="G6021" s="3"/>
      <c r="H6021" s="3"/>
      <c r="I6021" s="3"/>
      <c r="J6021" s="3"/>
    </row>
    <row r="6022" spans="3:10" x14ac:dyDescent="0.25">
      <c r="C6022" s="3"/>
      <c r="D6022" s="3"/>
      <c r="E6022" s="3"/>
      <c r="F6022" s="3"/>
      <c r="G6022" s="3"/>
      <c r="H6022" s="3"/>
      <c r="I6022" s="3"/>
      <c r="J6022" s="3"/>
    </row>
    <row r="6023" spans="3:10" x14ac:dyDescent="0.25">
      <c r="C6023" s="3"/>
      <c r="D6023" s="3"/>
      <c r="E6023" s="3"/>
      <c r="F6023" s="3"/>
      <c r="G6023" s="3"/>
      <c r="H6023" s="3"/>
      <c r="I6023" s="3"/>
      <c r="J6023" s="3"/>
    </row>
    <row r="6024" spans="3:10" x14ac:dyDescent="0.25">
      <c r="C6024" s="3"/>
      <c r="D6024" s="3"/>
      <c r="E6024" s="3"/>
      <c r="F6024" s="3"/>
      <c r="G6024" s="3"/>
      <c r="H6024" s="3"/>
      <c r="I6024" s="3"/>
      <c r="J6024" s="3"/>
    </row>
    <row r="6025" spans="3:10" x14ac:dyDescent="0.25">
      <c r="C6025" s="3"/>
      <c r="D6025" s="3"/>
      <c r="E6025" s="3"/>
      <c r="F6025" s="3"/>
      <c r="G6025" s="3"/>
      <c r="H6025" s="3"/>
      <c r="I6025" s="3"/>
      <c r="J6025" s="3"/>
    </row>
    <row r="6026" spans="3:10" x14ac:dyDescent="0.25">
      <c r="C6026" s="3"/>
      <c r="D6026" s="3"/>
      <c r="E6026" s="3"/>
      <c r="F6026" s="3"/>
      <c r="G6026" s="3"/>
      <c r="H6026" s="3"/>
      <c r="I6026" s="3"/>
      <c r="J6026" s="3"/>
    </row>
    <row r="6027" spans="3:10" x14ac:dyDescent="0.25">
      <c r="C6027" s="3"/>
      <c r="D6027" s="3"/>
      <c r="E6027" s="3"/>
      <c r="F6027" s="3"/>
      <c r="G6027" s="3"/>
      <c r="H6027" s="3"/>
      <c r="I6027" s="3"/>
      <c r="J6027" s="3"/>
    </row>
    <row r="6028" spans="3:10" x14ac:dyDescent="0.25">
      <c r="C6028" s="3"/>
      <c r="D6028" s="3"/>
      <c r="E6028" s="3"/>
      <c r="F6028" s="3"/>
      <c r="G6028" s="3"/>
      <c r="H6028" s="3"/>
      <c r="I6028" s="3"/>
      <c r="J6028" s="3"/>
    </row>
    <row r="6029" spans="3:10" x14ac:dyDescent="0.25">
      <c r="C6029" s="3"/>
      <c r="D6029" s="3"/>
      <c r="E6029" s="3"/>
      <c r="F6029" s="3"/>
      <c r="G6029" s="3"/>
      <c r="H6029" s="3"/>
      <c r="I6029" s="3"/>
      <c r="J6029" s="3"/>
    </row>
    <row r="6030" spans="3:10" x14ac:dyDescent="0.25">
      <c r="C6030" s="3"/>
      <c r="D6030" s="3"/>
      <c r="E6030" s="3"/>
      <c r="F6030" s="3"/>
      <c r="G6030" s="3"/>
      <c r="H6030" s="3"/>
      <c r="I6030" s="3"/>
      <c r="J6030" s="3"/>
    </row>
    <row r="6031" spans="3:10" x14ac:dyDescent="0.25">
      <c r="C6031" s="3"/>
      <c r="D6031" s="3"/>
      <c r="E6031" s="3"/>
      <c r="F6031" s="3"/>
      <c r="G6031" s="3"/>
      <c r="H6031" s="3"/>
      <c r="I6031" s="3"/>
      <c r="J6031" s="3"/>
    </row>
    <row r="6032" spans="3:10" x14ac:dyDescent="0.25">
      <c r="C6032" s="3"/>
      <c r="D6032" s="3"/>
      <c r="E6032" s="3"/>
      <c r="F6032" s="3"/>
      <c r="G6032" s="3"/>
      <c r="H6032" s="3"/>
      <c r="I6032" s="3"/>
      <c r="J6032" s="3"/>
    </row>
    <row r="6033" spans="3:10" x14ac:dyDescent="0.25">
      <c r="C6033" s="3"/>
      <c r="D6033" s="3"/>
      <c r="E6033" s="3"/>
      <c r="F6033" s="3"/>
      <c r="G6033" s="3"/>
      <c r="H6033" s="3"/>
      <c r="I6033" s="3"/>
      <c r="J6033" s="3"/>
    </row>
    <row r="6034" spans="3:10" x14ac:dyDescent="0.25">
      <c r="C6034" s="3"/>
      <c r="D6034" s="3"/>
      <c r="E6034" s="3"/>
      <c r="F6034" s="3"/>
      <c r="G6034" s="3"/>
      <c r="H6034" s="3"/>
      <c r="I6034" s="3"/>
      <c r="J6034" s="3"/>
    </row>
    <row r="6035" spans="3:10" x14ac:dyDescent="0.25">
      <c r="C6035" s="3"/>
      <c r="D6035" s="3"/>
      <c r="E6035" s="3"/>
      <c r="F6035" s="3"/>
      <c r="G6035" s="3"/>
      <c r="H6035" s="3"/>
      <c r="I6035" s="3"/>
      <c r="J6035" s="3"/>
    </row>
    <row r="6036" spans="3:10" x14ac:dyDescent="0.25">
      <c r="C6036" s="3"/>
      <c r="D6036" s="3"/>
      <c r="E6036" s="3"/>
      <c r="F6036" s="3"/>
      <c r="G6036" s="3"/>
      <c r="H6036" s="3"/>
      <c r="I6036" s="3"/>
      <c r="J6036" s="3"/>
    </row>
    <row r="6037" spans="3:10" x14ac:dyDescent="0.25">
      <c r="C6037" s="3"/>
      <c r="D6037" s="3"/>
      <c r="E6037" s="3"/>
      <c r="F6037" s="3"/>
      <c r="G6037" s="3"/>
      <c r="H6037" s="3"/>
      <c r="I6037" s="3"/>
      <c r="J6037" s="3"/>
    </row>
    <row r="6038" spans="3:10" x14ac:dyDescent="0.25">
      <c r="C6038" s="3"/>
      <c r="D6038" s="3"/>
      <c r="E6038" s="3"/>
      <c r="F6038" s="3"/>
      <c r="G6038" s="3"/>
      <c r="H6038" s="3"/>
      <c r="I6038" s="3"/>
      <c r="J6038" s="3"/>
    </row>
    <row r="6039" spans="3:10" x14ac:dyDescent="0.25">
      <c r="C6039" s="3"/>
      <c r="D6039" s="3"/>
      <c r="E6039" s="3"/>
      <c r="F6039" s="3"/>
      <c r="G6039" s="3"/>
      <c r="H6039" s="3"/>
      <c r="I6039" s="3"/>
      <c r="J6039" s="3"/>
    </row>
    <row r="6040" spans="3:10" x14ac:dyDescent="0.25">
      <c r="C6040" s="3"/>
      <c r="D6040" s="3"/>
      <c r="E6040" s="3"/>
      <c r="F6040" s="3"/>
      <c r="G6040" s="3"/>
      <c r="H6040" s="3"/>
      <c r="I6040" s="3"/>
      <c r="J6040" s="3"/>
    </row>
    <row r="6041" spans="3:10" x14ac:dyDescent="0.25">
      <c r="C6041" s="3"/>
      <c r="D6041" s="3"/>
      <c r="E6041" s="3"/>
      <c r="F6041" s="3"/>
      <c r="G6041" s="3"/>
      <c r="H6041" s="3"/>
      <c r="I6041" s="3"/>
      <c r="J6041" s="3"/>
    </row>
    <row r="6042" spans="3:10" x14ac:dyDescent="0.25">
      <c r="C6042" s="3"/>
      <c r="D6042" s="3"/>
      <c r="E6042" s="3"/>
      <c r="F6042" s="3"/>
      <c r="G6042" s="3"/>
      <c r="H6042" s="3"/>
      <c r="I6042" s="3"/>
      <c r="J6042" s="3"/>
    </row>
    <row r="6043" spans="3:10" x14ac:dyDescent="0.25">
      <c r="C6043" s="3"/>
      <c r="D6043" s="3"/>
      <c r="E6043" s="3"/>
      <c r="F6043" s="3"/>
      <c r="G6043" s="3"/>
      <c r="H6043" s="3"/>
      <c r="I6043" s="3"/>
      <c r="J6043" s="3"/>
    </row>
    <row r="6044" spans="3:10" x14ac:dyDescent="0.25">
      <c r="C6044" s="3"/>
      <c r="D6044" s="3"/>
      <c r="E6044" s="3"/>
      <c r="F6044" s="3"/>
      <c r="G6044" s="3"/>
      <c r="H6044" s="3"/>
      <c r="I6044" s="3"/>
      <c r="J6044" s="3"/>
    </row>
    <row r="6045" spans="3:10" x14ac:dyDescent="0.25">
      <c r="C6045" s="3"/>
      <c r="D6045" s="3"/>
      <c r="E6045" s="3"/>
      <c r="F6045" s="3"/>
      <c r="G6045" s="3"/>
      <c r="H6045" s="3"/>
      <c r="I6045" s="3"/>
      <c r="J6045" s="3"/>
    </row>
    <row r="6046" spans="3:10" x14ac:dyDescent="0.25">
      <c r="C6046" s="3"/>
      <c r="D6046" s="3"/>
      <c r="E6046" s="3"/>
      <c r="F6046" s="3"/>
      <c r="G6046" s="3"/>
      <c r="H6046" s="3"/>
      <c r="I6046" s="3"/>
      <c r="J6046" s="3"/>
    </row>
    <row r="6047" spans="3:10" x14ac:dyDescent="0.25">
      <c r="C6047" s="3"/>
      <c r="D6047" s="3"/>
      <c r="E6047" s="3"/>
      <c r="F6047" s="3"/>
      <c r="G6047" s="3"/>
      <c r="H6047" s="3"/>
      <c r="I6047" s="3"/>
      <c r="J6047" s="3"/>
    </row>
    <row r="6048" spans="3:10" x14ac:dyDescent="0.25">
      <c r="C6048" s="3"/>
      <c r="D6048" s="3"/>
      <c r="E6048" s="3"/>
      <c r="F6048" s="3"/>
      <c r="G6048" s="3"/>
      <c r="H6048" s="3"/>
      <c r="I6048" s="3"/>
      <c r="J6048" s="3"/>
    </row>
    <row r="6049" spans="3:10" x14ac:dyDescent="0.25">
      <c r="C6049" s="3"/>
      <c r="D6049" s="3"/>
      <c r="E6049" s="3"/>
      <c r="F6049" s="3"/>
      <c r="G6049" s="3"/>
      <c r="H6049" s="3"/>
      <c r="I6049" s="3"/>
      <c r="J6049" s="3"/>
    </row>
    <row r="6050" spans="3:10" x14ac:dyDescent="0.25">
      <c r="C6050" s="3"/>
      <c r="D6050" s="3"/>
      <c r="E6050" s="3"/>
      <c r="F6050" s="3"/>
      <c r="G6050" s="3"/>
      <c r="H6050" s="3"/>
      <c r="I6050" s="3"/>
      <c r="J6050" s="3"/>
    </row>
    <row r="6051" spans="3:10" x14ac:dyDescent="0.25">
      <c r="C6051" s="3"/>
      <c r="D6051" s="3"/>
      <c r="E6051" s="3"/>
      <c r="F6051" s="3"/>
      <c r="G6051" s="3"/>
      <c r="H6051" s="3"/>
      <c r="I6051" s="3"/>
      <c r="J6051" s="3"/>
    </row>
    <row r="6052" spans="3:10" x14ac:dyDescent="0.25">
      <c r="C6052" s="3"/>
      <c r="D6052" s="3"/>
      <c r="E6052" s="3"/>
      <c r="F6052" s="3"/>
      <c r="G6052" s="3"/>
      <c r="H6052" s="3"/>
      <c r="I6052" s="3"/>
      <c r="J6052" s="3"/>
    </row>
    <row r="6053" spans="3:10" x14ac:dyDescent="0.25">
      <c r="C6053" s="3"/>
      <c r="D6053" s="3"/>
      <c r="E6053" s="3"/>
      <c r="F6053" s="3"/>
      <c r="G6053" s="3"/>
      <c r="H6053" s="3"/>
      <c r="I6053" s="3"/>
      <c r="J6053" s="3"/>
    </row>
    <row r="6054" spans="3:10" x14ac:dyDescent="0.25">
      <c r="C6054" s="3"/>
      <c r="D6054" s="3"/>
      <c r="E6054" s="3"/>
      <c r="F6054" s="3"/>
      <c r="G6054" s="3"/>
      <c r="H6054" s="3"/>
      <c r="I6054" s="3"/>
      <c r="J6054" s="3"/>
    </row>
    <row r="6055" spans="3:10" x14ac:dyDescent="0.25">
      <c r="C6055" s="3"/>
      <c r="D6055" s="3"/>
      <c r="E6055" s="3"/>
      <c r="F6055" s="3"/>
      <c r="G6055" s="3"/>
      <c r="H6055" s="3"/>
      <c r="I6055" s="3"/>
      <c r="J6055" s="3"/>
    </row>
    <row r="6056" spans="3:10" x14ac:dyDescent="0.25">
      <c r="C6056" s="3"/>
      <c r="D6056" s="3"/>
      <c r="E6056" s="3"/>
      <c r="F6056" s="3"/>
      <c r="G6056" s="3"/>
      <c r="H6056" s="3"/>
      <c r="I6056" s="3"/>
      <c r="J6056" s="3"/>
    </row>
    <row r="6057" spans="3:10" x14ac:dyDescent="0.25">
      <c r="C6057" s="3"/>
      <c r="D6057" s="3"/>
      <c r="E6057" s="3"/>
      <c r="F6057" s="3"/>
      <c r="G6057" s="3"/>
      <c r="H6057" s="3"/>
      <c r="I6057" s="3"/>
      <c r="J6057" s="3"/>
    </row>
    <row r="6058" spans="3:10" x14ac:dyDescent="0.25">
      <c r="C6058" s="3"/>
      <c r="D6058" s="3"/>
      <c r="E6058" s="3"/>
      <c r="F6058" s="3"/>
      <c r="G6058" s="3"/>
      <c r="H6058" s="3"/>
      <c r="I6058" s="3"/>
      <c r="J6058" s="3"/>
    </row>
    <row r="6059" spans="3:10" x14ac:dyDescent="0.25">
      <c r="C6059" s="3"/>
      <c r="D6059" s="3"/>
      <c r="E6059" s="3"/>
      <c r="F6059" s="3"/>
      <c r="G6059" s="3"/>
      <c r="H6059" s="3"/>
      <c r="I6059" s="3"/>
      <c r="J6059" s="3"/>
    </row>
    <row r="6060" spans="3:10" x14ac:dyDescent="0.25">
      <c r="C6060" s="3"/>
      <c r="D6060" s="3"/>
      <c r="E6060" s="3"/>
      <c r="F6060" s="3"/>
      <c r="G6060" s="3"/>
      <c r="H6060" s="3"/>
      <c r="I6060" s="3"/>
      <c r="J6060" s="3"/>
    </row>
    <row r="6061" spans="3:10" x14ac:dyDescent="0.25">
      <c r="C6061" s="3"/>
      <c r="D6061" s="3"/>
      <c r="E6061" s="3"/>
      <c r="F6061" s="3"/>
      <c r="G6061" s="3"/>
      <c r="H6061" s="3"/>
      <c r="I6061" s="3"/>
      <c r="J6061" s="3"/>
    </row>
    <row r="6062" spans="3:10" x14ac:dyDescent="0.25">
      <c r="C6062" s="3"/>
      <c r="D6062" s="3"/>
      <c r="E6062" s="3"/>
      <c r="F6062" s="3"/>
      <c r="G6062" s="3"/>
      <c r="H6062" s="3"/>
      <c r="I6062" s="3"/>
      <c r="J6062" s="3"/>
    </row>
    <row r="6063" spans="3:10" x14ac:dyDescent="0.25">
      <c r="C6063" s="3"/>
      <c r="D6063" s="3"/>
      <c r="E6063" s="3"/>
      <c r="F6063" s="3"/>
      <c r="G6063" s="3"/>
      <c r="H6063" s="3"/>
      <c r="I6063" s="3"/>
      <c r="J6063" s="3"/>
    </row>
    <row r="6064" spans="3:10" x14ac:dyDescent="0.25">
      <c r="C6064" s="3"/>
      <c r="D6064" s="3"/>
      <c r="E6064" s="3"/>
      <c r="F6064" s="3"/>
      <c r="G6064" s="3"/>
      <c r="H6064" s="3"/>
      <c r="I6064" s="3"/>
      <c r="J6064" s="3"/>
    </row>
    <row r="6065" spans="3:10" x14ac:dyDescent="0.25">
      <c r="C6065" s="3"/>
      <c r="D6065" s="3"/>
      <c r="E6065" s="3"/>
      <c r="F6065" s="3"/>
      <c r="G6065" s="3"/>
      <c r="H6065" s="3"/>
      <c r="I6065" s="3"/>
      <c r="J6065" s="3"/>
    </row>
    <row r="6066" spans="3:10" x14ac:dyDescent="0.25">
      <c r="C6066" s="3"/>
      <c r="D6066" s="3"/>
      <c r="E6066" s="3"/>
      <c r="F6066" s="3"/>
      <c r="G6066" s="3"/>
      <c r="H6066" s="3"/>
      <c r="I6066" s="3"/>
      <c r="J6066" s="3"/>
    </row>
    <row r="6067" spans="3:10" x14ac:dyDescent="0.25">
      <c r="C6067" s="3"/>
      <c r="D6067" s="3"/>
      <c r="E6067" s="3"/>
      <c r="F6067" s="3"/>
      <c r="G6067" s="3"/>
      <c r="H6067" s="3"/>
      <c r="I6067" s="3"/>
      <c r="J6067" s="3"/>
    </row>
    <row r="6068" spans="3:10" x14ac:dyDescent="0.25">
      <c r="C6068" s="3"/>
      <c r="D6068" s="3"/>
      <c r="E6068" s="3"/>
      <c r="F6068" s="3"/>
      <c r="G6068" s="3"/>
      <c r="H6068" s="3"/>
      <c r="I6068" s="3"/>
      <c r="J6068" s="3"/>
    </row>
    <row r="6069" spans="3:10" x14ac:dyDescent="0.25">
      <c r="C6069" s="3"/>
      <c r="D6069" s="3"/>
      <c r="E6069" s="3"/>
      <c r="F6069" s="3"/>
      <c r="G6069" s="3"/>
      <c r="H6069" s="3"/>
      <c r="I6069" s="3"/>
      <c r="J6069" s="3"/>
    </row>
    <row r="6070" spans="3:10" x14ac:dyDescent="0.25">
      <c r="C6070" s="3"/>
      <c r="D6070" s="3"/>
      <c r="E6070" s="3"/>
      <c r="F6070" s="3"/>
      <c r="G6070" s="3"/>
      <c r="H6070" s="3"/>
      <c r="I6070" s="3"/>
      <c r="J6070" s="3"/>
    </row>
    <row r="6071" spans="3:10" x14ac:dyDescent="0.25">
      <c r="C6071" s="3"/>
      <c r="D6071" s="3"/>
      <c r="E6071" s="3"/>
      <c r="F6071" s="3"/>
      <c r="G6071" s="3"/>
      <c r="H6071" s="3"/>
      <c r="I6071" s="3"/>
      <c r="J6071" s="3"/>
    </row>
    <row r="6072" spans="3:10" x14ac:dyDescent="0.25">
      <c r="C6072" s="3"/>
      <c r="D6072" s="3"/>
      <c r="E6072" s="3"/>
      <c r="F6072" s="3"/>
      <c r="G6072" s="3"/>
      <c r="H6072" s="3"/>
      <c r="I6072" s="3"/>
      <c r="J6072" s="3"/>
    </row>
    <row r="6073" spans="3:10" x14ac:dyDescent="0.25">
      <c r="C6073" s="3"/>
      <c r="D6073" s="3"/>
      <c r="E6073" s="3"/>
      <c r="F6073" s="3"/>
      <c r="G6073" s="3"/>
      <c r="H6073" s="3"/>
      <c r="I6073" s="3"/>
      <c r="J6073" s="3"/>
    </row>
    <row r="6074" spans="3:10" x14ac:dyDescent="0.25">
      <c r="C6074" s="3"/>
      <c r="D6074" s="3"/>
      <c r="E6074" s="3"/>
      <c r="F6074" s="3"/>
      <c r="G6074" s="3"/>
      <c r="H6074" s="3"/>
      <c r="I6074" s="3"/>
      <c r="J6074" s="3"/>
    </row>
    <row r="6075" spans="3:10" x14ac:dyDescent="0.25">
      <c r="C6075" s="3"/>
      <c r="D6075" s="3"/>
      <c r="E6075" s="3"/>
      <c r="F6075" s="3"/>
      <c r="G6075" s="3"/>
      <c r="H6075" s="3"/>
      <c r="I6075" s="3"/>
      <c r="J6075" s="3"/>
    </row>
    <row r="6076" spans="3:10" x14ac:dyDescent="0.25">
      <c r="C6076" s="3"/>
      <c r="D6076" s="3"/>
      <c r="E6076" s="3"/>
      <c r="F6076" s="3"/>
      <c r="G6076" s="3"/>
      <c r="H6076" s="3"/>
      <c r="I6076" s="3"/>
      <c r="J6076" s="3"/>
    </row>
    <row r="6077" spans="3:10" x14ac:dyDescent="0.25">
      <c r="C6077" s="3"/>
      <c r="D6077" s="3"/>
      <c r="E6077" s="3"/>
      <c r="F6077" s="3"/>
      <c r="G6077" s="3"/>
      <c r="H6077" s="3"/>
      <c r="I6077" s="3"/>
      <c r="J6077" s="3"/>
    </row>
    <row r="6078" spans="3:10" x14ac:dyDescent="0.25">
      <c r="C6078" s="3"/>
      <c r="D6078" s="3"/>
      <c r="E6078" s="3"/>
      <c r="F6078" s="3"/>
      <c r="G6078" s="3"/>
      <c r="H6078" s="3"/>
      <c r="I6078" s="3"/>
      <c r="J6078" s="3"/>
    </row>
    <row r="6079" spans="3:10" x14ac:dyDescent="0.25">
      <c r="C6079" s="3"/>
      <c r="D6079" s="3"/>
      <c r="E6079" s="3"/>
      <c r="F6079" s="3"/>
      <c r="G6079" s="3"/>
      <c r="H6079" s="3"/>
      <c r="I6079" s="3"/>
      <c r="J6079" s="3"/>
    </row>
    <row r="6080" spans="3:10" x14ac:dyDescent="0.25">
      <c r="C6080" s="3"/>
      <c r="D6080" s="3"/>
      <c r="E6080" s="3"/>
      <c r="F6080" s="3"/>
      <c r="G6080" s="3"/>
      <c r="H6080" s="3"/>
      <c r="I6080" s="3"/>
      <c r="J6080" s="3"/>
    </row>
    <row r="6081" spans="3:10" x14ac:dyDescent="0.25">
      <c r="C6081" s="3"/>
      <c r="D6081" s="3"/>
      <c r="E6081" s="3"/>
      <c r="F6081" s="3"/>
      <c r="G6081" s="3"/>
      <c r="H6081" s="3"/>
      <c r="I6081" s="3"/>
      <c r="J6081" s="3"/>
    </row>
    <row r="6082" spans="3:10" x14ac:dyDescent="0.25">
      <c r="C6082" s="3"/>
      <c r="D6082" s="3"/>
      <c r="E6082" s="3"/>
      <c r="F6082" s="3"/>
      <c r="G6082" s="3"/>
      <c r="H6082" s="3"/>
      <c r="I6082" s="3"/>
      <c r="J6082" s="3"/>
    </row>
    <row r="6083" spans="3:10" x14ac:dyDescent="0.25">
      <c r="C6083" s="3"/>
      <c r="D6083" s="3"/>
      <c r="E6083" s="3"/>
      <c r="F6083" s="3"/>
      <c r="G6083" s="3"/>
      <c r="H6083" s="3"/>
      <c r="I6083" s="3"/>
      <c r="J6083" s="3"/>
    </row>
    <row r="6084" spans="3:10" x14ac:dyDescent="0.25">
      <c r="C6084" s="3"/>
      <c r="D6084" s="3"/>
      <c r="E6084" s="3"/>
      <c r="F6084" s="3"/>
      <c r="G6084" s="3"/>
      <c r="H6084" s="3"/>
      <c r="I6084" s="3"/>
      <c r="J6084" s="3"/>
    </row>
    <row r="6085" spans="3:10" x14ac:dyDescent="0.25">
      <c r="C6085" s="3"/>
      <c r="D6085" s="3"/>
      <c r="E6085" s="3"/>
      <c r="F6085" s="3"/>
      <c r="G6085" s="3"/>
      <c r="H6085" s="3"/>
      <c r="I6085" s="3"/>
      <c r="J6085" s="3"/>
    </row>
    <row r="6086" spans="3:10" x14ac:dyDescent="0.25">
      <c r="C6086" s="3"/>
      <c r="D6086" s="3"/>
      <c r="E6086" s="3"/>
      <c r="F6086" s="3"/>
      <c r="G6086" s="3"/>
      <c r="H6086" s="3"/>
      <c r="I6086" s="3"/>
      <c r="J6086" s="3"/>
    </row>
    <row r="6087" spans="3:10" x14ac:dyDescent="0.25">
      <c r="C6087" s="3"/>
      <c r="D6087" s="3"/>
      <c r="E6087" s="3"/>
      <c r="F6087" s="3"/>
      <c r="G6087" s="3"/>
      <c r="H6087" s="3"/>
      <c r="I6087" s="3"/>
      <c r="J6087" s="3"/>
    </row>
    <row r="6088" spans="3:10" x14ac:dyDescent="0.25">
      <c r="C6088" s="3"/>
      <c r="D6088" s="3"/>
      <c r="E6088" s="3"/>
      <c r="F6088" s="3"/>
      <c r="G6088" s="3"/>
      <c r="H6088" s="3"/>
      <c r="I6088" s="3"/>
      <c r="J6088" s="3"/>
    </row>
    <row r="6089" spans="3:10" x14ac:dyDescent="0.25">
      <c r="C6089" s="3"/>
      <c r="D6089" s="3"/>
      <c r="E6089" s="3"/>
      <c r="F6089" s="3"/>
      <c r="G6089" s="3"/>
      <c r="H6089" s="3"/>
      <c r="I6089" s="3"/>
      <c r="J6089" s="3"/>
    </row>
    <row r="6090" spans="3:10" x14ac:dyDescent="0.25">
      <c r="C6090" s="3"/>
      <c r="D6090" s="3"/>
      <c r="E6090" s="3"/>
      <c r="F6090" s="3"/>
      <c r="G6090" s="3"/>
      <c r="H6090" s="3"/>
      <c r="I6090" s="3"/>
      <c r="J6090" s="3"/>
    </row>
    <row r="6091" spans="3:10" x14ac:dyDescent="0.25">
      <c r="C6091" s="3"/>
      <c r="D6091" s="3"/>
      <c r="E6091" s="3"/>
      <c r="F6091" s="3"/>
      <c r="G6091" s="3"/>
      <c r="H6091" s="3"/>
      <c r="I6091" s="3"/>
      <c r="J6091" s="3"/>
    </row>
    <row r="6092" spans="3:10" x14ac:dyDescent="0.25">
      <c r="C6092" s="3"/>
      <c r="D6092" s="3"/>
      <c r="E6092" s="3"/>
      <c r="F6092" s="3"/>
      <c r="G6092" s="3"/>
      <c r="H6092" s="3"/>
      <c r="I6092" s="3"/>
      <c r="J6092" s="3"/>
    </row>
    <row r="6093" spans="3:10" x14ac:dyDescent="0.25">
      <c r="C6093" s="3"/>
      <c r="D6093" s="3"/>
      <c r="E6093" s="3"/>
      <c r="F6093" s="3"/>
      <c r="G6093" s="3"/>
      <c r="H6093" s="3"/>
      <c r="I6093" s="3"/>
      <c r="J6093" s="3"/>
    </row>
    <row r="6094" spans="3:10" x14ac:dyDescent="0.25">
      <c r="C6094" s="3"/>
      <c r="D6094" s="3"/>
      <c r="E6094" s="3"/>
      <c r="F6094" s="3"/>
      <c r="G6094" s="3"/>
      <c r="H6094" s="3"/>
      <c r="I6094" s="3"/>
      <c r="J6094" s="3"/>
    </row>
    <row r="6095" spans="3:10" x14ac:dyDescent="0.25">
      <c r="C6095" s="3"/>
      <c r="D6095" s="3"/>
      <c r="E6095" s="3"/>
      <c r="F6095" s="3"/>
      <c r="G6095" s="3"/>
      <c r="H6095" s="3"/>
      <c r="I6095" s="3"/>
      <c r="J6095" s="3"/>
    </row>
    <row r="6096" spans="3:10" x14ac:dyDescent="0.25">
      <c r="C6096" s="3"/>
      <c r="D6096" s="3"/>
      <c r="E6096" s="3"/>
      <c r="F6096" s="3"/>
      <c r="G6096" s="3"/>
      <c r="H6096" s="3"/>
      <c r="I6096" s="3"/>
      <c r="J6096" s="3"/>
    </row>
    <row r="6097" spans="3:10" x14ac:dyDescent="0.25">
      <c r="C6097" s="3"/>
      <c r="D6097" s="3"/>
      <c r="E6097" s="3"/>
      <c r="F6097" s="3"/>
      <c r="G6097" s="3"/>
      <c r="H6097" s="3"/>
      <c r="I6097" s="3"/>
      <c r="J6097" s="3"/>
    </row>
    <row r="6098" spans="3:10" x14ac:dyDescent="0.25">
      <c r="C6098" s="3"/>
      <c r="D6098" s="3"/>
      <c r="E6098" s="3"/>
      <c r="F6098" s="3"/>
      <c r="G6098" s="3"/>
      <c r="H6098" s="3"/>
      <c r="I6098" s="3"/>
      <c r="J6098" s="3"/>
    </row>
    <row r="6099" spans="3:10" x14ac:dyDescent="0.25">
      <c r="C6099" s="3"/>
      <c r="D6099" s="3"/>
      <c r="E6099" s="3"/>
      <c r="F6099" s="3"/>
      <c r="G6099" s="3"/>
      <c r="H6099" s="3"/>
      <c r="I6099" s="3"/>
      <c r="J6099" s="3"/>
    </row>
    <row r="6100" spans="3:10" x14ac:dyDescent="0.25">
      <c r="C6100" s="3"/>
      <c r="D6100" s="3"/>
      <c r="E6100" s="3"/>
      <c r="F6100" s="3"/>
      <c r="G6100" s="3"/>
      <c r="H6100" s="3"/>
      <c r="I6100" s="3"/>
      <c r="J6100" s="3"/>
    </row>
    <row r="6101" spans="3:10" x14ac:dyDescent="0.25">
      <c r="C6101" s="3"/>
      <c r="D6101" s="3"/>
      <c r="E6101" s="3"/>
      <c r="F6101" s="3"/>
      <c r="G6101" s="3"/>
      <c r="H6101" s="3"/>
      <c r="I6101" s="3"/>
      <c r="J6101" s="3"/>
    </row>
    <row r="6102" spans="3:10" x14ac:dyDescent="0.25">
      <c r="C6102" s="3"/>
      <c r="D6102" s="3"/>
      <c r="E6102" s="3"/>
      <c r="F6102" s="3"/>
      <c r="G6102" s="3"/>
      <c r="H6102" s="3"/>
      <c r="I6102" s="3"/>
      <c r="J6102" s="3"/>
    </row>
    <row r="6103" spans="3:10" x14ac:dyDescent="0.25">
      <c r="C6103" s="3"/>
      <c r="D6103" s="3"/>
      <c r="E6103" s="3"/>
      <c r="F6103" s="3"/>
      <c r="G6103" s="3"/>
      <c r="H6103" s="3"/>
      <c r="I6103" s="3"/>
      <c r="J6103" s="3"/>
    </row>
    <row r="6104" spans="3:10" x14ac:dyDescent="0.25">
      <c r="C6104" s="3"/>
      <c r="D6104" s="3"/>
      <c r="E6104" s="3"/>
      <c r="F6104" s="3"/>
      <c r="G6104" s="3"/>
      <c r="H6104" s="3"/>
      <c r="I6104" s="3"/>
      <c r="J6104" s="3"/>
    </row>
    <row r="6105" spans="3:10" x14ac:dyDescent="0.25">
      <c r="C6105" s="3"/>
      <c r="D6105" s="3"/>
      <c r="E6105" s="3"/>
      <c r="F6105" s="3"/>
      <c r="G6105" s="3"/>
      <c r="H6105" s="3"/>
      <c r="I6105" s="3"/>
      <c r="J6105" s="3"/>
    </row>
    <row r="6106" spans="3:10" x14ac:dyDescent="0.25">
      <c r="C6106" s="3"/>
      <c r="D6106" s="3"/>
      <c r="E6106" s="3"/>
      <c r="F6106" s="3"/>
      <c r="G6106" s="3"/>
      <c r="H6106" s="3"/>
      <c r="I6106" s="3"/>
      <c r="J6106" s="3"/>
    </row>
    <row r="6107" spans="3:10" x14ac:dyDescent="0.25">
      <c r="C6107" s="3"/>
      <c r="D6107" s="3"/>
      <c r="E6107" s="3"/>
      <c r="F6107" s="3"/>
      <c r="G6107" s="3"/>
      <c r="H6107" s="3"/>
      <c r="I6107" s="3"/>
      <c r="J6107" s="3"/>
    </row>
    <row r="6108" spans="3:10" x14ac:dyDescent="0.25">
      <c r="C6108" s="3"/>
      <c r="D6108" s="3"/>
      <c r="E6108" s="3"/>
      <c r="F6108" s="3"/>
      <c r="G6108" s="3"/>
      <c r="H6108" s="3"/>
      <c r="I6108" s="3"/>
      <c r="J6108" s="3"/>
    </row>
    <row r="6109" spans="3:10" x14ac:dyDescent="0.25">
      <c r="C6109" s="3"/>
      <c r="D6109" s="3"/>
      <c r="E6109" s="3"/>
      <c r="F6109" s="3"/>
      <c r="G6109" s="3"/>
      <c r="H6109" s="3"/>
      <c r="I6109" s="3"/>
      <c r="J6109" s="3"/>
    </row>
    <row r="6110" spans="3:10" x14ac:dyDescent="0.25">
      <c r="C6110" s="3"/>
      <c r="D6110" s="3"/>
      <c r="E6110" s="3"/>
      <c r="F6110" s="3"/>
      <c r="G6110" s="3"/>
      <c r="H6110" s="3"/>
      <c r="I6110" s="3"/>
      <c r="J6110" s="3"/>
    </row>
    <row r="6111" spans="3:10" x14ac:dyDescent="0.25">
      <c r="C6111" s="3"/>
      <c r="D6111" s="3"/>
      <c r="E6111" s="3"/>
      <c r="F6111" s="3"/>
      <c r="G6111" s="3"/>
      <c r="H6111" s="3"/>
      <c r="I6111" s="3"/>
      <c r="J6111" s="3"/>
    </row>
    <row r="6112" spans="3:10" x14ac:dyDescent="0.25">
      <c r="C6112" s="3"/>
      <c r="D6112" s="3"/>
      <c r="E6112" s="3"/>
      <c r="F6112" s="3"/>
      <c r="G6112" s="3"/>
      <c r="H6112" s="3"/>
      <c r="I6112" s="3"/>
      <c r="J6112" s="3"/>
    </row>
    <row r="6113" spans="3:10" x14ac:dyDescent="0.25">
      <c r="C6113" s="3"/>
      <c r="D6113" s="3"/>
      <c r="E6113" s="3"/>
      <c r="F6113" s="3"/>
      <c r="G6113" s="3"/>
      <c r="H6113" s="3"/>
      <c r="I6113" s="3"/>
      <c r="J6113" s="3"/>
    </row>
    <row r="6114" spans="3:10" x14ac:dyDescent="0.25">
      <c r="C6114" s="3"/>
      <c r="D6114" s="3"/>
      <c r="E6114" s="3"/>
      <c r="F6114" s="3"/>
      <c r="G6114" s="3"/>
      <c r="H6114" s="3"/>
      <c r="I6114" s="3"/>
      <c r="J6114" s="3"/>
    </row>
    <row r="6115" spans="3:10" x14ac:dyDescent="0.25">
      <c r="C6115" s="3"/>
      <c r="D6115" s="3"/>
      <c r="E6115" s="3"/>
      <c r="F6115" s="3"/>
      <c r="G6115" s="3"/>
      <c r="H6115" s="3"/>
      <c r="I6115" s="3"/>
      <c r="J6115" s="3"/>
    </row>
    <row r="6116" spans="3:10" x14ac:dyDescent="0.25">
      <c r="C6116" s="3"/>
      <c r="D6116" s="3"/>
      <c r="E6116" s="3"/>
      <c r="F6116" s="3"/>
      <c r="G6116" s="3"/>
      <c r="H6116" s="3"/>
      <c r="I6116" s="3"/>
      <c r="J6116" s="3"/>
    </row>
    <row r="6117" spans="3:10" x14ac:dyDescent="0.25">
      <c r="C6117" s="3"/>
      <c r="D6117" s="3"/>
      <c r="E6117" s="3"/>
      <c r="F6117" s="3"/>
      <c r="G6117" s="3"/>
      <c r="H6117" s="3"/>
      <c r="I6117" s="3"/>
      <c r="J6117" s="3"/>
    </row>
    <row r="6118" spans="3:10" x14ac:dyDescent="0.25">
      <c r="C6118" s="3"/>
      <c r="D6118" s="3"/>
      <c r="E6118" s="3"/>
      <c r="F6118" s="3"/>
      <c r="G6118" s="3"/>
      <c r="H6118" s="3"/>
      <c r="I6118" s="3"/>
      <c r="J6118" s="3"/>
    </row>
    <row r="6119" spans="3:10" x14ac:dyDescent="0.25">
      <c r="C6119" s="3"/>
      <c r="D6119" s="3"/>
      <c r="E6119" s="3"/>
      <c r="F6119" s="3"/>
      <c r="G6119" s="3"/>
      <c r="H6119" s="3"/>
      <c r="I6119" s="3"/>
      <c r="J6119" s="3"/>
    </row>
    <row r="6120" spans="3:10" x14ac:dyDescent="0.25">
      <c r="C6120" s="3"/>
      <c r="D6120" s="3"/>
      <c r="E6120" s="3"/>
      <c r="F6120" s="3"/>
      <c r="G6120" s="3"/>
      <c r="H6120" s="3"/>
      <c r="I6120" s="3"/>
      <c r="J6120" s="3"/>
    </row>
    <row r="6121" spans="3:10" x14ac:dyDescent="0.25">
      <c r="C6121" s="3"/>
      <c r="D6121" s="3"/>
      <c r="E6121" s="3"/>
      <c r="F6121" s="3"/>
      <c r="G6121" s="3"/>
      <c r="H6121" s="3"/>
      <c r="I6121" s="3"/>
      <c r="J6121" s="3"/>
    </row>
    <row r="6122" spans="3:10" x14ac:dyDescent="0.25">
      <c r="C6122" s="3"/>
      <c r="D6122" s="3"/>
      <c r="E6122" s="3"/>
      <c r="F6122" s="3"/>
      <c r="G6122" s="3"/>
      <c r="H6122" s="3"/>
      <c r="I6122" s="3"/>
      <c r="J6122" s="3"/>
    </row>
    <row r="6123" spans="3:10" x14ac:dyDescent="0.25">
      <c r="C6123" s="3"/>
      <c r="D6123" s="3"/>
      <c r="E6123" s="3"/>
      <c r="F6123" s="3"/>
      <c r="G6123" s="3"/>
      <c r="H6123" s="3"/>
      <c r="I6123" s="3"/>
      <c r="J6123" s="3"/>
    </row>
    <row r="6124" spans="3:10" x14ac:dyDescent="0.25">
      <c r="C6124" s="3"/>
      <c r="D6124" s="3"/>
      <c r="E6124" s="3"/>
      <c r="F6124" s="3"/>
      <c r="G6124" s="3"/>
      <c r="H6124" s="3"/>
      <c r="I6124" s="3"/>
      <c r="J6124" s="3"/>
    </row>
    <row r="6125" spans="3:10" x14ac:dyDescent="0.25">
      <c r="C6125" s="3"/>
      <c r="D6125" s="3"/>
      <c r="E6125" s="3"/>
      <c r="F6125" s="3"/>
      <c r="G6125" s="3"/>
      <c r="H6125" s="3"/>
      <c r="I6125" s="3"/>
      <c r="J6125" s="3"/>
    </row>
    <row r="6126" spans="3:10" x14ac:dyDescent="0.25">
      <c r="C6126" s="3"/>
      <c r="D6126" s="3"/>
      <c r="E6126" s="3"/>
      <c r="F6126" s="3"/>
      <c r="G6126" s="3"/>
      <c r="H6126" s="3"/>
      <c r="I6126" s="3"/>
      <c r="J6126" s="3"/>
    </row>
    <row r="6127" spans="3:10" x14ac:dyDescent="0.25">
      <c r="C6127" s="3"/>
      <c r="D6127" s="3"/>
      <c r="E6127" s="3"/>
      <c r="F6127" s="3"/>
      <c r="G6127" s="3"/>
      <c r="H6127" s="3"/>
      <c r="I6127" s="3"/>
      <c r="J6127" s="3"/>
    </row>
    <row r="6128" spans="3:10" x14ac:dyDescent="0.25">
      <c r="C6128" s="3"/>
      <c r="D6128" s="3"/>
      <c r="E6128" s="3"/>
      <c r="F6128" s="3"/>
      <c r="G6128" s="3"/>
      <c r="H6128" s="3"/>
      <c r="I6128" s="3"/>
      <c r="J6128" s="3"/>
    </row>
    <row r="6129" spans="3:10" x14ac:dyDescent="0.25">
      <c r="C6129" s="3"/>
      <c r="D6129" s="3"/>
      <c r="E6129" s="3"/>
      <c r="F6129" s="3"/>
      <c r="G6129" s="3"/>
      <c r="H6129" s="3"/>
      <c r="I6129" s="3"/>
      <c r="J6129" s="3"/>
    </row>
    <row r="6130" spans="3:10" x14ac:dyDescent="0.25">
      <c r="C6130" s="3"/>
      <c r="D6130" s="3"/>
      <c r="E6130" s="3"/>
      <c r="F6130" s="3"/>
      <c r="G6130" s="3"/>
      <c r="H6130" s="3"/>
      <c r="I6130" s="3"/>
      <c r="J6130" s="3"/>
    </row>
    <row r="6131" spans="3:10" x14ac:dyDescent="0.25">
      <c r="C6131" s="3"/>
      <c r="D6131" s="3"/>
      <c r="E6131" s="3"/>
      <c r="F6131" s="3"/>
      <c r="G6131" s="3"/>
      <c r="H6131" s="3"/>
      <c r="I6131" s="3"/>
      <c r="J6131" s="3"/>
    </row>
    <row r="6132" spans="3:10" x14ac:dyDescent="0.25">
      <c r="C6132" s="3"/>
      <c r="D6132" s="3"/>
      <c r="E6132" s="3"/>
      <c r="F6132" s="3"/>
      <c r="G6132" s="3"/>
      <c r="H6132" s="3"/>
      <c r="I6132" s="3"/>
      <c r="J6132" s="3"/>
    </row>
    <row r="6133" spans="3:10" x14ac:dyDescent="0.25">
      <c r="C6133" s="3"/>
      <c r="D6133" s="3"/>
      <c r="E6133" s="3"/>
      <c r="F6133" s="3"/>
      <c r="G6133" s="3"/>
      <c r="H6133" s="3"/>
      <c r="I6133" s="3"/>
      <c r="J6133" s="3"/>
    </row>
    <row r="6134" spans="3:10" x14ac:dyDescent="0.25">
      <c r="C6134" s="3"/>
      <c r="D6134" s="3"/>
      <c r="E6134" s="3"/>
      <c r="F6134" s="3"/>
      <c r="G6134" s="3"/>
      <c r="H6134" s="3"/>
      <c r="I6134" s="3"/>
      <c r="J6134" s="3"/>
    </row>
    <row r="6135" spans="3:10" x14ac:dyDescent="0.25">
      <c r="C6135" s="3"/>
      <c r="D6135" s="3"/>
      <c r="E6135" s="3"/>
      <c r="F6135" s="3"/>
      <c r="G6135" s="3"/>
      <c r="H6135" s="3"/>
      <c r="I6135" s="3"/>
      <c r="J6135" s="3"/>
    </row>
    <row r="6136" spans="3:10" x14ac:dyDescent="0.25">
      <c r="C6136" s="3"/>
      <c r="D6136" s="3"/>
      <c r="E6136" s="3"/>
      <c r="F6136" s="3"/>
      <c r="G6136" s="3"/>
      <c r="H6136" s="3"/>
      <c r="I6136" s="3"/>
      <c r="J6136" s="3"/>
    </row>
    <row r="6137" spans="3:10" x14ac:dyDescent="0.25">
      <c r="C6137" s="3"/>
      <c r="D6137" s="3"/>
      <c r="E6137" s="3"/>
      <c r="F6137" s="3"/>
      <c r="G6137" s="3"/>
      <c r="H6137" s="3"/>
      <c r="I6137" s="3"/>
      <c r="J6137" s="3"/>
    </row>
    <row r="6138" spans="3:10" x14ac:dyDescent="0.25">
      <c r="C6138" s="3"/>
      <c r="D6138" s="3"/>
      <c r="E6138" s="3"/>
      <c r="F6138" s="3"/>
      <c r="G6138" s="3"/>
      <c r="H6138" s="3"/>
      <c r="I6138" s="3"/>
      <c r="J6138" s="3"/>
    </row>
    <row r="6139" spans="3:10" x14ac:dyDescent="0.25">
      <c r="C6139" s="3"/>
      <c r="D6139" s="3"/>
      <c r="E6139" s="3"/>
      <c r="F6139" s="3"/>
      <c r="G6139" s="3"/>
      <c r="H6139" s="3"/>
      <c r="I6139" s="3"/>
      <c r="J6139" s="3"/>
    </row>
    <row r="6140" spans="3:10" x14ac:dyDescent="0.25">
      <c r="C6140" s="3"/>
      <c r="D6140" s="3"/>
      <c r="E6140" s="3"/>
      <c r="F6140" s="3"/>
      <c r="G6140" s="3"/>
      <c r="H6140" s="3"/>
      <c r="I6140" s="3"/>
      <c r="J6140" s="3"/>
    </row>
    <row r="6141" spans="3:10" x14ac:dyDescent="0.25">
      <c r="C6141" s="3"/>
      <c r="D6141" s="3"/>
      <c r="E6141" s="3"/>
      <c r="F6141" s="3"/>
      <c r="G6141" s="3"/>
      <c r="H6141" s="3"/>
      <c r="I6141" s="3"/>
      <c r="J6141" s="3"/>
    </row>
    <row r="6142" spans="3:10" x14ac:dyDescent="0.25">
      <c r="C6142" s="3"/>
      <c r="D6142" s="3"/>
      <c r="E6142" s="3"/>
      <c r="F6142" s="3"/>
      <c r="G6142" s="3"/>
      <c r="H6142" s="3"/>
      <c r="I6142" s="3"/>
      <c r="J6142" s="3"/>
    </row>
    <row r="6143" spans="3:10" x14ac:dyDescent="0.25">
      <c r="C6143" s="3"/>
      <c r="D6143" s="3"/>
      <c r="E6143" s="3"/>
      <c r="F6143" s="3"/>
      <c r="G6143" s="3"/>
      <c r="H6143" s="3"/>
      <c r="I6143" s="3"/>
      <c r="J6143" s="3"/>
    </row>
    <row r="6144" spans="3:10" x14ac:dyDescent="0.25">
      <c r="C6144" s="3"/>
      <c r="D6144" s="3"/>
      <c r="E6144" s="3"/>
      <c r="F6144" s="3"/>
      <c r="G6144" s="3"/>
      <c r="H6144" s="3"/>
      <c r="I6144" s="3"/>
      <c r="J6144" s="3"/>
    </row>
    <row r="6145" spans="3:10" x14ac:dyDescent="0.25">
      <c r="C6145" s="3"/>
      <c r="D6145" s="3"/>
      <c r="E6145" s="3"/>
      <c r="F6145" s="3"/>
      <c r="G6145" s="3"/>
      <c r="H6145" s="3"/>
      <c r="I6145" s="3"/>
      <c r="J6145" s="3"/>
    </row>
    <row r="6146" spans="3:10" x14ac:dyDescent="0.25">
      <c r="C6146" s="3"/>
      <c r="D6146" s="3"/>
      <c r="E6146" s="3"/>
      <c r="F6146" s="3"/>
      <c r="G6146" s="3"/>
      <c r="H6146" s="3"/>
      <c r="I6146" s="3"/>
      <c r="J6146" s="3"/>
    </row>
    <row r="6147" spans="3:10" x14ac:dyDescent="0.25">
      <c r="C6147" s="3"/>
      <c r="D6147" s="3"/>
      <c r="E6147" s="3"/>
      <c r="F6147" s="3"/>
      <c r="G6147" s="3"/>
      <c r="H6147" s="3"/>
      <c r="I6147" s="3"/>
      <c r="J6147" s="3"/>
    </row>
    <row r="6148" spans="3:10" x14ac:dyDescent="0.25">
      <c r="C6148" s="3"/>
      <c r="D6148" s="3"/>
      <c r="E6148" s="3"/>
      <c r="F6148" s="3"/>
      <c r="G6148" s="3"/>
      <c r="H6148" s="3"/>
      <c r="I6148" s="3"/>
      <c r="J6148" s="3"/>
    </row>
    <row r="6149" spans="3:10" x14ac:dyDescent="0.25">
      <c r="C6149" s="3"/>
      <c r="D6149" s="3"/>
      <c r="E6149" s="3"/>
      <c r="F6149" s="3"/>
      <c r="G6149" s="3"/>
      <c r="H6149" s="3"/>
      <c r="I6149" s="3"/>
      <c r="J6149" s="3"/>
    </row>
    <row r="6150" spans="3:10" x14ac:dyDescent="0.25">
      <c r="C6150" s="3"/>
      <c r="D6150" s="3"/>
      <c r="E6150" s="3"/>
      <c r="F6150" s="3"/>
      <c r="G6150" s="3"/>
      <c r="H6150" s="3"/>
      <c r="I6150" s="3"/>
      <c r="J6150" s="3"/>
    </row>
    <row r="6151" spans="3:10" x14ac:dyDescent="0.25">
      <c r="C6151" s="3"/>
      <c r="D6151" s="3"/>
      <c r="E6151" s="3"/>
      <c r="F6151" s="3"/>
      <c r="G6151" s="3"/>
      <c r="H6151" s="3"/>
      <c r="I6151" s="3"/>
      <c r="J6151" s="3"/>
    </row>
    <row r="6152" spans="3:10" x14ac:dyDescent="0.25">
      <c r="C6152" s="3"/>
      <c r="D6152" s="3"/>
      <c r="E6152" s="3"/>
      <c r="F6152" s="3"/>
      <c r="G6152" s="3"/>
      <c r="H6152" s="3"/>
      <c r="I6152" s="3"/>
      <c r="J6152" s="3"/>
    </row>
    <row r="6153" spans="3:10" x14ac:dyDescent="0.25">
      <c r="C6153" s="3"/>
      <c r="D6153" s="3"/>
      <c r="E6153" s="3"/>
      <c r="F6153" s="3"/>
      <c r="G6153" s="3"/>
      <c r="H6153" s="3"/>
      <c r="I6153" s="3"/>
      <c r="J6153" s="3"/>
    </row>
    <row r="6154" spans="3:10" x14ac:dyDescent="0.25">
      <c r="C6154" s="3"/>
      <c r="D6154" s="3"/>
      <c r="E6154" s="3"/>
      <c r="F6154" s="3"/>
      <c r="G6154" s="3"/>
      <c r="H6154" s="3"/>
      <c r="I6154" s="3"/>
      <c r="J6154" s="3"/>
    </row>
    <row r="6155" spans="3:10" x14ac:dyDescent="0.25">
      <c r="C6155" s="3"/>
      <c r="D6155" s="3"/>
      <c r="E6155" s="3"/>
      <c r="F6155" s="3"/>
      <c r="G6155" s="3"/>
      <c r="H6155" s="3"/>
      <c r="I6155" s="3"/>
      <c r="J6155" s="3"/>
    </row>
    <row r="6156" spans="3:10" x14ac:dyDescent="0.25">
      <c r="C6156" s="3"/>
      <c r="D6156" s="3"/>
      <c r="E6156" s="3"/>
      <c r="F6156" s="3"/>
      <c r="G6156" s="3"/>
      <c r="H6156" s="3"/>
      <c r="I6156" s="3"/>
      <c r="J6156" s="3"/>
    </row>
    <row r="6157" spans="3:10" x14ac:dyDescent="0.25">
      <c r="C6157" s="3"/>
      <c r="D6157" s="3"/>
      <c r="E6157" s="3"/>
      <c r="F6157" s="3"/>
      <c r="G6157" s="3"/>
      <c r="H6157" s="3"/>
      <c r="I6157" s="3"/>
      <c r="J6157" s="3"/>
    </row>
    <row r="6158" spans="3:10" x14ac:dyDescent="0.25">
      <c r="C6158" s="3"/>
      <c r="D6158" s="3"/>
      <c r="E6158" s="3"/>
      <c r="F6158" s="3"/>
      <c r="G6158" s="3"/>
      <c r="H6158" s="3"/>
      <c r="I6158" s="3"/>
      <c r="J6158" s="3"/>
    </row>
    <row r="6159" spans="3:10" x14ac:dyDescent="0.25">
      <c r="C6159" s="3"/>
      <c r="D6159" s="3"/>
      <c r="E6159" s="3"/>
      <c r="F6159" s="3"/>
      <c r="G6159" s="3"/>
      <c r="H6159" s="3"/>
      <c r="I6159" s="3"/>
      <c r="J6159" s="3"/>
    </row>
    <row r="6160" spans="3:10" x14ac:dyDescent="0.25">
      <c r="C6160" s="3"/>
      <c r="D6160" s="3"/>
      <c r="E6160" s="3"/>
      <c r="F6160" s="3"/>
      <c r="G6160" s="3"/>
      <c r="H6160" s="3"/>
      <c r="I6160" s="3"/>
      <c r="J6160" s="3"/>
    </row>
    <row r="6161" spans="3:10" x14ac:dyDescent="0.25">
      <c r="C6161" s="3"/>
      <c r="D6161" s="3"/>
      <c r="E6161" s="3"/>
      <c r="F6161" s="3"/>
      <c r="G6161" s="3"/>
      <c r="H6161" s="3"/>
      <c r="I6161" s="3"/>
      <c r="J6161" s="3"/>
    </row>
    <row r="6162" spans="3:10" x14ac:dyDescent="0.25">
      <c r="C6162" s="3"/>
      <c r="D6162" s="3"/>
      <c r="E6162" s="3"/>
      <c r="F6162" s="3"/>
      <c r="G6162" s="3"/>
      <c r="H6162" s="3"/>
      <c r="I6162" s="3"/>
      <c r="J6162" s="3"/>
    </row>
    <row r="6163" spans="3:10" x14ac:dyDescent="0.25">
      <c r="C6163" s="3"/>
      <c r="D6163" s="3"/>
      <c r="E6163" s="3"/>
      <c r="F6163" s="3"/>
      <c r="G6163" s="3"/>
      <c r="H6163" s="3"/>
      <c r="I6163" s="3"/>
      <c r="J6163" s="3"/>
    </row>
    <row r="6164" spans="3:10" x14ac:dyDescent="0.25">
      <c r="C6164" s="3"/>
      <c r="D6164" s="3"/>
      <c r="E6164" s="3"/>
      <c r="F6164" s="3"/>
      <c r="G6164" s="3"/>
      <c r="H6164" s="3"/>
      <c r="I6164" s="3"/>
      <c r="J6164" s="3"/>
    </row>
    <row r="6165" spans="3:10" x14ac:dyDescent="0.25">
      <c r="C6165" s="3"/>
      <c r="D6165" s="3"/>
      <c r="E6165" s="3"/>
      <c r="F6165" s="3"/>
      <c r="G6165" s="3"/>
      <c r="H6165" s="3"/>
      <c r="I6165" s="3"/>
      <c r="J6165" s="3"/>
    </row>
    <row r="6166" spans="3:10" x14ac:dyDescent="0.25">
      <c r="C6166" s="3"/>
      <c r="D6166" s="3"/>
      <c r="E6166" s="3"/>
      <c r="F6166" s="3"/>
      <c r="G6166" s="3"/>
      <c r="H6166" s="3"/>
      <c r="I6166" s="3"/>
      <c r="J6166" s="3"/>
    </row>
    <row r="6167" spans="3:10" x14ac:dyDescent="0.25">
      <c r="C6167" s="3"/>
      <c r="D6167" s="3"/>
      <c r="E6167" s="3"/>
      <c r="F6167" s="3"/>
      <c r="G6167" s="3"/>
      <c r="H6167" s="3"/>
      <c r="I6167" s="3"/>
      <c r="J6167" s="3"/>
    </row>
    <row r="6168" spans="3:10" x14ac:dyDescent="0.25">
      <c r="C6168" s="3"/>
      <c r="D6168" s="3"/>
      <c r="E6168" s="3"/>
      <c r="F6168" s="3"/>
      <c r="G6168" s="3"/>
      <c r="H6168" s="3"/>
      <c r="I6168" s="3"/>
      <c r="J6168" s="3"/>
    </row>
    <row r="6169" spans="3:10" x14ac:dyDescent="0.25">
      <c r="C6169" s="3"/>
      <c r="D6169" s="3"/>
      <c r="E6169" s="3"/>
      <c r="F6169" s="3"/>
      <c r="G6169" s="3"/>
      <c r="H6169" s="3"/>
      <c r="I6169" s="3"/>
      <c r="J6169" s="3"/>
    </row>
    <row r="6170" spans="3:10" x14ac:dyDescent="0.25">
      <c r="C6170" s="3"/>
      <c r="D6170" s="3"/>
      <c r="E6170" s="3"/>
      <c r="F6170" s="3"/>
      <c r="G6170" s="3"/>
      <c r="H6170" s="3"/>
      <c r="I6170" s="3"/>
      <c r="J6170" s="3"/>
    </row>
    <row r="6171" spans="3:10" x14ac:dyDescent="0.25">
      <c r="C6171" s="3"/>
      <c r="D6171" s="3"/>
      <c r="E6171" s="3"/>
      <c r="F6171" s="3"/>
      <c r="G6171" s="3"/>
      <c r="H6171" s="3"/>
      <c r="I6171" s="3"/>
      <c r="J6171" s="3"/>
    </row>
    <row r="6172" spans="3:10" x14ac:dyDescent="0.25">
      <c r="C6172" s="3"/>
      <c r="D6172" s="3"/>
      <c r="E6172" s="3"/>
      <c r="F6172" s="3"/>
      <c r="G6172" s="3"/>
      <c r="H6172" s="3"/>
      <c r="I6172" s="3"/>
      <c r="J6172" s="3"/>
    </row>
    <row r="6173" spans="3:10" x14ac:dyDescent="0.25">
      <c r="C6173" s="3"/>
      <c r="D6173" s="3"/>
      <c r="E6173" s="3"/>
      <c r="F6173" s="3"/>
      <c r="G6173" s="3"/>
      <c r="H6173" s="3"/>
      <c r="I6173" s="3"/>
      <c r="J6173" s="3"/>
    </row>
    <row r="6174" spans="3:10" x14ac:dyDescent="0.25">
      <c r="C6174" s="3"/>
      <c r="D6174" s="3"/>
      <c r="E6174" s="3"/>
      <c r="F6174" s="3"/>
      <c r="G6174" s="3"/>
      <c r="H6174" s="3"/>
      <c r="I6174" s="3"/>
      <c r="J6174" s="3"/>
    </row>
    <row r="6175" spans="3:10" x14ac:dyDescent="0.25">
      <c r="C6175" s="3"/>
      <c r="D6175" s="3"/>
      <c r="E6175" s="3"/>
      <c r="F6175" s="3"/>
      <c r="G6175" s="3"/>
      <c r="H6175" s="3"/>
      <c r="I6175" s="3"/>
      <c r="J6175" s="3"/>
    </row>
    <row r="6176" spans="3:10" x14ac:dyDescent="0.25">
      <c r="C6176" s="3"/>
      <c r="D6176" s="3"/>
      <c r="E6176" s="3"/>
      <c r="F6176" s="3"/>
      <c r="G6176" s="3"/>
      <c r="H6176" s="3"/>
      <c r="I6176" s="3"/>
      <c r="J6176" s="3"/>
    </row>
    <row r="6177" spans="3:10" x14ac:dyDescent="0.25">
      <c r="C6177" s="3"/>
      <c r="D6177" s="3"/>
      <c r="E6177" s="3"/>
      <c r="F6177" s="3"/>
      <c r="G6177" s="3"/>
      <c r="H6177" s="3"/>
      <c r="I6177" s="3"/>
      <c r="J6177" s="3"/>
    </row>
    <row r="6178" spans="3:10" x14ac:dyDescent="0.25">
      <c r="C6178" s="3"/>
      <c r="D6178" s="3"/>
      <c r="E6178" s="3"/>
      <c r="F6178" s="3"/>
      <c r="G6178" s="3"/>
      <c r="H6178" s="3"/>
      <c r="I6178" s="3"/>
      <c r="J6178" s="3"/>
    </row>
    <row r="6179" spans="3:10" x14ac:dyDescent="0.25">
      <c r="C6179" s="3"/>
      <c r="D6179" s="3"/>
      <c r="E6179" s="3"/>
      <c r="F6179" s="3"/>
      <c r="G6179" s="3"/>
      <c r="H6179" s="3"/>
      <c r="I6179" s="3"/>
      <c r="J6179" s="3"/>
    </row>
    <row r="6180" spans="3:10" x14ac:dyDescent="0.25">
      <c r="C6180" s="3"/>
      <c r="D6180" s="3"/>
      <c r="E6180" s="3"/>
      <c r="F6180" s="3"/>
      <c r="G6180" s="3"/>
      <c r="H6180" s="3"/>
      <c r="I6180" s="3"/>
      <c r="J6180" s="3"/>
    </row>
    <row r="6181" spans="3:10" x14ac:dyDescent="0.25">
      <c r="C6181" s="3"/>
      <c r="D6181" s="3"/>
      <c r="E6181" s="3"/>
      <c r="F6181" s="3"/>
      <c r="G6181" s="3"/>
      <c r="H6181" s="3"/>
      <c r="I6181" s="3"/>
      <c r="J6181" s="3"/>
    </row>
    <row r="6182" spans="3:10" x14ac:dyDescent="0.25">
      <c r="C6182" s="3"/>
      <c r="D6182" s="3"/>
      <c r="E6182" s="3"/>
      <c r="F6182" s="3"/>
      <c r="G6182" s="3"/>
      <c r="H6182" s="3"/>
      <c r="I6182" s="3"/>
      <c r="J6182" s="3"/>
    </row>
    <row r="6183" spans="3:10" x14ac:dyDescent="0.25">
      <c r="C6183" s="3"/>
      <c r="D6183" s="3"/>
      <c r="E6183" s="3"/>
      <c r="F6183" s="3"/>
      <c r="G6183" s="3"/>
      <c r="H6183" s="3"/>
      <c r="I6183" s="3"/>
      <c r="J6183" s="3"/>
    </row>
    <row r="6184" spans="3:10" x14ac:dyDescent="0.25">
      <c r="C6184" s="3"/>
      <c r="D6184" s="3"/>
      <c r="E6184" s="3"/>
      <c r="F6184" s="3"/>
      <c r="G6184" s="3"/>
      <c r="H6184" s="3"/>
      <c r="I6184" s="3"/>
      <c r="J6184" s="3"/>
    </row>
    <row r="6185" spans="3:10" x14ac:dyDescent="0.25">
      <c r="C6185" s="3"/>
      <c r="D6185" s="3"/>
      <c r="E6185" s="3"/>
      <c r="F6185" s="3"/>
      <c r="G6185" s="3"/>
      <c r="H6185" s="3"/>
      <c r="I6185" s="3"/>
      <c r="J6185" s="3"/>
    </row>
    <row r="6186" spans="3:10" x14ac:dyDescent="0.25">
      <c r="C6186" s="3"/>
      <c r="D6186" s="3"/>
      <c r="E6186" s="3"/>
      <c r="F6186" s="3"/>
      <c r="G6186" s="3"/>
      <c r="H6186" s="3"/>
      <c r="I6186" s="3"/>
      <c r="J6186" s="3"/>
    </row>
    <row r="6187" spans="3:10" x14ac:dyDescent="0.25">
      <c r="C6187" s="3"/>
      <c r="D6187" s="3"/>
      <c r="E6187" s="3"/>
      <c r="F6187" s="3"/>
      <c r="G6187" s="3"/>
      <c r="H6187" s="3"/>
      <c r="I6187" s="3"/>
      <c r="J6187" s="3"/>
    </row>
    <row r="6188" spans="3:10" x14ac:dyDescent="0.25">
      <c r="C6188" s="3"/>
      <c r="D6188" s="3"/>
      <c r="E6188" s="3"/>
      <c r="F6188" s="3"/>
      <c r="G6188" s="3"/>
      <c r="H6188" s="3"/>
      <c r="I6188" s="3"/>
      <c r="J6188" s="3"/>
    </row>
    <row r="6189" spans="3:10" x14ac:dyDescent="0.25">
      <c r="C6189" s="3"/>
      <c r="D6189" s="3"/>
      <c r="E6189" s="3"/>
      <c r="F6189" s="3"/>
      <c r="G6189" s="3"/>
      <c r="H6189" s="3"/>
      <c r="I6189" s="3"/>
      <c r="J6189" s="3"/>
    </row>
    <row r="6190" spans="3:10" x14ac:dyDescent="0.25">
      <c r="C6190" s="3"/>
      <c r="D6190" s="3"/>
      <c r="E6190" s="3"/>
      <c r="F6190" s="3"/>
      <c r="G6190" s="3"/>
      <c r="H6190" s="3"/>
      <c r="I6190" s="3"/>
      <c r="J6190" s="3"/>
    </row>
    <row r="6191" spans="3:10" x14ac:dyDescent="0.25">
      <c r="C6191" s="3"/>
      <c r="D6191" s="3"/>
      <c r="E6191" s="3"/>
      <c r="F6191" s="3"/>
      <c r="G6191" s="3"/>
      <c r="H6191" s="3"/>
      <c r="I6191" s="3"/>
      <c r="J6191" s="3"/>
    </row>
    <row r="6192" spans="3:10" x14ac:dyDescent="0.25">
      <c r="C6192" s="3"/>
      <c r="D6192" s="3"/>
      <c r="E6192" s="3"/>
      <c r="F6192" s="3"/>
      <c r="G6192" s="3"/>
      <c r="H6192" s="3"/>
      <c r="I6192" s="3"/>
      <c r="J6192" s="3"/>
    </row>
    <row r="6193" spans="3:10" x14ac:dyDescent="0.25">
      <c r="C6193" s="3"/>
      <c r="D6193" s="3"/>
      <c r="E6193" s="3"/>
      <c r="F6193" s="3"/>
      <c r="G6193" s="3"/>
      <c r="H6193" s="3"/>
      <c r="I6193" s="3"/>
      <c r="J6193" s="3"/>
    </row>
    <row r="6194" spans="3:10" x14ac:dyDescent="0.25">
      <c r="C6194" s="3"/>
      <c r="D6194" s="3"/>
      <c r="E6194" s="3"/>
      <c r="F6194" s="3"/>
      <c r="G6194" s="3"/>
      <c r="H6194" s="3"/>
      <c r="I6194" s="3"/>
      <c r="J6194" s="3"/>
    </row>
    <row r="6195" spans="3:10" x14ac:dyDescent="0.25">
      <c r="C6195" s="3"/>
      <c r="D6195" s="3"/>
      <c r="E6195" s="3"/>
      <c r="F6195" s="3"/>
      <c r="G6195" s="3"/>
      <c r="H6195" s="3"/>
      <c r="I6195" s="3"/>
      <c r="J6195" s="3"/>
    </row>
    <row r="6196" spans="3:10" x14ac:dyDescent="0.25">
      <c r="C6196" s="3"/>
      <c r="D6196" s="3"/>
      <c r="E6196" s="3"/>
      <c r="F6196" s="3"/>
      <c r="G6196" s="3"/>
      <c r="H6196" s="3"/>
      <c r="I6196" s="3"/>
      <c r="J6196" s="3"/>
    </row>
    <row r="6197" spans="3:10" x14ac:dyDescent="0.25">
      <c r="C6197" s="3"/>
      <c r="D6197" s="3"/>
      <c r="E6197" s="3"/>
      <c r="F6197" s="3"/>
      <c r="G6197" s="3"/>
      <c r="H6197" s="3"/>
      <c r="I6197" s="3"/>
      <c r="J6197" s="3"/>
    </row>
    <row r="6198" spans="3:10" x14ac:dyDescent="0.25">
      <c r="C6198" s="3"/>
      <c r="D6198" s="3"/>
      <c r="E6198" s="3"/>
      <c r="F6198" s="3"/>
      <c r="G6198" s="3"/>
      <c r="H6198" s="3"/>
      <c r="I6198" s="3"/>
      <c r="J6198" s="3"/>
    </row>
    <row r="6199" spans="3:10" x14ac:dyDescent="0.25">
      <c r="C6199" s="3"/>
      <c r="D6199" s="3"/>
      <c r="E6199" s="3"/>
      <c r="F6199" s="3"/>
      <c r="G6199" s="3"/>
      <c r="H6199" s="3"/>
      <c r="I6199" s="3"/>
      <c r="J6199" s="3"/>
    </row>
    <row r="6200" spans="3:10" x14ac:dyDescent="0.25">
      <c r="C6200" s="3"/>
      <c r="D6200" s="3"/>
      <c r="E6200" s="3"/>
      <c r="F6200" s="3"/>
      <c r="G6200" s="3"/>
      <c r="H6200" s="3"/>
      <c r="I6200" s="3"/>
      <c r="J6200" s="3"/>
    </row>
    <row r="6201" spans="3:10" x14ac:dyDescent="0.25">
      <c r="C6201" s="3"/>
      <c r="D6201" s="3"/>
      <c r="E6201" s="3"/>
      <c r="F6201" s="3"/>
      <c r="G6201" s="3"/>
      <c r="H6201" s="3"/>
      <c r="I6201" s="3"/>
      <c r="J6201" s="3"/>
    </row>
    <row r="6202" spans="3:10" x14ac:dyDescent="0.25">
      <c r="C6202" s="3"/>
      <c r="D6202" s="3"/>
      <c r="E6202" s="3"/>
      <c r="F6202" s="3"/>
      <c r="G6202" s="3"/>
      <c r="H6202" s="3"/>
      <c r="I6202" s="3"/>
      <c r="J6202" s="3"/>
    </row>
    <row r="6203" spans="3:10" x14ac:dyDescent="0.25">
      <c r="C6203" s="3"/>
      <c r="D6203" s="3"/>
      <c r="E6203" s="3"/>
      <c r="F6203" s="3"/>
      <c r="G6203" s="3"/>
      <c r="H6203" s="3"/>
      <c r="I6203" s="3"/>
      <c r="J6203" s="3"/>
    </row>
    <row r="6204" spans="3:10" x14ac:dyDescent="0.25">
      <c r="C6204" s="3"/>
      <c r="D6204" s="3"/>
      <c r="E6204" s="3"/>
      <c r="F6204" s="3"/>
      <c r="G6204" s="3"/>
      <c r="H6204" s="3"/>
      <c r="I6204" s="3"/>
      <c r="J6204" s="3"/>
    </row>
    <row r="6205" spans="3:10" x14ac:dyDescent="0.25">
      <c r="C6205" s="3"/>
      <c r="D6205" s="3"/>
      <c r="E6205" s="3"/>
      <c r="F6205" s="3"/>
      <c r="G6205" s="3"/>
      <c r="H6205" s="3"/>
      <c r="I6205" s="3"/>
      <c r="J6205" s="3"/>
    </row>
    <row r="6206" spans="3:10" x14ac:dyDescent="0.25">
      <c r="C6206" s="3"/>
      <c r="D6206" s="3"/>
      <c r="E6206" s="3"/>
      <c r="F6206" s="3"/>
      <c r="G6206" s="3"/>
      <c r="H6206" s="3"/>
      <c r="I6206" s="3"/>
      <c r="J6206" s="3"/>
    </row>
    <row r="6207" spans="3:10" x14ac:dyDescent="0.25">
      <c r="C6207" s="3"/>
      <c r="D6207" s="3"/>
      <c r="E6207" s="3"/>
      <c r="F6207" s="3"/>
      <c r="G6207" s="3"/>
      <c r="H6207" s="3"/>
      <c r="I6207" s="3"/>
      <c r="J6207" s="3"/>
    </row>
    <row r="6208" spans="3:10" x14ac:dyDescent="0.25">
      <c r="C6208" s="3"/>
      <c r="D6208" s="3"/>
      <c r="E6208" s="3"/>
      <c r="F6208" s="3"/>
      <c r="G6208" s="3"/>
      <c r="H6208" s="3"/>
      <c r="I6208" s="3"/>
      <c r="J6208" s="3"/>
    </row>
    <row r="6209" spans="3:10" x14ac:dyDescent="0.25">
      <c r="C6209" s="3"/>
      <c r="D6209" s="3"/>
      <c r="E6209" s="3"/>
      <c r="F6209" s="3"/>
      <c r="G6209" s="3"/>
      <c r="H6209" s="3"/>
      <c r="I6209" s="3"/>
      <c r="J6209" s="3"/>
    </row>
    <row r="6210" spans="3:10" x14ac:dyDescent="0.25">
      <c r="C6210" s="3"/>
      <c r="D6210" s="3"/>
      <c r="E6210" s="3"/>
      <c r="F6210" s="3"/>
      <c r="G6210" s="3"/>
      <c r="H6210" s="3"/>
      <c r="I6210" s="3"/>
      <c r="J6210" s="3"/>
    </row>
    <row r="6211" spans="3:10" x14ac:dyDescent="0.25">
      <c r="C6211" s="3"/>
      <c r="D6211" s="3"/>
      <c r="E6211" s="3"/>
      <c r="F6211" s="3"/>
      <c r="G6211" s="3"/>
      <c r="H6211" s="3"/>
      <c r="I6211" s="3"/>
      <c r="J6211" s="3"/>
    </row>
    <row r="6212" spans="3:10" x14ac:dyDescent="0.25">
      <c r="C6212" s="3"/>
      <c r="D6212" s="3"/>
      <c r="E6212" s="3"/>
      <c r="F6212" s="3"/>
      <c r="G6212" s="3"/>
      <c r="H6212" s="3"/>
      <c r="I6212" s="3"/>
      <c r="J6212" s="3"/>
    </row>
    <row r="6213" spans="3:10" x14ac:dyDescent="0.25">
      <c r="C6213" s="3"/>
      <c r="D6213" s="3"/>
      <c r="E6213" s="3"/>
      <c r="F6213" s="3"/>
      <c r="G6213" s="3"/>
      <c r="H6213" s="3"/>
      <c r="I6213" s="3"/>
      <c r="J6213" s="3"/>
    </row>
    <row r="6214" spans="3:10" x14ac:dyDescent="0.25">
      <c r="C6214" s="3"/>
      <c r="D6214" s="3"/>
      <c r="E6214" s="3"/>
      <c r="F6214" s="3"/>
      <c r="G6214" s="3"/>
      <c r="H6214" s="3"/>
      <c r="I6214" s="3"/>
      <c r="J6214" s="3"/>
    </row>
    <row r="6215" spans="3:10" x14ac:dyDescent="0.25">
      <c r="C6215" s="3"/>
      <c r="D6215" s="3"/>
      <c r="E6215" s="3"/>
      <c r="F6215" s="3"/>
      <c r="G6215" s="3"/>
      <c r="H6215" s="3"/>
      <c r="I6215" s="3"/>
      <c r="J6215" s="3"/>
    </row>
    <row r="6216" spans="3:10" x14ac:dyDescent="0.25">
      <c r="C6216" s="3"/>
      <c r="D6216" s="3"/>
      <c r="E6216" s="3"/>
      <c r="F6216" s="3"/>
      <c r="G6216" s="3"/>
      <c r="H6216" s="3"/>
      <c r="I6216" s="3"/>
      <c r="J6216" s="3"/>
    </row>
    <row r="6217" spans="3:10" x14ac:dyDescent="0.25">
      <c r="C6217" s="3"/>
      <c r="D6217" s="3"/>
      <c r="E6217" s="3"/>
      <c r="F6217" s="3"/>
      <c r="G6217" s="3"/>
      <c r="H6217" s="3"/>
      <c r="I6217" s="3"/>
      <c r="J6217" s="3"/>
    </row>
    <row r="6218" spans="3:10" x14ac:dyDescent="0.25">
      <c r="C6218" s="3"/>
      <c r="D6218" s="3"/>
      <c r="E6218" s="3"/>
      <c r="F6218" s="3"/>
      <c r="G6218" s="3"/>
      <c r="H6218" s="3"/>
      <c r="I6218" s="3"/>
      <c r="J6218" s="3"/>
    </row>
    <row r="6219" spans="3:10" x14ac:dyDescent="0.25">
      <c r="C6219" s="3"/>
      <c r="D6219" s="3"/>
      <c r="E6219" s="3"/>
      <c r="F6219" s="3"/>
      <c r="G6219" s="3"/>
      <c r="H6219" s="3"/>
      <c r="I6219" s="3"/>
      <c r="J6219" s="3"/>
    </row>
    <row r="6220" spans="3:10" x14ac:dyDescent="0.25">
      <c r="C6220" s="3"/>
      <c r="D6220" s="3"/>
      <c r="E6220" s="3"/>
      <c r="F6220" s="3"/>
      <c r="G6220" s="3"/>
      <c r="H6220" s="3"/>
      <c r="I6220" s="3"/>
      <c r="J6220" s="3"/>
    </row>
    <row r="6221" spans="3:10" x14ac:dyDescent="0.25">
      <c r="C6221" s="3"/>
      <c r="D6221" s="3"/>
      <c r="E6221" s="3"/>
      <c r="F6221" s="3"/>
      <c r="G6221" s="3"/>
      <c r="H6221" s="3"/>
      <c r="I6221" s="3"/>
      <c r="J6221" s="3"/>
    </row>
    <row r="6222" spans="3:10" x14ac:dyDescent="0.25">
      <c r="C6222" s="3"/>
      <c r="D6222" s="3"/>
      <c r="E6222" s="3"/>
      <c r="F6222" s="3"/>
      <c r="G6222" s="3"/>
      <c r="H6222" s="3"/>
      <c r="I6222" s="3"/>
      <c r="J6222" s="3"/>
    </row>
    <row r="6223" spans="3:10" x14ac:dyDescent="0.25">
      <c r="C6223" s="3"/>
      <c r="D6223" s="3"/>
      <c r="E6223" s="3"/>
      <c r="F6223" s="3"/>
      <c r="G6223" s="3"/>
      <c r="H6223" s="3"/>
      <c r="I6223" s="3"/>
      <c r="J6223" s="3"/>
    </row>
    <row r="6224" spans="3:10" x14ac:dyDescent="0.25">
      <c r="C6224" s="3"/>
      <c r="D6224" s="3"/>
      <c r="E6224" s="3"/>
      <c r="F6224" s="3"/>
      <c r="G6224" s="3"/>
      <c r="H6224" s="3"/>
      <c r="I6224" s="3"/>
      <c r="J6224" s="3"/>
    </row>
    <row r="6225" spans="3:10" x14ac:dyDescent="0.25">
      <c r="C6225" s="3"/>
      <c r="D6225" s="3"/>
      <c r="E6225" s="3"/>
      <c r="F6225" s="3"/>
      <c r="G6225" s="3"/>
      <c r="H6225" s="3"/>
      <c r="I6225" s="3"/>
      <c r="J6225" s="3"/>
    </row>
    <row r="6226" spans="3:10" x14ac:dyDescent="0.25">
      <c r="C6226" s="3"/>
      <c r="D6226" s="3"/>
      <c r="E6226" s="3"/>
      <c r="F6226" s="3"/>
      <c r="G6226" s="3"/>
      <c r="H6226" s="3"/>
      <c r="I6226" s="3"/>
      <c r="J6226" s="3"/>
    </row>
    <row r="6227" spans="3:10" x14ac:dyDescent="0.25">
      <c r="C6227" s="3"/>
      <c r="D6227" s="3"/>
      <c r="E6227" s="3"/>
      <c r="F6227" s="3"/>
      <c r="G6227" s="3"/>
      <c r="H6227" s="3"/>
      <c r="I6227" s="3"/>
      <c r="J6227" s="3"/>
    </row>
    <row r="6228" spans="3:10" x14ac:dyDescent="0.25">
      <c r="C6228" s="3"/>
      <c r="D6228" s="3"/>
      <c r="E6228" s="3"/>
      <c r="F6228" s="3"/>
      <c r="G6228" s="3"/>
      <c r="H6228" s="3"/>
      <c r="I6228" s="3"/>
      <c r="J6228" s="3"/>
    </row>
    <row r="6229" spans="3:10" x14ac:dyDescent="0.25">
      <c r="C6229" s="3"/>
      <c r="D6229" s="3"/>
      <c r="E6229" s="3"/>
      <c r="F6229" s="3"/>
      <c r="G6229" s="3"/>
      <c r="H6229" s="3"/>
      <c r="I6229" s="3"/>
      <c r="J6229" s="3"/>
    </row>
    <row r="6230" spans="3:10" x14ac:dyDescent="0.25">
      <c r="C6230" s="3"/>
      <c r="D6230" s="3"/>
      <c r="E6230" s="3"/>
      <c r="F6230" s="3"/>
      <c r="G6230" s="3"/>
      <c r="H6230" s="3"/>
      <c r="I6230" s="3"/>
      <c r="J6230" s="3"/>
    </row>
    <row r="6231" spans="3:10" x14ac:dyDescent="0.25">
      <c r="C6231" s="3"/>
      <c r="D6231" s="3"/>
      <c r="E6231" s="3"/>
      <c r="F6231" s="3"/>
      <c r="G6231" s="3"/>
      <c r="H6231" s="3"/>
      <c r="I6231" s="3"/>
      <c r="J6231" s="3"/>
    </row>
    <row r="6232" spans="3:10" x14ac:dyDescent="0.25">
      <c r="C6232" s="3"/>
      <c r="D6232" s="3"/>
      <c r="E6232" s="3"/>
      <c r="F6232" s="3"/>
      <c r="G6232" s="3"/>
      <c r="H6232" s="3"/>
      <c r="I6232" s="3"/>
      <c r="J6232" s="3"/>
    </row>
    <row r="6233" spans="3:10" x14ac:dyDescent="0.25">
      <c r="C6233" s="3"/>
      <c r="D6233" s="3"/>
      <c r="E6233" s="3"/>
      <c r="F6233" s="3"/>
      <c r="G6233" s="3"/>
      <c r="H6233" s="3"/>
      <c r="I6233" s="3"/>
      <c r="J6233" s="3"/>
    </row>
    <row r="6234" spans="3:10" x14ac:dyDescent="0.25">
      <c r="C6234" s="3"/>
      <c r="D6234" s="3"/>
      <c r="E6234" s="3"/>
      <c r="F6234" s="3"/>
      <c r="G6234" s="3"/>
      <c r="H6234" s="3"/>
      <c r="I6234" s="3"/>
      <c r="J6234" s="3"/>
    </row>
    <row r="6235" spans="3:10" x14ac:dyDescent="0.25">
      <c r="C6235" s="3"/>
      <c r="D6235" s="3"/>
      <c r="E6235" s="3"/>
      <c r="F6235" s="3"/>
      <c r="G6235" s="3"/>
      <c r="H6235" s="3"/>
      <c r="I6235" s="3"/>
      <c r="J6235" s="3"/>
    </row>
    <row r="6236" spans="3:10" x14ac:dyDescent="0.25">
      <c r="C6236" s="3"/>
      <c r="D6236" s="3"/>
      <c r="E6236" s="3"/>
      <c r="F6236" s="3"/>
      <c r="G6236" s="3"/>
      <c r="H6236" s="3"/>
      <c r="I6236" s="3"/>
      <c r="J6236" s="3"/>
    </row>
    <row r="6237" spans="3:10" x14ac:dyDescent="0.25">
      <c r="C6237" s="3"/>
      <c r="D6237" s="3"/>
      <c r="E6237" s="3"/>
      <c r="F6237" s="3"/>
      <c r="G6237" s="3"/>
      <c r="H6237" s="3"/>
      <c r="I6237" s="3"/>
      <c r="J6237" s="3"/>
    </row>
    <row r="6238" spans="3:10" x14ac:dyDescent="0.25">
      <c r="C6238" s="3"/>
      <c r="D6238" s="3"/>
      <c r="E6238" s="3"/>
      <c r="F6238" s="3"/>
      <c r="G6238" s="3"/>
      <c r="H6238" s="3"/>
      <c r="I6238" s="3"/>
      <c r="J6238" s="3"/>
    </row>
    <row r="6239" spans="3:10" x14ac:dyDescent="0.25">
      <c r="C6239" s="3"/>
      <c r="D6239" s="3"/>
      <c r="E6239" s="3"/>
      <c r="F6239" s="3"/>
      <c r="G6239" s="3"/>
      <c r="H6239" s="3"/>
      <c r="I6239" s="3"/>
      <c r="J6239" s="3"/>
    </row>
    <row r="6240" spans="3:10" x14ac:dyDescent="0.25">
      <c r="C6240" s="3"/>
      <c r="D6240" s="3"/>
      <c r="E6240" s="3"/>
      <c r="F6240" s="3"/>
      <c r="G6240" s="3"/>
      <c r="H6240" s="3"/>
      <c r="I6240" s="3"/>
      <c r="J6240" s="3"/>
    </row>
    <row r="6241" spans="3:10" x14ac:dyDescent="0.25">
      <c r="C6241" s="3"/>
      <c r="D6241" s="3"/>
      <c r="E6241" s="3"/>
      <c r="F6241" s="3"/>
      <c r="G6241" s="3"/>
      <c r="H6241" s="3"/>
      <c r="I6241" s="3"/>
      <c r="J6241" s="3"/>
    </row>
    <row r="6242" spans="3:10" x14ac:dyDescent="0.25">
      <c r="C6242" s="3"/>
      <c r="D6242" s="3"/>
      <c r="E6242" s="3"/>
      <c r="F6242" s="3"/>
      <c r="G6242" s="3"/>
      <c r="H6242" s="3"/>
      <c r="I6242" s="3"/>
      <c r="J6242" s="3"/>
    </row>
    <row r="6243" spans="3:10" x14ac:dyDescent="0.25">
      <c r="C6243" s="3"/>
      <c r="D6243" s="3"/>
      <c r="E6243" s="3"/>
      <c r="F6243" s="3"/>
      <c r="G6243" s="3"/>
      <c r="H6243" s="3"/>
      <c r="I6243" s="3"/>
      <c r="J6243" s="3"/>
    </row>
    <row r="6244" spans="3:10" x14ac:dyDescent="0.25">
      <c r="C6244" s="3"/>
      <c r="D6244" s="3"/>
      <c r="E6244" s="3"/>
      <c r="F6244" s="3"/>
      <c r="G6244" s="3"/>
      <c r="H6244" s="3"/>
      <c r="I6244" s="3"/>
      <c r="J6244" s="3"/>
    </row>
    <row r="6245" spans="3:10" x14ac:dyDescent="0.25">
      <c r="C6245" s="3"/>
      <c r="D6245" s="3"/>
      <c r="E6245" s="3"/>
      <c r="F6245" s="3"/>
      <c r="G6245" s="3"/>
      <c r="H6245" s="3"/>
      <c r="I6245" s="3"/>
      <c r="J6245" s="3"/>
    </row>
    <row r="6246" spans="3:10" x14ac:dyDescent="0.25">
      <c r="C6246" s="3"/>
      <c r="D6246" s="3"/>
      <c r="E6246" s="3"/>
      <c r="F6246" s="3"/>
      <c r="G6246" s="3"/>
      <c r="H6246" s="3"/>
      <c r="I6246" s="3"/>
      <c r="J6246" s="3"/>
    </row>
    <row r="6247" spans="3:10" x14ac:dyDescent="0.25">
      <c r="C6247" s="3"/>
      <c r="D6247" s="3"/>
      <c r="E6247" s="3"/>
      <c r="F6247" s="3"/>
      <c r="G6247" s="3"/>
      <c r="H6247" s="3"/>
      <c r="I6247" s="3"/>
      <c r="J6247" s="3"/>
    </row>
    <row r="6248" spans="3:10" x14ac:dyDescent="0.25">
      <c r="C6248" s="3"/>
      <c r="D6248" s="3"/>
      <c r="E6248" s="3"/>
      <c r="F6248" s="3"/>
      <c r="G6248" s="3"/>
      <c r="H6248" s="3"/>
      <c r="I6248" s="3"/>
      <c r="J6248" s="3"/>
    </row>
    <row r="6249" spans="3:10" x14ac:dyDescent="0.25">
      <c r="C6249" s="3"/>
      <c r="D6249" s="3"/>
      <c r="E6249" s="3"/>
      <c r="F6249" s="3"/>
      <c r="G6249" s="3"/>
      <c r="H6249" s="3"/>
      <c r="I6249" s="3"/>
      <c r="J6249" s="3"/>
    </row>
    <row r="6250" spans="3:10" x14ac:dyDescent="0.25">
      <c r="C6250" s="3"/>
      <c r="D6250" s="3"/>
      <c r="E6250" s="3"/>
      <c r="F6250" s="3"/>
      <c r="G6250" s="3"/>
      <c r="H6250" s="3"/>
      <c r="I6250" s="3"/>
      <c r="J6250" s="3"/>
    </row>
    <row r="6251" spans="3:10" x14ac:dyDescent="0.25">
      <c r="C6251" s="3"/>
      <c r="D6251" s="3"/>
      <c r="E6251" s="3"/>
      <c r="F6251" s="3"/>
      <c r="G6251" s="3"/>
      <c r="H6251" s="3"/>
      <c r="I6251" s="3"/>
      <c r="J6251" s="3"/>
    </row>
    <row r="6252" spans="3:10" x14ac:dyDescent="0.25">
      <c r="C6252" s="3"/>
      <c r="D6252" s="3"/>
      <c r="E6252" s="3"/>
      <c r="F6252" s="3"/>
      <c r="G6252" s="3"/>
      <c r="H6252" s="3"/>
      <c r="I6252" s="3"/>
      <c r="J6252" s="3"/>
    </row>
    <row r="6253" spans="3:10" x14ac:dyDescent="0.25">
      <c r="C6253" s="3"/>
      <c r="D6253" s="3"/>
      <c r="E6253" s="3"/>
      <c r="F6253" s="3"/>
      <c r="G6253" s="3"/>
      <c r="H6253" s="3"/>
      <c r="I6253" s="3"/>
      <c r="J6253" s="3"/>
    </row>
    <row r="6254" spans="3:10" x14ac:dyDescent="0.25">
      <c r="C6254" s="3"/>
      <c r="D6254" s="3"/>
      <c r="E6254" s="3"/>
      <c r="F6254" s="3"/>
      <c r="G6254" s="3"/>
      <c r="H6254" s="3"/>
      <c r="I6254" s="3"/>
      <c r="J6254" s="3"/>
    </row>
    <row r="6255" spans="3:10" x14ac:dyDescent="0.25">
      <c r="C6255" s="3"/>
      <c r="D6255" s="3"/>
      <c r="E6255" s="3"/>
      <c r="F6255" s="3"/>
      <c r="G6255" s="3"/>
      <c r="H6255" s="3"/>
      <c r="I6255" s="3"/>
      <c r="J6255" s="3"/>
    </row>
    <row r="6256" spans="3:10" x14ac:dyDescent="0.25">
      <c r="C6256" s="3"/>
      <c r="D6256" s="3"/>
      <c r="E6256" s="3"/>
      <c r="F6256" s="3"/>
      <c r="G6256" s="3"/>
      <c r="H6256" s="3"/>
      <c r="I6256" s="3"/>
      <c r="J6256" s="3"/>
    </row>
    <row r="6257" spans="3:10" x14ac:dyDescent="0.25">
      <c r="C6257" s="3"/>
      <c r="D6257" s="3"/>
      <c r="E6257" s="3"/>
      <c r="F6257" s="3"/>
      <c r="G6257" s="3"/>
      <c r="H6257" s="3"/>
      <c r="I6257" s="3"/>
      <c r="J6257" s="3"/>
    </row>
    <row r="6258" spans="3:10" x14ac:dyDescent="0.25">
      <c r="C6258" s="3"/>
      <c r="D6258" s="3"/>
      <c r="E6258" s="3"/>
      <c r="F6258" s="3"/>
      <c r="G6258" s="3"/>
      <c r="H6258" s="3"/>
      <c r="I6258" s="3"/>
      <c r="J6258" s="3"/>
    </row>
    <row r="6259" spans="3:10" x14ac:dyDescent="0.25">
      <c r="C6259" s="3"/>
      <c r="D6259" s="3"/>
      <c r="E6259" s="3"/>
      <c r="F6259" s="3"/>
      <c r="G6259" s="3"/>
      <c r="H6259" s="3"/>
      <c r="I6259" s="3"/>
      <c r="J6259" s="3"/>
    </row>
    <row r="6260" spans="3:10" x14ac:dyDescent="0.25">
      <c r="C6260" s="3"/>
      <c r="D6260" s="3"/>
      <c r="E6260" s="3"/>
      <c r="F6260" s="3"/>
      <c r="G6260" s="3"/>
      <c r="H6260" s="3"/>
      <c r="I6260" s="3"/>
      <c r="J6260" s="3"/>
    </row>
    <row r="6261" spans="3:10" x14ac:dyDescent="0.25">
      <c r="C6261" s="3"/>
      <c r="D6261" s="3"/>
      <c r="E6261" s="3"/>
      <c r="F6261" s="3"/>
      <c r="G6261" s="3"/>
      <c r="H6261" s="3"/>
      <c r="I6261" s="3"/>
      <c r="J6261" s="3"/>
    </row>
    <row r="6262" spans="3:10" x14ac:dyDescent="0.25">
      <c r="C6262" s="3"/>
      <c r="D6262" s="3"/>
      <c r="E6262" s="3"/>
      <c r="F6262" s="3"/>
      <c r="G6262" s="3"/>
      <c r="H6262" s="3"/>
      <c r="I6262" s="3"/>
      <c r="J6262" s="3"/>
    </row>
    <row r="6263" spans="3:10" x14ac:dyDescent="0.25">
      <c r="C6263" s="3"/>
      <c r="D6263" s="3"/>
      <c r="E6263" s="3"/>
      <c r="F6263" s="3"/>
      <c r="G6263" s="3"/>
      <c r="H6263" s="3"/>
      <c r="I6263" s="3"/>
      <c r="J6263" s="3"/>
    </row>
    <row r="6264" spans="3:10" x14ac:dyDescent="0.25">
      <c r="C6264" s="3"/>
      <c r="D6264" s="3"/>
      <c r="E6264" s="3"/>
      <c r="F6264" s="3"/>
      <c r="G6264" s="3"/>
      <c r="H6264" s="3"/>
      <c r="I6264" s="3"/>
      <c r="J6264" s="3"/>
    </row>
    <row r="6265" spans="3:10" x14ac:dyDescent="0.25">
      <c r="C6265" s="3"/>
      <c r="D6265" s="3"/>
      <c r="E6265" s="3"/>
      <c r="F6265" s="3"/>
      <c r="G6265" s="3"/>
      <c r="H6265" s="3"/>
      <c r="I6265" s="3"/>
      <c r="J6265" s="3"/>
    </row>
    <row r="6266" spans="3:10" x14ac:dyDescent="0.25">
      <c r="C6266" s="3"/>
      <c r="D6266" s="3"/>
      <c r="E6266" s="3"/>
      <c r="F6266" s="3"/>
      <c r="G6266" s="3"/>
      <c r="H6266" s="3"/>
      <c r="I6266" s="3"/>
      <c r="J6266" s="3"/>
    </row>
    <row r="6267" spans="3:10" x14ac:dyDescent="0.25">
      <c r="C6267" s="3"/>
      <c r="D6267" s="3"/>
      <c r="E6267" s="3"/>
      <c r="F6267" s="3"/>
      <c r="G6267" s="3"/>
      <c r="H6267" s="3"/>
      <c r="I6267" s="3"/>
      <c r="J6267" s="3"/>
    </row>
    <row r="6268" spans="3:10" x14ac:dyDescent="0.25">
      <c r="C6268" s="3"/>
      <c r="D6268" s="3"/>
      <c r="E6268" s="3"/>
      <c r="F6268" s="3"/>
      <c r="G6268" s="3"/>
      <c r="H6268" s="3"/>
      <c r="I6268" s="3"/>
      <c r="J6268" s="3"/>
    </row>
    <row r="6269" spans="3:10" x14ac:dyDescent="0.25">
      <c r="C6269" s="3"/>
      <c r="D6269" s="3"/>
      <c r="E6269" s="3"/>
      <c r="F6269" s="3"/>
      <c r="G6269" s="3"/>
      <c r="H6269" s="3"/>
      <c r="I6269" s="3"/>
      <c r="J6269" s="3"/>
    </row>
    <row r="6270" spans="3:10" x14ac:dyDescent="0.25">
      <c r="C6270" s="3"/>
      <c r="D6270" s="3"/>
      <c r="E6270" s="3"/>
      <c r="F6270" s="3"/>
      <c r="G6270" s="3"/>
      <c r="H6270" s="3"/>
      <c r="I6270" s="3"/>
      <c r="J6270" s="3"/>
    </row>
    <row r="6271" spans="3:10" x14ac:dyDescent="0.25">
      <c r="C6271" s="3"/>
      <c r="D6271" s="3"/>
      <c r="E6271" s="3"/>
      <c r="F6271" s="3"/>
      <c r="G6271" s="3"/>
      <c r="H6271" s="3"/>
      <c r="I6271" s="3"/>
      <c r="J6271" s="3"/>
    </row>
    <row r="6272" spans="3:10" x14ac:dyDescent="0.25">
      <c r="C6272" s="3"/>
      <c r="D6272" s="3"/>
      <c r="E6272" s="3"/>
      <c r="F6272" s="3"/>
      <c r="G6272" s="3"/>
      <c r="H6272" s="3"/>
      <c r="I6272" s="3"/>
      <c r="J6272" s="3"/>
    </row>
    <row r="6273" spans="3:10" x14ac:dyDescent="0.25">
      <c r="C6273" s="3"/>
      <c r="D6273" s="3"/>
      <c r="E6273" s="3"/>
      <c r="F6273" s="3"/>
      <c r="G6273" s="3"/>
      <c r="H6273" s="3"/>
      <c r="I6273" s="3"/>
      <c r="J6273" s="3"/>
    </row>
    <row r="6274" spans="3:10" x14ac:dyDescent="0.25">
      <c r="C6274" s="3"/>
      <c r="D6274" s="3"/>
      <c r="E6274" s="3"/>
      <c r="F6274" s="3"/>
      <c r="G6274" s="3"/>
      <c r="H6274" s="3"/>
      <c r="I6274" s="3"/>
      <c r="J6274" s="3"/>
    </row>
    <row r="6275" spans="3:10" x14ac:dyDescent="0.25">
      <c r="C6275" s="3"/>
      <c r="D6275" s="3"/>
      <c r="E6275" s="3"/>
      <c r="F6275" s="3"/>
      <c r="G6275" s="3"/>
      <c r="H6275" s="3"/>
      <c r="I6275" s="3"/>
      <c r="J6275" s="3"/>
    </row>
    <row r="6276" spans="3:10" x14ac:dyDescent="0.25">
      <c r="C6276" s="3"/>
      <c r="D6276" s="3"/>
      <c r="E6276" s="3"/>
      <c r="F6276" s="3"/>
      <c r="G6276" s="3"/>
      <c r="H6276" s="3"/>
      <c r="I6276" s="3"/>
      <c r="J6276" s="3"/>
    </row>
    <row r="6277" spans="3:10" x14ac:dyDescent="0.25">
      <c r="C6277" s="3"/>
      <c r="D6277" s="3"/>
      <c r="E6277" s="3"/>
      <c r="F6277" s="3"/>
      <c r="G6277" s="3"/>
      <c r="H6277" s="3"/>
      <c r="I6277" s="3"/>
      <c r="J6277" s="3"/>
    </row>
    <row r="6278" spans="3:10" x14ac:dyDescent="0.25">
      <c r="C6278" s="3"/>
      <c r="D6278" s="3"/>
      <c r="E6278" s="3"/>
      <c r="F6278" s="3"/>
      <c r="G6278" s="3"/>
      <c r="H6278" s="3"/>
      <c r="I6278" s="3"/>
      <c r="J6278" s="3"/>
    </row>
    <row r="6279" spans="3:10" x14ac:dyDescent="0.25">
      <c r="C6279" s="3"/>
      <c r="D6279" s="3"/>
      <c r="E6279" s="3"/>
      <c r="F6279" s="3"/>
      <c r="G6279" s="3"/>
      <c r="H6279" s="3"/>
      <c r="I6279" s="3"/>
      <c r="J6279" s="3"/>
    </row>
    <row r="6280" spans="3:10" x14ac:dyDescent="0.25">
      <c r="C6280" s="3"/>
      <c r="D6280" s="3"/>
      <c r="E6280" s="3"/>
      <c r="F6280" s="3"/>
      <c r="G6280" s="3"/>
      <c r="H6280" s="3"/>
      <c r="I6280" s="3"/>
      <c r="J6280" s="3"/>
    </row>
    <row r="6281" spans="3:10" x14ac:dyDescent="0.25">
      <c r="C6281" s="3"/>
      <c r="D6281" s="3"/>
      <c r="E6281" s="3"/>
      <c r="F6281" s="3"/>
      <c r="G6281" s="3"/>
      <c r="H6281" s="3"/>
      <c r="I6281" s="3"/>
      <c r="J6281" s="3"/>
    </row>
    <row r="6282" spans="3:10" x14ac:dyDescent="0.25">
      <c r="C6282" s="3"/>
      <c r="D6282" s="3"/>
      <c r="E6282" s="3"/>
      <c r="F6282" s="3"/>
      <c r="G6282" s="3"/>
      <c r="H6282" s="3"/>
      <c r="I6282" s="3"/>
      <c r="J6282" s="3"/>
    </row>
    <row r="6283" spans="3:10" x14ac:dyDescent="0.25">
      <c r="C6283" s="3"/>
      <c r="D6283" s="3"/>
      <c r="E6283" s="3"/>
      <c r="F6283" s="3"/>
      <c r="G6283" s="3"/>
      <c r="H6283" s="3"/>
      <c r="I6283" s="3"/>
      <c r="J6283" s="3"/>
    </row>
    <row r="6284" spans="3:10" x14ac:dyDescent="0.25">
      <c r="C6284" s="3"/>
      <c r="D6284" s="3"/>
      <c r="E6284" s="3"/>
      <c r="F6284" s="3"/>
      <c r="G6284" s="3"/>
      <c r="H6284" s="3"/>
      <c r="I6284" s="3"/>
      <c r="J6284" s="3"/>
    </row>
    <row r="6285" spans="3:10" x14ac:dyDescent="0.25">
      <c r="C6285" s="3"/>
      <c r="D6285" s="3"/>
      <c r="E6285" s="3"/>
      <c r="F6285" s="3"/>
      <c r="G6285" s="3"/>
      <c r="H6285" s="3"/>
      <c r="I6285" s="3"/>
      <c r="J6285" s="3"/>
    </row>
    <row r="6286" spans="3:10" x14ac:dyDescent="0.25">
      <c r="C6286" s="3"/>
      <c r="D6286" s="3"/>
      <c r="E6286" s="3"/>
      <c r="F6286" s="3"/>
      <c r="G6286" s="3"/>
      <c r="H6286" s="3"/>
      <c r="I6286" s="3"/>
      <c r="J6286" s="3"/>
    </row>
    <row r="6287" spans="3:10" x14ac:dyDescent="0.25">
      <c r="C6287" s="3"/>
      <c r="D6287" s="3"/>
      <c r="E6287" s="3"/>
      <c r="F6287" s="3"/>
      <c r="G6287" s="3"/>
      <c r="H6287" s="3"/>
      <c r="I6287" s="3"/>
      <c r="J6287" s="3"/>
    </row>
    <row r="6288" spans="3:10" x14ac:dyDescent="0.25">
      <c r="C6288" s="3"/>
      <c r="D6288" s="3"/>
      <c r="E6288" s="3"/>
      <c r="F6288" s="3"/>
      <c r="G6288" s="3"/>
      <c r="H6288" s="3"/>
      <c r="I6288" s="3"/>
      <c r="J6288" s="3"/>
    </row>
    <row r="6289" spans="3:10" x14ac:dyDescent="0.25">
      <c r="C6289" s="3"/>
      <c r="D6289" s="3"/>
      <c r="E6289" s="3"/>
      <c r="F6289" s="3"/>
      <c r="G6289" s="3"/>
      <c r="H6289" s="3"/>
      <c r="I6289" s="3"/>
      <c r="J6289" s="3"/>
    </row>
    <row r="6290" spans="3:10" x14ac:dyDescent="0.25">
      <c r="C6290" s="3"/>
      <c r="D6290" s="3"/>
      <c r="E6290" s="3"/>
      <c r="F6290" s="3"/>
      <c r="G6290" s="3"/>
      <c r="H6290" s="3"/>
      <c r="I6290" s="3"/>
      <c r="J6290" s="3"/>
    </row>
    <row r="6291" spans="3:10" x14ac:dyDescent="0.25">
      <c r="C6291" s="3"/>
      <c r="D6291" s="3"/>
      <c r="E6291" s="3"/>
      <c r="F6291" s="3"/>
      <c r="G6291" s="3"/>
      <c r="H6291" s="3"/>
      <c r="I6291" s="3"/>
      <c r="J6291" s="3"/>
    </row>
    <row r="6292" spans="3:10" x14ac:dyDescent="0.25">
      <c r="C6292" s="3"/>
      <c r="D6292" s="3"/>
      <c r="E6292" s="3"/>
      <c r="F6292" s="3"/>
      <c r="G6292" s="3"/>
      <c r="H6292" s="3"/>
      <c r="I6292" s="3"/>
      <c r="J6292" s="3"/>
    </row>
    <row r="6293" spans="3:10" x14ac:dyDescent="0.25">
      <c r="C6293" s="3"/>
      <c r="D6293" s="3"/>
      <c r="E6293" s="3"/>
      <c r="F6293" s="3"/>
      <c r="G6293" s="3"/>
      <c r="H6293" s="3"/>
      <c r="I6293" s="3"/>
      <c r="J6293" s="3"/>
    </row>
    <row r="6294" spans="3:10" x14ac:dyDescent="0.25">
      <c r="C6294" s="3"/>
      <c r="D6294" s="3"/>
      <c r="E6294" s="3"/>
      <c r="F6294" s="3"/>
      <c r="G6294" s="3"/>
      <c r="H6294" s="3"/>
      <c r="I6294" s="3"/>
      <c r="J6294" s="3"/>
    </row>
    <row r="6295" spans="3:10" x14ac:dyDescent="0.25">
      <c r="C6295" s="3"/>
      <c r="D6295" s="3"/>
      <c r="E6295" s="3"/>
      <c r="F6295" s="3"/>
      <c r="G6295" s="3"/>
      <c r="H6295" s="3"/>
      <c r="I6295" s="3"/>
      <c r="J6295" s="3"/>
    </row>
    <row r="6296" spans="3:10" x14ac:dyDescent="0.25">
      <c r="C6296" s="3"/>
      <c r="D6296" s="3"/>
      <c r="E6296" s="3"/>
      <c r="F6296" s="3"/>
      <c r="G6296" s="3"/>
      <c r="H6296" s="3"/>
      <c r="I6296" s="3"/>
      <c r="J6296" s="3"/>
    </row>
    <row r="6297" spans="3:10" x14ac:dyDescent="0.25">
      <c r="C6297" s="3"/>
      <c r="D6297" s="3"/>
      <c r="E6297" s="3"/>
      <c r="F6297" s="3"/>
      <c r="G6297" s="3"/>
      <c r="H6297" s="3"/>
      <c r="I6297" s="3"/>
      <c r="J6297" s="3"/>
    </row>
    <row r="6298" spans="3:10" x14ac:dyDescent="0.25">
      <c r="C6298" s="3"/>
      <c r="D6298" s="3"/>
      <c r="E6298" s="3"/>
      <c r="F6298" s="3"/>
      <c r="G6298" s="3"/>
      <c r="H6298" s="3"/>
      <c r="I6298" s="3"/>
      <c r="J6298" s="3"/>
    </row>
    <row r="6299" spans="3:10" x14ac:dyDescent="0.25">
      <c r="C6299" s="3"/>
      <c r="D6299" s="3"/>
      <c r="E6299" s="3"/>
      <c r="F6299" s="3"/>
      <c r="G6299" s="3"/>
      <c r="H6299" s="3"/>
      <c r="I6299" s="3"/>
      <c r="J6299" s="3"/>
    </row>
    <row r="6300" spans="3:10" x14ac:dyDescent="0.25">
      <c r="C6300" s="3"/>
      <c r="D6300" s="3"/>
      <c r="E6300" s="3"/>
      <c r="F6300" s="3"/>
      <c r="G6300" s="3"/>
      <c r="H6300" s="3"/>
      <c r="I6300" s="3"/>
      <c r="J6300" s="3"/>
    </row>
    <row r="6301" spans="3:10" x14ac:dyDescent="0.25">
      <c r="C6301" s="3"/>
      <c r="D6301" s="3"/>
      <c r="E6301" s="3"/>
      <c r="F6301" s="3"/>
      <c r="G6301" s="3"/>
      <c r="H6301" s="3"/>
      <c r="I6301" s="3"/>
      <c r="J6301" s="3"/>
    </row>
    <row r="6302" spans="3:10" x14ac:dyDescent="0.25">
      <c r="C6302" s="3"/>
      <c r="D6302" s="3"/>
      <c r="E6302" s="3"/>
      <c r="F6302" s="3"/>
      <c r="G6302" s="3"/>
      <c r="H6302" s="3"/>
      <c r="I6302" s="3"/>
      <c r="J6302" s="3"/>
    </row>
    <row r="6303" spans="3:10" x14ac:dyDescent="0.25">
      <c r="C6303" s="3"/>
      <c r="D6303" s="3"/>
      <c r="E6303" s="3"/>
      <c r="F6303" s="3"/>
      <c r="G6303" s="3"/>
      <c r="H6303" s="3"/>
      <c r="I6303" s="3"/>
      <c r="J6303" s="3"/>
    </row>
    <row r="6304" spans="3:10" x14ac:dyDescent="0.25">
      <c r="C6304" s="3"/>
      <c r="D6304" s="3"/>
      <c r="E6304" s="3"/>
      <c r="F6304" s="3"/>
      <c r="G6304" s="3"/>
      <c r="H6304" s="3"/>
      <c r="I6304" s="3"/>
      <c r="J6304" s="3"/>
    </row>
    <row r="6305" spans="3:10" x14ac:dyDescent="0.25">
      <c r="C6305" s="3"/>
      <c r="D6305" s="3"/>
      <c r="E6305" s="3"/>
      <c r="F6305" s="3"/>
      <c r="G6305" s="3"/>
      <c r="H6305" s="3"/>
      <c r="I6305" s="3"/>
      <c r="J6305" s="3"/>
    </row>
    <row r="6306" spans="3:10" x14ac:dyDescent="0.25">
      <c r="C6306" s="3"/>
      <c r="D6306" s="3"/>
      <c r="E6306" s="3"/>
      <c r="F6306" s="3"/>
      <c r="G6306" s="3"/>
      <c r="H6306" s="3"/>
      <c r="I6306" s="3"/>
      <c r="J6306" s="3"/>
    </row>
    <row r="6307" spans="3:10" x14ac:dyDescent="0.25">
      <c r="C6307" s="3"/>
      <c r="D6307" s="3"/>
      <c r="E6307" s="3"/>
      <c r="F6307" s="3"/>
      <c r="G6307" s="3"/>
      <c r="H6307" s="3"/>
      <c r="I6307" s="3"/>
      <c r="J6307" s="3"/>
    </row>
    <row r="6308" spans="3:10" x14ac:dyDescent="0.25">
      <c r="C6308" s="3"/>
      <c r="D6308" s="3"/>
      <c r="E6308" s="3"/>
      <c r="F6308" s="3"/>
      <c r="G6308" s="3"/>
      <c r="H6308" s="3"/>
      <c r="I6308" s="3"/>
      <c r="J6308" s="3"/>
    </row>
    <row r="6309" spans="3:10" x14ac:dyDescent="0.25">
      <c r="C6309" s="3"/>
      <c r="D6309" s="3"/>
      <c r="E6309" s="3"/>
      <c r="F6309" s="3"/>
      <c r="G6309" s="3"/>
      <c r="H6309" s="3"/>
      <c r="I6309" s="3"/>
      <c r="J6309" s="3"/>
    </row>
    <row r="6310" spans="3:10" x14ac:dyDescent="0.25">
      <c r="C6310" s="3"/>
      <c r="D6310" s="3"/>
      <c r="E6310" s="3"/>
      <c r="F6310" s="3"/>
      <c r="G6310" s="3"/>
      <c r="H6310" s="3"/>
      <c r="I6310" s="3"/>
      <c r="J6310" s="3"/>
    </row>
    <row r="6311" spans="3:10" x14ac:dyDescent="0.25">
      <c r="C6311" s="3"/>
      <c r="D6311" s="3"/>
      <c r="E6311" s="3"/>
      <c r="F6311" s="3"/>
      <c r="G6311" s="3"/>
      <c r="H6311" s="3"/>
      <c r="I6311" s="3"/>
      <c r="J6311" s="3"/>
    </row>
    <row r="6312" spans="3:10" x14ac:dyDescent="0.25">
      <c r="C6312" s="3"/>
      <c r="D6312" s="3"/>
      <c r="E6312" s="3"/>
      <c r="F6312" s="3"/>
      <c r="G6312" s="3"/>
      <c r="H6312" s="3"/>
      <c r="I6312" s="3"/>
      <c r="J6312" s="3"/>
    </row>
    <row r="6313" spans="3:10" x14ac:dyDescent="0.25">
      <c r="C6313" s="3"/>
      <c r="D6313" s="3"/>
      <c r="E6313" s="3"/>
      <c r="F6313" s="3"/>
      <c r="G6313" s="3"/>
      <c r="H6313" s="3"/>
      <c r="I6313" s="3"/>
      <c r="J6313" s="3"/>
    </row>
    <row r="6314" spans="3:10" x14ac:dyDescent="0.25">
      <c r="C6314" s="3"/>
      <c r="D6314" s="3"/>
      <c r="E6314" s="3"/>
      <c r="F6314" s="3"/>
      <c r="G6314" s="3"/>
      <c r="H6314" s="3"/>
      <c r="I6314" s="3"/>
      <c r="J6314" s="3"/>
    </row>
    <row r="6315" spans="3:10" x14ac:dyDescent="0.25">
      <c r="C6315" s="3"/>
      <c r="D6315" s="3"/>
      <c r="E6315" s="3"/>
      <c r="F6315" s="3"/>
      <c r="G6315" s="3"/>
      <c r="H6315" s="3"/>
      <c r="I6315" s="3"/>
      <c r="J6315" s="3"/>
    </row>
    <row r="6316" spans="3:10" x14ac:dyDescent="0.25">
      <c r="C6316" s="3"/>
      <c r="D6316" s="3"/>
      <c r="E6316" s="3"/>
      <c r="F6316" s="3"/>
      <c r="G6316" s="3"/>
      <c r="H6316" s="3"/>
      <c r="I6316" s="3"/>
      <c r="J6316" s="3"/>
    </row>
    <row r="6317" spans="3:10" x14ac:dyDescent="0.25">
      <c r="C6317" s="3"/>
      <c r="D6317" s="3"/>
      <c r="E6317" s="3"/>
      <c r="F6317" s="3"/>
      <c r="G6317" s="3"/>
      <c r="H6317" s="3"/>
      <c r="I6317" s="3"/>
      <c r="J6317" s="3"/>
    </row>
    <row r="6318" spans="3:10" x14ac:dyDescent="0.25">
      <c r="C6318" s="3"/>
      <c r="D6318" s="3"/>
      <c r="E6318" s="3"/>
      <c r="F6318" s="3"/>
      <c r="G6318" s="3"/>
      <c r="H6318" s="3"/>
      <c r="I6318" s="3"/>
      <c r="J6318" s="3"/>
    </row>
    <row r="6319" spans="3:10" x14ac:dyDescent="0.25">
      <c r="C6319" s="3"/>
      <c r="D6319" s="3"/>
      <c r="E6319" s="3"/>
      <c r="F6319" s="3"/>
      <c r="G6319" s="3"/>
      <c r="H6319" s="3"/>
      <c r="I6319" s="3"/>
      <c r="J6319" s="3"/>
    </row>
    <row r="6320" spans="3:10" x14ac:dyDescent="0.25">
      <c r="C6320" s="3"/>
      <c r="D6320" s="3"/>
      <c r="E6320" s="3"/>
      <c r="F6320" s="3"/>
      <c r="G6320" s="3"/>
      <c r="H6320" s="3"/>
      <c r="I6320" s="3"/>
      <c r="J6320" s="3"/>
    </row>
    <row r="6321" spans="3:10" x14ac:dyDescent="0.25">
      <c r="C6321" s="3"/>
      <c r="D6321" s="3"/>
      <c r="E6321" s="3"/>
      <c r="F6321" s="3"/>
      <c r="G6321" s="3"/>
      <c r="H6321" s="3"/>
      <c r="I6321" s="3"/>
      <c r="J6321" s="3"/>
    </row>
    <row r="6322" spans="3:10" x14ac:dyDescent="0.25">
      <c r="C6322" s="3"/>
      <c r="D6322" s="3"/>
      <c r="E6322" s="3"/>
      <c r="F6322" s="3"/>
      <c r="G6322" s="3"/>
      <c r="H6322" s="3"/>
      <c r="I6322" s="3"/>
      <c r="J6322" s="3"/>
    </row>
    <row r="6323" spans="3:10" x14ac:dyDescent="0.25">
      <c r="C6323" s="3"/>
      <c r="D6323" s="3"/>
      <c r="E6323" s="3"/>
      <c r="F6323" s="3"/>
      <c r="G6323" s="3"/>
      <c r="H6323" s="3"/>
      <c r="I6323" s="3"/>
      <c r="J6323" s="3"/>
    </row>
    <row r="6324" spans="3:10" x14ac:dyDescent="0.25">
      <c r="C6324" s="3"/>
      <c r="D6324" s="3"/>
      <c r="E6324" s="3"/>
      <c r="F6324" s="3"/>
      <c r="G6324" s="3"/>
      <c r="H6324" s="3"/>
      <c r="I6324" s="3"/>
      <c r="J6324" s="3"/>
    </row>
    <row r="6325" spans="3:10" x14ac:dyDescent="0.25">
      <c r="C6325" s="3"/>
      <c r="D6325" s="3"/>
      <c r="E6325" s="3"/>
      <c r="F6325" s="3"/>
      <c r="G6325" s="3"/>
      <c r="H6325" s="3"/>
      <c r="I6325" s="3"/>
      <c r="J6325" s="3"/>
    </row>
    <row r="6326" spans="3:10" x14ac:dyDescent="0.25">
      <c r="C6326" s="3"/>
      <c r="D6326" s="3"/>
      <c r="E6326" s="3"/>
      <c r="F6326" s="3"/>
      <c r="G6326" s="3"/>
      <c r="H6326" s="3"/>
      <c r="I6326" s="3"/>
      <c r="J6326" s="3"/>
    </row>
    <row r="6327" spans="3:10" x14ac:dyDescent="0.25">
      <c r="C6327" s="3"/>
      <c r="D6327" s="3"/>
      <c r="E6327" s="3"/>
      <c r="F6327" s="3"/>
      <c r="G6327" s="3"/>
      <c r="H6327" s="3"/>
      <c r="I6327" s="3"/>
      <c r="J6327" s="3"/>
    </row>
    <row r="6328" spans="3:10" x14ac:dyDescent="0.25">
      <c r="C6328" s="3"/>
      <c r="D6328" s="3"/>
      <c r="E6328" s="3"/>
      <c r="F6328" s="3"/>
      <c r="G6328" s="3"/>
      <c r="H6328" s="3"/>
      <c r="I6328" s="3"/>
      <c r="J6328" s="3"/>
    </row>
    <row r="6329" spans="3:10" x14ac:dyDescent="0.25">
      <c r="C6329" s="3"/>
      <c r="D6329" s="3"/>
      <c r="E6329" s="3"/>
      <c r="F6329" s="3"/>
      <c r="G6329" s="3"/>
      <c r="H6329" s="3"/>
      <c r="I6329" s="3"/>
      <c r="J6329" s="3"/>
    </row>
    <row r="6330" spans="3:10" x14ac:dyDescent="0.25">
      <c r="C6330" s="3"/>
      <c r="D6330" s="3"/>
      <c r="E6330" s="3"/>
      <c r="F6330" s="3"/>
      <c r="G6330" s="3"/>
      <c r="H6330" s="3"/>
      <c r="I6330" s="3"/>
      <c r="J6330" s="3"/>
    </row>
    <row r="6331" spans="3:10" x14ac:dyDescent="0.25">
      <c r="C6331" s="3"/>
      <c r="D6331" s="3"/>
      <c r="E6331" s="3"/>
      <c r="F6331" s="3"/>
      <c r="G6331" s="3"/>
      <c r="H6331" s="3"/>
      <c r="I6331" s="3"/>
      <c r="J6331" s="3"/>
    </row>
    <row r="6332" spans="3:10" x14ac:dyDescent="0.25">
      <c r="C6332" s="3"/>
      <c r="D6332" s="3"/>
      <c r="E6332" s="3"/>
      <c r="F6332" s="3"/>
      <c r="G6332" s="3"/>
      <c r="H6332" s="3"/>
      <c r="I6332" s="3"/>
      <c r="J6332" s="3"/>
    </row>
    <row r="6333" spans="3:10" x14ac:dyDescent="0.25">
      <c r="C6333" s="3"/>
      <c r="D6333" s="3"/>
      <c r="E6333" s="3"/>
      <c r="F6333" s="3"/>
      <c r="G6333" s="3"/>
      <c r="H6333" s="3"/>
      <c r="I6333" s="3"/>
      <c r="J6333" s="3"/>
    </row>
    <row r="6334" spans="3:10" x14ac:dyDescent="0.25">
      <c r="C6334" s="3"/>
      <c r="D6334" s="3"/>
      <c r="E6334" s="3"/>
      <c r="F6334" s="3"/>
      <c r="G6334" s="3"/>
      <c r="H6334" s="3"/>
      <c r="I6334" s="3"/>
      <c r="J6334" s="3"/>
    </row>
    <row r="6335" spans="3:10" x14ac:dyDescent="0.25">
      <c r="C6335" s="3"/>
      <c r="D6335" s="3"/>
      <c r="E6335" s="3"/>
      <c r="F6335" s="3"/>
      <c r="G6335" s="3"/>
      <c r="H6335" s="3"/>
      <c r="I6335" s="3"/>
      <c r="J6335" s="3"/>
    </row>
    <row r="6336" spans="3:10" x14ac:dyDescent="0.25">
      <c r="C6336" s="3"/>
      <c r="D6336" s="3"/>
      <c r="E6336" s="3"/>
      <c r="F6336" s="3"/>
      <c r="G6336" s="3"/>
      <c r="H6336" s="3"/>
      <c r="I6336" s="3"/>
      <c r="J6336" s="3"/>
    </row>
    <row r="6337" spans="3:10" x14ac:dyDescent="0.25">
      <c r="C6337" s="3"/>
      <c r="D6337" s="3"/>
      <c r="E6337" s="3"/>
      <c r="F6337" s="3"/>
      <c r="G6337" s="3"/>
      <c r="H6337" s="3"/>
      <c r="I6337" s="3"/>
      <c r="J6337" s="3"/>
    </row>
    <row r="6338" spans="3:10" x14ac:dyDescent="0.25">
      <c r="C6338" s="3"/>
      <c r="D6338" s="3"/>
      <c r="E6338" s="3"/>
      <c r="F6338" s="3"/>
      <c r="G6338" s="3"/>
      <c r="H6338" s="3"/>
      <c r="I6338" s="3"/>
      <c r="J6338" s="3"/>
    </row>
    <row r="6339" spans="3:10" x14ac:dyDescent="0.25">
      <c r="C6339" s="3"/>
      <c r="D6339" s="3"/>
      <c r="E6339" s="3"/>
      <c r="F6339" s="3"/>
      <c r="G6339" s="3"/>
      <c r="H6339" s="3"/>
      <c r="I6339" s="3"/>
      <c r="J6339" s="3"/>
    </row>
    <row r="6340" spans="3:10" x14ac:dyDescent="0.25">
      <c r="C6340" s="3"/>
      <c r="D6340" s="3"/>
      <c r="E6340" s="3"/>
      <c r="F6340" s="3"/>
      <c r="G6340" s="3"/>
      <c r="H6340" s="3"/>
      <c r="I6340" s="3"/>
      <c r="J6340" s="3"/>
    </row>
    <row r="6341" spans="3:10" x14ac:dyDescent="0.25">
      <c r="C6341" s="3"/>
      <c r="D6341" s="3"/>
      <c r="E6341" s="3"/>
      <c r="F6341" s="3"/>
      <c r="G6341" s="3"/>
      <c r="H6341" s="3"/>
      <c r="I6341" s="3"/>
      <c r="J6341" s="3"/>
    </row>
    <row r="6342" spans="3:10" x14ac:dyDescent="0.25">
      <c r="C6342" s="3"/>
      <c r="D6342" s="3"/>
      <c r="E6342" s="3"/>
      <c r="F6342" s="3"/>
      <c r="G6342" s="3"/>
      <c r="H6342" s="3"/>
      <c r="I6342" s="3"/>
      <c r="J6342" s="3"/>
    </row>
    <row r="6343" spans="3:10" x14ac:dyDescent="0.25">
      <c r="C6343" s="3"/>
      <c r="D6343" s="3"/>
      <c r="E6343" s="3"/>
      <c r="F6343" s="3"/>
      <c r="G6343" s="3"/>
      <c r="H6343" s="3"/>
      <c r="I6343" s="3"/>
      <c r="J6343" s="3"/>
    </row>
    <row r="6344" spans="3:10" x14ac:dyDescent="0.25">
      <c r="C6344" s="3"/>
      <c r="D6344" s="3"/>
      <c r="E6344" s="3"/>
      <c r="F6344" s="3"/>
      <c r="G6344" s="3"/>
      <c r="H6344" s="3"/>
      <c r="I6344" s="3"/>
      <c r="J6344" s="3"/>
    </row>
    <row r="6345" spans="3:10" x14ac:dyDescent="0.25">
      <c r="C6345" s="3"/>
      <c r="D6345" s="3"/>
      <c r="E6345" s="3"/>
      <c r="F6345" s="3"/>
      <c r="G6345" s="3"/>
      <c r="H6345" s="3"/>
      <c r="I6345" s="3"/>
      <c r="J6345" s="3"/>
    </row>
    <row r="6346" spans="3:10" x14ac:dyDescent="0.25">
      <c r="C6346" s="3"/>
      <c r="D6346" s="3"/>
      <c r="E6346" s="3"/>
      <c r="F6346" s="3"/>
      <c r="G6346" s="3"/>
      <c r="H6346" s="3"/>
      <c r="I6346" s="3"/>
      <c r="J6346" s="3"/>
    </row>
    <row r="6347" spans="3:10" x14ac:dyDescent="0.25">
      <c r="C6347" s="3"/>
      <c r="D6347" s="3"/>
      <c r="E6347" s="3"/>
      <c r="F6347" s="3"/>
      <c r="G6347" s="3"/>
      <c r="H6347" s="3"/>
      <c r="I6347" s="3"/>
      <c r="J6347" s="3"/>
    </row>
    <row r="6348" spans="3:10" x14ac:dyDescent="0.25">
      <c r="C6348" s="3"/>
      <c r="D6348" s="3"/>
      <c r="E6348" s="3"/>
      <c r="F6348" s="3"/>
      <c r="G6348" s="3"/>
      <c r="H6348" s="3"/>
      <c r="I6348" s="3"/>
      <c r="J6348" s="3"/>
    </row>
    <row r="6349" spans="3:10" x14ac:dyDescent="0.25">
      <c r="C6349" s="3"/>
      <c r="D6349" s="3"/>
      <c r="E6349" s="3"/>
      <c r="F6349" s="3"/>
      <c r="G6349" s="3"/>
      <c r="H6349" s="3"/>
      <c r="I6349" s="3"/>
      <c r="J6349" s="3"/>
    </row>
    <row r="6350" spans="3:10" x14ac:dyDescent="0.25">
      <c r="C6350" s="3"/>
      <c r="D6350" s="3"/>
      <c r="E6350" s="3"/>
      <c r="F6350" s="3"/>
      <c r="G6350" s="3"/>
      <c r="H6350" s="3"/>
      <c r="I6350" s="3"/>
      <c r="J6350" s="3"/>
    </row>
    <row r="6351" spans="3:10" x14ac:dyDescent="0.25">
      <c r="C6351" s="3"/>
      <c r="D6351" s="3"/>
      <c r="E6351" s="3"/>
      <c r="F6351" s="3"/>
      <c r="G6351" s="3"/>
      <c r="H6351" s="3"/>
      <c r="I6351" s="3"/>
      <c r="J6351" s="3"/>
    </row>
    <row r="6352" spans="3:10" x14ac:dyDescent="0.25">
      <c r="C6352" s="3"/>
      <c r="D6352" s="3"/>
      <c r="E6352" s="3"/>
      <c r="F6352" s="3"/>
      <c r="G6352" s="3"/>
      <c r="H6352" s="3"/>
      <c r="I6352" s="3"/>
      <c r="J6352" s="3"/>
    </row>
    <row r="6353" spans="3:10" x14ac:dyDescent="0.25">
      <c r="C6353" s="3"/>
      <c r="D6353" s="3"/>
      <c r="E6353" s="3"/>
      <c r="F6353" s="3"/>
      <c r="G6353" s="3"/>
      <c r="H6353" s="3"/>
      <c r="I6353" s="3"/>
      <c r="J6353" s="3"/>
    </row>
    <row r="6354" spans="3:10" x14ac:dyDescent="0.25">
      <c r="C6354" s="3"/>
      <c r="D6354" s="3"/>
      <c r="E6354" s="3"/>
      <c r="F6354" s="3"/>
      <c r="G6354" s="3"/>
      <c r="H6354" s="3"/>
      <c r="I6354" s="3"/>
      <c r="J6354" s="3"/>
    </row>
    <row r="6355" spans="3:10" x14ac:dyDescent="0.25">
      <c r="C6355" s="3"/>
      <c r="D6355" s="3"/>
      <c r="E6355" s="3"/>
      <c r="F6355" s="3"/>
      <c r="G6355" s="3"/>
      <c r="H6355" s="3"/>
      <c r="I6355" s="3"/>
      <c r="J6355" s="3"/>
    </row>
    <row r="6356" spans="3:10" x14ac:dyDescent="0.25">
      <c r="C6356" s="3"/>
      <c r="D6356" s="3"/>
      <c r="E6356" s="3"/>
      <c r="F6356" s="3"/>
      <c r="G6356" s="3"/>
      <c r="H6356" s="3"/>
      <c r="I6356" s="3"/>
      <c r="J6356" s="3"/>
    </row>
    <row r="6357" spans="3:10" x14ac:dyDescent="0.25">
      <c r="C6357" s="3"/>
      <c r="D6357" s="3"/>
      <c r="E6357" s="3"/>
      <c r="F6357" s="3"/>
      <c r="G6357" s="3"/>
      <c r="H6357" s="3"/>
      <c r="I6357" s="3"/>
      <c r="J6357" s="3"/>
    </row>
    <row r="6358" spans="3:10" x14ac:dyDescent="0.25">
      <c r="C6358" s="3"/>
      <c r="D6358" s="3"/>
      <c r="E6358" s="3"/>
      <c r="F6358" s="3"/>
      <c r="G6358" s="3"/>
      <c r="H6358" s="3"/>
      <c r="I6358" s="3"/>
      <c r="J6358" s="3"/>
    </row>
    <row r="6359" spans="3:10" x14ac:dyDescent="0.25">
      <c r="C6359" s="3"/>
      <c r="D6359" s="3"/>
      <c r="E6359" s="3"/>
      <c r="F6359" s="3"/>
      <c r="G6359" s="3"/>
      <c r="H6359" s="3"/>
      <c r="I6359" s="3"/>
      <c r="J6359" s="3"/>
    </row>
    <row r="6360" spans="3:10" x14ac:dyDescent="0.25">
      <c r="C6360" s="3"/>
      <c r="D6360" s="3"/>
      <c r="E6360" s="3"/>
      <c r="F6360" s="3"/>
      <c r="G6360" s="3"/>
      <c r="H6360" s="3"/>
      <c r="I6360" s="3"/>
      <c r="J6360" s="3"/>
    </row>
    <row r="6361" spans="3:10" x14ac:dyDescent="0.25">
      <c r="C6361" s="3"/>
      <c r="D6361" s="3"/>
      <c r="E6361" s="3"/>
      <c r="F6361" s="3"/>
      <c r="G6361" s="3"/>
      <c r="H6361" s="3"/>
      <c r="I6361" s="3"/>
      <c r="J6361" s="3"/>
    </row>
    <row r="6362" spans="3:10" x14ac:dyDescent="0.25">
      <c r="C6362" s="3"/>
      <c r="D6362" s="3"/>
      <c r="E6362" s="3"/>
      <c r="F6362" s="3"/>
      <c r="G6362" s="3"/>
      <c r="H6362" s="3"/>
      <c r="I6362" s="3"/>
      <c r="J6362" s="3"/>
    </row>
    <row r="6363" spans="3:10" x14ac:dyDescent="0.25">
      <c r="C6363" s="3"/>
      <c r="D6363" s="3"/>
      <c r="E6363" s="3"/>
      <c r="F6363" s="3"/>
      <c r="G6363" s="3"/>
      <c r="H6363" s="3"/>
      <c r="I6363" s="3"/>
      <c r="J6363" s="3"/>
    </row>
    <row r="6364" spans="3:10" x14ac:dyDescent="0.25">
      <c r="C6364" s="3"/>
      <c r="D6364" s="3"/>
      <c r="E6364" s="3"/>
      <c r="F6364" s="3"/>
      <c r="G6364" s="3"/>
      <c r="H6364" s="3"/>
      <c r="I6364" s="3"/>
      <c r="J6364" s="3"/>
    </row>
    <row r="6365" spans="3:10" x14ac:dyDescent="0.25">
      <c r="C6365" s="3"/>
      <c r="D6365" s="3"/>
      <c r="E6365" s="3"/>
      <c r="F6365" s="3"/>
      <c r="G6365" s="3"/>
      <c r="H6365" s="3"/>
      <c r="I6365" s="3"/>
      <c r="J6365" s="3"/>
    </row>
    <row r="6366" spans="3:10" x14ac:dyDescent="0.25">
      <c r="C6366" s="3"/>
      <c r="D6366" s="3"/>
      <c r="E6366" s="3"/>
      <c r="F6366" s="3"/>
      <c r="G6366" s="3"/>
      <c r="H6366" s="3"/>
      <c r="I6366" s="3"/>
      <c r="J6366" s="3"/>
    </row>
    <row r="6367" spans="3:10" x14ac:dyDescent="0.25">
      <c r="C6367" s="3"/>
      <c r="D6367" s="3"/>
      <c r="E6367" s="3"/>
      <c r="F6367" s="3"/>
      <c r="G6367" s="3"/>
      <c r="H6367" s="3"/>
      <c r="I6367" s="3"/>
      <c r="J6367" s="3"/>
    </row>
    <row r="6368" spans="3:10" x14ac:dyDescent="0.25">
      <c r="C6368" s="3"/>
      <c r="D6368" s="3"/>
      <c r="E6368" s="3"/>
      <c r="F6368" s="3"/>
      <c r="G6368" s="3"/>
      <c r="H6368" s="3"/>
      <c r="I6368" s="3"/>
      <c r="J6368" s="3"/>
    </row>
    <row r="6369" spans="3:10" x14ac:dyDescent="0.25">
      <c r="C6369" s="3"/>
      <c r="D6369" s="3"/>
      <c r="E6369" s="3"/>
      <c r="F6369" s="3"/>
      <c r="G6369" s="3"/>
      <c r="H6369" s="3"/>
      <c r="I6369" s="3"/>
      <c r="J6369" s="3"/>
    </row>
    <row r="6370" spans="3:10" x14ac:dyDescent="0.25">
      <c r="C6370" s="3"/>
      <c r="D6370" s="3"/>
      <c r="E6370" s="3"/>
      <c r="F6370" s="3"/>
      <c r="G6370" s="3"/>
      <c r="H6370" s="3"/>
      <c r="I6370" s="3"/>
      <c r="J6370" s="3"/>
    </row>
    <row r="6371" spans="3:10" x14ac:dyDescent="0.25">
      <c r="C6371" s="3"/>
      <c r="D6371" s="3"/>
      <c r="E6371" s="3"/>
      <c r="F6371" s="3"/>
      <c r="G6371" s="3"/>
      <c r="H6371" s="3"/>
      <c r="I6371" s="3"/>
      <c r="J6371" s="3"/>
    </row>
    <row r="6372" spans="3:10" x14ac:dyDescent="0.25">
      <c r="C6372" s="3"/>
      <c r="D6372" s="3"/>
      <c r="E6372" s="3"/>
      <c r="F6372" s="3"/>
      <c r="G6372" s="3"/>
      <c r="H6372" s="3"/>
      <c r="I6372" s="3"/>
      <c r="J6372" s="3"/>
    </row>
    <row r="6373" spans="3:10" x14ac:dyDescent="0.25">
      <c r="C6373" s="3"/>
      <c r="D6373" s="3"/>
      <c r="E6373" s="3"/>
      <c r="F6373" s="3"/>
      <c r="G6373" s="3"/>
      <c r="H6373" s="3"/>
      <c r="I6373" s="3"/>
      <c r="J6373" s="3"/>
    </row>
    <row r="6374" spans="3:10" x14ac:dyDescent="0.25">
      <c r="C6374" s="3"/>
      <c r="D6374" s="3"/>
      <c r="E6374" s="3"/>
      <c r="F6374" s="3"/>
      <c r="G6374" s="3"/>
      <c r="H6374" s="3"/>
      <c r="I6374" s="3"/>
      <c r="J6374" s="3"/>
    </row>
    <row r="6375" spans="3:10" x14ac:dyDescent="0.25">
      <c r="C6375" s="3"/>
      <c r="D6375" s="3"/>
      <c r="E6375" s="3"/>
      <c r="F6375" s="3"/>
      <c r="G6375" s="3"/>
      <c r="H6375" s="3"/>
      <c r="I6375" s="3"/>
      <c r="J6375" s="3"/>
    </row>
    <row r="6376" spans="3:10" x14ac:dyDescent="0.25">
      <c r="C6376" s="3"/>
      <c r="D6376" s="3"/>
      <c r="E6376" s="3"/>
      <c r="F6376" s="3"/>
      <c r="G6376" s="3"/>
      <c r="H6376" s="3"/>
      <c r="I6376" s="3"/>
      <c r="J6376" s="3"/>
    </row>
    <row r="6377" spans="3:10" x14ac:dyDescent="0.25">
      <c r="C6377" s="3"/>
      <c r="D6377" s="3"/>
      <c r="E6377" s="3"/>
      <c r="F6377" s="3"/>
      <c r="G6377" s="3"/>
      <c r="H6377" s="3"/>
      <c r="I6377" s="3"/>
      <c r="J6377" s="3"/>
    </row>
    <row r="6378" spans="3:10" x14ac:dyDescent="0.25">
      <c r="C6378" s="3"/>
      <c r="D6378" s="3"/>
      <c r="E6378" s="3"/>
      <c r="F6378" s="3"/>
      <c r="G6378" s="3"/>
      <c r="H6378" s="3"/>
      <c r="I6378" s="3"/>
      <c r="J6378" s="3"/>
    </row>
    <row r="6379" spans="3:10" x14ac:dyDescent="0.25">
      <c r="C6379" s="3"/>
      <c r="D6379" s="3"/>
      <c r="E6379" s="3"/>
      <c r="F6379" s="3"/>
      <c r="G6379" s="3"/>
      <c r="H6379" s="3"/>
      <c r="I6379" s="3"/>
      <c r="J6379" s="3"/>
    </row>
    <row r="6380" spans="3:10" x14ac:dyDescent="0.25">
      <c r="C6380" s="3"/>
      <c r="D6380" s="3"/>
      <c r="E6380" s="3"/>
      <c r="F6380" s="3"/>
      <c r="G6380" s="3"/>
      <c r="H6380" s="3"/>
      <c r="I6380" s="3"/>
      <c r="J6380" s="3"/>
    </row>
    <row r="6381" spans="3:10" x14ac:dyDescent="0.25">
      <c r="C6381" s="3"/>
      <c r="D6381" s="3"/>
      <c r="E6381" s="3"/>
      <c r="F6381" s="3"/>
      <c r="G6381" s="3"/>
      <c r="H6381" s="3"/>
      <c r="I6381" s="3"/>
      <c r="J6381" s="3"/>
    </row>
    <row r="6382" spans="3:10" x14ac:dyDescent="0.25">
      <c r="C6382" s="3"/>
      <c r="D6382" s="3"/>
      <c r="E6382" s="3"/>
      <c r="F6382" s="3"/>
      <c r="G6382" s="3"/>
      <c r="H6382" s="3"/>
      <c r="I6382" s="3"/>
      <c r="J6382" s="3"/>
    </row>
    <row r="6383" spans="3:10" x14ac:dyDescent="0.25">
      <c r="C6383" s="3"/>
      <c r="D6383" s="3"/>
      <c r="E6383" s="3"/>
      <c r="F6383" s="3"/>
      <c r="G6383" s="3"/>
      <c r="H6383" s="3"/>
      <c r="I6383" s="3"/>
      <c r="J6383" s="3"/>
    </row>
    <row r="6384" spans="3:10" x14ac:dyDescent="0.25">
      <c r="C6384" s="3"/>
      <c r="D6384" s="3"/>
      <c r="E6384" s="3"/>
      <c r="F6384" s="3"/>
      <c r="G6384" s="3"/>
      <c r="H6384" s="3"/>
      <c r="I6384" s="3"/>
      <c r="J6384" s="3"/>
    </row>
    <row r="6385" spans="3:10" x14ac:dyDescent="0.25">
      <c r="C6385" s="3"/>
      <c r="D6385" s="3"/>
      <c r="E6385" s="3"/>
      <c r="F6385" s="3"/>
      <c r="G6385" s="3"/>
      <c r="H6385" s="3"/>
      <c r="I6385" s="3"/>
      <c r="J6385" s="3"/>
    </row>
    <row r="6386" spans="3:10" x14ac:dyDescent="0.25">
      <c r="C6386" s="3"/>
      <c r="D6386" s="3"/>
      <c r="E6386" s="3"/>
      <c r="F6386" s="3"/>
      <c r="G6386" s="3"/>
      <c r="H6386" s="3"/>
      <c r="I6386" s="3"/>
      <c r="J6386" s="3"/>
    </row>
    <row r="6387" spans="3:10" x14ac:dyDescent="0.25">
      <c r="C6387" s="3"/>
      <c r="D6387" s="3"/>
      <c r="E6387" s="3"/>
      <c r="F6387" s="3"/>
      <c r="G6387" s="3"/>
      <c r="H6387" s="3"/>
      <c r="I6387" s="3"/>
      <c r="J6387" s="3"/>
    </row>
    <row r="6388" spans="3:10" x14ac:dyDescent="0.25">
      <c r="C6388" s="3"/>
      <c r="D6388" s="3"/>
      <c r="E6388" s="3"/>
      <c r="F6388" s="3"/>
      <c r="G6388" s="3"/>
      <c r="H6388" s="3"/>
      <c r="I6388" s="3"/>
      <c r="J6388" s="3"/>
    </row>
    <row r="6389" spans="3:10" x14ac:dyDescent="0.25">
      <c r="C6389" s="3"/>
      <c r="D6389" s="3"/>
      <c r="E6389" s="3"/>
      <c r="F6389" s="3"/>
      <c r="G6389" s="3"/>
      <c r="H6389" s="3"/>
      <c r="I6389" s="3"/>
      <c r="J6389" s="3"/>
    </row>
    <row r="6390" spans="3:10" x14ac:dyDescent="0.25">
      <c r="C6390" s="3"/>
      <c r="D6390" s="3"/>
      <c r="E6390" s="3"/>
      <c r="F6390" s="3"/>
      <c r="G6390" s="3"/>
      <c r="H6390" s="3"/>
      <c r="I6390" s="3"/>
      <c r="J6390" s="3"/>
    </row>
    <row r="6391" spans="3:10" x14ac:dyDescent="0.25">
      <c r="C6391" s="3"/>
      <c r="D6391" s="3"/>
      <c r="E6391" s="3"/>
      <c r="F6391" s="3"/>
      <c r="G6391" s="3"/>
      <c r="H6391" s="3"/>
      <c r="I6391" s="3"/>
      <c r="J6391" s="3"/>
    </row>
    <row r="6392" spans="3:10" x14ac:dyDescent="0.25">
      <c r="C6392" s="3"/>
      <c r="D6392" s="3"/>
      <c r="E6392" s="3"/>
      <c r="F6392" s="3"/>
      <c r="G6392" s="3"/>
      <c r="H6392" s="3"/>
      <c r="I6392" s="3"/>
      <c r="J6392" s="3"/>
    </row>
    <row r="6393" spans="3:10" x14ac:dyDescent="0.25">
      <c r="C6393" s="3"/>
      <c r="D6393" s="3"/>
      <c r="E6393" s="3"/>
      <c r="F6393" s="3"/>
      <c r="G6393" s="3"/>
      <c r="H6393" s="3"/>
      <c r="I6393" s="3"/>
      <c r="J6393" s="3"/>
    </row>
    <row r="6394" spans="3:10" x14ac:dyDescent="0.25">
      <c r="C6394" s="3"/>
      <c r="D6394" s="3"/>
      <c r="E6394" s="3"/>
      <c r="F6394" s="3"/>
      <c r="G6394" s="3"/>
      <c r="H6394" s="3"/>
      <c r="I6394" s="3"/>
      <c r="J6394" s="3"/>
    </row>
    <row r="6395" spans="3:10" x14ac:dyDescent="0.25">
      <c r="C6395" s="3"/>
      <c r="D6395" s="3"/>
      <c r="E6395" s="3"/>
      <c r="F6395" s="3"/>
      <c r="G6395" s="3"/>
      <c r="H6395" s="3"/>
      <c r="I6395" s="3"/>
      <c r="J6395" s="3"/>
    </row>
    <row r="6396" spans="3:10" x14ac:dyDescent="0.25">
      <c r="C6396" s="3"/>
      <c r="D6396" s="3"/>
      <c r="E6396" s="3"/>
      <c r="F6396" s="3"/>
      <c r="G6396" s="3"/>
      <c r="H6396" s="3"/>
      <c r="I6396" s="3"/>
      <c r="J6396" s="3"/>
    </row>
    <row r="6397" spans="3:10" x14ac:dyDescent="0.25">
      <c r="C6397" s="3"/>
      <c r="D6397" s="3"/>
      <c r="E6397" s="3"/>
      <c r="F6397" s="3"/>
      <c r="G6397" s="3"/>
      <c r="H6397" s="3"/>
      <c r="I6397" s="3"/>
      <c r="J6397" s="3"/>
    </row>
    <row r="6398" spans="3:10" x14ac:dyDescent="0.25">
      <c r="C6398" s="3"/>
      <c r="D6398" s="3"/>
      <c r="E6398" s="3"/>
      <c r="F6398" s="3"/>
      <c r="G6398" s="3"/>
      <c r="H6398" s="3"/>
      <c r="I6398" s="3"/>
      <c r="J6398" s="3"/>
    </row>
    <row r="6399" spans="3:10" x14ac:dyDescent="0.25">
      <c r="C6399" s="3"/>
      <c r="D6399" s="3"/>
      <c r="E6399" s="3"/>
      <c r="F6399" s="3"/>
      <c r="G6399" s="3"/>
      <c r="H6399" s="3"/>
      <c r="I6399" s="3"/>
      <c r="J6399" s="3"/>
    </row>
    <row r="6400" spans="3:10" x14ac:dyDescent="0.25">
      <c r="C6400" s="3"/>
      <c r="D6400" s="3"/>
      <c r="E6400" s="3"/>
      <c r="F6400" s="3"/>
      <c r="G6400" s="3"/>
      <c r="H6400" s="3"/>
      <c r="I6400" s="3"/>
      <c r="J6400" s="3"/>
    </row>
    <row r="6401" spans="3:10" x14ac:dyDescent="0.25">
      <c r="C6401" s="3"/>
      <c r="D6401" s="3"/>
      <c r="E6401" s="3"/>
      <c r="F6401" s="3"/>
      <c r="G6401" s="3"/>
      <c r="H6401" s="3"/>
      <c r="I6401" s="3"/>
      <c r="J6401" s="3"/>
    </row>
    <row r="6402" spans="3:10" x14ac:dyDescent="0.25">
      <c r="C6402" s="3"/>
      <c r="D6402" s="3"/>
      <c r="E6402" s="3"/>
      <c r="F6402" s="3"/>
      <c r="G6402" s="3"/>
      <c r="H6402" s="3"/>
      <c r="I6402" s="3"/>
      <c r="J6402" s="3"/>
    </row>
    <row r="6403" spans="3:10" x14ac:dyDescent="0.25">
      <c r="C6403" s="3"/>
      <c r="D6403" s="3"/>
      <c r="E6403" s="3"/>
      <c r="F6403" s="3"/>
      <c r="G6403" s="3"/>
      <c r="H6403" s="3"/>
      <c r="I6403" s="3"/>
      <c r="J6403" s="3"/>
    </row>
    <row r="6404" spans="3:10" x14ac:dyDescent="0.25">
      <c r="C6404" s="3"/>
      <c r="D6404" s="3"/>
      <c r="E6404" s="3"/>
      <c r="F6404" s="3"/>
      <c r="G6404" s="3"/>
      <c r="H6404" s="3"/>
      <c r="I6404" s="3"/>
      <c r="J6404" s="3"/>
    </row>
    <row r="6405" spans="3:10" x14ac:dyDescent="0.25">
      <c r="C6405" s="3"/>
      <c r="D6405" s="3"/>
      <c r="E6405" s="3"/>
      <c r="F6405" s="3"/>
      <c r="G6405" s="3"/>
      <c r="H6405" s="3"/>
      <c r="I6405" s="3"/>
      <c r="J6405" s="3"/>
    </row>
    <row r="6406" spans="3:10" x14ac:dyDescent="0.25">
      <c r="C6406" s="3"/>
      <c r="D6406" s="3"/>
      <c r="E6406" s="3"/>
      <c r="F6406" s="3"/>
      <c r="G6406" s="3"/>
      <c r="H6406" s="3"/>
      <c r="I6406" s="3"/>
      <c r="J6406" s="3"/>
    </row>
    <row r="6407" spans="3:10" x14ac:dyDescent="0.25">
      <c r="C6407" s="3"/>
      <c r="D6407" s="3"/>
      <c r="E6407" s="3"/>
      <c r="F6407" s="3"/>
      <c r="G6407" s="3"/>
      <c r="H6407" s="3"/>
      <c r="I6407" s="3"/>
      <c r="J6407" s="3"/>
    </row>
    <row r="6408" spans="3:10" x14ac:dyDescent="0.25">
      <c r="C6408" s="3"/>
      <c r="D6408" s="3"/>
      <c r="E6408" s="3"/>
      <c r="F6408" s="3"/>
      <c r="G6408" s="3"/>
      <c r="H6408" s="3"/>
      <c r="I6408" s="3"/>
      <c r="J6408" s="3"/>
    </row>
    <row r="6409" spans="3:10" x14ac:dyDescent="0.25">
      <c r="C6409" s="3"/>
      <c r="D6409" s="3"/>
      <c r="E6409" s="3"/>
      <c r="F6409" s="3"/>
      <c r="G6409" s="3"/>
      <c r="H6409" s="3"/>
      <c r="I6409" s="3"/>
      <c r="J6409" s="3"/>
    </row>
    <row r="6410" spans="3:10" x14ac:dyDescent="0.25">
      <c r="C6410" s="3"/>
      <c r="D6410" s="3"/>
      <c r="E6410" s="3"/>
      <c r="F6410" s="3"/>
      <c r="G6410" s="3"/>
      <c r="H6410" s="3"/>
      <c r="I6410" s="3"/>
      <c r="J6410" s="3"/>
    </row>
    <row r="6411" spans="3:10" x14ac:dyDescent="0.25">
      <c r="C6411" s="3"/>
      <c r="D6411" s="3"/>
      <c r="E6411" s="3"/>
      <c r="F6411" s="3"/>
      <c r="G6411" s="3"/>
      <c r="H6411" s="3"/>
      <c r="I6411" s="3"/>
      <c r="J6411" s="3"/>
    </row>
    <row r="6412" spans="3:10" x14ac:dyDescent="0.25">
      <c r="C6412" s="3"/>
      <c r="D6412" s="3"/>
      <c r="E6412" s="3"/>
      <c r="F6412" s="3"/>
      <c r="G6412" s="3"/>
      <c r="H6412" s="3"/>
      <c r="I6412" s="3"/>
      <c r="J6412" s="3"/>
    </row>
    <row r="6413" spans="3:10" x14ac:dyDescent="0.25">
      <c r="C6413" s="3"/>
      <c r="D6413" s="3"/>
      <c r="E6413" s="3"/>
      <c r="F6413" s="3"/>
      <c r="G6413" s="3"/>
      <c r="H6413" s="3"/>
      <c r="I6413" s="3"/>
      <c r="J6413" s="3"/>
    </row>
    <row r="6414" spans="3:10" x14ac:dyDescent="0.25">
      <c r="C6414" s="3"/>
      <c r="D6414" s="3"/>
      <c r="E6414" s="3"/>
      <c r="F6414" s="3"/>
      <c r="G6414" s="3"/>
      <c r="H6414" s="3"/>
      <c r="I6414" s="3"/>
      <c r="J6414" s="3"/>
    </row>
    <row r="6415" spans="3:10" x14ac:dyDescent="0.25">
      <c r="C6415" s="3"/>
      <c r="D6415" s="3"/>
      <c r="E6415" s="3"/>
      <c r="F6415" s="3"/>
      <c r="G6415" s="3"/>
      <c r="H6415" s="3"/>
      <c r="I6415" s="3"/>
      <c r="J6415" s="3"/>
    </row>
    <row r="6416" spans="3:10" x14ac:dyDescent="0.25">
      <c r="C6416" s="3"/>
      <c r="D6416" s="3"/>
      <c r="E6416" s="3"/>
      <c r="F6416" s="3"/>
      <c r="G6416" s="3"/>
      <c r="H6416" s="3"/>
      <c r="I6416" s="3"/>
      <c r="J6416" s="3"/>
    </row>
    <row r="6417" spans="3:10" x14ac:dyDescent="0.25">
      <c r="C6417" s="3"/>
      <c r="D6417" s="3"/>
      <c r="E6417" s="3"/>
      <c r="F6417" s="3"/>
      <c r="G6417" s="3"/>
      <c r="H6417" s="3"/>
      <c r="I6417" s="3"/>
      <c r="J6417" s="3"/>
    </row>
    <row r="6418" spans="3:10" x14ac:dyDescent="0.25">
      <c r="C6418" s="3"/>
      <c r="D6418" s="3"/>
      <c r="E6418" s="3"/>
      <c r="F6418" s="3"/>
      <c r="G6418" s="3"/>
      <c r="H6418" s="3"/>
      <c r="I6418" s="3"/>
      <c r="J6418" s="3"/>
    </row>
    <row r="6419" spans="3:10" x14ac:dyDescent="0.25">
      <c r="C6419" s="3"/>
      <c r="D6419" s="3"/>
      <c r="E6419" s="3"/>
      <c r="F6419" s="3"/>
      <c r="G6419" s="3"/>
      <c r="H6419" s="3"/>
      <c r="I6419" s="3"/>
      <c r="J6419" s="3"/>
    </row>
    <row r="6420" spans="3:10" x14ac:dyDescent="0.25">
      <c r="C6420" s="3"/>
      <c r="D6420" s="3"/>
      <c r="E6420" s="3"/>
      <c r="F6420" s="3"/>
      <c r="G6420" s="3"/>
      <c r="H6420" s="3"/>
      <c r="I6420" s="3"/>
      <c r="J6420" s="3"/>
    </row>
    <row r="6421" spans="3:10" x14ac:dyDescent="0.25">
      <c r="C6421" s="3"/>
      <c r="D6421" s="3"/>
      <c r="E6421" s="3"/>
      <c r="F6421" s="3"/>
      <c r="G6421" s="3"/>
      <c r="H6421" s="3"/>
      <c r="I6421" s="3"/>
      <c r="J6421" s="3"/>
    </row>
    <row r="6422" spans="3:10" x14ac:dyDescent="0.25">
      <c r="C6422" s="3"/>
      <c r="D6422" s="3"/>
      <c r="E6422" s="3"/>
      <c r="F6422" s="3"/>
      <c r="G6422" s="3"/>
      <c r="H6422" s="3"/>
      <c r="I6422" s="3"/>
      <c r="J6422" s="3"/>
    </row>
    <row r="6423" spans="3:10" x14ac:dyDescent="0.25">
      <c r="C6423" s="3"/>
      <c r="D6423" s="3"/>
      <c r="E6423" s="3"/>
      <c r="F6423" s="3"/>
      <c r="G6423" s="3"/>
      <c r="H6423" s="3"/>
      <c r="I6423" s="3"/>
      <c r="J6423" s="3"/>
    </row>
    <row r="6424" spans="3:10" x14ac:dyDescent="0.25">
      <c r="C6424" s="3"/>
      <c r="D6424" s="3"/>
      <c r="E6424" s="3"/>
      <c r="F6424" s="3"/>
      <c r="G6424" s="3"/>
      <c r="H6424" s="3"/>
      <c r="I6424" s="3"/>
      <c r="J6424" s="3"/>
    </row>
    <row r="6425" spans="3:10" x14ac:dyDescent="0.25">
      <c r="C6425" s="3"/>
      <c r="D6425" s="3"/>
      <c r="E6425" s="3"/>
      <c r="F6425" s="3"/>
      <c r="G6425" s="3"/>
      <c r="H6425" s="3"/>
      <c r="I6425" s="3"/>
      <c r="J6425" s="3"/>
    </row>
    <row r="6426" spans="3:10" x14ac:dyDescent="0.25">
      <c r="C6426" s="3"/>
      <c r="D6426" s="3"/>
      <c r="E6426" s="3"/>
      <c r="F6426" s="3"/>
      <c r="G6426" s="3"/>
      <c r="H6426" s="3"/>
      <c r="I6426" s="3"/>
      <c r="J6426" s="3"/>
    </row>
    <row r="6427" spans="3:10" x14ac:dyDescent="0.25">
      <c r="C6427" s="3"/>
      <c r="D6427" s="3"/>
      <c r="E6427" s="3"/>
      <c r="F6427" s="3"/>
      <c r="G6427" s="3"/>
      <c r="H6427" s="3"/>
      <c r="I6427" s="3"/>
      <c r="J6427" s="3"/>
    </row>
    <row r="6428" spans="3:10" x14ac:dyDescent="0.25">
      <c r="C6428" s="3"/>
      <c r="D6428" s="3"/>
      <c r="E6428" s="3"/>
      <c r="F6428" s="3"/>
      <c r="G6428" s="3"/>
      <c r="H6428" s="3"/>
      <c r="I6428" s="3"/>
      <c r="J6428" s="3"/>
    </row>
    <row r="6429" spans="3:10" x14ac:dyDescent="0.25">
      <c r="C6429" s="3"/>
      <c r="D6429" s="3"/>
      <c r="E6429" s="3"/>
      <c r="F6429" s="3"/>
      <c r="G6429" s="3"/>
      <c r="H6429" s="3"/>
      <c r="I6429" s="3"/>
      <c r="J6429" s="3"/>
    </row>
    <row r="6430" spans="3:10" x14ac:dyDescent="0.25">
      <c r="C6430" s="3"/>
      <c r="D6430" s="3"/>
      <c r="E6430" s="3"/>
      <c r="F6430" s="3"/>
      <c r="G6430" s="3"/>
      <c r="H6430" s="3"/>
      <c r="I6430" s="3"/>
      <c r="J6430" s="3"/>
    </row>
    <row r="6431" spans="3:10" x14ac:dyDescent="0.25">
      <c r="C6431" s="3"/>
      <c r="D6431" s="3"/>
      <c r="E6431" s="3"/>
      <c r="F6431" s="3"/>
      <c r="G6431" s="3"/>
      <c r="H6431" s="3"/>
      <c r="I6431" s="3"/>
      <c r="J6431" s="3"/>
    </row>
    <row r="6432" spans="3:10" x14ac:dyDescent="0.25">
      <c r="C6432" s="3"/>
      <c r="D6432" s="3"/>
      <c r="E6432" s="3"/>
      <c r="F6432" s="3"/>
      <c r="G6432" s="3"/>
      <c r="H6432" s="3"/>
      <c r="I6432" s="3"/>
      <c r="J6432" s="3"/>
    </row>
    <row r="6433" spans="3:10" x14ac:dyDescent="0.25">
      <c r="C6433" s="3"/>
      <c r="D6433" s="3"/>
      <c r="E6433" s="3"/>
      <c r="F6433" s="3"/>
      <c r="G6433" s="3"/>
      <c r="H6433" s="3"/>
      <c r="I6433" s="3"/>
      <c r="J6433" s="3"/>
    </row>
    <row r="6434" spans="3:10" x14ac:dyDescent="0.25">
      <c r="C6434" s="3"/>
      <c r="D6434" s="3"/>
      <c r="E6434" s="3"/>
      <c r="F6434" s="3"/>
      <c r="G6434" s="3"/>
      <c r="H6434" s="3"/>
      <c r="I6434" s="3"/>
      <c r="J6434" s="3"/>
    </row>
    <row r="6435" spans="3:10" x14ac:dyDescent="0.25">
      <c r="C6435" s="3"/>
      <c r="D6435" s="3"/>
      <c r="E6435" s="3"/>
      <c r="F6435" s="3"/>
      <c r="G6435" s="3"/>
      <c r="H6435" s="3"/>
      <c r="I6435" s="3"/>
      <c r="J6435" s="3"/>
    </row>
    <row r="6436" spans="3:10" x14ac:dyDescent="0.25">
      <c r="C6436" s="3"/>
      <c r="D6436" s="3"/>
      <c r="E6436" s="3"/>
      <c r="F6436" s="3"/>
      <c r="G6436" s="3"/>
      <c r="H6436" s="3"/>
      <c r="I6436" s="3"/>
      <c r="J6436" s="3"/>
    </row>
    <row r="6437" spans="3:10" x14ac:dyDescent="0.25">
      <c r="C6437" s="3"/>
      <c r="D6437" s="3"/>
      <c r="E6437" s="3"/>
      <c r="F6437" s="3"/>
      <c r="G6437" s="3"/>
      <c r="H6437" s="3"/>
      <c r="I6437" s="3"/>
      <c r="J6437" s="3"/>
    </row>
    <row r="6438" spans="3:10" x14ac:dyDescent="0.25">
      <c r="C6438" s="3"/>
      <c r="D6438" s="3"/>
      <c r="E6438" s="3"/>
      <c r="F6438" s="3"/>
      <c r="G6438" s="3"/>
      <c r="H6438" s="3"/>
      <c r="I6438" s="3"/>
      <c r="J6438" s="3"/>
    </row>
    <row r="6439" spans="3:10" x14ac:dyDescent="0.25">
      <c r="C6439" s="3"/>
      <c r="D6439" s="3"/>
      <c r="E6439" s="3"/>
      <c r="F6439" s="3"/>
      <c r="G6439" s="3"/>
      <c r="H6439" s="3"/>
      <c r="I6439" s="3"/>
      <c r="J6439" s="3"/>
    </row>
    <row r="6440" spans="3:10" x14ac:dyDescent="0.25">
      <c r="C6440" s="3"/>
      <c r="D6440" s="3"/>
      <c r="E6440" s="3"/>
      <c r="F6440" s="3"/>
      <c r="G6440" s="3"/>
      <c r="H6440" s="3"/>
      <c r="I6440" s="3"/>
      <c r="J6440" s="3"/>
    </row>
    <row r="6441" spans="3:10" x14ac:dyDescent="0.25">
      <c r="C6441" s="3"/>
      <c r="D6441" s="3"/>
      <c r="E6441" s="3"/>
      <c r="F6441" s="3"/>
      <c r="G6441" s="3"/>
      <c r="H6441" s="3"/>
      <c r="I6441" s="3"/>
      <c r="J6441" s="3"/>
    </row>
    <row r="6442" spans="3:10" x14ac:dyDescent="0.25">
      <c r="C6442" s="3"/>
      <c r="D6442" s="3"/>
      <c r="E6442" s="3"/>
      <c r="F6442" s="3"/>
      <c r="G6442" s="3"/>
      <c r="H6442" s="3"/>
      <c r="I6442" s="3"/>
      <c r="J6442" s="3"/>
    </row>
    <row r="6443" spans="3:10" x14ac:dyDescent="0.25">
      <c r="C6443" s="3"/>
      <c r="D6443" s="3"/>
      <c r="E6443" s="3"/>
      <c r="F6443" s="3"/>
      <c r="G6443" s="3"/>
      <c r="H6443" s="3"/>
      <c r="I6443" s="3"/>
      <c r="J6443" s="3"/>
    </row>
    <row r="6444" spans="3:10" x14ac:dyDescent="0.25">
      <c r="C6444" s="3"/>
      <c r="D6444" s="3"/>
      <c r="E6444" s="3"/>
      <c r="F6444" s="3"/>
      <c r="G6444" s="3"/>
      <c r="H6444" s="3"/>
      <c r="I6444" s="3"/>
      <c r="J6444" s="3"/>
    </row>
    <row r="6445" spans="3:10" x14ac:dyDescent="0.25">
      <c r="C6445" s="3"/>
      <c r="D6445" s="3"/>
      <c r="E6445" s="3"/>
      <c r="F6445" s="3"/>
      <c r="G6445" s="3"/>
      <c r="H6445" s="3"/>
      <c r="I6445" s="3"/>
      <c r="J6445" s="3"/>
    </row>
    <row r="6446" spans="3:10" x14ac:dyDescent="0.25">
      <c r="C6446" s="3"/>
      <c r="D6446" s="3"/>
      <c r="E6446" s="3"/>
      <c r="F6446" s="3"/>
      <c r="G6446" s="3"/>
      <c r="H6446" s="3"/>
      <c r="I6446" s="3"/>
      <c r="J6446" s="3"/>
    </row>
    <row r="6447" spans="3:10" x14ac:dyDescent="0.25">
      <c r="C6447" s="3"/>
      <c r="D6447" s="3"/>
      <c r="E6447" s="3"/>
      <c r="F6447" s="3"/>
      <c r="G6447" s="3"/>
      <c r="H6447" s="3"/>
      <c r="I6447" s="3"/>
      <c r="J6447" s="3"/>
    </row>
    <row r="6448" spans="3:10" x14ac:dyDescent="0.25">
      <c r="C6448" s="3"/>
      <c r="D6448" s="3"/>
      <c r="E6448" s="3"/>
      <c r="F6448" s="3"/>
      <c r="G6448" s="3"/>
      <c r="H6448" s="3"/>
      <c r="I6448" s="3"/>
      <c r="J6448" s="3"/>
    </row>
    <row r="6449" spans="3:10" x14ac:dyDescent="0.25">
      <c r="C6449" s="3"/>
      <c r="D6449" s="3"/>
      <c r="E6449" s="3"/>
      <c r="F6449" s="3"/>
      <c r="G6449" s="3"/>
      <c r="H6449" s="3"/>
      <c r="I6449" s="3"/>
      <c r="J6449" s="3"/>
    </row>
    <row r="6450" spans="3:10" x14ac:dyDescent="0.25">
      <c r="C6450" s="3"/>
      <c r="D6450" s="3"/>
      <c r="E6450" s="3"/>
      <c r="F6450" s="3"/>
      <c r="G6450" s="3"/>
      <c r="H6450" s="3"/>
      <c r="I6450" s="3"/>
      <c r="J6450" s="3"/>
    </row>
    <row r="6451" spans="3:10" x14ac:dyDescent="0.25">
      <c r="C6451" s="3"/>
      <c r="D6451" s="3"/>
      <c r="E6451" s="3"/>
      <c r="F6451" s="3"/>
      <c r="G6451" s="3"/>
      <c r="H6451" s="3"/>
      <c r="I6451" s="3"/>
      <c r="J6451" s="3"/>
    </row>
    <row r="6452" spans="3:10" x14ac:dyDescent="0.25">
      <c r="C6452" s="3"/>
      <c r="D6452" s="3"/>
      <c r="E6452" s="3"/>
      <c r="F6452" s="3"/>
      <c r="G6452" s="3"/>
      <c r="H6452" s="3"/>
      <c r="I6452" s="3"/>
      <c r="J6452" s="3"/>
    </row>
    <row r="6453" spans="3:10" x14ac:dyDescent="0.25">
      <c r="C6453" s="3"/>
      <c r="D6453" s="3"/>
      <c r="E6453" s="3"/>
      <c r="F6453" s="3"/>
      <c r="G6453" s="3"/>
      <c r="H6453" s="3"/>
      <c r="I6453" s="3"/>
      <c r="J6453" s="3"/>
    </row>
    <row r="6454" spans="3:10" x14ac:dyDescent="0.25">
      <c r="C6454" s="3"/>
      <c r="D6454" s="3"/>
      <c r="E6454" s="3"/>
      <c r="F6454" s="3"/>
      <c r="G6454" s="3"/>
      <c r="H6454" s="3"/>
      <c r="I6454" s="3"/>
      <c r="J6454" s="3"/>
    </row>
    <row r="6455" spans="3:10" x14ac:dyDescent="0.25">
      <c r="C6455" s="3"/>
      <c r="D6455" s="3"/>
      <c r="E6455" s="3"/>
      <c r="F6455" s="3"/>
      <c r="G6455" s="3"/>
      <c r="H6455" s="3"/>
      <c r="I6455" s="3"/>
      <c r="J6455" s="3"/>
    </row>
    <row r="6456" spans="3:10" x14ac:dyDescent="0.25">
      <c r="C6456" s="3"/>
      <c r="D6456" s="3"/>
      <c r="E6456" s="3"/>
      <c r="F6456" s="3"/>
      <c r="G6456" s="3"/>
      <c r="H6456" s="3"/>
      <c r="I6456" s="3"/>
      <c r="J6456" s="3"/>
    </row>
    <row r="6457" spans="3:10" x14ac:dyDescent="0.25">
      <c r="C6457" s="3"/>
      <c r="D6457" s="3"/>
      <c r="E6457" s="3"/>
      <c r="F6457" s="3"/>
      <c r="G6457" s="3"/>
      <c r="H6457" s="3"/>
      <c r="I6457" s="3"/>
      <c r="J6457" s="3"/>
    </row>
    <row r="6458" spans="3:10" x14ac:dyDescent="0.25">
      <c r="C6458" s="3"/>
      <c r="D6458" s="3"/>
      <c r="E6458" s="3"/>
      <c r="F6458" s="3"/>
      <c r="G6458" s="3"/>
      <c r="H6458" s="3"/>
      <c r="I6458" s="3"/>
      <c r="J6458" s="3"/>
    </row>
    <row r="6459" spans="3:10" x14ac:dyDescent="0.25">
      <c r="C6459" s="3"/>
      <c r="D6459" s="3"/>
      <c r="E6459" s="3"/>
      <c r="F6459" s="3"/>
      <c r="G6459" s="3"/>
      <c r="H6459" s="3"/>
      <c r="I6459" s="3"/>
      <c r="J6459" s="3"/>
    </row>
    <row r="6460" spans="3:10" x14ac:dyDescent="0.25">
      <c r="C6460" s="3"/>
      <c r="D6460" s="3"/>
      <c r="E6460" s="3"/>
      <c r="F6460" s="3"/>
      <c r="G6460" s="3"/>
      <c r="H6460" s="3"/>
      <c r="I6460" s="3"/>
      <c r="J6460" s="3"/>
    </row>
    <row r="6461" spans="3:10" x14ac:dyDescent="0.25">
      <c r="C6461" s="3"/>
      <c r="D6461" s="3"/>
      <c r="E6461" s="3"/>
      <c r="F6461" s="3"/>
      <c r="G6461" s="3"/>
      <c r="H6461" s="3"/>
      <c r="I6461" s="3"/>
      <c r="J6461" s="3"/>
    </row>
    <row r="6462" spans="3:10" x14ac:dyDescent="0.25">
      <c r="C6462" s="3"/>
      <c r="D6462" s="3"/>
      <c r="E6462" s="3"/>
      <c r="F6462" s="3"/>
      <c r="G6462" s="3"/>
      <c r="H6462" s="3"/>
      <c r="I6462" s="3"/>
      <c r="J6462" s="3"/>
    </row>
    <row r="6463" spans="3:10" x14ac:dyDescent="0.25">
      <c r="C6463" s="3"/>
      <c r="D6463" s="3"/>
      <c r="E6463" s="3"/>
      <c r="F6463" s="3"/>
      <c r="G6463" s="3"/>
      <c r="H6463" s="3"/>
      <c r="I6463" s="3"/>
      <c r="J6463" s="3"/>
    </row>
    <row r="6464" spans="3:10" x14ac:dyDescent="0.25">
      <c r="C6464" s="3"/>
      <c r="D6464" s="3"/>
      <c r="E6464" s="3"/>
      <c r="F6464" s="3"/>
      <c r="G6464" s="3"/>
      <c r="H6464" s="3"/>
      <c r="I6464" s="3"/>
      <c r="J6464" s="3"/>
    </row>
    <row r="6465" spans="3:10" x14ac:dyDescent="0.25">
      <c r="C6465" s="3"/>
      <c r="D6465" s="3"/>
      <c r="E6465" s="3"/>
      <c r="F6465" s="3"/>
      <c r="G6465" s="3"/>
      <c r="H6465" s="3"/>
      <c r="I6465" s="3"/>
      <c r="J6465" s="3"/>
    </row>
    <row r="6466" spans="3:10" x14ac:dyDescent="0.25">
      <c r="C6466" s="3"/>
      <c r="D6466" s="3"/>
      <c r="E6466" s="3"/>
      <c r="F6466" s="3"/>
      <c r="G6466" s="3"/>
      <c r="H6466" s="3"/>
      <c r="I6466" s="3"/>
      <c r="J6466" s="3"/>
    </row>
    <row r="6467" spans="3:10" x14ac:dyDescent="0.25">
      <c r="C6467" s="3"/>
      <c r="D6467" s="3"/>
      <c r="E6467" s="3"/>
      <c r="F6467" s="3"/>
      <c r="G6467" s="3"/>
      <c r="H6467" s="3"/>
      <c r="I6467" s="3"/>
      <c r="J6467" s="3"/>
    </row>
    <row r="6468" spans="3:10" x14ac:dyDescent="0.25">
      <c r="C6468" s="3"/>
      <c r="D6468" s="3"/>
      <c r="E6468" s="3"/>
      <c r="F6468" s="3"/>
      <c r="G6468" s="3"/>
      <c r="H6468" s="3"/>
      <c r="I6468" s="3"/>
      <c r="J6468" s="3"/>
    </row>
    <row r="6469" spans="3:10" x14ac:dyDescent="0.25">
      <c r="C6469" s="3"/>
      <c r="D6469" s="3"/>
      <c r="E6469" s="3"/>
      <c r="F6469" s="3"/>
      <c r="G6469" s="3"/>
      <c r="H6469" s="3"/>
      <c r="I6469" s="3"/>
      <c r="J6469" s="3"/>
    </row>
    <row r="6470" spans="3:10" x14ac:dyDescent="0.25">
      <c r="C6470" s="3"/>
      <c r="D6470" s="3"/>
      <c r="E6470" s="3"/>
      <c r="F6470" s="3"/>
      <c r="G6470" s="3"/>
      <c r="H6470" s="3"/>
      <c r="I6470" s="3"/>
      <c r="J6470" s="3"/>
    </row>
    <row r="6471" spans="3:10" x14ac:dyDescent="0.25">
      <c r="C6471" s="3"/>
      <c r="D6471" s="3"/>
      <c r="E6471" s="3"/>
      <c r="F6471" s="3"/>
      <c r="G6471" s="3"/>
      <c r="H6471" s="3"/>
      <c r="I6471" s="3"/>
      <c r="J6471" s="3"/>
    </row>
    <row r="6472" spans="3:10" x14ac:dyDescent="0.25">
      <c r="C6472" s="3"/>
      <c r="D6472" s="3"/>
      <c r="E6472" s="3"/>
      <c r="F6472" s="3"/>
      <c r="G6472" s="3"/>
      <c r="H6472" s="3"/>
      <c r="I6472" s="3"/>
      <c r="J6472" s="3"/>
    </row>
    <row r="6473" spans="3:10" x14ac:dyDescent="0.25">
      <c r="C6473" s="3"/>
      <c r="D6473" s="3"/>
      <c r="E6473" s="3"/>
      <c r="F6473" s="3"/>
      <c r="G6473" s="3"/>
      <c r="H6473" s="3"/>
      <c r="I6473" s="3"/>
      <c r="J6473" s="3"/>
    </row>
    <row r="6474" spans="3:10" x14ac:dyDescent="0.25">
      <c r="C6474" s="3"/>
      <c r="D6474" s="3"/>
      <c r="E6474" s="3"/>
      <c r="F6474" s="3"/>
      <c r="G6474" s="3"/>
      <c r="H6474" s="3"/>
      <c r="I6474" s="3"/>
      <c r="J6474" s="3"/>
    </row>
    <row r="6475" spans="3:10" x14ac:dyDescent="0.25">
      <c r="C6475" s="3"/>
      <c r="D6475" s="3"/>
      <c r="E6475" s="3"/>
      <c r="F6475" s="3"/>
      <c r="G6475" s="3"/>
      <c r="H6475" s="3"/>
      <c r="I6475" s="3"/>
      <c r="J6475" s="3"/>
    </row>
    <row r="6476" spans="3:10" x14ac:dyDescent="0.25">
      <c r="C6476" s="3"/>
      <c r="D6476" s="3"/>
      <c r="E6476" s="3"/>
      <c r="F6476" s="3"/>
      <c r="G6476" s="3"/>
      <c r="H6476" s="3"/>
      <c r="I6476" s="3"/>
      <c r="J6476" s="3"/>
    </row>
    <row r="6477" spans="3:10" x14ac:dyDescent="0.25">
      <c r="C6477" s="3"/>
      <c r="D6477" s="3"/>
      <c r="E6477" s="3"/>
      <c r="F6477" s="3"/>
      <c r="G6477" s="3"/>
      <c r="H6477" s="3"/>
      <c r="I6477" s="3"/>
      <c r="J6477" s="3"/>
    </row>
    <row r="6478" spans="3:10" x14ac:dyDescent="0.25">
      <c r="C6478" s="3"/>
      <c r="D6478" s="3"/>
      <c r="E6478" s="3"/>
      <c r="F6478" s="3"/>
      <c r="G6478" s="3"/>
      <c r="H6478" s="3"/>
      <c r="I6478" s="3"/>
      <c r="J6478" s="3"/>
    </row>
    <row r="6479" spans="3:10" x14ac:dyDescent="0.25">
      <c r="C6479" s="3"/>
      <c r="D6479" s="3"/>
      <c r="E6479" s="3"/>
      <c r="F6479" s="3"/>
      <c r="G6479" s="3"/>
      <c r="H6479" s="3"/>
      <c r="I6479" s="3"/>
      <c r="J6479" s="3"/>
    </row>
    <row r="6480" spans="3:10" x14ac:dyDescent="0.25">
      <c r="C6480" s="3"/>
      <c r="D6480" s="3"/>
      <c r="E6480" s="3"/>
      <c r="F6480" s="3"/>
      <c r="G6480" s="3"/>
      <c r="H6480" s="3"/>
      <c r="I6480" s="3"/>
      <c r="J6480" s="3"/>
    </row>
    <row r="6481" spans="3:10" x14ac:dyDescent="0.25">
      <c r="C6481" s="3"/>
      <c r="D6481" s="3"/>
      <c r="E6481" s="3"/>
      <c r="F6481" s="3"/>
      <c r="G6481" s="3"/>
      <c r="H6481" s="3"/>
      <c r="I6481" s="3"/>
      <c r="J6481" s="3"/>
    </row>
    <row r="6482" spans="3:10" x14ac:dyDescent="0.25">
      <c r="C6482" s="3"/>
      <c r="D6482" s="3"/>
      <c r="E6482" s="3"/>
      <c r="F6482" s="3"/>
      <c r="G6482" s="3"/>
      <c r="H6482" s="3"/>
      <c r="I6482" s="3"/>
      <c r="J6482" s="3"/>
    </row>
    <row r="6483" spans="3:10" x14ac:dyDescent="0.25">
      <c r="C6483" s="3"/>
      <c r="D6483" s="3"/>
      <c r="E6483" s="3"/>
      <c r="F6483" s="3"/>
      <c r="G6483" s="3"/>
      <c r="H6483" s="3"/>
      <c r="I6483" s="3"/>
      <c r="J6483" s="3"/>
    </row>
    <row r="6484" spans="3:10" x14ac:dyDescent="0.25">
      <c r="C6484" s="3"/>
      <c r="D6484" s="3"/>
      <c r="E6484" s="3"/>
      <c r="F6484" s="3"/>
      <c r="G6484" s="3"/>
      <c r="H6484" s="3"/>
      <c r="I6484" s="3"/>
      <c r="J6484" s="3"/>
    </row>
    <row r="6485" spans="3:10" x14ac:dyDescent="0.25">
      <c r="C6485" s="3"/>
      <c r="D6485" s="3"/>
      <c r="E6485" s="3"/>
      <c r="F6485" s="3"/>
      <c r="G6485" s="3"/>
      <c r="H6485" s="3"/>
      <c r="I6485" s="3"/>
      <c r="J6485" s="3"/>
    </row>
    <row r="6486" spans="3:10" x14ac:dyDescent="0.25">
      <c r="C6486" s="3"/>
      <c r="D6486" s="3"/>
      <c r="E6486" s="3"/>
      <c r="F6486" s="3"/>
      <c r="G6486" s="3"/>
      <c r="H6486" s="3"/>
      <c r="I6486" s="3"/>
      <c r="J6486" s="3"/>
    </row>
    <row r="6487" spans="3:10" x14ac:dyDescent="0.25">
      <c r="C6487" s="3"/>
      <c r="D6487" s="3"/>
      <c r="E6487" s="3"/>
      <c r="F6487" s="3"/>
      <c r="G6487" s="3"/>
      <c r="H6487" s="3"/>
      <c r="I6487" s="3"/>
      <c r="J6487" s="3"/>
    </row>
    <row r="6488" spans="3:10" x14ac:dyDescent="0.25">
      <c r="C6488" s="3"/>
      <c r="D6488" s="3"/>
      <c r="E6488" s="3"/>
      <c r="F6488" s="3"/>
      <c r="G6488" s="3"/>
      <c r="H6488" s="3"/>
      <c r="I6488" s="3"/>
      <c r="J6488" s="3"/>
    </row>
    <row r="6489" spans="3:10" x14ac:dyDescent="0.25">
      <c r="C6489" s="3"/>
      <c r="D6489" s="3"/>
      <c r="E6489" s="3"/>
      <c r="F6489" s="3"/>
      <c r="G6489" s="3"/>
      <c r="H6489" s="3"/>
      <c r="I6489" s="3"/>
      <c r="J6489" s="3"/>
    </row>
    <row r="6490" spans="3:10" x14ac:dyDescent="0.25">
      <c r="C6490" s="3"/>
      <c r="D6490" s="3"/>
      <c r="E6490" s="3"/>
      <c r="F6490" s="3"/>
      <c r="G6490" s="3"/>
      <c r="H6490" s="3"/>
      <c r="I6490" s="3"/>
      <c r="J6490" s="3"/>
    </row>
    <row r="6491" spans="3:10" x14ac:dyDescent="0.25">
      <c r="C6491" s="3"/>
      <c r="D6491" s="3"/>
      <c r="E6491" s="3"/>
      <c r="F6491" s="3"/>
      <c r="G6491" s="3"/>
      <c r="H6491" s="3"/>
      <c r="I6491" s="3"/>
      <c r="J6491" s="3"/>
    </row>
    <row r="6492" spans="3:10" x14ac:dyDescent="0.25">
      <c r="C6492" s="3"/>
      <c r="D6492" s="3"/>
      <c r="E6492" s="3"/>
      <c r="F6492" s="3"/>
      <c r="G6492" s="3"/>
      <c r="H6492" s="3"/>
      <c r="I6492" s="3"/>
      <c r="J6492" s="3"/>
    </row>
    <row r="6493" spans="3:10" x14ac:dyDescent="0.25">
      <c r="C6493" s="3"/>
      <c r="D6493" s="3"/>
      <c r="E6493" s="3"/>
      <c r="F6493" s="3"/>
      <c r="G6493" s="3"/>
      <c r="H6493" s="3"/>
      <c r="I6493" s="3"/>
      <c r="J6493" s="3"/>
    </row>
    <row r="6494" spans="3:10" x14ac:dyDescent="0.25">
      <c r="C6494" s="3"/>
      <c r="D6494" s="3"/>
      <c r="E6494" s="3"/>
      <c r="F6494" s="3"/>
      <c r="G6494" s="3"/>
      <c r="H6494" s="3"/>
      <c r="I6494" s="3"/>
      <c r="J6494" s="3"/>
    </row>
    <row r="6495" spans="3:10" x14ac:dyDescent="0.25">
      <c r="C6495" s="3"/>
      <c r="D6495" s="3"/>
      <c r="E6495" s="3"/>
      <c r="F6495" s="3"/>
      <c r="G6495" s="3"/>
      <c r="H6495" s="3"/>
      <c r="I6495" s="3"/>
      <c r="J6495" s="3"/>
    </row>
    <row r="6496" spans="3:10" x14ac:dyDescent="0.25">
      <c r="C6496" s="3"/>
      <c r="D6496" s="3"/>
      <c r="E6496" s="3"/>
      <c r="F6496" s="3"/>
      <c r="G6496" s="3"/>
      <c r="H6496" s="3"/>
      <c r="I6496" s="3"/>
      <c r="J6496" s="3"/>
    </row>
    <row r="6497" spans="3:10" x14ac:dyDescent="0.25">
      <c r="C6497" s="3"/>
      <c r="D6497" s="3"/>
      <c r="E6497" s="3"/>
      <c r="F6497" s="3"/>
      <c r="G6497" s="3"/>
      <c r="H6497" s="3"/>
      <c r="I6497" s="3"/>
      <c r="J6497" s="3"/>
    </row>
    <row r="6498" spans="3:10" x14ac:dyDescent="0.25">
      <c r="C6498" s="3"/>
      <c r="D6498" s="3"/>
      <c r="E6498" s="3"/>
      <c r="F6498" s="3"/>
      <c r="G6498" s="3"/>
      <c r="H6498" s="3"/>
      <c r="I6498" s="3"/>
      <c r="J6498" s="3"/>
    </row>
    <row r="6499" spans="3:10" x14ac:dyDescent="0.25">
      <c r="C6499" s="3"/>
      <c r="D6499" s="3"/>
      <c r="E6499" s="3"/>
      <c r="F6499" s="3"/>
      <c r="G6499" s="3"/>
      <c r="H6499" s="3"/>
      <c r="I6499" s="3"/>
      <c r="J6499" s="3"/>
    </row>
    <row r="6500" spans="3:10" x14ac:dyDescent="0.25">
      <c r="C6500" s="3"/>
      <c r="D6500" s="3"/>
      <c r="E6500" s="3"/>
      <c r="F6500" s="3"/>
      <c r="G6500" s="3"/>
      <c r="H6500" s="3"/>
      <c r="I6500" s="3"/>
      <c r="J6500" s="3"/>
    </row>
    <row r="6501" spans="3:10" x14ac:dyDescent="0.25">
      <c r="C6501" s="3"/>
      <c r="D6501" s="3"/>
      <c r="E6501" s="3"/>
      <c r="F6501" s="3"/>
      <c r="G6501" s="3"/>
      <c r="H6501" s="3"/>
      <c r="I6501" s="3"/>
      <c r="J6501" s="3"/>
    </row>
    <row r="6502" spans="3:10" x14ac:dyDescent="0.25">
      <c r="C6502" s="3"/>
      <c r="D6502" s="3"/>
      <c r="E6502" s="3"/>
      <c r="F6502" s="3"/>
      <c r="G6502" s="3"/>
      <c r="H6502" s="3"/>
      <c r="I6502" s="3"/>
      <c r="J6502" s="3"/>
    </row>
    <row r="6503" spans="3:10" x14ac:dyDescent="0.25">
      <c r="C6503" s="3"/>
      <c r="D6503" s="3"/>
      <c r="E6503" s="3"/>
      <c r="F6503" s="3"/>
      <c r="G6503" s="3"/>
      <c r="H6503" s="3"/>
      <c r="I6503" s="3"/>
      <c r="J6503" s="3"/>
    </row>
    <row r="6504" spans="3:10" x14ac:dyDescent="0.25">
      <c r="C6504" s="3"/>
      <c r="D6504" s="3"/>
      <c r="E6504" s="3"/>
      <c r="F6504" s="3"/>
      <c r="G6504" s="3"/>
      <c r="H6504" s="3"/>
      <c r="I6504" s="3"/>
      <c r="J6504" s="3"/>
    </row>
    <row r="6505" spans="3:10" x14ac:dyDescent="0.25">
      <c r="C6505" s="3"/>
      <c r="D6505" s="3"/>
      <c r="E6505" s="3"/>
      <c r="F6505" s="3"/>
      <c r="G6505" s="3"/>
      <c r="H6505" s="3"/>
      <c r="I6505" s="3"/>
      <c r="J6505" s="3"/>
    </row>
    <row r="6506" spans="3:10" x14ac:dyDescent="0.25">
      <c r="C6506" s="3"/>
      <c r="D6506" s="3"/>
      <c r="E6506" s="3"/>
      <c r="F6506" s="3"/>
      <c r="G6506" s="3"/>
      <c r="H6506" s="3"/>
      <c r="I6506" s="3"/>
      <c r="J6506" s="3"/>
    </row>
    <row r="6507" spans="3:10" x14ac:dyDescent="0.25">
      <c r="C6507" s="3"/>
      <c r="D6507" s="3"/>
      <c r="E6507" s="3"/>
      <c r="F6507" s="3"/>
      <c r="G6507" s="3"/>
      <c r="H6507" s="3"/>
      <c r="I6507" s="3"/>
      <c r="J6507" s="3"/>
    </row>
    <row r="6508" spans="3:10" x14ac:dyDescent="0.25">
      <c r="C6508" s="3"/>
      <c r="D6508" s="3"/>
      <c r="E6508" s="3"/>
      <c r="F6508" s="3"/>
      <c r="G6508" s="3"/>
      <c r="H6508" s="3"/>
      <c r="I6508" s="3"/>
      <c r="J6508" s="3"/>
    </row>
    <row r="6509" spans="3:10" x14ac:dyDescent="0.25">
      <c r="C6509" s="3"/>
      <c r="D6509" s="3"/>
      <c r="E6509" s="3"/>
      <c r="F6509" s="3"/>
      <c r="G6509" s="3"/>
      <c r="H6509" s="3"/>
      <c r="I6509" s="3"/>
      <c r="J6509" s="3"/>
    </row>
    <row r="6510" spans="3:10" x14ac:dyDescent="0.25">
      <c r="C6510" s="3"/>
      <c r="D6510" s="3"/>
      <c r="E6510" s="3"/>
      <c r="F6510" s="3"/>
      <c r="G6510" s="3"/>
      <c r="H6510" s="3"/>
      <c r="I6510" s="3"/>
      <c r="J6510" s="3"/>
    </row>
    <row r="6511" spans="3:10" x14ac:dyDescent="0.25">
      <c r="C6511" s="3"/>
      <c r="D6511" s="3"/>
      <c r="E6511" s="3"/>
      <c r="F6511" s="3"/>
      <c r="G6511" s="3"/>
      <c r="H6511" s="3"/>
      <c r="I6511" s="3"/>
      <c r="J6511" s="3"/>
    </row>
    <row r="6512" spans="3:10" x14ac:dyDescent="0.25">
      <c r="C6512" s="3"/>
      <c r="D6512" s="3"/>
      <c r="E6512" s="3"/>
      <c r="F6512" s="3"/>
      <c r="G6512" s="3"/>
      <c r="H6512" s="3"/>
      <c r="I6512" s="3"/>
      <c r="J6512" s="3"/>
    </row>
    <row r="6513" spans="3:10" x14ac:dyDescent="0.25">
      <c r="C6513" s="3"/>
      <c r="D6513" s="3"/>
      <c r="E6513" s="3"/>
      <c r="F6513" s="3"/>
      <c r="G6513" s="3"/>
      <c r="H6513" s="3"/>
      <c r="I6513" s="3"/>
      <c r="J6513" s="3"/>
    </row>
    <row r="6514" spans="3:10" x14ac:dyDescent="0.25">
      <c r="C6514" s="3"/>
      <c r="D6514" s="3"/>
      <c r="E6514" s="3"/>
      <c r="F6514" s="3"/>
      <c r="G6514" s="3"/>
      <c r="H6514" s="3"/>
      <c r="I6514" s="3"/>
      <c r="J6514" s="3"/>
    </row>
    <row r="6515" spans="3:10" x14ac:dyDescent="0.25">
      <c r="C6515" s="3"/>
      <c r="D6515" s="3"/>
      <c r="E6515" s="3"/>
      <c r="F6515" s="3"/>
      <c r="G6515" s="3"/>
      <c r="H6515" s="3"/>
      <c r="I6515" s="3"/>
      <c r="J6515" s="3"/>
    </row>
    <row r="6516" spans="3:10" x14ac:dyDescent="0.25">
      <c r="C6516" s="3"/>
      <c r="D6516" s="3"/>
      <c r="E6516" s="3"/>
      <c r="F6516" s="3"/>
      <c r="G6516" s="3"/>
      <c r="H6516" s="3"/>
      <c r="I6516" s="3"/>
      <c r="J6516" s="3"/>
    </row>
    <row r="6517" spans="3:10" x14ac:dyDescent="0.25">
      <c r="C6517" s="3"/>
      <c r="D6517" s="3"/>
      <c r="E6517" s="3"/>
      <c r="F6517" s="3"/>
      <c r="G6517" s="3"/>
      <c r="H6517" s="3"/>
      <c r="I6517" s="3"/>
      <c r="J6517" s="3"/>
    </row>
    <row r="6518" spans="3:10" x14ac:dyDescent="0.25">
      <c r="C6518" s="3"/>
      <c r="D6518" s="3"/>
      <c r="E6518" s="3"/>
      <c r="F6518" s="3"/>
      <c r="G6518" s="3"/>
      <c r="H6518" s="3"/>
      <c r="I6518" s="3"/>
      <c r="J6518" s="3"/>
    </row>
    <row r="6519" spans="3:10" x14ac:dyDescent="0.25">
      <c r="C6519" s="3"/>
      <c r="D6519" s="3"/>
      <c r="E6519" s="3"/>
      <c r="F6519" s="3"/>
      <c r="G6519" s="3"/>
      <c r="H6519" s="3"/>
      <c r="I6519" s="3"/>
      <c r="J6519" s="3"/>
    </row>
    <row r="6520" spans="3:10" x14ac:dyDescent="0.25">
      <c r="C6520" s="3"/>
      <c r="D6520" s="3"/>
      <c r="E6520" s="3"/>
      <c r="F6520" s="3"/>
      <c r="G6520" s="3"/>
      <c r="H6520" s="3"/>
      <c r="I6520" s="3"/>
      <c r="J6520" s="3"/>
    </row>
    <row r="6521" spans="3:10" x14ac:dyDescent="0.25">
      <c r="C6521" s="3"/>
      <c r="D6521" s="3"/>
      <c r="E6521" s="3"/>
      <c r="F6521" s="3"/>
      <c r="G6521" s="3"/>
      <c r="H6521" s="3"/>
      <c r="I6521" s="3"/>
      <c r="J6521" s="3"/>
    </row>
    <row r="6522" spans="3:10" x14ac:dyDescent="0.25">
      <c r="C6522" s="3"/>
      <c r="D6522" s="3"/>
      <c r="E6522" s="3"/>
      <c r="F6522" s="3"/>
      <c r="G6522" s="3"/>
      <c r="H6522" s="3"/>
      <c r="I6522" s="3"/>
      <c r="J6522" s="3"/>
    </row>
    <row r="6523" spans="3:10" x14ac:dyDescent="0.25">
      <c r="C6523" s="3"/>
      <c r="D6523" s="3"/>
      <c r="E6523" s="3"/>
      <c r="F6523" s="3"/>
      <c r="G6523" s="3"/>
      <c r="H6523" s="3"/>
      <c r="I6523" s="3"/>
      <c r="J6523" s="3"/>
    </row>
    <row r="6524" spans="3:10" x14ac:dyDescent="0.25">
      <c r="C6524" s="3"/>
      <c r="D6524" s="3"/>
      <c r="E6524" s="3"/>
      <c r="F6524" s="3"/>
      <c r="G6524" s="3"/>
      <c r="H6524" s="3"/>
      <c r="I6524" s="3"/>
      <c r="J6524" s="3"/>
    </row>
    <row r="6525" spans="3:10" x14ac:dyDescent="0.25">
      <c r="C6525" s="3"/>
      <c r="D6525" s="3"/>
      <c r="E6525" s="3"/>
      <c r="F6525" s="3"/>
      <c r="G6525" s="3"/>
      <c r="H6525" s="3"/>
      <c r="I6525" s="3"/>
      <c r="J6525" s="3"/>
    </row>
    <row r="6526" spans="3:10" x14ac:dyDescent="0.25">
      <c r="C6526" s="3"/>
      <c r="D6526" s="3"/>
      <c r="E6526" s="3"/>
      <c r="F6526" s="3"/>
      <c r="G6526" s="3"/>
      <c r="H6526" s="3"/>
      <c r="I6526" s="3"/>
      <c r="J6526" s="3"/>
    </row>
    <row r="6527" spans="3:10" x14ac:dyDescent="0.25">
      <c r="C6527" s="3"/>
      <c r="D6527" s="3"/>
      <c r="E6527" s="3"/>
      <c r="F6527" s="3"/>
      <c r="G6527" s="3"/>
      <c r="H6527" s="3"/>
      <c r="I6527" s="3"/>
      <c r="J6527" s="3"/>
    </row>
    <row r="6528" spans="3:10" x14ac:dyDescent="0.25">
      <c r="C6528" s="3"/>
      <c r="D6528" s="3"/>
      <c r="E6528" s="3"/>
      <c r="F6528" s="3"/>
      <c r="G6528" s="3"/>
      <c r="H6528" s="3"/>
      <c r="I6528" s="3"/>
      <c r="J6528" s="3"/>
    </row>
    <row r="6529" spans="3:10" x14ac:dyDescent="0.25">
      <c r="C6529" s="3"/>
      <c r="D6529" s="3"/>
      <c r="E6529" s="3"/>
      <c r="F6529" s="3"/>
      <c r="G6529" s="3"/>
      <c r="H6529" s="3"/>
      <c r="I6529" s="3"/>
      <c r="J6529" s="3"/>
    </row>
    <row r="6530" spans="3:10" x14ac:dyDescent="0.25">
      <c r="C6530" s="3"/>
      <c r="D6530" s="3"/>
      <c r="E6530" s="3"/>
      <c r="F6530" s="3"/>
      <c r="G6530" s="3"/>
      <c r="H6530" s="3"/>
      <c r="I6530" s="3"/>
      <c r="J6530" s="3"/>
    </row>
    <row r="6531" spans="3:10" x14ac:dyDescent="0.25">
      <c r="C6531" s="3"/>
      <c r="D6531" s="3"/>
      <c r="E6531" s="3"/>
      <c r="F6531" s="3"/>
      <c r="G6531" s="3"/>
      <c r="H6531" s="3"/>
      <c r="I6531" s="3"/>
      <c r="J6531" s="3"/>
    </row>
    <row r="6532" spans="3:10" x14ac:dyDescent="0.25">
      <c r="C6532" s="3"/>
      <c r="D6532" s="3"/>
      <c r="E6532" s="3"/>
      <c r="F6532" s="3"/>
      <c r="G6532" s="3"/>
      <c r="H6532" s="3"/>
      <c r="I6532" s="3"/>
      <c r="J6532" s="3"/>
    </row>
    <row r="6533" spans="3:10" x14ac:dyDescent="0.25">
      <c r="C6533" s="3"/>
      <c r="D6533" s="3"/>
      <c r="E6533" s="3"/>
      <c r="F6533" s="3"/>
      <c r="G6533" s="3"/>
      <c r="H6533" s="3"/>
      <c r="I6533" s="3"/>
      <c r="J6533" s="3"/>
    </row>
    <row r="6534" spans="3:10" x14ac:dyDescent="0.25">
      <c r="C6534" s="3"/>
      <c r="D6534" s="3"/>
      <c r="E6534" s="3"/>
      <c r="F6534" s="3"/>
      <c r="G6534" s="3"/>
      <c r="H6534" s="3"/>
      <c r="I6534" s="3"/>
      <c r="J6534" s="3"/>
    </row>
    <row r="6535" spans="3:10" x14ac:dyDescent="0.25">
      <c r="C6535" s="3"/>
      <c r="D6535" s="3"/>
      <c r="E6535" s="3"/>
      <c r="F6535" s="3"/>
      <c r="G6535" s="3"/>
      <c r="H6535" s="3"/>
      <c r="I6535" s="3"/>
      <c r="J6535" s="3"/>
    </row>
    <row r="6536" spans="3:10" x14ac:dyDescent="0.25">
      <c r="C6536" s="3"/>
      <c r="D6536" s="3"/>
      <c r="E6536" s="3"/>
      <c r="F6536" s="3"/>
      <c r="G6536" s="3"/>
      <c r="H6536" s="3"/>
      <c r="I6536" s="3"/>
      <c r="J6536" s="3"/>
    </row>
    <row r="6537" spans="3:10" x14ac:dyDescent="0.25">
      <c r="C6537" s="3"/>
      <c r="D6537" s="3"/>
      <c r="E6537" s="3"/>
      <c r="F6537" s="3"/>
      <c r="G6537" s="3"/>
      <c r="H6537" s="3"/>
      <c r="I6537" s="3"/>
      <c r="J6537" s="3"/>
    </row>
    <row r="6538" spans="3:10" x14ac:dyDescent="0.25">
      <c r="C6538" s="3"/>
      <c r="D6538" s="3"/>
      <c r="E6538" s="3"/>
      <c r="F6538" s="3"/>
      <c r="G6538" s="3"/>
      <c r="H6538" s="3"/>
      <c r="I6538" s="3"/>
      <c r="J6538" s="3"/>
    </row>
    <row r="6539" spans="3:10" x14ac:dyDescent="0.25">
      <c r="C6539" s="3"/>
      <c r="D6539" s="3"/>
      <c r="E6539" s="3"/>
      <c r="F6539" s="3"/>
      <c r="G6539" s="3"/>
      <c r="H6539" s="3"/>
      <c r="I6539" s="3"/>
      <c r="J6539" s="3"/>
    </row>
    <row r="6540" spans="3:10" x14ac:dyDescent="0.25">
      <c r="C6540" s="3"/>
      <c r="D6540" s="3"/>
      <c r="E6540" s="3"/>
      <c r="F6540" s="3"/>
      <c r="G6540" s="3"/>
      <c r="H6540" s="3"/>
      <c r="I6540" s="3"/>
      <c r="J6540" s="3"/>
    </row>
    <row r="6541" spans="3:10" x14ac:dyDescent="0.25">
      <c r="C6541" s="3"/>
      <c r="D6541" s="3"/>
      <c r="E6541" s="3"/>
      <c r="F6541" s="3"/>
      <c r="G6541" s="3"/>
      <c r="H6541" s="3"/>
      <c r="I6541" s="3"/>
      <c r="J6541" s="3"/>
    </row>
    <row r="6542" spans="3:10" x14ac:dyDescent="0.25">
      <c r="C6542" s="3"/>
      <c r="D6542" s="3"/>
      <c r="E6542" s="3"/>
      <c r="F6542" s="3"/>
      <c r="G6542" s="3"/>
      <c r="H6542" s="3"/>
      <c r="I6542" s="3"/>
      <c r="J6542" s="3"/>
    </row>
    <row r="6543" spans="3:10" x14ac:dyDescent="0.25">
      <c r="C6543" s="3"/>
      <c r="D6543" s="3"/>
      <c r="E6543" s="3"/>
      <c r="F6543" s="3"/>
      <c r="G6543" s="3"/>
      <c r="H6543" s="3"/>
      <c r="I6543" s="3"/>
      <c r="J6543" s="3"/>
    </row>
    <row r="6544" spans="3:10" x14ac:dyDescent="0.25">
      <c r="C6544" s="3"/>
      <c r="D6544" s="3"/>
      <c r="E6544" s="3"/>
      <c r="F6544" s="3"/>
      <c r="G6544" s="3"/>
      <c r="H6544" s="3"/>
      <c r="I6544" s="3"/>
      <c r="J6544" s="3"/>
    </row>
    <row r="6545" spans="3:10" x14ac:dyDescent="0.25">
      <c r="C6545" s="3"/>
      <c r="D6545" s="3"/>
      <c r="E6545" s="3"/>
      <c r="F6545" s="3"/>
      <c r="G6545" s="3"/>
      <c r="H6545" s="3"/>
      <c r="I6545" s="3"/>
      <c r="J6545" s="3"/>
    </row>
    <row r="6546" spans="3:10" x14ac:dyDescent="0.25">
      <c r="C6546" s="3"/>
      <c r="D6546" s="3"/>
      <c r="E6546" s="3"/>
      <c r="F6546" s="3"/>
      <c r="G6546" s="3"/>
      <c r="H6546" s="3"/>
      <c r="I6546" s="3"/>
      <c r="J6546" s="3"/>
    </row>
    <row r="6547" spans="3:10" x14ac:dyDescent="0.25">
      <c r="C6547" s="3"/>
      <c r="D6547" s="3"/>
      <c r="E6547" s="3"/>
      <c r="F6547" s="3"/>
      <c r="G6547" s="3"/>
      <c r="H6547" s="3"/>
      <c r="I6547" s="3"/>
      <c r="J6547" s="3"/>
    </row>
    <row r="6548" spans="3:10" x14ac:dyDescent="0.25">
      <c r="C6548" s="3"/>
      <c r="D6548" s="3"/>
      <c r="E6548" s="3"/>
      <c r="F6548" s="3"/>
      <c r="G6548" s="3"/>
      <c r="H6548" s="3"/>
      <c r="I6548" s="3"/>
      <c r="J6548" s="3"/>
    </row>
    <row r="6549" spans="3:10" x14ac:dyDescent="0.25">
      <c r="C6549" s="3"/>
      <c r="D6549" s="3"/>
      <c r="E6549" s="3"/>
      <c r="F6549" s="3"/>
      <c r="G6549" s="3"/>
      <c r="H6549" s="3"/>
      <c r="I6549" s="3"/>
      <c r="J6549" s="3"/>
    </row>
    <row r="6550" spans="3:10" x14ac:dyDescent="0.25">
      <c r="C6550" s="3"/>
      <c r="D6550" s="3"/>
      <c r="E6550" s="3"/>
      <c r="F6550" s="3"/>
      <c r="G6550" s="3"/>
      <c r="H6550" s="3"/>
      <c r="I6550" s="3"/>
      <c r="J6550" s="3"/>
    </row>
    <row r="6551" spans="3:10" x14ac:dyDescent="0.25">
      <c r="C6551" s="3"/>
      <c r="D6551" s="3"/>
      <c r="E6551" s="3"/>
      <c r="F6551" s="3"/>
      <c r="G6551" s="3"/>
      <c r="H6551" s="3"/>
      <c r="I6551" s="3"/>
      <c r="J6551" s="3"/>
    </row>
    <row r="6552" spans="3:10" x14ac:dyDescent="0.25">
      <c r="C6552" s="3"/>
      <c r="D6552" s="3"/>
      <c r="E6552" s="3"/>
      <c r="F6552" s="3"/>
      <c r="G6552" s="3"/>
      <c r="H6552" s="3"/>
      <c r="I6552" s="3"/>
      <c r="J6552" s="3"/>
    </row>
    <row r="6553" spans="3:10" x14ac:dyDescent="0.25">
      <c r="C6553" s="3"/>
      <c r="D6553" s="3"/>
      <c r="E6553" s="3"/>
      <c r="F6553" s="3"/>
      <c r="G6553" s="3"/>
      <c r="H6553" s="3"/>
      <c r="I6553" s="3"/>
      <c r="J6553" s="3"/>
    </row>
    <row r="6554" spans="3:10" x14ac:dyDescent="0.25">
      <c r="C6554" s="3"/>
      <c r="D6554" s="3"/>
      <c r="E6554" s="3"/>
      <c r="F6554" s="3"/>
      <c r="G6554" s="3"/>
      <c r="H6554" s="3"/>
      <c r="I6554" s="3"/>
      <c r="J6554" s="3"/>
    </row>
    <row r="6555" spans="3:10" x14ac:dyDescent="0.25">
      <c r="C6555" s="3"/>
      <c r="D6555" s="3"/>
      <c r="E6555" s="3"/>
      <c r="F6555" s="3"/>
      <c r="G6555" s="3"/>
      <c r="H6555" s="3"/>
      <c r="I6555" s="3"/>
      <c r="J6555" s="3"/>
    </row>
    <row r="6556" spans="3:10" x14ac:dyDescent="0.25">
      <c r="C6556" s="3"/>
      <c r="D6556" s="3"/>
      <c r="E6556" s="3"/>
      <c r="F6556" s="3"/>
      <c r="G6556" s="3"/>
      <c r="H6556" s="3"/>
      <c r="I6556" s="3"/>
      <c r="J6556" s="3"/>
    </row>
    <row r="6557" spans="3:10" x14ac:dyDescent="0.25">
      <c r="C6557" s="3"/>
      <c r="D6557" s="3"/>
      <c r="E6557" s="3"/>
      <c r="F6557" s="3"/>
      <c r="G6557" s="3"/>
      <c r="H6557" s="3"/>
      <c r="I6557" s="3"/>
      <c r="J6557" s="3"/>
    </row>
    <row r="6558" spans="3:10" x14ac:dyDescent="0.25">
      <c r="C6558" s="3"/>
      <c r="D6558" s="3"/>
      <c r="E6558" s="3"/>
      <c r="F6558" s="3"/>
      <c r="G6558" s="3"/>
      <c r="H6558" s="3"/>
      <c r="I6558" s="3"/>
      <c r="J6558" s="3"/>
    </row>
    <row r="6559" spans="3:10" x14ac:dyDescent="0.25">
      <c r="C6559" s="3"/>
      <c r="D6559" s="3"/>
      <c r="E6559" s="3"/>
      <c r="F6559" s="3"/>
      <c r="G6559" s="3"/>
      <c r="H6559" s="3"/>
      <c r="I6559" s="3"/>
      <c r="J6559" s="3"/>
    </row>
    <row r="6560" spans="3:10" x14ac:dyDescent="0.25">
      <c r="C6560" s="3"/>
      <c r="D6560" s="3"/>
      <c r="E6560" s="3"/>
      <c r="F6560" s="3"/>
      <c r="G6560" s="3"/>
      <c r="H6560" s="3"/>
      <c r="I6560" s="3"/>
      <c r="J6560" s="3"/>
    </row>
    <row r="6561" spans="3:10" x14ac:dyDescent="0.25">
      <c r="C6561" s="3"/>
      <c r="D6561" s="3"/>
      <c r="E6561" s="3"/>
      <c r="F6561" s="3"/>
      <c r="G6561" s="3"/>
      <c r="H6561" s="3"/>
      <c r="I6561" s="3"/>
      <c r="J6561" s="3"/>
    </row>
    <row r="6562" spans="3:10" x14ac:dyDescent="0.25">
      <c r="C6562" s="3"/>
      <c r="D6562" s="3"/>
      <c r="E6562" s="3"/>
      <c r="F6562" s="3"/>
      <c r="G6562" s="3"/>
      <c r="H6562" s="3"/>
      <c r="I6562" s="3"/>
      <c r="J6562" s="3"/>
    </row>
    <row r="6563" spans="3:10" x14ac:dyDescent="0.25">
      <c r="C6563" s="3"/>
      <c r="D6563" s="3"/>
      <c r="E6563" s="3"/>
      <c r="F6563" s="3"/>
      <c r="G6563" s="3"/>
      <c r="H6563" s="3"/>
      <c r="I6563" s="3"/>
      <c r="J6563" s="3"/>
    </row>
    <row r="6564" spans="3:10" x14ac:dyDescent="0.25">
      <c r="C6564" s="3"/>
      <c r="D6564" s="3"/>
      <c r="E6564" s="3"/>
      <c r="F6564" s="3"/>
      <c r="G6564" s="3"/>
      <c r="H6564" s="3"/>
      <c r="I6564" s="3"/>
      <c r="J6564" s="3"/>
    </row>
    <row r="6565" spans="3:10" x14ac:dyDescent="0.25">
      <c r="C6565" s="3"/>
      <c r="D6565" s="3"/>
      <c r="E6565" s="3"/>
      <c r="F6565" s="3"/>
      <c r="G6565" s="3"/>
      <c r="H6565" s="3"/>
      <c r="I6565" s="3"/>
      <c r="J6565" s="3"/>
    </row>
    <row r="6566" spans="3:10" x14ac:dyDescent="0.25">
      <c r="C6566" s="3"/>
      <c r="D6566" s="3"/>
      <c r="E6566" s="3"/>
      <c r="F6566" s="3"/>
      <c r="G6566" s="3"/>
      <c r="H6566" s="3"/>
      <c r="I6566" s="3"/>
      <c r="J6566" s="3"/>
    </row>
    <row r="6567" spans="3:10" x14ac:dyDescent="0.25">
      <c r="C6567" s="3"/>
      <c r="D6567" s="3"/>
      <c r="E6567" s="3"/>
      <c r="F6567" s="3"/>
      <c r="G6567" s="3"/>
      <c r="H6567" s="3"/>
      <c r="I6567" s="3"/>
      <c r="J6567" s="3"/>
    </row>
    <row r="6568" spans="3:10" x14ac:dyDescent="0.25">
      <c r="C6568" s="3"/>
      <c r="D6568" s="3"/>
      <c r="E6568" s="3"/>
      <c r="F6568" s="3"/>
      <c r="G6568" s="3"/>
      <c r="H6568" s="3"/>
      <c r="I6568" s="3"/>
      <c r="J6568" s="3"/>
    </row>
    <row r="6569" spans="3:10" x14ac:dyDescent="0.25">
      <c r="C6569" s="3"/>
      <c r="D6569" s="3"/>
      <c r="E6569" s="3"/>
      <c r="F6569" s="3"/>
      <c r="G6569" s="3"/>
      <c r="H6569" s="3"/>
      <c r="I6569" s="3"/>
      <c r="J6569" s="3"/>
    </row>
    <row r="6570" spans="3:10" x14ac:dyDescent="0.25">
      <c r="C6570" s="3"/>
      <c r="D6570" s="3"/>
      <c r="E6570" s="3"/>
      <c r="F6570" s="3"/>
      <c r="G6570" s="3"/>
      <c r="H6570" s="3"/>
      <c r="I6570" s="3"/>
      <c r="J6570" s="3"/>
    </row>
    <row r="6571" spans="3:10" x14ac:dyDescent="0.25">
      <c r="C6571" s="3"/>
      <c r="D6571" s="3"/>
      <c r="E6571" s="3"/>
      <c r="F6571" s="3"/>
      <c r="G6571" s="3"/>
      <c r="H6571" s="3"/>
      <c r="I6571" s="3"/>
      <c r="J6571" s="3"/>
    </row>
    <row r="6572" spans="3:10" x14ac:dyDescent="0.25">
      <c r="C6572" s="3"/>
      <c r="D6572" s="3"/>
      <c r="E6572" s="3"/>
      <c r="F6572" s="3"/>
      <c r="G6572" s="3"/>
      <c r="H6572" s="3"/>
      <c r="I6572" s="3"/>
      <c r="J6572" s="3"/>
    </row>
    <row r="6573" spans="3:10" x14ac:dyDescent="0.25">
      <c r="C6573" s="3"/>
      <c r="D6573" s="3"/>
      <c r="E6573" s="3"/>
      <c r="F6573" s="3"/>
      <c r="G6573" s="3"/>
      <c r="H6573" s="3"/>
      <c r="I6573" s="3"/>
      <c r="J6573" s="3"/>
    </row>
    <row r="6574" spans="3:10" x14ac:dyDescent="0.25">
      <c r="C6574" s="3"/>
      <c r="D6574" s="3"/>
      <c r="E6574" s="3"/>
      <c r="F6574" s="3"/>
      <c r="G6574" s="3"/>
      <c r="H6574" s="3"/>
      <c r="I6574" s="3"/>
      <c r="J6574" s="3"/>
    </row>
    <row r="6575" spans="3:10" x14ac:dyDescent="0.25">
      <c r="C6575" s="3"/>
      <c r="D6575" s="3"/>
      <c r="E6575" s="3"/>
      <c r="F6575" s="3"/>
      <c r="G6575" s="3"/>
      <c r="H6575" s="3"/>
      <c r="I6575" s="3"/>
      <c r="J6575" s="3"/>
    </row>
    <row r="6576" spans="3:10" x14ac:dyDescent="0.25">
      <c r="C6576" s="3"/>
      <c r="D6576" s="3"/>
      <c r="E6576" s="3"/>
      <c r="F6576" s="3"/>
      <c r="G6576" s="3"/>
      <c r="H6576" s="3"/>
      <c r="I6576" s="3"/>
      <c r="J6576" s="3"/>
    </row>
    <row r="6577" spans="3:10" x14ac:dyDescent="0.25">
      <c r="C6577" s="3"/>
      <c r="D6577" s="3"/>
      <c r="E6577" s="3"/>
      <c r="F6577" s="3"/>
      <c r="G6577" s="3"/>
      <c r="H6577" s="3"/>
      <c r="I6577" s="3"/>
      <c r="J6577" s="3"/>
    </row>
    <row r="6578" spans="3:10" x14ac:dyDescent="0.25">
      <c r="C6578" s="3"/>
      <c r="D6578" s="3"/>
      <c r="E6578" s="3"/>
      <c r="F6578" s="3"/>
      <c r="G6578" s="3"/>
      <c r="H6578" s="3"/>
      <c r="I6578" s="3"/>
      <c r="J6578" s="3"/>
    </row>
    <row r="6579" spans="3:10" x14ac:dyDescent="0.25">
      <c r="C6579" s="3"/>
      <c r="D6579" s="3"/>
      <c r="E6579" s="3"/>
      <c r="F6579" s="3"/>
      <c r="G6579" s="3"/>
      <c r="H6579" s="3"/>
      <c r="I6579" s="3"/>
      <c r="J6579" s="3"/>
    </row>
    <row r="6580" spans="3:10" x14ac:dyDescent="0.25">
      <c r="C6580" s="3"/>
      <c r="D6580" s="3"/>
      <c r="E6580" s="3"/>
      <c r="F6580" s="3"/>
      <c r="G6580" s="3"/>
      <c r="H6580" s="3"/>
      <c r="I6580" s="3"/>
      <c r="J6580" s="3"/>
    </row>
    <row r="6581" spans="3:10" x14ac:dyDescent="0.25">
      <c r="C6581" s="3"/>
      <c r="D6581" s="3"/>
      <c r="E6581" s="3"/>
      <c r="F6581" s="3"/>
      <c r="G6581" s="3"/>
      <c r="H6581" s="3"/>
      <c r="I6581" s="3"/>
      <c r="J6581" s="3"/>
    </row>
    <row r="6582" spans="3:10" x14ac:dyDescent="0.25">
      <c r="C6582" s="3"/>
      <c r="D6582" s="3"/>
      <c r="E6582" s="3"/>
      <c r="F6582" s="3"/>
      <c r="G6582" s="3"/>
      <c r="H6582" s="3"/>
      <c r="I6582" s="3"/>
      <c r="J6582" s="3"/>
    </row>
    <row r="6583" spans="3:10" x14ac:dyDescent="0.25">
      <c r="C6583" s="3"/>
      <c r="D6583" s="3"/>
      <c r="E6583" s="3"/>
      <c r="F6583" s="3"/>
      <c r="G6583" s="3"/>
      <c r="H6583" s="3"/>
      <c r="I6583" s="3"/>
      <c r="J6583" s="3"/>
    </row>
    <row r="6584" spans="3:10" x14ac:dyDescent="0.25">
      <c r="C6584" s="3"/>
      <c r="D6584" s="3"/>
      <c r="E6584" s="3"/>
      <c r="F6584" s="3"/>
      <c r="G6584" s="3"/>
      <c r="H6584" s="3"/>
      <c r="I6584" s="3"/>
      <c r="J6584" s="3"/>
    </row>
    <row r="6585" spans="3:10" x14ac:dyDescent="0.25">
      <c r="C6585" s="3"/>
      <c r="D6585" s="3"/>
      <c r="E6585" s="3"/>
      <c r="F6585" s="3"/>
      <c r="G6585" s="3"/>
      <c r="H6585" s="3"/>
      <c r="I6585" s="3"/>
      <c r="J6585" s="3"/>
    </row>
    <row r="6586" spans="3:10" x14ac:dyDescent="0.25">
      <c r="C6586" s="3"/>
      <c r="D6586" s="3"/>
      <c r="E6586" s="3"/>
      <c r="F6586" s="3"/>
      <c r="G6586" s="3"/>
      <c r="H6586" s="3"/>
      <c r="I6586" s="3"/>
      <c r="J6586" s="3"/>
    </row>
    <row r="6587" spans="3:10" x14ac:dyDescent="0.25">
      <c r="C6587" s="3"/>
      <c r="D6587" s="3"/>
      <c r="E6587" s="3"/>
      <c r="F6587" s="3"/>
      <c r="G6587" s="3"/>
      <c r="H6587" s="3"/>
      <c r="I6587" s="3"/>
      <c r="J6587" s="3"/>
    </row>
    <row r="6588" spans="3:10" x14ac:dyDescent="0.25">
      <c r="C6588" s="3"/>
      <c r="D6588" s="3"/>
      <c r="E6588" s="3"/>
      <c r="F6588" s="3"/>
      <c r="G6588" s="3"/>
      <c r="H6588" s="3"/>
      <c r="I6588" s="3"/>
      <c r="J6588" s="3"/>
    </row>
    <row r="6589" spans="3:10" x14ac:dyDescent="0.25">
      <c r="C6589" s="3"/>
      <c r="D6589" s="3"/>
      <c r="E6589" s="3"/>
      <c r="F6589" s="3"/>
      <c r="G6589" s="3"/>
      <c r="H6589" s="3"/>
      <c r="I6589" s="3"/>
      <c r="J6589" s="3"/>
    </row>
    <row r="6590" spans="3:10" x14ac:dyDescent="0.25">
      <c r="C6590" s="3"/>
      <c r="D6590" s="3"/>
      <c r="E6590" s="3"/>
      <c r="F6590" s="3"/>
      <c r="G6590" s="3"/>
      <c r="H6590" s="3"/>
      <c r="I6590" s="3"/>
      <c r="J6590" s="3"/>
    </row>
    <row r="6591" spans="3:10" x14ac:dyDescent="0.25">
      <c r="C6591" s="3"/>
      <c r="D6591" s="3"/>
      <c r="E6591" s="3"/>
      <c r="F6591" s="3"/>
      <c r="G6591" s="3"/>
      <c r="H6591" s="3"/>
      <c r="I6591" s="3"/>
      <c r="J6591" s="3"/>
    </row>
    <row r="6592" spans="3:10" x14ac:dyDescent="0.25">
      <c r="C6592" s="3"/>
      <c r="D6592" s="3"/>
      <c r="E6592" s="3"/>
      <c r="F6592" s="3"/>
      <c r="G6592" s="3"/>
      <c r="H6592" s="3"/>
      <c r="I6592" s="3"/>
      <c r="J6592" s="3"/>
    </row>
    <row r="6593" spans="3:10" x14ac:dyDescent="0.25">
      <c r="C6593" s="3"/>
      <c r="D6593" s="3"/>
      <c r="E6593" s="3"/>
      <c r="F6593" s="3"/>
      <c r="G6593" s="3"/>
      <c r="H6593" s="3"/>
      <c r="I6593" s="3"/>
      <c r="J6593" s="3"/>
    </row>
    <row r="6594" spans="3:10" x14ac:dyDescent="0.25">
      <c r="C6594" s="3"/>
      <c r="D6594" s="3"/>
      <c r="E6594" s="3"/>
      <c r="F6594" s="3"/>
      <c r="G6594" s="3"/>
      <c r="H6594" s="3"/>
      <c r="I6594" s="3"/>
      <c r="J6594" s="3"/>
    </row>
    <row r="6595" spans="3:10" x14ac:dyDescent="0.25">
      <c r="C6595" s="3"/>
      <c r="D6595" s="3"/>
      <c r="E6595" s="3"/>
      <c r="F6595" s="3"/>
      <c r="G6595" s="3"/>
      <c r="H6595" s="3"/>
      <c r="I6595" s="3"/>
      <c r="J6595" s="3"/>
    </row>
    <row r="6596" spans="3:10" x14ac:dyDescent="0.25">
      <c r="C6596" s="3"/>
      <c r="D6596" s="3"/>
      <c r="E6596" s="3"/>
      <c r="F6596" s="3"/>
      <c r="G6596" s="3"/>
      <c r="H6596" s="3"/>
      <c r="I6596" s="3"/>
      <c r="J6596" s="3"/>
    </row>
    <row r="6597" spans="3:10" x14ac:dyDescent="0.25">
      <c r="C6597" s="3"/>
      <c r="D6597" s="3"/>
      <c r="E6597" s="3"/>
      <c r="F6597" s="3"/>
      <c r="G6597" s="3"/>
      <c r="H6597" s="3"/>
      <c r="I6597" s="3"/>
      <c r="J6597" s="3"/>
    </row>
    <row r="6598" spans="3:10" x14ac:dyDescent="0.25">
      <c r="C6598" s="3"/>
      <c r="D6598" s="3"/>
      <c r="E6598" s="3"/>
      <c r="F6598" s="3"/>
      <c r="G6598" s="3"/>
      <c r="H6598" s="3"/>
      <c r="I6598" s="3"/>
      <c r="J6598" s="3"/>
    </row>
    <row r="6599" spans="3:10" x14ac:dyDescent="0.25">
      <c r="C6599" s="3"/>
      <c r="D6599" s="3"/>
      <c r="E6599" s="3"/>
      <c r="F6599" s="3"/>
      <c r="G6599" s="3"/>
      <c r="H6599" s="3"/>
      <c r="I6599" s="3"/>
      <c r="J6599" s="3"/>
    </row>
    <row r="6600" spans="3:10" x14ac:dyDescent="0.25">
      <c r="C6600" s="3"/>
      <c r="D6600" s="3"/>
      <c r="E6600" s="3"/>
      <c r="F6600" s="3"/>
      <c r="G6600" s="3"/>
      <c r="H6600" s="3"/>
      <c r="I6600" s="3"/>
      <c r="J6600" s="3"/>
    </row>
    <row r="6601" spans="3:10" x14ac:dyDescent="0.25">
      <c r="C6601" s="3"/>
      <c r="D6601" s="3"/>
      <c r="E6601" s="3"/>
      <c r="F6601" s="3"/>
      <c r="G6601" s="3"/>
      <c r="H6601" s="3"/>
      <c r="I6601" s="3"/>
      <c r="J6601" s="3"/>
    </row>
    <row r="6602" spans="3:10" x14ac:dyDescent="0.25">
      <c r="C6602" s="3"/>
      <c r="D6602" s="3"/>
      <c r="E6602" s="3"/>
      <c r="F6602" s="3"/>
      <c r="G6602" s="3"/>
      <c r="H6602" s="3"/>
      <c r="I6602" s="3"/>
      <c r="J6602" s="3"/>
    </row>
    <row r="6603" spans="3:10" x14ac:dyDescent="0.25">
      <c r="C6603" s="3"/>
      <c r="D6603" s="3"/>
      <c r="E6603" s="3"/>
      <c r="F6603" s="3"/>
      <c r="G6603" s="3"/>
      <c r="H6603" s="3"/>
      <c r="I6603" s="3"/>
      <c r="J6603" s="3"/>
    </row>
    <row r="6604" spans="3:10" x14ac:dyDescent="0.25">
      <c r="C6604" s="3"/>
      <c r="D6604" s="3"/>
      <c r="E6604" s="3"/>
      <c r="F6604" s="3"/>
      <c r="G6604" s="3"/>
      <c r="H6604" s="3"/>
      <c r="I6604" s="3"/>
      <c r="J6604" s="3"/>
    </row>
    <row r="6605" spans="3:10" x14ac:dyDescent="0.25">
      <c r="C6605" s="3"/>
      <c r="D6605" s="3"/>
      <c r="E6605" s="3"/>
      <c r="F6605" s="3"/>
      <c r="G6605" s="3"/>
      <c r="H6605" s="3"/>
      <c r="I6605" s="3"/>
      <c r="J6605" s="3"/>
    </row>
    <row r="6606" spans="3:10" x14ac:dyDescent="0.25">
      <c r="C6606" s="3"/>
      <c r="D6606" s="3"/>
      <c r="E6606" s="3"/>
      <c r="F6606" s="3"/>
      <c r="G6606" s="3"/>
      <c r="H6606" s="3"/>
      <c r="I6606" s="3"/>
      <c r="J6606" s="3"/>
    </row>
    <row r="6607" spans="3:10" x14ac:dyDescent="0.25">
      <c r="C6607" s="3"/>
      <c r="D6607" s="3"/>
      <c r="E6607" s="3"/>
      <c r="F6607" s="3"/>
      <c r="G6607" s="3"/>
      <c r="H6607" s="3"/>
      <c r="I6607" s="3"/>
      <c r="J6607" s="3"/>
    </row>
    <row r="6608" spans="3:10" x14ac:dyDescent="0.25">
      <c r="C6608" s="3"/>
      <c r="D6608" s="3"/>
      <c r="E6608" s="3"/>
      <c r="F6608" s="3"/>
      <c r="G6608" s="3"/>
      <c r="H6608" s="3"/>
      <c r="I6608" s="3"/>
      <c r="J6608" s="3"/>
    </row>
    <row r="6609" spans="3:10" x14ac:dyDescent="0.25">
      <c r="C6609" s="3"/>
      <c r="D6609" s="3"/>
      <c r="E6609" s="3"/>
      <c r="F6609" s="3"/>
      <c r="G6609" s="3"/>
      <c r="H6609" s="3"/>
      <c r="I6609" s="3"/>
      <c r="J6609" s="3"/>
    </row>
    <row r="6610" spans="3:10" x14ac:dyDescent="0.25">
      <c r="C6610" s="3"/>
      <c r="D6610" s="3"/>
      <c r="E6610" s="3"/>
      <c r="F6610" s="3"/>
      <c r="G6610" s="3"/>
      <c r="H6610" s="3"/>
      <c r="I6610" s="3"/>
      <c r="J6610" s="3"/>
    </row>
    <row r="6611" spans="3:10" x14ac:dyDescent="0.25">
      <c r="C6611" s="3"/>
      <c r="D6611" s="3"/>
      <c r="E6611" s="3"/>
      <c r="F6611" s="3"/>
      <c r="G6611" s="3"/>
      <c r="H6611" s="3"/>
      <c r="I6611" s="3"/>
      <c r="J6611" s="3"/>
    </row>
    <row r="6612" spans="3:10" x14ac:dyDescent="0.25">
      <c r="C6612" s="3"/>
      <c r="D6612" s="3"/>
      <c r="E6612" s="3"/>
      <c r="F6612" s="3"/>
      <c r="G6612" s="3"/>
      <c r="H6612" s="3"/>
      <c r="I6612" s="3"/>
      <c r="J6612" s="3"/>
    </row>
    <row r="6613" spans="3:10" x14ac:dyDescent="0.25">
      <c r="C6613" s="3"/>
      <c r="D6613" s="3"/>
      <c r="E6613" s="3"/>
      <c r="F6613" s="3"/>
      <c r="G6613" s="3"/>
      <c r="H6613" s="3"/>
      <c r="I6613" s="3"/>
      <c r="J6613" s="3"/>
    </row>
    <row r="6614" spans="3:10" x14ac:dyDescent="0.25">
      <c r="C6614" s="3"/>
      <c r="D6614" s="3"/>
      <c r="E6614" s="3"/>
      <c r="F6614" s="3"/>
      <c r="G6614" s="3"/>
      <c r="H6614" s="3"/>
      <c r="I6614" s="3"/>
      <c r="J6614" s="3"/>
    </row>
    <row r="6615" spans="3:10" x14ac:dyDescent="0.25">
      <c r="C6615" s="3"/>
      <c r="D6615" s="3"/>
      <c r="E6615" s="3"/>
      <c r="F6615" s="3"/>
      <c r="G6615" s="3"/>
      <c r="H6615" s="3"/>
      <c r="I6615" s="3"/>
      <c r="J6615" s="3"/>
    </row>
    <row r="6616" spans="3:10" x14ac:dyDescent="0.25">
      <c r="C6616" s="3"/>
      <c r="D6616" s="3"/>
      <c r="E6616" s="3"/>
      <c r="F6616" s="3"/>
      <c r="G6616" s="3"/>
      <c r="H6616" s="3"/>
      <c r="I6616" s="3"/>
      <c r="J6616" s="3"/>
    </row>
    <row r="6617" spans="3:10" x14ac:dyDescent="0.25">
      <c r="C6617" s="3"/>
      <c r="D6617" s="3"/>
      <c r="E6617" s="3"/>
      <c r="F6617" s="3"/>
      <c r="G6617" s="3"/>
      <c r="H6617" s="3"/>
      <c r="I6617" s="3"/>
      <c r="J6617" s="3"/>
    </row>
    <row r="6618" spans="3:10" x14ac:dyDescent="0.25">
      <c r="C6618" s="3"/>
      <c r="D6618" s="3"/>
      <c r="E6618" s="3"/>
      <c r="F6618" s="3"/>
      <c r="G6618" s="3"/>
      <c r="H6618" s="3"/>
      <c r="I6618" s="3"/>
      <c r="J6618" s="3"/>
    </row>
    <row r="6619" spans="3:10" x14ac:dyDescent="0.25">
      <c r="C6619" s="3"/>
      <c r="D6619" s="3"/>
      <c r="E6619" s="3"/>
      <c r="F6619" s="3"/>
      <c r="G6619" s="3"/>
      <c r="H6619" s="3"/>
      <c r="I6619" s="3"/>
      <c r="J6619" s="3"/>
    </row>
    <row r="6620" spans="3:10" x14ac:dyDescent="0.25">
      <c r="C6620" s="3"/>
      <c r="D6620" s="3"/>
      <c r="E6620" s="3"/>
      <c r="F6620" s="3"/>
      <c r="G6620" s="3"/>
      <c r="H6620" s="3"/>
      <c r="I6620" s="3"/>
      <c r="J6620" s="3"/>
    </row>
    <row r="6621" spans="3:10" x14ac:dyDescent="0.25">
      <c r="C6621" s="3"/>
      <c r="D6621" s="3"/>
      <c r="E6621" s="3"/>
      <c r="F6621" s="3"/>
      <c r="G6621" s="3"/>
      <c r="H6621" s="3"/>
      <c r="I6621" s="3"/>
      <c r="J6621" s="3"/>
    </row>
    <row r="6622" spans="3:10" x14ac:dyDescent="0.25">
      <c r="C6622" s="3"/>
      <c r="D6622" s="3"/>
      <c r="E6622" s="3"/>
      <c r="F6622" s="3"/>
      <c r="G6622" s="3"/>
      <c r="H6622" s="3"/>
      <c r="I6622" s="3"/>
      <c r="J6622" s="3"/>
    </row>
    <row r="6623" spans="3:10" x14ac:dyDescent="0.25">
      <c r="C6623" s="3"/>
      <c r="D6623" s="3"/>
      <c r="E6623" s="3"/>
      <c r="F6623" s="3"/>
      <c r="G6623" s="3"/>
      <c r="H6623" s="3"/>
      <c r="I6623" s="3"/>
      <c r="J6623" s="3"/>
    </row>
    <row r="6624" spans="3:10" x14ac:dyDescent="0.25">
      <c r="C6624" s="3"/>
      <c r="D6624" s="3"/>
      <c r="E6624" s="3"/>
      <c r="F6624" s="3"/>
      <c r="G6624" s="3"/>
      <c r="H6624" s="3"/>
      <c r="I6624" s="3"/>
      <c r="J6624" s="3"/>
    </row>
    <row r="6625" spans="3:10" x14ac:dyDescent="0.25">
      <c r="C6625" s="3"/>
      <c r="D6625" s="3"/>
      <c r="E6625" s="3"/>
      <c r="F6625" s="3"/>
      <c r="G6625" s="3"/>
      <c r="H6625" s="3"/>
      <c r="I6625" s="3"/>
      <c r="J6625" s="3"/>
    </row>
    <row r="6626" spans="3:10" x14ac:dyDescent="0.25">
      <c r="C6626" s="3"/>
      <c r="D6626" s="3"/>
      <c r="E6626" s="3"/>
      <c r="F6626" s="3"/>
      <c r="G6626" s="3"/>
      <c r="H6626" s="3"/>
      <c r="I6626" s="3"/>
      <c r="J6626" s="3"/>
    </row>
    <row r="6627" spans="3:10" x14ac:dyDescent="0.25">
      <c r="C6627" s="3"/>
      <c r="D6627" s="3"/>
      <c r="E6627" s="3"/>
      <c r="F6627" s="3"/>
      <c r="G6627" s="3"/>
      <c r="H6627" s="3"/>
      <c r="I6627" s="3"/>
      <c r="J6627" s="3"/>
    </row>
    <row r="6628" spans="3:10" x14ac:dyDescent="0.25">
      <c r="C6628" s="3"/>
      <c r="D6628" s="3"/>
      <c r="E6628" s="3"/>
      <c r="F6628" s="3"/>
      <c r="G6628" s="3"/>
      <c r="H6628" s="3"/>
      <c r="I6628" s="3"/>
      <c r="J6628" s="3"/>
    </row>
    <row r="6629" spans="3:10" x14ac:dyDescent="0.25">
      <c r="C6629" s="3"/>
      <c r="D6629" s="3"/>
      <c r="E6629" s="3"/>
      <c r="F6629" s="3"/>
      <c r="G6629" s="3"/>
      <c r="H6629" s="3"/>
      <c r="I6629" s="3"/>
      <c r="J6629" s="3"/>
    </row>
    <row r="6630" spans="3:10" x14ac:dyDescent="0.25">
      <c r="C6630" s="3"/>
      <c r="D6630" s="3"/>
      <c r="E6630" s="3"/>
      <c r="F6630" s="3"/>
      <c r="G6630" s="3"/>
      <c r="H6630" s="3"/>
      <c r="I6630" s="3"/>
      <c r="J6630" s="3"/>
    </row>
    <row r="6631" spans="3:10" x14ac:dyDescent="0.25">
      <c r="C6631" s="3"/>
      <c r="D6631" s="3"/>
      <c r="E6631" s="3"/>
      <c r="F6631" s="3"/>
      <c r="G6631" s="3"/>
      <c r="H6631" s="3"/>
      <c r="I6631" s="3"/>
      <c r="J6631" s="3"/>
    </row>
    <row r="6632" spans="3:10" x14ac:dyDescent="0.25">
      <c r="C6632" s="3"/>
      <c r="D6632" s="3"/>
      <c r="E6632" s="3"/>
      <c r="F6632" s="3"/>
      <c r="G6632" s="3"/>
      <c r="H6632" s="3"/>
      <c r="I6632" s="3"/>
      <c r="J6632" s="3"/>
    </row>
    <row r="6633" spans="3:10" x14ac:dyDescent="0.25">
      <c r="C6633" s="3"/>
      <c r="D6633" s="3"/>
      <c r="E6633" s="3"/>
      <c r="F6633" s="3"/>
      <c r="G6633" s="3"/>
      <c r="H6633" s="3"/>
      <c r="I6633" s="3"/>
      <c r="J6633" s="3"/>
    </row>
    <row r="6634" spans="3:10" x14ac:dyDescent="0.25">
      <c r="C6634" s="3"/>
      <c r="D6634" s="3"/>
      <c r="E6634" s="3"/>
      <c r="F6634" s="3"/>
      <c r="G6634" s="3"/>
      <c r="H6634" s="3"/>
      <c r="I6634" s="3"/>
      <c r="J6634" s="3"/>
    </row>
    <row r="6635" spans="3:10" x14ac:dyDescent="0.25">
      <c r="C6635" s="3"/>
      <c r="D6635" s="3"/>
      <c r="E6635" s="3"/>
      <c r="F6635" s="3"/>
      <c r="G6635" s="3"/>
      <c r="H6635" s="3"/>
      <c r="I6635" s="3"/>
      <c r="J6635" s="3"/>
    </row>
    <row r="6636" spans="3:10" x14ac:dyDescent="0.25">
      <c r="C6636" s="3"/>
      <c r="D6636" s="3"/>
      <c r="E6636" s="3"/>
      <c r="F6636" s="3"/>
      <c r="G6636" s="3"/>
      <c r="H6636" s="3"/>
      <c r="I6636" s="3"/>
      <c r="J6636" s="3"/>
    </row>
    <row r="6637" spans="3:10" x14ac:dyDescent="0.25">
      <c r="C6637" s="3"/>
      <c r="D6637" s="3"/>
      <c r="E6637" s="3"/>
      <c r="F6637" s="3"/>
      <c r="G6637" s="3"/>
      <c r="H6637" s="3"/>
      <c r="I6637" s="3"/>
      <c r="J6637" s="3"/>
    </row>
    <row r="6638" spans="3:10" x14ac:dyDescent="0.25">
      <c r="C6638" s="3"/>
      <c r="D6638" s="3"/>
      <c r="E6638" s="3"/>
      <c r="F6638" s="3"/>
      <c r="G6638" s="3"/>
      <c r="H6638" s="3"/>
      <c r="I6638" s="3"/>
      <c r="J6638" s="3"/>
    </row>
    <row r="6639" spans="3:10" x14ac:dyDescent="0.25">
      <c r="C6639" s="3"/>
      <c r="D6639" s="3"/>
      <c r="E6639" s="3"/>
      <c r="F6639" s="3"/>
      <c r="G6639" s="3"/>
      <c r="H6639" s="3"/>
      <c r="I6639" s="3"/>
      <c r="J6639" s="3"/>
    </row>
    <row r="6640" spans="3:10" x14ac:dyDescent="0.25">
      <c r="C6640" s="3"/>
      <c r="D6640" s="3"/>
      <c r="E6640" s="3"/>
      <c r="F6640" s="3"/>
      <c r="G6640" s="3"/>
      <c r="H6640" s="3"/>
      <c r="I6640" s="3"/>
      <c r="J6640" s="3"/>
    </row>
    <row r="6641" spans="3:10" x14ac:dyDescent="0.25">
      <c r="C6641" s="3"/>
      <c r="D6641" s="3"/>
      <c r="E6641" s="3"/>
      <c r="F6641" s="3"/>
      <c r="G6641" s="3"/>
      <c r="H6641" s="3"/>
      <c r="I6641" s="3"/>
      <c r="J6641" s="3"/>
    </row>
    <row r="6642" spans="3:10" x14ac:dyDescent="0.25">
      <c r="C6642" s="3"/>
      <c r="D6642" s="3"/>
      <c r="E6642" s="3"/>
      <c r="F6642" s="3"/>
      <c r="G6642" s="3"/>
      <c r="H6642" s="3"/>
      <c r="I6642" s="3"/>
      <c r="J6642" s="3"/>
    </row>
    <row r="6643" spans="3:10" x14ac:dyDescent="0.25">
      <c r="C6643" s="3"/>
      <c r="D6643" s="3"/>
      <c r="E6643" s="3"/>
      <c r="F6643" s="3"/>
      <c r="G6643" s="3"/>
      <c r="H6643" s="3"/>
      <c r="I6643" s="3"/>
      <c r="J6643" s="3"/>
    </row>
    <row r="6644" spans="3:10" x14ac:dyDescent="0.25">
      <c r="C6644" s="3"/>
      <c r="D6644" s="3"/>
      <c r="E6644" s="3"/>
      <c r="F6644" s="3"/>
      <c r="G6644" s="3"/>
      <c r="H6644" s="3"/>
      <c r="I6644" s="3"/>
      <c r="J6644" s="3"/>
    </row>
    <row r="6645" spans="3:10" x14ac:dyDescent="0.25">
      <c r="C6645" s="3"/>
      <c r="D6645" s="3"/>
      <c r="E6645" s="3"/>
      <c r="F6645" s="3"/>
      <c r="G6645" s="3"/>
      <c r="H6645" s="3"/>
      <c r="I6645" s="3"/>
      <c r="J6645" s="3"/>
    </row>
    <row r="6646" spans="3:10" x14ac:dyDescent="0.25">
      <c r="C6646" s="3"/>
      <c r="D6646" s="3"/>
      <c r="E6646" s="3"/>
      <c r="F6646" s="3"/>
      <c r="G6646" s="3"/>
      <c r="H6646" s="3"/>
      <c r="I6646" s="3"/>
      <c r="J6646" s="3"/>
    </row>
    <row r="6647" spans="3:10" x14ac:dyDescent="0.25">
      <c r="C6647" s="3"/>
      <c r="D6647" s="3"/>
      <c r="E6647" s="3"/>
      <c r="F6647" s="3"/>
      <c r="G6647" s="3"/>
      <c r="H6647" s="3"/>
      <c r="I6647" s="3"/>
      <c r="J6647" s="3"/>
    </row>
    <row r="6648" spans="3:10" x14ac:dyDescent="0.25">
      <c r="C6648" s="3"/>
      <c r="D6648" s="3"/>
      <c r="E6648" s="3"/>
      <c r="F6648" s="3"/>
      <c r="G6648" s="3"/>
      <c r="H6648" s="3"/>
      <c r="I6648" s="3"/>
      <c r="J6648" s="3"/>
    </row>
    <row r="6649" spans="3:10" x14ac:dyDescent="0.25">
      <c r="C6649" s="3"/>
      <c r="D6649" s="3"/>
      <c r="E6649" s="3"/>
      <c r="F6649" s="3"/>
      <c r="G6649" s="3"/>
      <c r="H6649" s="3"/>
      <c r="I6649" s="3"/>
      <c r="J6649" s="3"/>
    </row>
    <row r="6650" spans="3:10" x14ac:dyDescent="0.25">
      <c r="C6650" s="3"/>
      <c r="D6650" s="3"/>
      <c r="E6650" s="3"/>
      <c r="F6650" s="3"/>
      <c r="G6650" s="3"/>
      <c r="H6650" s="3"/>
      <c r="I6650" s="3"/>
      <c r="J6650" s="3"/>
    </row>
    <row r="6651" spans="3:10" x14ac:dyDescent="0.25">
      <c r="C6651" s="3"/>
      <c r="D6651" s="3"/>
      <c r="E6651" s="3"/>
      <c r="F6651" s="3"/>
      <c r="G6651" s="3"/>
      <c r="H6651" s="3"/>
      <c r="I6651" s="3"/>
      <c r="J6651" s="3"/>
    </row>
    <row r="6652" spans="3:10" x14ac:dyDescent="0.25">
      <c r="C6652" s="3"/>
      <c r="D6652" s="3"/>
      <c r="E6652" s="3"/>
      <c r="F6652" s="3"/>
      <c r="G6652" s="3"/>
      <c r="H6652" s="3"/>
      <c r="I6652" s="3"/>
      <c r="J6652" s="3"/>
    </row>
    <row r="6653" spans="3:10" x14ac:dyDescent="0.25">
      <c r="C6653" s="3"/>
      <c r="D6653" s="3"/>
      <c r="E6653" s="3"/>
      <c r="F6653" s="3"/>
      <c r="G6653" s="3"/>
      <c r="H6653" s="3"/>
      <c r="I6653" s="3"/>
      <c r="J6653" s="3"/>
    </row>
    <row r="6654" spans="3:10" x14ac:dyDescent="0.25">
      <c r="C6654" s="3"/>
      <c r="D6654" s="3"/>
      <c r="E6654" s="3"/>
      <c r="F6654" s="3"/>
      <c r="G6654" s="3"/>
      <c r="H6654" s="3"/>
      <c r="I6654" s="3"/>
      <c r="J6654" s="3"/>
    </row>
    <row r="6655" spans="3:10" x14ac:dyDescent="0.25">
      <c r="C6655" s="3"/>
      <c r="D6655" s="3"/>
      <c r="E6655" s="3"/>
      <c r="F6655" s="3"/>
      <c r="G6655" s="3"/>
      <c r="H6655" s="3"/>
      <c r="I6655" s="3"/>
      <c r="J6655" s="3"/>
    </row>
    <row r="6656" spans="3:10" x14ac:dyDescent="0.25">
      <c r="C6656" s="3"/>
      <c r="D6656" s="3"/>
      <c r="E6656" s="3"/>
      <c r="F6656" s="3"/>
      <c r="G6656" s="3"/>
      <c r="H6656" s="3"/>
      <c r="I6656" s="3"/>
      <c r="J6656" s="3"/>
    </row>
    <row r="6657" spans="3:10" x14ac:dyDescent="0.25">
      <c r="C6657" s="3"/>
      <c r="D6657" s="3"/>
      <c r="E6657" s="3"/>
      <c r="F6657" s="3"/>
      <c r="G6657" s="3"/>
      <c r="H6657" s="3"/>
      <c r="I6657" s="3"/>
      <c r="J6657" s="3"/>
    </row>
    <row r="6658" spans="3:10" x14ac:dyDescent="0.25">
      <c r="C6658" s="3"/>
      <c r="D6658" s="3"/>
      <c r="E6658" s="3"/>
      <c r="F6658" s="3"/>
      <c r="G6658" s="3"/>
      <c r="H6658" s="3"/>
      <c r="I6658" s="3"/>
      <c r="J6658" s="3"/>
    </row>
    <row r="6659" spans="3:10" x14ac:dyDescent="0.25">
      <c r="C6659" s="3"/>
      <c r="D6659" s="3"/>
      <c r="E6659" s="3"/>
      <c r="F6659" s="3"/>
      <c r="G6659" s="3"/>
      <c r="H6659" s="3"/>
      <c r="I6659" s="3"/>
      <c r="J6659" s="3"/>
    </row>
    <row r="6660" spans="3:10" x14ac:dyDescent="0.25">
      <c r="C6660" s="3"/>
      <c r="D6660" s="3"/>
      <c r="E6660" s="3"/>
      <c r="F6660" s="3"/>
      <c r="G6660" s="3"/>
      <c r="H6660" s="3"/>
      <c r="I6660" s="3"/>
      <c r="J6660" s="3"/>
    </row>
    <row r="6661" spans="3:10" x14ac:dyDescent="0.25">
      <c r="C6661" s="3"/>
      <c r="D6661" s="3"/>
      <c r="E6661" s="3"/>
      <c r="F6661" s="3"/>
      <c r="G6661" s="3"/>
      <c r="H6661" s="3"/>
      <c r="I6661" s="3"/>
      <c r="J6661" s="3"/>
    </row>
    <row r="6662" spans="3:10" x14ac:dyDescent="0.25">
      <c r="C6662" s="3"/>
      <c r="D6662" s="3"/>
      <c r="E6662" s="3"/>
      <c r="F6662" s="3"/>
      <c r="G6662" s="3"/>
      <c r="H6662" s="3"/>
      <c r="I6662" s="3"/>
      <c r="J6662" s="3"/>
    </row>
    <row r="6663" spans="3:10" x14ac:dyDescent="0.25">
      <c r="C6663" s="3"/>
      <c r="D6663" s="3"/>
      <c r="E6663" s="3"/>
      <c r="F6663" s="3"/>
      <c r="G6663" s="3"/>
      <c r="H6663" s="3"/>
      <c r="I6663" s="3"/>
      <c r="J6663" s="3"/>
    </row>
    <row r="6664" spans="3:10" x14ac:dyDescent="0.25">
      <c r="C6664" s="3"/>
      <c r="D6664" s="3"/>
      <c r="E6664" s="3"/>
      <c r="F6664" s="3"/>
      <c r="G6664" s="3"/>
      <c r="H6664" s="3"/>
      <c r="I6664" s="3"/>
      <c r="J6664" s="3"/>
    </row>
    <row r="6665" spans="3:10" x14ac:dyDescent="0.25">
      <c r="C6665" s="3"/>
      <c r="D6665" s="3"/>
      <c r="E6665" s="3"/>
      <c r="F6665" s="3"/>
      <c r="G6665" s="3"/>
      <c r="H6665" s="3"/>
      <c r="I6665" s="3"/>
      <c r="J6665" s="3"/>
    </row>
    <row r="6666" spans="3:10" x14ac:dyDescent="0.25">
      <c r="C6666" s="3"/>
      <c r="D6666" s="3"/>
      <c r="E6666" s="3"/>
      <c r="F6666" s="3"/>
      <c r="G6666" s="3"/>
      <c r="H6666" s="3"/>
      <c r="I6666" s="3"/>
      <c r="J6666" s="3"/>
    </row>
    <row r="6667" spans="3:10" x14ac:dyDescent="0.25">
      <c r="C6667" s="3"/>
      <c r="D6667" s="3"/>
      <c r="E6667" s="3"/>
      <c r="F6667" s="3"/>
      <c r="G6667" s="3"/>
      <c r="H6667" s="3"/>
      <c r="I6667" s="3"/>
      <c r="J6667" s="3"/>
    </row>
    <row r="6668" spans="3:10" x14ac:dyDescent="0.25">
      <c r="C6668" s="3"/>
      <c r="D6668" s="3"/>
      <c r="E6668" s="3"/>
      <c r="F6668" s="3"/>
      <c r="G6668" s="3"/>
      <c r="H6668" s="3"/>
      <c r="I6668" s="3"/>
      <c r="J6668" s="3"/>
    </row>
    <row r="6669" spans="3:10" x14ac:dyDescent="0.25">
      <c r="C6669" s="3"/>
      <c r="D6669" s="3"/>
      <c r="E6669" s="3"/>
      <c r="F6669" s="3"/>
      <c r="G6669" s="3"/>
      <c r="H6669" s="3"/>
      <c r="I6669" s="3"/>
      <c r="J6669" s="3"/>
    </row>
    <row r="6670" spans="3:10" x14ac:dyDescent="0.25">
      <c r="C6670" s="3"/>
      <c r="D6670" s="3"/>
      <c r="E6670" s="3"/>
      <c r="F6670" s="3"/>
      <c r="G6670" s="3"/>
      <c r="H6670" s="3"/>
      <c r="I6670" s="3"/>
      <c r="J6670" s="3"/>
    </row>
    <row r="6671" spans="3:10" x14ac:dyDescent="0.25">
      <c r="C6671" s="3"/>
      <c r="D6671" s="3"/>
      <c r="E6671" s="3"/>
      <c r="F6671" s="3"/>
      <c r="G6671" s="3"/>
      <c r="H6671" s="3"/>
      <c r="I6671" s="3"/>
      <c r="J6671" s="3"/>
    </row>
    <row r="6672" spans="3:10" x14ac:dyDescent="0.25">
      <c r="C6672" s="3"/>
      <c r="D6672" s="3"/>
      <c r="E6672" s="3"/>
      <c r="F6672" s="3"/>
      <c r="G6672" s="3"/>
      <c r="H6672" s="3"/>
      <c r="I6672" s="3"/>
      <c r="J6672" s="3"/>
    </row>
    <row r="6673" spans="3:10" x14ac:dyDescent="0.25">
      <c r="C6673" s="3"/>
      <c r="D6673" s="3"/>
      <c r="E6673" s="3"/>
      <c r="F6673" s="3"/>
      <c r="G6673" s="3"/>
      <c r="H6673" s="3"/>
      <c r="I6673" s="3"/>
      <c r="J6673" s="3"/>
    </row>
    <row r="6674" spans="3:10" x14ac:dyDescent="0.25">
      <c r="C6674" s="3"/>
      <c r="D6674" s="3"/>
      <c r="E6674" s="3"/>
      <c r="F6674" s="3"/>
      <c r="G6674" s="3"/>
      <c r="H6674" s="3"/>
      <c r="I6674" s="3"/>
      <c r="J6674" s="3"/>
    </row>
    <row r="6675" spans="3:10" x14ac:dyDescent="0.25">
      <c r="C6675" s="3"/>
      <c r="D6675" s="3"/>
      <c r="E6675" s="3"/>
      <c r="F6675" s="3"/>
      <c r="G6675" s="3"/>
      <c r="H6675" s="3"/>
      <c r="I6675" s="3"/>
      <c r="J6675" s="3"/>
    </row>
    <row r="6676" spans="3:10" x14ac:dyDescent="0.25">
      <c r="C6676" s="3"/>
      <c r="D6676" s="3"/>
      <c r="E6676" s="3"/>
      <c r="F6676" s="3"/>
      <c r="G6676" s="3"/>
      <c r="H6676" s="3"/>
      <c r="I6676" s="3"/>
      <c r="J6676" s="3"/>
    </row>
    <row r="6677" spans="3:10" x14ac:dyDescent="0.25">
      <c r="C6677" s="3"/>
      <c r="D6677" s="3"/>
      <c r="E6677" s="3"/>
      <c r="F6677" s="3"/>
      <c r="G6677" s="3"/>
      <c r="H6677" s="3"/>
      <c r="I6677" s="3"/>
      <c r="J6677" s="3"/>
    </row>
    <row r="6678" spans="3:10" x14ac:dyDescent="0.25">
      <c r="C6678" s="3"/>
      <c r="D6678" s="3"/>
      <c r="E6678" s="3"/>
      <c r="F6678" s="3"/>
      <c r="G6678" s="3"/>
      <c r="H6678" s="3"/>
      <c r="I6678" s="3"/>
      <c r="J6678" s="3"/>
    </row>
    <row r="6679" spans="3:10" x14ac:dyDescent="0.25">
      <c r="C6679" s="3"/>
      <c r="D6679" s="3"/>
      <c r="E6679" s="3"/>
      <c r="F6679" s="3"/>
      <c r="G6679" s="3"/>
      <c r="H6679" s="3"/>
      <c r="I6679" s="3"/>
      <c r="J6679" s="3"/>
    </row>
    <row r="6680" spans="3:10" x14ac:dyDescent="0.25">
      <c r="C6680" s="3"/>
      <c r="D6680" s="3"/>
      <c r="E6680" s="3"/>
      <c r="F6680" s="3"/>
      <c r="G6680" s="3"/>
      <c r="H6680" s="3"/>
      <c r="I6680" s="3"/>
      <c r="J6680" s="3"/>
    </row>
    <row r="6681" spans="3:10" x14ac:dyDescent="0.25">
      <c r="C6681" s="3"/>
      <c r="D6681" s="3"/>
      <c r="E6681" s="3"/>
      <c r="F6681" s="3"/>
      <c r="G6681" s="3"/>
      <c r="H6681" s="3"/>
      <c r="I6681" s="3"/>
      <c r="J6681" s="3"/>
    </row>
    <row r="6682" spans="3:10" x14ac:dyDescent="0.25">
      <c r="C6682" s="3"/>
      <c r="D6682" s="3"/>
      <c r="E6682" s="3"/>
      <c r="F6682" s="3"/>
      <c r="G6682" s="3"/>
      <c r="H6682" s="3"/>
      <c r="I6682" s="3"/>
      <c r="J6682" s="3"/>
    </row>
    <row r="6683" spans="3:10" x14ac:dyDescent="0.25">
      <c r="C6683" s="3"/>
      <c r="D6683" s="3"/>
      <c r="E6683" s="3"/>
      <c r="F6683" s="3"/>
      <c r="G6683" s="3"/>
      <c r="H6683" s="3"/>
      <c r="I6683" s="3"/>
      <c r="J6683" s="3"/>
    </row>
    <row r="6684" spans="3:10" x14ac:dyDescent="0.25">
      <c r="C6684" s="3"/>
      <c r="D6684" s="3"/>
      <c r="E6684" s="3"/>
      <c r="F6684" s="3"/>
      <c r="G6684" s="3"/>
      <c r="H6684" s="3"/>
      <c r="I6684" s="3"/>
      <c r="J6684" s="3"/>
    </row>
    <row r="6685" spans="3:10" x14ac:dyDescent="0.25">
      <c r="C6685" s="3"/>
      <c r="D6685" s="3"/>
      <c r="E6685" s="3"/>
      <c r="F6685" s="3"/>
      <c r="G6685" s="3"/>
      <c r="H6685" s="3"/>
      <c r="I6685" s="3"/>
      <c r="J6685" s="3"/>
    </row>
    <row r="6686" spans="3:10" x14ac:dyDescent="0.25">
      <c r="C6686" s="3"/>
      <c r="D6686" s="3"/>
      <c r="E6686" s="3"/>
      <c r="F6686" s="3"/>
      <c r="G6686" s="3"/>
      <c r="H6686" s="3"/>
      <c r="I6686" s="3"/>
      <c r="J6686" s="3"/>
    </row>
    <row r="6687" spans="3:10" x14ac:dyDescent="0.25">
      <c r="C6687" s="3"/>
      <c r="D6687" s="3"/>
      <c r="E6687" s="3"/>
      <c r="F6687" s="3"/>
      <c r="G6687" s="3"/>
      <c r="H6687" s="3"/>
      <c r="I6687" s="3"/>
      <c r="J6687" s="3"/>
    </row>
    <row r="6688" spans="3:10" x14ac:dyDescent="0.25">
      <c r="C6688" s="3"/>
      <c r="D6688" s="3"/>
      <c r="E6688" s="3"/>
      <c r="F6688" s="3"/>
      <c r="G6688" s="3"/>
      <c r="H6688" s="3"/>
      <c r="I6688" s="3"/>
      <c r="J6688" s="3"/>
    </row>
    <row r="6689" spans="3:10" x14ac:dyDescent="0.25">
      <c r="C6689" s="3"/>
      <c r="D6689" s="3"/>
      <c r="E6689" s="3"/>
      <c r="F6689" s="3"/>
      <c r="G6689" s="3"/>
      <c r="H6689" s="3"/>
      <c r="I6689" s="3"/>
      <c r="J6689" s="3"/>
    </row>
    <row r="6690" spans="3:10" x14ac:dyDescent="0.25">
      <c r="C6690" s="3"/>
      <c r="D6690" s="3"/>
      <c r="E6690" s="3"/>
      <c r="F6690" s="3"/>
      <c r="G6690" s="3"/>
      <c r="H6690" s="3"/>
      <c r="I6690" s="3"/>
      <c r="J6690" s="3"/>
    </row>
    <row r="6691" spans="3:10" x14ac:dyDescent="0.25">
      <c r="C6691" s="3"/>
      <c r="D6691" s="3"/>
      <c r="E6691" s="3"/>
      <c r="F6691" s="3"/>
      <c r="G6691" s="3"/>
      <c r="H6691" s="3"/>
      <c r="I6691" s="3"/>
      <c r="J6691" s="3"/>
    </row>
    <row r="6692" spans="3:10" x14ac:dyDescent="0.25">
      <c r="C6692" s="3"/>
      <c r="D6692" s="3"/>
      <c r="E6692" s="3"/>
      <c r="F6692" s="3"/>
      <c r="G6692" s="3"/>
      <c r="H6692" s="3"/>
      <c r="I6692" s="3"/>
      <c r="J6692" s="3"/>
    </row>
    <row r="6693" spans="3:10" x14ac:dyDescent="0.25">
      <c r="C6693" s="3"/>
      <c r="D6693" s="3"/>
      <c r="E6693" s="3"/>
      <c r="F6693" s="3"/>
      <c r="G6693" s="3"/>
      <c r="H6693" s="3"/>
      <c r="I6693" s="3"/>
      <c r="J6693" s="3"/>
    </row>
    <row r="6694" spans="3:10" x14ac:dyDescent="0.25">
      <c r="C6694" s="3"/>
      <c r="D6694" s="3"/>
      <c r="E6694" s="3"/>
      <c r="F6694" s="3"/>
      <c r="G6694" s="3"/>
      <c r="H6694" s="3"/>
      <c r="I6694" s="3"/>
      <c r="J6694" s="3"/>
    </row>
    <row r="6695" spans="3:10" x14ac:dyDescent="0.25">
      <c r="C6695" s="3"/>
      <c r="D6695" s="3"/>
      <c r="E6695" s="3"/>
      <c r="F6695" s="3"/>
      <c r="G6695" s="3"/>
      <c r="H6695" s="3"/>
      <c r="I6695" s="3"/>
      <c r="J6695" s="3"/>
    </row>
    <row r="6696" spans="3:10" x14ac:dyDescent="0.25">
      <c r="C6696" s="3"/>
      <c r="D6696" s="3"/>
      <c r="E6696" s="3"/>
      <c r="F6696" s="3"/>
      <c r="G6696" s="3"/>
      <c r="H6696" s="3"/>
      <c r="I6696" s="3"/>
      <c r="J6696" s="3"/>
    </row>
    <row r="6697" spans="3:10" x14ac:dyDescent="0.25">
      <c r="C6697" s="3"/>
      <c r="D6697" s="3"/>
      <c r="E6697" s="3"/>
      <c r="F6697" s="3"/>
      <c r="G6697" s="3"/>
      <c r="H6697" s="3"/>
      <c r="I6697" s="3"/>
      <c r="J6697" s="3"/>
    </row>
    <row r="6698" spans="3:10" x14ac:dyDescent="0.25">
      <c r="C6698" s="3"/>
      <c r="D6698" s="3"/>
      <c r="E6698" s="3"/>
      <c r="F6698" s="3"/>
      <c r="G6698" s="3"/>
      <c r="H6698" s="3"/>
      <c r="I6698" s="3"/>
      <c r="J6698" s="3"/>
    </row>
    <row r="6699" spans="3:10" x14ac:dyDescent="0.25">
      <c r="C6699" s="3"/>
      <c r="D6699" s="3"/>
      <c r="E6699" s="3"/>
      <c r="F6699" s="3"/>
      <c r="G6699" s="3"/>
      <c r="H6699" s="3"/>
      <c r="I6699" s="3"/>
      <c r="J6699" s="3"/>
    </row>
    <row r="6700" spans="3:10" x14ac:dyDescent="0.25">
      <c r="C6700" s="3"/>
      <c r="D6700" s="3"/>
      <c r="E6700" s="3"/>
      <c r="F6700" s="3"/>
      <c r="G6700" s="3"/>
      <c r="H6700" s="3"/>
      <c r="I6700" s="3"/>
      <c r="J6700" s="3"/>
    </row>
    <row r="6701" spans="3:10" x14ac:dyDescent="0.25">
      <c r="C6701" s="3"/>
      <c r="D6701" s="3"/>
      <c r="E6701" s="3"/>
      <c r="F6701" s="3"/>
      <c r="G6701" s="3"/>
      <c r="H6701" s="3"/>
      <c r="I6701" s="3"/>
      <c r="J6701" s="3"/>
    </row>
    <row r="6702" spans="3:10" x14ac:dyDescent="0.25">
      <c r="C6702" s="3"/>
      <c r="D6702" s="3"/>
      <c r="E6702" s="3"/>
      <c r="F6702" s="3"/>
      <c r="G6702" s="3"/>
      <c r="H6702" s="3"/>
      <c r="I6702" s="3"/>
      <c r="J6702" s="3"/>
    </row>
    <row r="6703" spans="3:10" x14ac:dyDescent="0.25">
      <c r="C6703" s="3"/>
      <c r="D6703" s="3"/>
      <c r="E6703" s="3"/>
      <c r="F6703" s="3"/>
      <c r="G6703" s="3"/>
      <c r="H6703" s="3"/>
      <c r="I6703" s="3"/>
      <c r="J6703" s="3"/>
    </row>
    <row r="6704" spans="3:10" x14ac:dyDescent="0.25">
      <c r="C6704" s="3"/>
      <c r="D6704" s="3"/>
      <c r="E6704" s="3"/>
      <c r="F6704" s="3"/>
      <c r="G6704" s="3"/>
      <c r="H6704" s="3"/>
      <c r="I6704" s="3"/>
      <c r="J6704" s="3"/>
    </row>
    <row r="6705" spans="3:10" x14ac:dyDescent="0.25">
      <c r="C6705" s="3"/>
      <c r="D6705" s="3"/>
      <c r="E6705" s="3"/>
      <c r="F6705" s="3"/>
      <c r="G6705" s="3"/>
      <c r="H6705" s="3"/>
      <c r="I6705" s="3"/>
      <c r="J6705" s="3"/>
    </row>
    <row r="6706" spans="3:10" x14ac:dyDescent="0.25">
      <c r="C6706" s="3"/>
      <c r="D6706" s="3"/>
      <c r="E6706" s="3"/>
      <c r="F6706" s="3"/>
      <c r="G6706" s="3"/>
      <c r="H6706" s="3"/>
      <c r="I6706" s="3"/>
      <c r="J6706" s="3"/>
    </row>
    <row r="6707" spans="3:10" x14ac:dyDescent="0.25">
      <c r="C6707" s="3"/>
      <c r="D6707" s="3"/>
      <c r="E6707" s="3"/>
      <c r="F6707" s="3"/>
      <c r="G6707" s="3"/>
      <c r="H6707" s="3"/>
      <c r="I6707" s="3"/>
      <c r="J6707" s="3"/>
    </row>
    <row r="6708" spans="3:10" x14ac:dyDescent="0.25">
      <c r="C6708" s="3"/>
      <c r="D6708" s="3"/>
      <c r="E6708" s="3"/>
      <c r="F6708" s="3"/>
      <c r="G6708" s="3"/>
      <c r="H6708" s="3"/>
      <c r="I6708" s="3"/>
      <c r="J6708" s="3"/>
    </row>
    <row r="6709" spans="3:10" x14ac:dyDescent="0.25">
      <c r="C6709" s="3"/>
      <c r="D6709" s="3"/>
      <c r="E6709" s="3"/>
      <c r="F6709" s="3"/>
      <c r="G6709" s="3"/>
      <c r="H6709" s="3"/>
      <c r="I6709" s="3"/>
      <c r="J6709" s="3"/>
    </row>
    <row r="6710" spans="3:10" x14ac:dyDescent="0.25">
      <c r="C6710" s="3"/>
      <c r="D6710" s="3"/>
      <c r="E6710" s="3"/>
      <c r="F6710" s="3"/>
      <c r="G6710" s="3"/>
      <c r="H6710" s="3"/>
      <c r="I6710" s="3"/>
      <c r="J6710" s="3"/>
    </row>
    <row r="6711" spans="3:10" x14ac:dyDescent="0.25">
      <c r="C6711" s="3"/>
      <c r="D6711" s="3"/>
      <c r="E6711" s="3"/>
      <c r="F6711" s="3"/>
      <c r="G6711" s="3"/>
      <c r="H6711" s="3"/>
      <c r="I6711" s="3"/>
      <c r="J6711" s="3"/>
    </row>
    <row r="6712" spans="3:10" x14ac:dyDescent="0.25">
      <c r="C6712" s="3"/>
      <c r="D6712" s="3"/>
      <c r="E6712" s="3"/>
      <c r="F6712" s="3"/>
      <c r="G6712" s="3"/>
      <c r="H6712" s="3"/>
      <c r="I6712" s="3"/>
      <c r="J6712" s="3"/>
    </row>
    <row r="6713" spans="3:10" x14ac:dyDescent="0.25">
      <c r="C6713" s="3"/>
      <c r="D6713" s="3"/>
      <c r="E6713" s="3"/>
      <c r="F6713" s="3"/>
      <c r="G6713" s="3"/>
      <c r="H6713" s="3"/>
      <c r="I6713" s="3"/>
      <c r="J6713" s="3"/>
    </row>
    <row r="6714" spans="3:10" x14ac:dyDescent="0.25">
      <c r="C6714" s="3"/>
      <c r="D6714" s="3"/>
      <c r="E6714" s="3"/>
      <c r="F6714" s="3"/>
      <c r="G6714" s="3"/>
      <c r="H6714" s="3"/>
      <c r="I6714" s="3"/>
      <c r="J6714" s="3"/>
    </row>
    <row r="6715" spans="3:10" x14ac:dyDescent="0.25">
      <c r="C6715" s="3"/>
      <c r="D6715" s="3"/>
      <c r="E6715" s="3"/>
      <c r="F6715" s="3"/>
      <c r="G6715" s="3"/>
      <c r="H6715" s="3"/>
      <c r="I6715" s="3"/>
      <c r="J6715" s="3"/>
    </row>
    <row r="6716" spans="3:10" x14ac:dyDescent="0.25">
      <c r="C6716" s="3"/>
      <c r="D6716" s="3"/>
      <c r="E6716" s="3"/>
      <c r="F6716" s="3"/>
      <c r="G6716" s="3"/>
      <c r="H6716" s="3"/>
      <c r="I6716" s="3"/>
      <c r="J6716" s="3"/>
    </row>
    <row r="6717" spans="3:10" x14ac:dyDescent="0.25">
      <c r="C6717" s="3"/>
      <c r="D6717" s="3"/>
      <c r="E6717" s="3"/>
      <c r="F6717" s="3"/>
      <c r="G6717" s="3"/>
      <c r="H6717" s="3"/>
      <c r="I6717" s="3"/>
      <c r="J6717" s="3"/>
    </row>
    <row r="6718" spans="3:10" x14ac:dyDescent="0.25">
      <c r="C6718" s="3"/>
      <c r="D6718" s="3"/>
      <c r="E6718" s="3"/>
      <c r="F6718" s="3"/>
      <c r="G6718" s="3"/>
      <c r="H6718" s="3"/>
      <c r="I6718" s="3"/>
      <c r="J6718" s="3"/>
    </row>
    <row r="6719" spans="3:10" x14ac:dyDescent="0.25">
      <c r="C6719" s="3"/>
      <c r="D6719" s="3"/>
      <c r="E6719" s="3"/>
      <c r="F6719" s="3"/>
      <c r="G6719" s="3"/>
      <c r="H6719" s="3"/>
      <c r="I6719" s="3"/>
      <c r="J6719" s="3"/>
    </row>
    <row r="6720" spans="3:10" x14ac:dyDescent="0.25">
      <c r="C6720" s="3"/>
      <c r="D6720" s="3"/>
      <c r="E6720" s="3"/>
      <c r="F6720" s="3"/>
      <c r="G6720" s="3"/>
      <c r="H6720" s="3"/>
      <c r="I6720" s="3"/>
      <c r="J6720" s="3"/>
    </row>
    <row r="6721" spans="3:10" x14ac:dyDescent="0.25">
      <c r="C6721" s="3"/>
      <c r="D6721" s="3"/>
      <c r="E6721" s="3"/>
      <c r="F6721" s="3"/>
      <c r="G6721" s="3"/>
      <c r="H6721" s="3"/>
      <c r="I6721" s="3"/>
      <c r="J6721" s="3"/>
    </row>
    <row r="6722" spans="3:10" x14ac:dyDescent="0.25">
      <c r="C6722" s="3"/>
      <c r="D6722" s="3"/>
      <c r="E6722" s="3"/>
      <c r="F6722" s="3"/>
      <c r="G6722" s="3"/>
      <c r="H6722" s="3"/>
      <c r="I6722" s="3"/>
      <c r="J6722" s="3"/>
    </row>
    <row r="6723" spans="3:10" x14ac:dyDescent="0.25">
      <c r="C6723" s="3"/>
      <c r="D6723" s="3"/>
      <c r="E6723" s="3"/>
      <c r="F6723" s="3"/>
      <c r="G6723" s="3"/>
      <c r="H6723" s="3"/>
      <c r="I6723" s="3"/>
      <c r="J6723" s="3"/>
    </row>
    <row r="6724" spans="3:10" x14ac:dyDescent="0.25">
      <c r="C6724" s="3"/>
      <c r="D6724" s="3"/>
      <c r="E6724" s="3"/>
      <c r="F6724" s="3"/>
      <c r="G6724" s="3"/>
      <c r="H6724" s="3"/>
      <c r="I6724" s="3"/>
      <c r="J6724" s="3"/>
    </row>
    <row r="6725" spans="3:10" x14ac:dyDescent="0.25">
      <c r="C6725" s="3"/>
      <c r="D6725" s="3"/>
      <c r="E6725" s="3"/>
      <c r="F6725" s="3"/>
      <c r="G6725" s="3"/>
      <c r="H6725" s="3"/>
      <c r="I6725" s="3"/>
      <c r="J6725" s="3"/>
    </row>
    <row r="6726" spans="3:10" x14ac:dyDescent="0.25">
      <c r="C6726" s="3"/>
      <c r="D6726" s="3"/>
      <c r="E6726" s="3"/>
      <c r="F6726" s="3"/>
      <c r="G6726" s="3"/>
      <c r="H6726" s="3"/>
      <c r="I6726" s="3"/>
      <c r="J6726" s="3"/>
    </row>
    <row r="6727" spans="3:10" x14ac:dyDescent="0.25">
      <c r="C6727" s="3"/>
      <c r="D6727" s="3"/>
      <c r="E6727" s="3"/>
      <c r="F6727" s="3"/>
      <c r="G6727" s="3"/>
      <c r="H6727" s="3"/>
      <c r="I6727" s="3"/>
      <c r="J6727" s="3"/>
    </row>
    <row r="6728" spans="3:10" x14ac:dyDescent="0.25">
      <c r="C6728" s="3"/>
      <c r="D6728" s="3"/>
      <c r="E6728" s="3"/>
      <c r="F6728" s="3"/>
      <c r="G6728" s="3"/>
      <c r="H6728" s="3"/>
      <c r="I6728" s="3"/>
      <c r="J6728" s="3"/>
    </row>
    <row r="6729" spans="3:10" x14ac:dyDescent="0.25">
      <c r="C6729" s="3"/>
      <c r="D6729" s="3"/>
      <c r="E6729" s="3"/>
      <c r="F6729" s="3"/>
      <c r="G6729" s="3"/>
      <c r="H6729" s="3"/>
      <c r="I6729" s="3"/>
      <c r="J6729" s="3"/>
    </row>
    <row r="6730" spans="3:10" x14ac:dyDescent="0.25">
      <c r="C6730" s="3"/>
      <c r="D6730" s="3"/>
      <c r="E6730" s="3"/>
      <c r="F6730" s="3"/>
      <c r="G6730" s="3"/>
      <c r="H6730" s="3"/>
      <c r="I6730" s="3"/>
      <c r="J6730" s="3"/>
    </row>
    <row r="6731" spans="3:10" x14ac:dyDescent="0.25">
      <c r="C6731" s="3"/>
      <c r="D6731" s="3"/>
      <c r="E6731" s="3"/>
      <c r="F6731" s="3"/>
      <c r="G6731" s="3"/>
      <c r="H6731" s="3"/>
      <c r="I6731" s="3"/>
      <c r="J6731" s="3"/>
    </row>
    <row r="6732" spans="3:10" x14ac:dyDescent="0.25">
      <c r="C6732" s="3"/>
      <c r="D6732" s="3"/>
      <c r="E6732" s="3"/>
      <c r="F6732" s="3"/>
      <c r="G6732" s="3"/>
      <c r="H6732" s="3"/>
      <c r="I6732" s="3"/>
      <c r="J6732" s="3"/>
    </row>
    <row r="6733" spans="3:10" x14ac:dyDescent="0.25">
      <c r="C6733" s="3"/>
      <c r="D6733" s="3"/>
      <c r="E6733" s="3"/>
      <c r="F6733" s="3"/>
      <c r="G6733" s="3"/>
      <c r="H6733" s="3"/>
      <c r="I6733" s="3"/>
      <c r="J6733" s="3"/>
    </row>
    <row r="6734" spans="3:10" x14ac:dyDescent="0.25">
      <c r="C6734" s="3"/>
      <c r="D6734" s="3"/>
      <c r="E6734" s="3"/>
      <c r="F6734" s="3"/>
      <c r="G6734" s="3"/>
      <c r="H6734" s="3"/>
      <c r="I6734" s="3"/>
      <c r="J6734" s="3"/>
    </row>
    <row r="6735" spans="3:10" x14ac:dyDescent="0.25">
      <c r="C6735" s="3"/>
      <c r="D6735" s="3"/>
      <c r="E6735" s="3"/>
      <c r="F6735" s="3"/>
      <c r="G6735" s="3"/>
      <c r="H6735" s="3"/>
      <c r="I6735" s="3"/>
      <c r="J6735" s="3"/>
    </row>
    <row r="6736" spans="3:10" x14ac:dyDescent="0.25">
      <c r="C6736" s="3"/>
      <c r="D6736" s="3"/>
      <c r="E6736" s="3"/>
      <c r="F6736" s="3"/>
      <c r="G6736" s="3"/>
      <c r="H6736" s="3"/>
      <c r="I6736" s="3"/>
      <c r="J6736" s="3"/>
    </row>
    <row r="6737" spans="3:10" x14ac:dyDescent="0.25">
      <c r="C6737" s="3"/>
      <c r="D6737" s="3"/>
      <c r="E6737" s="3"/>
      <c r="F6737" s="3"/>
      <c r="G6737" s="3"/>
      <c r="H6737" s="3"/>
      <c r="I6737" s="3"/>
      <c r="J6737" s="3"/>
    </row>
    <row r="6738" spans="3:10" x14ac:dyDescent="0.25">
      <c r="C6738" s="3"/>
      <c r="D6738" s="3"/>
      <c r="E6738" s="3"/>
      <c r="F6738" s="3"/>
      <c r="G6738" s="3"/>
      <c r="H6738" s="3"/>
      <c r="I6738" s="3"/>
      <c r="J6738" s="3"/>
    </row>
    <row r="6739" spans="3:10" x14ac:dyDescent="0.25">
      <c r="C6739" s="3"/>
      <c r="D6739" s="3"/>
      <c r="E6739" s="3"/>
      <c r="F6739" s="3"/>
      <c r="G6739" s="3"/>
      <c r="H6739" s="3"/>
      <c r="I6739" s="3"/>
      <c r="J6739" s="3"/>
    </row>
    <row r="6740" spans="3:10" x14ac:dyDescent="0.25">
      <c r="C6740" s="3"/>
      <c r="D6740" s="3"/>
      <c r="E6740" s="3"/>
      <c r="F6740" s="3"/>
      <c r="G6740" s="3"/>
      <c r="H6740" s="3"/>
      <c r="I6740" s="3"/>
      <c r="J6740" s="3"/>
    </row>
    <row r="6741" spans="3:10" x14ac:dyDescent="0.25">
      <c r="C6741" s="3"/>
      <c r="D6741" s="3"/>
      <c r="E6741" s="3"/>
      <c r="F6741" s="3"/>
      <c r="G6741" s="3"/>
      <c r="H6741" s="3"/>
      <c r="I6741" s="3"/>
      <c r="J6741" s="3"/>
    </row>
    <row r="6742" spans="3:10" x14ac:dyDescent="0.25">
      <c r="C6742" s="3"/>
      <c r="D6742" s="3"/>
      <c r="E6742" s="3"/>
      <c r="F6742" s="3"/>
      <c r="G6742" s="3"/>
      <c r="H6742" s="3"/>
      <c r="I6742" s="3"/>
      <c r="J6742" s="3"/>
    </row>
    <row r="6743" spans="3:10" x14ac:dyDescent="0.25">
      <c r="C6743" s="3"/>
      <c r="D6743" s="3"/>
      <c r="E6743" s="3"/>
      <c r="F6743" s="3"/>
      <c r="G6743" s="3"/>
      <c r="H6743" s="3"/>
      <c r="I6743" s="3"/>
      <c r="J6743" s="3"/>
    </row>
    <row r="6744" spans="3:10" x14ac:dyDescent="0.25">
      <c r="C6744" s="3"/>
      <c r="D6744" s="3"/>
      <c r="E6744" s="3"/>
      <c r="F6744" s="3"/>
      <c r="G6744" s="3"/>
      <c r="H6744" s="3"/>
      <c r="I6744" s="3"/>
      <c r="J6744" s="3"/>
    </row>
    <row r="6745" spans="3:10" x14ac:dyDescent="0.25">
      <c r="C6745" s="3"/>
      <c r="D6745" s="3"/>
      <c r="E6745" s="3"/>
      <c r="F6745" s="3"/>
      <c r="G6745" s="3"/>
      <c r="H6745" s="3"/>
      <c r="I6745" s="3"/>
      <c r="J6745" s="3"/>
    </row>
    <row r="6746" spans="3:10" x14ac:dyDescent="0.25">
      <c r="C6746" s="3"/>
      <c r="D6746" s="3"/>
      <c r="E6746" s="3"/>
      <c r="F6746" s="3"/>
      <c r="G6746" s="3"/>
      <c r="H6746" s="3"/>
      <c r="I6746" s="3"/>
      <c r="J6746" s="3"/>
    </row>
    <row r="6747" spans="3:10" x14ac:dyDescent="0.25">
      <c r="C6747" s="3"/>
      <c r="D6747" s="3"/>
      <c r="E6747" s="3"/>
      <c r="F6747" s="3"/>
      <c r="G6747" s="3"/>
      <c r="H6747" s="3"/>
      <c r="I6747" s="3"/>
      <c r="J6747" s="3"/>
    </row>
    <row r="6748" spans="3:10" x14ac:dyDescent="0.25">
      <c r="C6748" s="3"/>
      <c r="D6748" s="3"/>
      <c r="E6748" s="3"/>
      <c r="F6748" s="3"/>
      <c r="G6748" s="3"/>
      <c r="H6748" s="3"/>
      <c r="I6748" s="3"/>
      <c r="J6748" s="3"/>
    </row>
    <row r="6749" spans="3:10" x14ac:dyDescent="0.25">
      <c r="C6749" s="3"/>
      <c r="D6749" s="3"/>
      <c r="E6749" s="3"/>
      <c r="F6749" s="3"/>
      <c r="G6749" s="3"/>
      <c r="H6749" s="3"/>
      <c r="I6749" s="3"/>
      <c r="J6749" s="3"/>
    </row>
    <row r="6750" spans="3:10" x14ac:dyDescent="0.25">
      <c r="C6750" s="3"/>
      <c r="D6750" s="3"/>
      <c r="E6750" s="3"/>
      <c r="F6750" s="3"/>
      <c r="G6750" s="3"/>
      <c r="H6750" s="3"/>
      <c r="I6750" s="3"/>
      <c r="J6750" s="3"/>
    </row>
    <row r="6751" spans="3:10" x14ac:dyDescent="0.25">
      <c r="C6751" s="3"/>
      <c r="D6751" s="3"/>
      <c r="E6751" s="3"/>
      <c r="F6751" s="3"/>
      <c r="G6751" s="3"/>
      <c r="H6751" s="3"/>
      <c r="I6751" s="3"/>
      <c r="J6751" s="3"/>
    </row>
    <row r="6752" spans="3:10" x14ac:dyDescent="0.25">
      <c r="C6752" s="3"/>
      <c r="D6752" s="3"/>
      <c r="E6752" s="3"/>
      <c r="F6752" s="3"/>
      <c r="G6752" s="3"/>
      <c r="H6752" s="3"/>
      <c r="I6752" s="3"/>
      <c r="J6752" s="3"/>
    </row>
    <row r="6753" spans="3:10" x14ac:dyDescent="0.25">
      <c r="C6753" s="3"/>
      <c r="D6753" s="3"/>
      <c r="E6753" s="3"/>
      <c r="F6753" s="3"/>
      <c r="G6753" s="3"/>
      <c r="H6753" s="3"/>
      <c r="I6753" s="3"/>
      <c r="J6753" s="3"/>
    </row>
    <row r="6754" spans="3:10" x14ac:dyDescent="0.25">
      <c r="C6754" s="3"/>
      <c r="D6754" s="3"/>
      <c r="E6754" s="3"/>
      <c r="F6754" s="3"/>
      <c r="G6754" s="3"/>
      <c r="H6754" s="3"/>
      <c r="I6754" s="3"/>
      <c r="J6754" s="3"/>
    </row>
    <row r="6755" spans="3:10" x14ac:dyDescent="0.25">
      <c r="C6755" s="3"/>
      <c r="D6755" s="3"/>
      <c r="E6755" s="3"/>
      <c r="F6755" s="3"/>
      <c r="G6755" s="3"/>
      <c r="H6755" s="3"/>
      <c r="I6755" s="3"/>
      <c r="J6755" s="3"/>
    </row>
    <row r="6756" spans="3:10" x14ac:dyDescent="0.25">
      <c r="C6756" s="3"/>
      <c r="D6756" s="3"/>
      <c r="E6756" s="3"/>
      <c r="F6756" s="3"/>
      <c r="G6756" s="3"/>
      <c r="H6756" s="3"/>
      <c r="I6756" s="3"/>
      <c r="J6756" s="3"/>
    </row>
    <row r="6757" spans="3:10" x14ac:dyDescent="0.25">
      <c r="C6757" s="3"/>
      <c r="D6757" s="3"/>
      <c r="E6757" s="3"/>
      <c r="F6757" s="3"/>
      <c r="G6757" s="3"/>
      <c r="H6757" s="3"/>
      <c r="I6757" s="3"/>
      <c r="J6757" s="3"/>
    </row>
    <row r="6758" spans="3:10" x14ac:dyDescent="0.25">
      <c r="C6758" s="3"/>
      <c r="D6758" s="3"/>
      <c r="E6758" s="3"/>
      <c r="F6758" s="3"/>
      <c r="G6758" s="3"/>
      <c r="H6758" s="3"/>
      <c r="I6758" s="3"/>
      <c r="J6758" s="3"/>
    </row>
    <row r="6759" spans="3:10" x14ac:dyDescent="0.25">
      <c r="C6759" s="3"/>
      <c r="D6759" s="3"/>
      <c r="E6759" s="3"/>
      <c r="F6759" s="3"/>
      <c r="G6759" s="3"/>
      <c r="H6759" s="3"/>
      <c r="I6759" s="3"/>
      <c r="J6759" s="3"/>
    </row>
    <row r="6760" spans="3:10" x14ac:dyDescent="0.25">
      <c r="C6760" s="3"/>
      <c r="D6760" s="3"/>
      <c r="E6760" s="3"/>
      <c r="F6760" s="3"/>
      <c r="G6760" s="3"/>
      <c r="H6760" s="3"/>
      <c r="I6760" s="3"/>
      <c r="J6760" s="3"/>
    </row>
    <row r="6761" spans="3:10" x14ac:dyDescent="0.25">
      <c r="C6761" s="3"/>
      <c r="D6761" s="3"/>
      <c r="E6761" s="3"/>
      <c r="F6761" s="3"/>
      <c r="G6761" s="3"/>
      <c r="H6761" s="3"/>
      <c r="I6761" s="3"/>
      <c r="J6761" s="3"/>
    </row>
    <row r="6762" spans="3:10" x14ac:dyDescent="0.25">
      <c r="C6762" s="3"/>
      <c r="D6762" s="3"/>
      <c r="E6762" s="3"/>
      <c r="F6762" s="3"/>
      <c r="G6762" s="3"/>
      <c r="H6762" s="3"/>
      <c r="I6762" s="3"/>
      <c r="J6762" s="3"/>
    </row>
    <row r="6763" spans="3:10" x14ac:dyDescent="0.25">
      <c r="C6763" s="3"/>
      <c r="D6763" s="3"/>
      <c r="E6763" s="3"/>
      <c r="F6763" s="3"/>
      <c r="G6763" s="3"/>
      <c r="H6763" s="3"/>
      <c r="I6763" s="3"/>
      <c r="J6763" s="3"/>
    </row>
    <row r="6764" spans="3:10" x14ac:dyDescent="0.25">
      <c r="C6764" s="3"/>
      <c r="D6764" s="3"/>
      <c r="E6764" s="3"/>
      <c r="F6764" s="3"/>
      <c r="G6764" s="3"/>
      <c r="H6764" s="3"/>
      <c r="I6764" s="3"/>
      <c r="J6764" s="3"/>
    </row>
    <row r="6765" spans="3:10" x14ac:dyDescent="0.25">
      <c r="C6765" s="3"/>
      <c r="D6765" s="3"/>
      <c r="E6765" s="3"/>
      <c r="F6765" s="3"/>
      <c r="G6765" s="3"/>
      <c r="H6765" s="3"/>
      <c r="I6765" s="3"/>
      <c r="J6765" s="3"/>
    </row>
    <row r="6766" spans="3:10" x14ac:dyDescent="0.25">
      <c r="C6766" s="3"/>
      <c r="D6766" s="3"/>
      <c r="E6766" s="3"/>
      <c r="F6766" s="3"/>
      <c r="G6766" s="3"/>
      <c r="H6766" s="3"/>
      <c r="I6766" s="3"/>
      <c r="J6766" s="3"/>
    </row>
    <row r="6767" spans="3:10" x14ac:dyDescent="0.25">
      <c r="C6767" s="3"/>
      <c r="D6767" s="3"/>
      <c r="E6767" s="3"/>
      <c r="F6767" s="3"/>
      <c r="G6767" s="3"/>
      <c r="H6767" s="3"/>
      <c r="I6767" s="3"/>
      <c r="J6767" s="3"/>
    </row>
    <row r="6768" spans="3:10" x14ac:dyDescent="0.25">
      <c r="C6768" s="3"/>
      <c r="D6768" s="3"/>
      <c r="E6768" s="3"/>
      <c r="F6768" s="3"/>
      <c r="G6768" s="3"/>
      <c r="H6768" s="3"/>
      <c r="I6768" s="3"/>
      <c r="J6768" s="3"/>
    </row>
    <row r="6769" spans="3:10" x14ac:dyDescent="0.25">
      <c r="C6769" s="3"/>
      <c r="D6769" s="3"/>
      <c r="E6769" s="3"/>
      <c r="F6769" s="3"/>
      <c r="G6769" s="3"/>
      <c r="H6769" s="3"/>
      <c r="I6769" s="3"/>
      <c r="J6769" s="3"/>
    </row>
    <row r="6770" spans="3:10" x14ac:dyDescent="0.25">
      <c r="C6770" s="3"/>
      <c r="D6770" s="3"/>
      <c r="E6770" s="3"/>
      <c r="F6770" s="3"/>
      <c r="G6770" s="3"/>
      <c r="H6770" s="3"/>
      <c r="I6770" s="3"/>
      <c r="J6770" s="3"/>
    </row>
    <row r="6771" spans="3:10" x14ac:dyDescent="0.25">
      <c r="C6771" s="3"/>
      <c r="D6771" s="3"/>
      <c r="E6771" s="3"/>
      <c r="F6771" s="3"/>
      <c r="G6771" s="3"/>
      <c r="H6771" s="3"/>
      <c r="I6771" s="3"/>
      <c r="J6771" s="3"/>
    </row>
    <row r="6772" spans="3:10" x14ac:dyDescent="0.25">
      <c r="C6772" s="3"/>
      <c r="D6772" s="3"/>
      <c r="E6772" s="3"/>
      <c r="F6772" s="3"/>
      <c r="G6772" s="3"/>
      <c r="H6772" s="3"/>
      <c r="I6772" s="3"/>
      <c r="J6772" s="3"/>
    </row>
    <row r="6773" spans="3:10" x14ac:dyDescent="0.25">
      <c r="C6773" s="3"/>
      <c r="D6773" s="3"/>
      <c r="E6773" s="3"/>
      <c r="F6773" s="3"/>
      <c r="G6773" s="3"/>
      <c r="H6773" s="3"/>
      <c r="I6773" s="3"/>
      <c r="J6773" s="3"/>
    </row>
    <row r="6774" spans="3:10" x14ac:dyDescent="0.25">
      <c r="C6774" s="3"/>
      <c r="D6774" s="3"/>
      <c r="E6774" s="3"/>
      <c r="F6774" s="3"/>
      <c r="G6774" s="3"/>
      <c r="H6774" s="3"/>
      <c r="I6774" s="3"/>
      <c r="J6774" s="3"/>
    </row>
    <row r="6775" spans="3:10" x14ac:dyDescent="0.25">
      <c r="C6775" s="3"/>
      <c r="D6775" s="3"/>
      <c r="E6775" s="3"/>
      <c r="F6775" s="3"/>
      <c r="G6775" s="3"/>
      <c r="H6775" s="3"/>
      <c r="I6775" s="3"/>
      <c r="J6775" s="3"/>
    </row>
    <row r="6776" spans="3:10" x14ac:dyDescent="0.25">
      <c r="C6776" s="3"/>
      <c r="D6776" s="3"/>
      <c r="E6776" s="3"/>
      <c r="F6776" s="3"/>
      <c r="G6776" s="3"/>
      <c r="H6776" s="3"/>
      <c r="I6776" s="3"/>
      <c r="J6776" s="3"/>
    </row>
    <row r="6777" spans="3:10" x14ac:dyDescent="0.25">
      <c r="C6777" s="3"/>
      <c r="D6777" s="3"/>
      <c r="E6777" s="3"/>
      <c r="F6777" s="3"/>
      <c r="G6777" s="3"/>
      <c r="H6777" s="3"/>
      <c r="I6777" s="3"/>
      <c r="J6777" s="3"/>
    </row>
    <row r="6778" spans="3:10" x14ac:dyDescent="0.25">
      <c r="C6778" s="3"/>
      <c r="D6778" s="3"/>
      <c r="E6778" s="3"/>
      <c r="F6778" s="3"/>
      <c r="G6778" s="3"/>
      <c r="H6778" s="3"/>
      <c r="I6778" s="3"/>
      <c r="J6778" s="3"/>
    </row>
    <row r="6779" spans="3:10" x14ac:dyDescent="0.25">
      <c r="C6779" s="3"/>
      <c r="D6779" s="3"/>
      <c r="E6779" s="3"/>
      <c r="F6779" s="3"/>
      <c r="G6779" s="3"/>
      <c r="H6779" s="3"/>
      <c r="I6779" s="3"/>
      <c r="J6779" s="3"/>
    </row>
    <row r="6780" spans="3:10" x14ac:dyDescent="0.25">
      <c r="C6780" s="3"/>
      <c r="D6780" s="3"/>
      <c r="E6780" s="3"/>
      <c r="F6780" s="3"/>
      <c r="G6780" s="3"/>
      <c r="H6780" s="3"/>
      <c r="I6780" s="3"/>
      <c r="J6780" s="3"/>
    </row>
    <row r="6781" spans="3:10" x14ac:dyDescent="0.25">
      <c r="C6781" s="3"/>
      <c r="D6781" s="3"/>
      <c r="E6781" s="3"/>
      <c r="F6781" s="3"/>
      <c r="G6781" s="3"/>
      <c r="H6781" s="3"/>
      <c r="I6781" s="3"/>
      <c r="J6781" s="3"/>
    </row>
    <row r="6782" spans="3:10" x14ac:dyDescent="0.25">
      <c r="C6782" s="3"/>
      <c r="D6782" s="3"/>
      <c r="E6782" s="3"/>
      <c r="F6782" s="3"/>
      <c r="G6782" s="3"/>
      <c r="H6782" s="3"/>
      <c r="I6782" s="3"/>
      <c r="J6782" s="3"/>
    </row>
    <row r="6783" spans="3:10" x14ac:dyDescent="0.25">
      <c r="C6783" s="3"/>
      <c r="D6783" s="3"/>
      <c r="E6783" s="3"/>
      <c r="F6783" s="3"/>
      <c r="G6783" s="3"/>
      <c r="H6783" s="3"/>
      <c r="I6783" s="3"/>
      <c r="J6783" s="3"/>
    </row>
    <row r="6784" spans="3:10" x14ac:dyDescent="0.25">
      <c r="C6784" s="3"/>
      <c r="D6784" s="3"/>
      <c r="E6784" s="3"/>
      <c r="F6784" s="3"/>
      <c r="G6784" s="3"/>
      <c r="H6784" s="3"/>
      <c r="I6784" s="3"/>
      <c r="J6784" s="3"/>
    </row>
    <row r="6785" spans="3:10" x14ac:dyDescent="0.25">
      <c r="C6785" s="3"/>
      <c r="D6785" s="3"/>
      <c r="E6785" s="3"/>
      <c r="F6785" s="3"/>
      <c r="G6785" s="3"/>
      <c r="H6785" s="3"/>
      <c r="I6785" s="3"/>
      <c r="J6785" s="3"/>
    </row>
    <row r="6786" spans="3:10" x14ac:dyDescent="0.25">
      <c r="C6786" s="3"/>
      <c r="D6786" s="3"/>
      <c r="E6786" s="3"/>
      <c r="F6786" s="3"/>
      <c r="G6786" s="3"/>
      <c r="H6786" s="3"/>
      <c r="I6786" s="3"/>
      <c r="J6786" s="3"/>
    </row>
    <row r="6787" spans="3:10" x14ac:dyDescent="0.25">
      <c r="C6787" s="3"/>
      <c r="D6787" s="3"/>
      <c r="E6787" s="3"/>
      <c r="F6787" s="3"/>
      <c r="G6787" s="3"/>
      <c r="H6787" s="3"/>
      <c r="I6787" s="3"/>
      <c r="J6787" s="3"/>
    </row>
    <row r="6788" spans="3:10" x14ac:dyDescent="0.25">
      <c r="C6788" s="3"/>
      <c r="D6788" s="3"/>
      <c r="E6788" s="3"/>
      <c r="F6788" s="3"/>
      <c r="G6788" s="3"/>
      <c r="H6788" s="3"/>
      <c r="I6788" s="3"/>
      <c r="J6788" s="3"/>
    </row>
    <row r="6789" spans="3:10" x14ac:dyDescent="0.25">
      <c r="C6789" s="3"/>
      <c r="D6789" s="3"/>
      <c r="E6789" s="3"/>
      <c r="F6789" s="3"/>
      <c r="G6789" s="3"/>
      <c r="H6789" s="3"/>
      <c r="I6789" s="3"/>
      <c r="J6789" s="3"/>
    </row>
    <row r="6790" spans="3:10" x14ac:dyDescent="0.25">
      <c r="C6790" s="3"/>
      <c r="D6790" s="3"/>
      <c r="E6790" s="3"/>
      <c r="F6790" s="3"/>
      <c r="G6790" s="3"/>
      <c r="H6790" s="3"/>
      <c r="I6790" s="3"/>
      <c r="J6790" s="3"/>
    </row>
    <row r="6791" spans="3:10" x14ac:dyDescent="0.25">
      <c r="C6791" s="3"/>
      <c r="D6791" s="3"/>
      <c r="E6791" s="3"/>
      <c r="F6791" s="3"/>
      <c r="G6791" s="3"/>
      <c r="H6791" s="3"/>
      <c r="I6791" s="3"/>
      <c r="J6791" s="3"/>
    </row>
    <row r="6792" spans="3:10" x14ac:dyDescent="0.25">
      <c r="C6792" s="3"/>
      <c r="D6792" s="3"/>
      <c r="E6792" s="3"/>
      <c r="F6792" s="3"/>
      <c r="G6792" s="3"/>
      <c r="H6792" s="3"/>
      <c r="I6792" s="3"/>
      <c r="J6792" s="3"/>
    </row>
    <row r="6793" spans="3:10" x14ac:dyDescent="0.25">
      <c r="C6793" s="3"/>
      <c r="D6793" s="3"/>
      <c r="E6793" s="3"/>
      <c r="F6793" s="3"/>
      <c r="G6793" s="3"/>
      <c r="H6793" s="3"/>
      <c r="I6793" s="3"/>
      <c r="J6793" s="3"/>
    </row>
    <row r="6794" spans="3:10" x14ac:dyDescent="0.25">
      <c r="C6794" s="3"/>
      <c r="D6794" s="3"/>
      <c r="E6794" s="3"/>
      <c r="F6794" s="3"/>
      <c r="G6794" s="3"/>
      <c r="H6794" s="3"/>
      <c r="I6794" s="3"/>
      <c r="J6794" s="3"/>
    </row>
    <row r="6795" spans="3:10" x14ac:dyDescent="0.25">
      <c r="C6795" s="3"/>
      <c r="D6795" s="3"/>
      <c r="E6795" s="3"/>
      <c r="F6795" s="3"/>
      <c r="G6795" s="3"/>
      <c r="H6795" s="3"/>
      <c r="I6795" s="3"/>
      <c r="J6795" s="3"/>
    </row>
    <row r="6796" spans="3:10" x14ac:dyDescent="0.25">
      <c r="C6796" s="3"/>
      <c r="D6796" s="3"/>
      <c r="E6796" s="3"/>
      <c r="F6796" s="3"/>
      <c r="G6796" s="3"/>
      <c r="H6796" s="3"/>
      <c r="I6796" s="3"/>
      <c r="J6796" s="3"/>
    </row>
    <row r="6797" spans="3:10" x14ac:dyDescent="0.25">
      <c r="C6797" s="3"/>
      <c r="D6797" s="3"/>
      <c r="E6797" s="3"/>
      <c r="F6797" s="3"/>
      <c r="G6797" s="3"/>
      <c r="H6797" s="3"/>
      <c r="I6797" s="3"/>
      <c r="J6797" s="3"/>
    </row>
    <row r="6798" spans="3:10" x14ac:dyDescent="0.25">
      <c r="C6798" s="3"/>
      <c r="D6798" s="3"/>
      <c r="E6798" s="3"/>
      <c r="F6798" s="3"/>
      <c r="G6798" s="3"/>
      <c r="H6798" s="3"/>
      <c r="I6798" s="3"/>
      <c r="J6798" s="3"/>
    </row>
    <row r="6799" spans="3:10" x14ac:dyDescent="0.25">
      <c r="C6799" s="3"/>
      <c r="D6799" s="3"/>
      <c r="E6799" s="3"/>
      <c r="F6799" s="3"/>
      <c r="G6799" s="3"/>
      <c r="H6799" s="3"/>
      <c r="I6799" s="3"/>
      <c r="J6799" s="3"/>
    </row>
    <row r="6800" spans="3:10" x14ac:dyDescent="0.25">
      <c r="C6800" s="3"/>
      <c r="D6800" s="3"/>
      <c r="E6800" s="3"/>
      <c r="F6800" s="3"/>
      <c r="G6800" s="3"/>
      <c r="H6800" s="3"/>
      <c r="I6800" s="3"/>
      <c r="J6800" s="3"/>
    </row>
    <row r="6801" spans="3:10" x14ac:dyDescent="0.25">
      <c r="C6801" s="3"/>
      <c r="D6801" s="3"/>
      <c r="E6801" s="3"/>
      <c r="F6801" s="3"/>
      <c r="G6801" s="3"/>
      <c r="H6801" s="3"/>
      <c r="I6801" s="3"/>
      <c r="J6801" s="3"/>
    </row>
    <row r="6802" spans="3:10" x14ac:dyDescent="0.25">
      <c r="C6802" s="3"/>
      <c r="D6802" s="3"/>
      <c r="E6802" s="3"/>
      <c r="F6802" s="3"/>
      <c r="G6802" s="3"/>
      <c r="H6802" s="3"/>
      <c r="I6802" s="3"/>
      <c r="J6802" s="3"/>
    </row>
    <row r="6803" spans="3:10" x14ac:dyDescent="0.25">
      <c r="C6803" s="3"/>
      <c r="D6803" s="3"/>
      <c r="E6803" s="3"/>
      <c r="F6803" s="3"/>
      <c r="G6803" s="3"/>
      <c r="H6803" s="3"/>
      <c r="I6803" s="3"/>
      <c r="J6803" s="3"/>
    </row>
    <row r="6804" spans="3:10" x14ac:dyDescent="0.25">
      <c r="C6804" s="3"/>
      <c r="D6804" s="3"/>
      <c r="E6804" s="3"/>
      <c r="F6804" s="3"/>
      <c r="G6804" s="3"/>
      <c r="H6804" s="3"/>
      <c r="I6804" s="3"/>
      <c r="J6804" s="3"/>
    </row>
    <row r="6805" spans="3:10" x14ac:dyDescent="0.25">
      <c r="C6805" s="3"/>
      <c r="D6805" s="3"/>
      <c r="E6805" s="3"/>
      <c r="F6805" s="3"/>
      <c r="G6805" s="3"/>
      <c r="H6805" s="3"/>
      <c r="I6805" s="3"/>
      <c r="J6805" s="3"/>
    </row>
    <row r="6806" spans="3:10" x14ac:dyDescent="0.25">
      <c r="C6806" s="3"/>
      <c r="D6806" s="3"/>
      <c r="E6806" s="3"/>
      <c r="F6806" s="3"/>
      <c r="G6806" s="3"/>
      <c r="H6806" s="3"/>
      <c r="I6806" s="3"/>
      <c r="J6806" s="3"/>
    </row>
    <row r="6807" spans="3:10" x14ac:dyDescent="0.25">
      <c r="C6807" s="3"/>
      <c r="D6807" s="3"/>
      <c r="E6807" s="3"/>
      <c r="F6807" s="3"/>
      <c r="G6807" s="3"/>
      <c r="H6807" s="3"/>
      <c r="I6807" s="3"/>
      <c r="J6807" s="3"/>
    </row>
    <row r="6808" spans="3:10" x14ac:dyDescent="0.25">
      <c r="C6808" s="3"/>
      <c r="D6808" s="3"/>
      <c r="E6808" s="3"/>
      <c r="F6808" s="3"/>
      <c r="G6808" s="3"/>
      <c r="H6808" s="3"/>
      <c r="I6808" s="3"/>
      <c r="J6808" s="3"/>
    </row>
    <row r="6809" spans="3:10" x14ac:dyDescent="0.25">
      <c r="C6809" s="3"/>
      <c r="D6809" s="3"/>
      <c r="E6809" s="3"/>
      <c r="F6809" s="3"/>
      <c r="G6809" s="3"/>
      <c r="H6809" s="3"/>
      <c r="I6809" s="3"/>
      <c r="J6809" s="3"/>
    </row>
    <row r="6810" spans="3:10" x14ac:dyDescent="0.25">
      <c r="C6810" s="3"/>
      <c r="D6810" s="3"/>
      <c r="E6810" s="3"/>
      <c r="F6810" s="3"/>
      <c r="G6810" s="3"/>
      <c r="H6810" s="3"/>
      <c r="I6810" s="3"/>
      <c r="J6810" s="3"/>
    </row>
    <row r="6811" spans="3:10" x14ac:dyDescent="0.25">
      <c r="C6811" s="3"/>
      <c r="D6811" s="3"/>
      <c r="E6811" s="3"/>
      <c r="F6811" s="3"/>
      <c r="G6811" s="3"/>
      <c r="H6811" s="3"/>
      <c r="I6811" s="3"/>
      <c r="J6811" s="3"/>
    </row>
    <row r="6812" spans="3:10" x14ac:dyDescent="0.25">
      <c r="C6812" s="3"/>
      <c r="D6812" s="3"/>
      <c r="E6812" s="3"/>
      <c r="F6812" s="3"/>
      <c r="G6812" s="3"/>
      <c r="H6812" s="3"/>
      <c r="I6812" s="3"/>
      <c r="J6812" s="3"/>
    </row>
    <row r="6813" spans="3:10" x14ac:dyDescent="0.25">
      <c r="C6813" s="3"/>
      <c r="D6813" s="3"/>
      <c r="E6813" s="3"/>
      <c r="F6813" s="3"/>
      <c r="G6813" s="3"/>
      <c r="H6813" s="3"/>
      <c r="I6813" s="3"/>
      <c r="J6813" s="3"/>
    </row>
    <row r="6814" spans="3:10" x14ac:dyDescent="0.25">
      <c r="C6814" s="3"/>
      <c r="D6814" s="3"/>
      <c r="E6814" s="3"/>
      <c r="F6814" s="3"/>
      <c r="G6814" s="3"/>
      <c r="H6814" s="3"/>
      <c r="I6814" s="3"/>
      <c r="J6814" s="3"/>
    </row>
    <row r="6815" spans="3:10" x14ac:dyDescent="0.25">
      <c r="C6815" s="3"/>
      <c r="D6815" s="3"/>
      <c r="E6815" s="3"/>
      <c r="F6815" s="3"/>
      <c r="G6815" s="3"/>
      <c r="H6815" s="3"/>
      <c r="I6815" s="3"/>
      <c r="J6815" s="3"/>
    </row>
    <row r="6816" spans="3:10" x14ac:dyDescent="0.25">
      <c r="C6816" s="3"/>
      <c r="D6816" s="3"/>
      <c r="E6816" s="3"/>
      <c r="F6816" s="3"/>
      <c r="G6816" s="3"/>
      <c r="H6816" s="3"/>
      <c r="I6816" s="3"/>
      <c r="J6816" s="3"/>
    </row>
    <row r="6817" spans="3:10" x14ac:dyDescent="0.25">
      <c r="C6817" s="3"/>
      <c r="D6817" s="3"/>
      <c r="E6817" s="3"/>
      <c r="F6817" s="3"/>
      <c r="G6817" s="3"/>
      <c r="H6817" s="3"/>
      <c r="I6817" s="3"/>
      <c r="J6817" s="3"/>
    </row>
    <row r="6818" spans="3:10" x14ac:dyDescent="0.25">
      <c r="C6818" s="3"/>
      <c r="D6818" s="3"/>
      <c r="E6818" s="3"/>
      <c r="F6818" s="3"/>
      <c r="G6818" s="3"/>
      <c r="H6818" s="3"/>
      <c r="I6818" s="3"/>
      <c r="J6818" s="3"/>
    </row>
    <row r="6819" spans="3:10" x14ac:dyDescent="0.25">
      <c r="C6819" s="3"/>
      <c r="D6819" s="3"/>
      <c r="E6819" s="3"/>
      <c r="F6819" s="3"/>
      <c r="G6819" s="3"/>
      <c r="H6819" s="3"/>
      <c r="I6819" s="3"/>
      <c r="J6819" s="3"/>
    </row>
    <row r="6820" spans="3:10" x14ac:dyDescent="0.25">
      <c r="C6820" s="3"/>
      <c r="D6820" s="3"/>
      <c r="E6820" s="3"/>
      <c r="F6820" s="3"/>
      <c r="G6820" s="3"/>
      <c r="H6820" s="3"/>
      <c r="I6820" s="3"/>
      <c r="J6820" s="3"/>
    </row>
    <row r="6821" spans="3:10" x14ac:dyDescent="0.25">
      <c r="C6821" s="3"/>
      <c r="D6821" s="3"/>
      <c r="E6821" s="3"/>
      <c r="F6821" s="3"/>
      <c r="G6821" s="3"/>
      <c r="H6821" s="3"/>
      <c r="I6821" s="3"/>
      <c r="J6821" s="3"/>
    </row>
    <row r="6822" spans="3:10" x14ac:dyDescent="0.25">
      <c r="C6822" s="3"/>
      <c r="D6822" s="3"/>
      <c r="E6822" s="3"/>
      <c r="F6822" s="3"/>
      <c r="G6822" s="3"/>
      <c r="H6822" s="3"/>
      <c r="I6822" s="3"/>
      <c r="J6822" s="3"/>
    </row>
    <row r="6823" spans="3:10" x14ac:dyDescent="0.25">
      <c r="C6823" s="3"/>
      <c r="D6823" s="3"/>
      <c r="E6823" s="3"/>
      <c r="F6823" s="3"/>
      <c r="G6823" s="3"/>
      <c r="H6823" s="3"/>
      <c r="I6823" s="3"/>
      <c r="J6823" s="3"/>
    </row>
    <row r="6824" spans="3:10" x14ac:dyDescent="0.25">
      <c r="C6824" s="3"/>
      <c r="D6824" s="3"/>
      <c r="E6824" s="3"/>
      <c r="F6824" s="3"/>
      <c r="G6824" s="3"/>
      <c r="H6824" s="3"/>
      <c r="I6824" s="3"/>
      <c r="J6824" s="3"/>
    </row>
    <row r="6825" spans="3:10" x14ac:dyDescent="0.25">
      <c r="C6825" s="3"/>
      <c r="D6825" s="3"/>
      <c r="E6825" s="3"/>
      <c r="F6825" s="3"/>
      <c r="G6825" s="3"/>
      <c r="H6825" s="3"/>
      <c r="I6825" s="3"/>
      <c r="J6825" s="3"/>
    </row>
    <row r="6826" spans="3:10" x14ac:dyDescent="0.25">
      <c r="C6826" s="3"/>
      <c r="D6826" s="3"/>
      <c r="E6826" s="3"/>
      <c r="F6826" s="3"/>
      <c r="G6826" s="3"/>
      <c r="H6826" s="3"/>
      <c r="I6826" s="3"/>
      <c r="J6826" s="3"/>
    </row>
    <row r="6827" spans="3:10" x14ac:dyDescent="0.25">
      <c r="C6827" s="3"/>
      <c r="D6827" s="3"/>
      <c r="E6827" s="3"/>
      <c r="F6827" s="3"/>
      <c r="G6827" s="3"/>
      <c r="H6827" s="3"/>
      <c r="I6827" s="3"/>
      <c r="J6827" s="3"/>
    </row>
    <row r="6828" spans="3:10" x14ac:dyDescent="0.25">
      <c r="C6828" s="3"/>
      <c r="D6828" s="3"/>
      <c r="E6828" s="3"/>
      <c r="F6828" s="3"/>
      <c r="G6828" s="3"/>
      <c r="H6828" s="3"/>
      <c r="I6828" s="3"/>
      <c r="J6828" s="3"/>
    </row>
    <row r="6829" spans="3:10" x14ac:dyDescent="0.25">
      <c r="C6829" s="3"/>
      <c r="D6829" s="3"/>
      <c r="E6829" s="3"/>
      <c r="F6829" s="3"/>
      <c r="G6829" s="3"/>
      <c r="H6829" s="3"/>
      <c r="I6829" s="3"/>
      <c r="J6829" s="3"/>
    </row>
    <row r="6830" spans="3:10" x14ac:dyDescent="0.25">
      <c r="C6830" s="3"/>
      <c r="D6830" s="3"/>
      <c r="E6830" s="3"/>
      <c r="F6830" s="3"/>
      <c r="G6830" s="3"/>
      <c r="H6830" s="3"/>
      <c r="I6830" s="3"/>
      <c r="J6830" s="3"/>
    </row>
    <row r="6831" spans="3:10" x14ac:dyDescent="0.25">
      <c r="C6831" s="3"/>
      <c r="D6831" s="3"/>
      <c r="E6831" s="3"/>
      <c r="F6831" s="3"/>
      <c r="G6831" s="3"/>
      <c r="H6831" s="3"/>
      <c r="I6831" s="3"/>
      <c r="J6831" s="3"/>
    </row>
    <row r="6832" spans="3:10" x14ac:dyDescent="0.25">
      <c r="C6832" s="3"/>
      <c r="D6832" s="3"/>
      <c r="E6832" s="3"/>
      <c r="F6832" s="3"/>
      <c r="G6832" s="3"/>
      <c r="H6832" s="3"/>
      <c r="I6832" s="3"/>
      <c r="J6832" s="3"/>
    </row>
    <row r="6833" spans="3:10" x14ac:dyDescent="0.25">
      <c r="C6833" s="3"/>
      <c r="D6833" s="3"/>
      <c r="E6833" s="3"/>
      <c r="F6833" s="3"/>
      <c r="G6833" s="3"/>
      <c r="H6833" s="3"/>
      <c r="I6833" s="3"/>
      <c r="J6833" s="3"/>
    </row>
    <row r="6834" spans="3:10" x14ac:dyDescent="0.25">
      <c r="C6834" s="3"/>
      <c r="D6834" s="3"/>
      <c r="E6834" s="3"/>
      <c r="F6834" s="3"/>
      <c r="G6834" s="3"/>
      <c r="H6834" s="3"/>
      <c r="I6834" s="3"/>
      <c r="J6834" s="3"/>
    </row>
    <row r="6835" spans="3:10" x14ac:dyDescent="0.25">
      <c r="C6835" s="3"/>
      <c r="D6835" s="3"/>
      <c r="E6835" s="3"/>
      <c r="F6835" s="3"/>
      <c r="G6835" s="3"/>
      <c r="H6835" s="3"/>
      <c r="I6835" s="3"/>
      <c r="J6835" s="3"/>
    </row>
    <row r="6836" spans="3:10" x14ac:dyDescent="0.25">
      <c r="C6836" s="3"/>
      <c r="D6836" s="3"/>
      <c r="E6836" s="3"/>
      <c r="F6836" s="3"/>
      <c r="G6836" s="3"/>
      <c r="H6836" s="3"/>
      <c r="I6836" s="3"/>
      <c r="J6836" s="3"/>
    </row>
    <row r="6837" spans="3:10" x14ac:dyDescent="0.25">
      <c r="C6837" s="3"/>
      <c r="D6837" s="3"/>
      <c r="E6837" s="3"/>
      <c r="F6837" s="3"/>
      <c r="G6837" s="3"/>
      <c r="H6837" s="3"/>
      <c r="I6837" s="3"/>
      <c r="J6837" s="3"/>
    </row>
    <row r="6838" spans="3:10" x14ac:dyDescent="0.25">
      <c r="C6838" s="3"/>
      <c r="D6838" s="3"/>
      <c r="E6838" s="3"/>
      <c r="F6838" s="3"/>
      <c r="G6838" s="3"/>
      <c r="H6838" s="3"/>
      <c r="I6838" s="3"/>
      <c r="J6838" s="3"/>
    </row>
    <row r="6839" spans="3:10" x14ac:dyDescent="0.25">
      <c r="C6839" s="3"/>
      <c r="D6839" s="3"/>
      <c r="E6839" s="3"/>
      <c r="F6839" s="3"/>
      <c r="G6839" s="3"/>
      <c r="H6839" s="3"/>
      <c r="I6839" s="3"/>
      <c r="J6839" s="3"/>
    </row>
    <row r="6840" spans="3:10" x14ac:dyDescent="0.25">
      <c r="C6840" s="3"/>
      <c r="D6840" s="3"/>
      <c r="E6840" s="3"/>
      <c r="F6840" s="3"/>
      <c r="G6840" s="3"/>
      <c r="H6840" s="3"/>
      <c r="I6840" s="3"/>
      <c r="J6840" s="3"/>
    </row>
    <row r="6841" spans="3:10" x14ac:dyDescent="0.25">
      <c r="C6841" s="3"/>
      <c r="D6841" s="3"/>
      <c r="E6841" s="3"/>
      <c r="F6841" s="3"/>
      <c r="G6841" s="3"/>
      <c r="H6841" s="3"/>
      <c r="I6841" s="3"/>
      <c r="J6841" s="3"/>
    </row>
    <row r="6842" spans="3:10" x14ac:dyDescent="0.25">
      <c r="C6842" s="3"/>
      <c r="D6842" s="3"/>
      <c r="E6842" s="3"/>
      <c r="F6842" s="3"/>
      <c r="G6842" s="3"/>
      <c r="H6842" s="3"/>
      <c r="I6842" s="3"/>
      <c r="J6842" s="3"/>
    </row>
    <row r="6843" spans="3:10" x14ac:dyDescent="0.25">
      <c r="C6843" s="3"/>
      <c r="D6843" s="3"/>
      <c r="E6843" s="3"/>
      <c r="F6843" s="3"/>
      <c r="G6843" s="3"/>
      <c r="H6843" s="3"/>
      <c r="I6843" s="3"/>
      <c r="J6843" s="3"/>
    </row>
    <row r="6844" spans="3:10" x14ac:dyDescent="0.25">
      <c r="C6844" s="3"/>
      <c r="D6844" s="3"/>
      <c r="E6844" s="3"/>
      <c r="F6844" s="3"/>
      <c r="G6844" s="3"/>
      <c r="H6844" s="3"/>
      <c r="I6844" s="3"/>
      <c r="J6844" s="3"/>
    </row>
    <row r="6845" spans="3:10" x14ac:dyDescent="0.25">
      <c r="C6845" s="3"/>
      <c r="D6845" s="3"/>
      <c r="E6845" s="3"/>
      <c r="F6845" s="3"/>
      <c r="G6845" s="3"/>
      <c r="H6845" s="3"/>
      <c r="I6845" s="3"/>
      <c r="J6845" s="3"/>
    </row>
    <row r="6846" spans="3:10" x14ac:dyDescent="0.25">
      <c r="C6846" s="3"/>
      <c r="D6846" s="3"/>
      <c r="E6846" s="3"/>
      <c r="F6846" s="3"/>
      <c r="G6846" s="3"/>
      <c r="H6846" s="3"/>
      <c r="I6846" s="3"/>
      <c r="J6846" s="3"/>
    </row>
    <row r="6847" spans="3:10" x14ac:dyDescent="0.25">
      <c r="C6847" s="3"/>
      <c r="D6847" s="3"/>
      <c r="E6847" s="3"/>
      <c r="F6847" s="3"/>
      <c r="G6847" s="3"/>
      <c r="H6847" s="3"/>
      <c r="I6847" s="3"/>
      <c r="J6847" s="3"/>
    </row>
    <row r="6848" spans="3:10" x14ac:dyDescent="0.25">
      <c r="C6848" s="3"/>
      <c r="D6848" s="3"/>
      <c r="E6848" s="3"/>
      <c r="F6848" s="3"/>
      <c r="G6848" s="3"/>
      <c r="H6848" s="3"/>
      <c r="I6848" s="3"/>
      <c r="J6848" s="3"/>
    </row>
    <row r="6849" spans="3:10" x14ac:dyDescent="0.25">
      <c r="C6849" s="3"/>
      <c r="D6849" s="3"/>
      <c r="E6849" s="3"/>
      <c r="F6849" s="3"/>
      <c r="G6849" s="3"/>
      <c r="H6849" s="3"/>
      <c r="I6849" s="3"/>
      <c r="J6849" s="3"/>
    </row>
    <row r="6850" spans="3:10" x14ac:dyDescent="0.25">
      <c r="C6850" s="3"/>
      <c r="D6850" s="3"/>
      <c r="E6850" s="3"/>
      <c r="F6850" s="3"/>
      <c r="G6850" s="3"/>
      <c r="H6850" s="3"/>
      <c r="I6850" s="3"/>
      <c r="J6850" s="3"/>
    </row>
    <row r="6851" spans="3:10" x14ac:dyDescent="0.25">
      <c r="C6851" s="3"/>
      <c r="D6851" s="3"/>
      <c r="E6851" s="3"/>
      <c r="F6851" s="3"/>
      <c r="G6851" s="3"/>
      <c r="H6851" s="3"/>
      <c r="I6851" s="3"/>
      <c r="J6851" s="3"/>
    </row>
    <row r="6852" spans="3:10" x14ac:dyDescent="0.25">
      <c r="C6852" s="3"/>
      <c r="D6852" s="3"/>
      <c r="E6852" s="3"/>
      <c r="F6852" s="3"/>
      <c r="G6852" s="3"/>
      <c r="H6852" s="3"/>
      <c r="I6852" s="3"/>
      <c r="J6852" s="3"/>
    </row>
    <row r="6853" spans="3:10" x14ac:dyDescent="0.25">
      <c r="C6853" s="3"/>
      <c r="D6853" s="3"/>
      <c r="E6853" s="3"/>
      <c r="F6853" s="3"/>
      <c r="G6853" s="3"/>
      <c r="H6853" s="3"/>
      <c r="I6853" s="3"/>
      <c r="J6853" s="3"/>
    </row>
    <row r="6854" spans="3:10" x14ac:dyDescent="0.25">
      <c r="C6854" s="3"/>
      <c r="D6854" s="3"/>
      <c r="E6854" s="3"/>
      <c r="F6854" s="3"/>
      <c r="G6854" s="3"/>
      <c r="H6854" s="3"/>
      <c r="I6854" s="3"/>
      <c r="J6854" s="3"/>
    </row>
    <row r="6855" spans="3:10" x14ac:dyDescent="0.25">
      <c r="C6855" s="3"/>
      <c r="D6855" s="3"/>
      <c r="E6855" s="3"/>
      <c r="F6855" s="3"/>
      <c r="G6855" s="3"/>
      <c r="H6855" s="3"/>
      <c r="I6855" s="3"/>
      <c r="J6855" s="3"/>
    </row>
    <row r="6856" spans="3:10" x14ac:dyDescent="0.25">
      <c r="C6856" s="3"/>
      <c r="D6856" s="3"/>
      <c r="E6856" s="3"/>
      <c r="F6856" s="3"/>
      <c r="G6856" s="3"/>
      <c r="H6856" s="3"/>
      <c r="I6856" s="3"/>
      <c r="J6856" s="3"/>
    </row>
    <row r="6857" spans="3:10" x14ac:dyDescent="0.25">
      <c r="C6857" s="3"/>
      <c r="D6857" s="3"/>
      <c r="E6857" s="3"/>
      <c r="F6857" s="3"/>
      <c r="G6857" s="3"/>
      <c r="H6857" s="3"/>
      <c r="I6857" s="3"/>
      <c r="J6857" s="3"/>
    </row>
    <row r="6858" spans="3:10" x14ac:dyDescent="0.25">
      <c r="C6858" s="3"/>
      <c r="D6858" s="3"/>
      <c r="E6858" s="3"/>
      <c r="F6858" s="3"/>
      <c r="G6858" s="3"/>
      <c r="H6858" s="3"/>
      <c r="I6858" s="3"/>
      <c r="J6858" s="3"/>
    </row>
    <row r="6859" spans="3:10" x14ac:dyDescent="0.25">
      <c r="C6859" s="3"/>
      <c r="D6859" s="3"/>
      <c r="E6859" s="3"/>
      <c r="F6859" s="3"/>
      <c r="G6859" s="3"/>
      <c r="H6859" s="3"/>
      <c r="I6859" s="3"/>
      <c r="J6859" s="3"/>
    </row>
    <row r="6860" spans="3:10" x14ac:dyDescent="0.25">
      <c r="C6860" s="3"/>
      <c r="D6860" s="3"/>
      <c r="E6860" s="3"/>
      <c r="F6860" s="3"/>
      <c r="G6860" s="3"/>
      <c r="H6860" s="3"/>
      <c r="I6860" s="3"/>
      <c r="J6860" s="3"/>
    </row>
    <row r="6861" spans="3:10" x14ac:dyDescent="0.25">
      <c r="C6861" s="3"/>
      <c r="D6861" s="3"/>
      <c r="E6861" s="3"/>
      <c r="F6861" s="3"/>
      <c r="G6861" s="3"/>
      <c r="H6861" s="3"/>
      <c r="I6861" s="3"/>
      <c r="J6861" s="3"/>
    </row>
    <row r="6862" spans="3:10" x14ac:dyDescent="0.25">
      <c r="C6862" s="3"/>
      <c r="D6862" s="3"/>
      <c r="E6862" s="3"/>
      <c r="F6862" s="3"/>
      <c r="G6862" s="3"/>
      <c r="H6862" s="3"/>
      <c r="I6862" s="3"/>
      <c r="J6862" s="3"/>
    </row>
    <row r="6863" spans="3:10" x14ac:dyDescent="0.25">
      <c r="C6863" s="3"/>
      <c r="D6863" s="3"/>
      <c r="E6863" s="3"/>
      <c r="F6863" s="3"/>
      <c r="G6863" s="3"/>
      <c r="H6863" s="3"/>
      <c r="I6863" s="3"/>
      <c r="J6863" s="3"/>
    </row>
    <row r="6864" spans="3:10" x14ac:dyDescent="0.25">
      <c r="C6864" s="3"/>
      <c r="D6864" s="3"/>
      <c r="E6864" s="3"/>
      <c r="F6864" s="3"/>
      <c r="G6864" s="3"/>
      <c r="H6864" s="3"/>
      <c r="I6864" s="3"/>
      <c r="J6864" s="3"/>
    </row>
    <row r="6865" spans="3:10" x14ac:dyDescent="0.25">
      <c r="C6865" s="3"/>
      <c r="D6865" s="3"/>
      <c r="E6865" s="3"/>
      <c r="F6865" s="3"/>
      <c r="G6865" s="3"/>
      <c r="H6865" s="3"/>
      <c r="I6865" s="3"/>
      <c r="J6865" s="3"/>
    </row>
    <row r="6866" spans="3:10" x14ac:dyDescent="0.25">
      <c r="C6866" s="3"/>
      <c r="D6866" s="3"/>
      <c r="E6866" s="3"/>
      <c r="F6866" s="3"/>
      <c r="G6866" s="3"/>
      <c r="H6866" s="3"/>
      <c r="I6866" s="3"/>
      <c r="J6866" s="3"/>
    </row>
    <row r="6867" spans="3:10" x14ac:dyDescent="0.25">
      <c r="C6867" s="3"/>
      <c r="D6867" s="3"/>
      <c r="E6867" s="3"/>
      <c r="F6867" s="3"/>
      <c r="G6867" s="3"/>
      <c r="H6867" s="3"/>
      <c r="I6867" s="3"/>
      <c r="J6867" s="3"/>
    </row>
    <row r="6868" spans="3:10" x14ac:dyDescent="0.25">
      <c r="C6868" s="3"/>
      <c r="D6868" s="3"/>
      <c r="E6868" s="3"/>
      <c r="F6868" s="3"/>
      <c r="G6868" s="3"/>
      <c r="H6868" s="3"/>
      <c r="I6868" s="3"/>
      <c r="J6868" s="3"/>
    </row>
    <row r="6869" spans="3:10" x14ac:dyDescent="0.25">
      <c r="C6869" s="3"/>
      <c r="D6869" s="3"/>
      <c r="E6869" s="3"/>
      <c r="F6869" s="3"/>
      <c r="G6869" s="3"/>
      <c r="H6869" s="3"/>
      <c r="I6869" s="3"/>
      <c r="J6869" s="3"/>
    </row>
    <row r="6870" spans="3:10" x14ac:dyDescent="0.25">
      <c r="C6870" s="3"/>
      <c r="D6870" s="3"/>
      <c r="E6870" s="3"/>
      <c r="F6870" s="3"/>
      <c r="G6870" s="3"/>
      <c r="H6870" s="3"/>
      <c r="I6870" s="3"/>
      <c r="J6870" s="3"/>
    </row>
    <row r="6871" spans="3:10" x14ac:dyDescent="0.25">
      <c r="C6871" s="3"/>
      <c r="D6871" s="3"/>
      <c r="E6871" s="3"/>
      <c r="F6871" s="3"/>
      <c r="G6871" s="3"/>
      <c r="H6871" s="3"/>
      <c r="I6871" s="3"/>
      <c r="J6871" s="3"/>
    </row>
    <row r="6872" spans="3:10" x14ac:dyDescent="0.25">
      <c r="C6872" s="3"/>
      <c r="D6872" s="3"/>
      <c r="E6872" s="3"/>
      <c r="F6872" s="3"/>
      <c r="G6872" s="3"/>
      <c r="H6872" s="3"/>
      <c r="I6872" s="3"/>
      <c r="J6872" s="3"/>
    </row>
    <row r="6873" spans="3:10" x14ac:dyDescent="0.25">
      <c r="C6873" s="3"/>
      <c r="D6873" s="3"/>
      <c r="E6873" s="3"/>
      <c r="F6873" s="3"/>
      <c r="G6873" s="3"/>
      <c r="H6873" s="3"/>
      <c r="I6873" s="3"/>
      <c r="J6873" s="3"/>
    </row>
    <row r="6874" spans="3:10" x14ac:dyDescent="0.25">
      <c r="C6874" s="3"/>
      <c r="D6874" s="3"/>
      <c r="E6874" s="3"/>
      <c r="F6874" s="3"/>
      <c r="G6874" s="3"/>
      <c r="H6874" s="3"/>
      <c r="I6874" s="3"/>
      <c r="J6874" s="3"/>
    </row>
    <row r="6875" spans="3:10" x14ac:dyDescent="0.25">
      <c r="C6875" s="3"/>
      <c r="D6875" s="3"/>
      <c r="E6875" s="3"/>
      <c r="F6875" s="3"/>
      <c r="G6875" s="3"/>
      <c r="H6875" s="3"/>
      <c r="I6875" s="3"/>
      <c r="J6875" s="3"/>
    </row>
    <row r="6876" spans="3:10" x14ac:dyDescent="0.25">
      <c r="C6876" s="3"/>
      <c r="D6876" s="3"/>
      <c r="E6876" s="3"/>
      <c r="F6876" s="3"/>
      <c r="G6876" s="3"/>
      <c r="H6876" s="3"/>
      <c r="I6876" s="3"/>
      <c r="J6876" s="3"/>
    </row>
    <row r="6877" spans="3:10" x14ac:dyDescent="0.25">
      <c r="C6877" s="3"/>
      <c r="D6877" s="3"/>
      <c r="E6877" s="3"/>
      <c r="F6877" s="3"/>
      <c r="G6877" s="3"/>
      <c r="H6877" s="3"/>
      <c r="I6877" s="3"/>
      <c r="J6877" s="3"/>
    </row>
    <row r="6878" spans="3:10" x14ac:dyDescent="0.25">
      <c r="C6878" s="3"/>
      <c r="D6878" s="3"/>
      <c r="E6878" s="3"/>
      <c r="F6878" s="3"/>
      <c r="G6878" s="3"/>
      <c r="H6878" s="3"/>
      <c r="I6878" s="3"/>
      <c r="J6878" s="3"/>
    </row>
    <row r="6879" spans="3:10" x14ac:dyDescent="0.25">
      <c r="C6879" s="3"/>
      <c r="D6879" s="3"/>
      <c r="E6879" s="3"/>
      <c r="F6879" s="3"/>
      <c r="G6879" s="3"/>
      <c r="H6879" s="3"/>
      <c r="I6879" s="3"/>
      <c r="J6879" s="3"/>
    </row>
    <row r="6880" spans="3:10" x14ac:dyDescent="0.25">
      <c r="C6880" s="3"/>
      <c r="D6880" s="3"/>
      <c r="E6880" s="3"/>
      <c r="F6880" s="3"/>
      <c r="G6880" s="3"/>
      <c r="H6880" s="3"/>
      <c r="I6880" s="3"/>
      <c r="J6880" s="3"/>
    </row>
    <row r="6881" spans="3:10" x14ac:dyDescent="0.25">
      <c r="C6881" s="3"/>
      <c r="D6881" s="3"/>
      <c r="E6881" s="3"/>
      <c r="F6881" s="3"/>
      <c r="G6881" s="3"/>
      <c r="H6881" s="3"/>
      <c r="I6881" s="3"/>
      <c r="J6881" s="3"/>
    </row>
    <row r="6882" spans="3:10" x14ac:dyDescent="0.25">
      <c r="C6882" s="3"/>
      <c r="D6882" s="3"/>
      <c r="E6882" s="3"/>
      <c r="F6882" s="3"/>
      <c r="G6882" s="3"/>
      <c r="H6882" s="3"/>
      <c r="I6882" s="3"/>
      <c r="J6882" s="3"/>
    </row>
    <row r="6883" spans="3:10" x14ac:dyDescent="0.25">
      <c r="C6883" s="3"/>
      <c r="D6883" s="3"/>
      <c r="E6883" s="3"/>
      <c r="F6883" s="3"/>
      <c r="G6883" s="3"/>
      <c r="H6883" s="3"/>
      <c r="I6883" s="3"/>
      <c r="J6883" s="3"/>
    </row>
    <row r="6884" spans="3:10" x14ac:dyDescent="0.25">
      <c r="C6884" s="3"/>
      <c r="D6884" s="3"/>
      <c r="E6884" s="3"/>
      <c r="F6884" s="3"/>
      <c r="G6884" s="3"/>
      <c r="H6884" s="3"/>
      <c r="I6884" s="3"/>
      <c r="J6884" s="3"/>
    </row>
    <row r="6885" spans="3:10" x14ac:dyDescent="0.25">
      <c r="C6885" s="3"/>
      <c r="D6885" s="3"/>
      <c r="E6885" s="3"/>
      <c r="F6885" s="3"/>
      <c r="G6885" s="3"/>
      <c r="H6885" s="3"/>
      <c r="I6885" s="3"/>
      <c r="J6885" s="3"/>
    </row>
    <row r="6886" spans="3:10" x14ac:dyDescent="0.25">
      <c r="C6886" s="3"/>
      <c r="D6886" s="3"/>
      <c r="E6886" s="3"/>
      <c r="F6886" s="3"/>
      <c r="G6886" s="3"/>
      <c r="H6886" s="3"/>
      <c r="I6886" s="3"/>
      <c r="J6886" s="3"/>
    </row>
    <row r="6887" spans="3:10" x14ac:dyDescent="0.25">
      <c r="C6887" s="3"/>
      <c r="D6887" s="3"/>
      <c r="E6887" s="3"/>
      <c r="F6887" s="3"/>
      <c r="G6887" s="3"/>
      <c r="H6887" s="3"/>
      <c r="I6887" s="3"/>
      <c r="J6887" s="3"/>
    </row>
    <row r="6888" spans="3:10" x14ac:dyDescent="0.25">
      <c r="C6888" s="3"/>
      <c r="D6888" s="3"/>
      <c r="E6888" s="3"/>
      <c r="F6888" s="3"/>
      <c r="G6888" s="3"/>
      <c r="H6888" s="3"/>
      <c r="I6888" s="3"/>
      <c r="J6888" s="3"/>
    </row>
    <row r="6889" spans="3:10" x14ac:dyDescent="0.25">
      <c r="C6889" s="3"/>
      <c r="D6889" s="3"/>
      <c r="E6889" s="3"/>
      <c r="F6889" s="3"/>
      <c r="G6889" s="3"/>
      <c r="H6889" s="3"/>
      <c r="I6889" s="3"/>
      <c r="J6889" s="3"/>
    </row>
    <row r="6890" spans="3:10" x14ac:dyDescent="0.25">
      <c r="C6890" s="3"/>
      <c r="D6890" s="3"/>
      <c r="E6890" s="3"/>
      <c r="F6890" s="3"/>
      <c r="G6890" s="3"/>
      <c r="H6890" s="3"/>
      <c r="I6890" s="3"/>
      <c r="J6890" s="3"/>
    </row>
    <row r="6891" spans="3:10" x14ac:dyDescent="0.25">
      <c r="C6891" s="3"/>
      <c r="D6891" s="3"/>
      <c r="E6891" s="3"/>
      <c r="F6891" s="3"/>
      <c r="G6891" s="3"/>
      <c r="H6891" s="3"/>
      <c r="I6891" s="3"/>
      <c r="J6891" s="3"/>
    </row>
    <row r="6892" spans="3:10" x14ac:dyDescent="0.25">
      <c r="C6892" s="3"/>
      <c r="D6892" s="3"/>
      <c r="E6892" s="3"/>
      <c r="F6892" s="3"/>
      <c r="G6892" s="3"/>
      <c r="H6892" s="3"/>
      <c r="I6892" s="3"/>
      <c r="J6892" s="3"/>
    </row>
    <row r="6893" spans="3:10" x14ac:dyDescent="0.25">
      <c r="C6893" s="3"/>
      <c r="D6893" s="3"/>
      <c r="E6893" s="3"/>
      <c r="F6893" s="3"/>
      <c r="G6893" s="3"/>
      <c r="H6893" s="3"/>
      <c r="I6893" s="3"/>
      <c r="J6893" s="3"/>
    </row>
    <row r="6894" spans="3:10" x14ac:dyDescent="0.25">
      <c r="C6894" s="3"/>
      <c r="D6894" s="3"/>
      <c r="E6894" s="3"/>
      <c r="F6894" s="3"/>
      <c r="G6894" s="3"/>
      <c r="H6894" s="3"/>
      <c r="I6894" s="3"/>
      <c r="J6894" s="3"/>
    </row>
    <row r="6895" spans="3:10" x14ac:dyDescent="0.25">
      <c r="C6895" s="3"/>
      <c r="D6895" s="3"/>
      <c r="E6895" s="3"/>
      <c r="F6895" s="3"/>
      <c r="G6895" s="3"/>
      <c r="H6895" s="3"/>
      <c r="I6895" s="3"/>
      <c r="J6895" s="3"/>
    </row>
    <row r="6896" spans="3:10" x14ac:dyDescent="0.25">
      <c r="C6896" s="3"/>
      <c r="D6896" s="3"/>
      <c r="E6896" s="3"/>
      <c r="F6896" s="3"/>
      <c r="G6896" s="3"/>
      <c r="H6896" s="3"/>
      <c r="I6896" s="3"/>
      <c r="J6896" s="3"/>
    </row>
    <row r="6897" spans="3:10" x14ac:dyDescent="0.25">
      <c r="C6897" s="3"/>
      <c r="D6897" s="3"/>
      <c r="E6897" s="3"/>
      <c r="F6897" s="3"/>
      <c r="G6897" s="3"/>
      <c r="H6897" s="3"/>
      <c r="I6897" s="3"/>
      <c r="J6897" s="3"/>
    </row>
    <row r="6898" spans="3:10" x14ac:dyDescent="0.25">
      <c r="C6898" s="3"/>
      <c r="D6898" s="3"/>
      <c r="E6898" s="3"/>
      <c r="F6898" s="3"/>
      <c r="G6898" s="3"/>
      <c r="H6898" s="3"/>
      <c r="I6898" s="3"/>
      <c r="J6898" s="3"/>
    </row>
    <row r="6899" spans="3:10" x14ac:dyDescent="0.25">
      <c r="C6899" s="3"/>
      <c r="D6899" s="3"/>
      <c r="E6899" s="3"/>
      <c r="F6899" s="3"/>
      <c r="G6899" s="3"/>
      <c r="H6899" s="3"/>
      <c r="I6899" s="3"/>
      <c r="J6899" s="3"/>
    </row>
    <row r="6900" spans="3:10" x14ac:dyDescent="0.25">
      <c r="C6900" s="3"/>
      <c r="D6900" s="3"/>
      <c r="E6900" s="3"/>
      <c r="F6900" s="3"/>
      <c r="G6900" s="3"/>
      <c r="H6900" s="3"/>
      <c r="I6900" s="3"/>
      <c r="J6900" s="3"/>
    </row>
    <row r="6901" spans="3:10" x14ac:dyDescent="0.25">
      <c r="C6901" s="3"/>
      <c r="D6901" s="3"/>
      <c r="E6901" s="3"/>
      <c r="F6901" s="3"/>
      <c r="G6901" s="3"/>
      <c r="H6901" s="3"/>
      <c r="I6901" s="3"/>
      <c r="J6901" s="3"/>
    </row>
    <row r="6902" spans="3:10" x14ac:dyDescent="0.25">
      <c r="C6902" s="3"/>
      <c r="D6902" s="3"/>
      <c r="E6902" s="3"/>
      <c r="F6902" s="3"/>
      <c r="G6902" s="3"/>
      <c r="H6902" s="3"/>
      <c r="I6902" s="3"/>
      <c r="J6902" s="3"/>
    </row>
    <row r="6903" spans="3:10" x14ac:dyDescent="0.25">
      <c r="C6903" s="3"/>
      <c r="D6903" s="3"/>
      <c r="E6903" s="3"/>
      <c r="F6903" s="3"/>
      <c r="G6903" s="3"/>
      <c r="H6903" s="3"/>
      <c r="I6903" s="3"/>
      <c r="J6903" s="3"/>
    </row>
    <row r="6904" spans="3:10" x14ac:dyDescent="0.25">
      <c r="C6904" s="3"/>
      <c r="D6904" s="3"/>
      <c r="E6904" s="3"/>
      <c r="F6904" s="3"/>
      <c r="G6904" s="3"/>
      <c r="H6904" s="3"/>
      <c r="I6904" s="3"/>
      <c r="J6904" s="3"/>
    </row>
    <row r="6905" spans="3:10" x14ac:dyDescent="0.25">
      <c r="C6905" s="3"/>
      <c r="D6905" s="3"/>
      <c r="E6905" s="3"/>
      <c r="F6905" s="3"/>
      <c r="G6905" s="3"/>
      <c r="H6905" s="3"/>
      <c r="I6905" s="3"/>
      <c r="J6905" s="3"/>
    </row>
    <row r="6906" spans="3:10" x14ac:dyDescent="0.25">
      <c r="C6906" s="3"/>
      <c r="D6906" s="3"/>
      <c r="E6906" s="3"/>
      <c r="F6906" s="3"/>
      <c r="G6906" s="3"/>
      <c r="H6906" s="3"/>
      <c r="I6906" s="3"/>
      <c r="J6906" s="3"/>
    </row>
    <row r="6907" spans="3:10" x14ac:dyDescent="0.25">
      <c r="C6907" s="3"/>
      <c r="D6907" s="3"/>
      <c r="E6907" s="3"/>
      <c r="F6907" s="3"/>
      <c r="G6907" s="3"/>
      <c r="H6907" s="3"/>
      <c r="I6907" s="3"/>
      <c r="J6907" s="3"/>
    </row>
    <row r="6908" spans="3:10" x14ac:dyDescent="0.25">
      <c r="C6908" s="3"/>
      <c r="D6908" s="3"/>
      <c r="E6908" s="3"/>
      <c r="F6908" s="3"/>
      <c r="G6908" s="3"/>
      <c r="H6908" s="3"/>
      <c r="I6908" s="3"/>
      <c r="J6908" s="3"/>
    </row>
    <row r="6909" spans="3:10" x14ac:dyDescent="0.25">
      <c r="C6909" s="3"/>
      <c r="D6909" s="3"/>
      <c r="E6909" s="3"/>
      <c r="F6909" s="3"/>
      <c r="G6909" s="3"/>
      <c r="H6909" s="3"/>
      <c r="I6909" s="3"/>
      <c r="J6909" s="3"/>
    </row>
    <row r="6910" spans="3:10" x14ac:dyDescent="0.25">
      <c r="C6910" s="3"/>
      <c r="D6910" s="3"/>
      <c r="E6910" s="3"/>
      <c r="F6910" s="3"/>
      <c r="G6910" s="3"/>
      <c r="H6910" s="3"/>
      <c r="I6910" s="3"/>
      <c r="J6910" s="3"/>
    </row>
    <row r="6911" spans="3:10" x14ac:dyDescent="0.25">
      <c r="C6911" s="3"/>
      <c r="D6911" s="3"/>
      <c r="E6911" s="3"/>
      <c r="F6911" s="3"/>
      <c r="G6911" s="3"/>
      <c r="H6911" s="3"/>
      <c r="I6911" s="3"/>
      <c r="J6911" s="3"/>
    </row>
    <row r="6912" spans="3:10" x14ac:dyDescent="0.25">
      <c r="C6912" s="3"/>
      <c r="D6912" s="3"/>
      <c r="E6912" s="3"/>
      <c r="F6912" s="3"/>
      <c r="G6912" s="3"/>
      <c r="H6912" s="3"/>
      <c r="I6912" s="3"/>
      <c r="J6912" s="3"/>
    </row>
    <row r="6913" spans="3:10" x14ac:dyDescent="0.25">
      <c r="C6913" s="3"/>
      <c r="D6913" s="3"/>
      <c r="E6913" s="3"/>
      <c r="F6913" s="3"/>
      <c r="G6913" s="3"/>
      <c r="H6913" s="3"/>
      <c r="I6913" s="3"/>
      <c r="J6913" s="3"/>
    </row>
    <row r="6914" spans="3:10" x14ac:dyDescent="0.25">
      <c r="C6914" s="3"/>
      <c r="D6914" s="3"/>
      <c r="E6914" s="3"/>
      <c r="F6914" s="3"/>
      <c r="G6914" s="3"/>
      <c r="H6914" s="3"/>
      <c r="I6914" s="3"/>
      <c r="J6914" s="3"/>
    </row>
    <row r="6915" spans="3:10" x14ac:dyDescent="0.25">
      <c r="C6915" s="3"/>
      <c r="D6915" s="3"/>
      <c r="E6915" s="3"/>
      <c r="F6915" s="3"/>
      <c r="G6915" s="3"/>
      <c r="H6915" s="3"/>
      <c r="I6915" s="3"/>
      <c r="J6915" s="3"/>
    </row>
    <row r="6916" spans="3:10" x14ac:dyDescent="0.25">
      <c r="C6916" s="3"/>
      <c r="D6916" s="3"/>
      <c r="E6916" s="3"/>
      <c r="F6916" s="3"/>
      <c r="G6916" s="3"/>
      <c r="H6916" s="3"/>
      <c r="I6916" s="3"/>
      <c r="J6916" s="3"/>
    </row>
    <row r="6917" spans="3:10" x14ac:dyDescent="0.25">
      <c r="C6917" s="3"/>
      <c r="D6917" s="3"/>
      <c r="E6917" s="3"/>
      <c r="F6917" s="3"/>
      <c r="G6917" s="3"/>
      <c r="H6917" s="3"/>
      <c r="I6917" s="3"/>
      <c r="J6917" s="3"/>
    </row>
    <row r="6918" spans="3:10" x14ac:dyDescent="0.25">
      <c r="C6918" s="3"/>
      <c r="D6918" s="3"/>
      <c r="E6918" s="3"/>
      <c r="F6918" s="3"/>
      <c r="G6918" s="3"/>
      <c r="H6918" s="3"/>
      <c r="I6918" s="3"/>
      <c r="J6918" s="3"/>
    </row>
    <row r="6919" spans="3:10" x14ac:dyDescent="0.25">
      <c r="C6919" s="3"/>
      <c r="D6919" s="3"/>
      <c r="E6919" s="3"/>
      <c r="F6919" s="3"/>
      <c r="G6919" s="3"/>
      <c r="H6919" s="3"/>
      <c r="I6919" s="3"/>
      <c r="J6919" s="3"/>
    </row>
    <row r="6920" spans="3:10" x14ac:dyDescent="0.25">
      <c r="C6920" s="3"/>
      <c r="D6920" s="3"/>
      <c r="E6920" s="3"/>
      <c r="F6920" s="3"/>
      <c r="G6920" s="3"/>
      <c r="H6920" s="3"/>
      <c r="I6920" s="3"/>
      <c r="J6920" s="3"/>
    </row>
    <row r="6921" spans="3:10" x14ac:dyDescent="0.25">
      <c r="C6921" s="3"/>
      <c r="D6921" s="3"/>
      <c r="E6921" s="3"/>
      <c r="F6921" s="3"/>
      <c r="G6921" s="3"/>
      <c r="H6921" s="3"/>
      <c r="I6921" s="3"/>
      <c r="J6921" s="3"/>
    </row>
    <row r="6922" spans="3:10" x14ac:dyDescent="0.25">
      <c r="C6922" s="3"/>
      <c r="D6922" s="3"/>
      <c r="E6922" s="3"/>
      <c r="F6922" s="3"/>
      <c r="G6922" s="3"/>
      <c r="H6922" s="3"/>
      <c r="I6922" s="3"/>
      <c r="J6922" s="3"/>
    </row>
    <row r="6923" spans="3:10" x14ac:dyDescent="0.25">
      <c r="C6923" s="3"/>
      <c r="D6923" s="3"/>
      <c r="E6923" s="3"/>
      <c r="F6923" s="3"/>
      <c r="G6923" s="3"/>
      <c r="H6923" s="3"/>
      <c r="I6923" s="3"/>
      <c r="J6923" s="3"/>
    </row>
    <row r="6924" spans="3:10" x14ac:dyDescent="0.25">
      <c r="C6924" s="3"/>
      <c r="D6924" s="3"/>
      <c r="E6924" s="3"/>
      <c r="F6924" s="3"/>
      <c r="G6924" s="3"/>
      <c r="H6924" s="3"/>
      <c r="I6924" s="3"/>
      <c r="J6924" s="3"/>
    </row>
    <row r="6925" spans="3:10" x14ac:dyDescent="0.25">
      <c r="C6925" s="3"/>
      <c r="D6925" s="3"/>
      <c r="E6925" s="3"/>
      <c r="F6925" s="3"/>
      <c r="G6925" s="3"/>
      <c r="H6925" s="3"/>
      <c r="I6925" s="3"/>
      <c r="J6925" s="3"/>
    </row>
    <row r="6926" spans="3:10" x14ac:dyDescent="0.25">
      <c r="C6926" s="3"/>
      <c r="D6926" s="3"/>
      <c r="E6926" s="3"/>
      <c r="F6926" s="3"/>
      <c r="G6926" s="3"/>
      <c r="H6926" s="3"/>
      <c r="I6926" s="3"/>
      <c r="J6926" s="3"/>
    </row>
    <row r="6927" spans="3:10" x14ac:dyDescent="0.25">
      <c r="C6927" s="3"/>
      <c r="D6927" s="3"/>
      <c r="E6927" s="3"/>
      <c r="F6927" s="3"/>
      <c r="G6927" s="3"/>
      <c r="H6927" s="3"/>
      <c r="I6927" s="3"/>
      <c r="J6927" s="3"/>
    </row>
    <row r="6928" spans="3:10" x14ac:dyDescent="0.25">
      <c r="C6928" s="3"/>
      <c r="D6928" s="3"/>
      <c r="E6928" s="3"/>
      <c r="F6928" s="3"/>
      <c r="G6928" s="3"/>
      <c r="H6928" s="3"/>
      <c r="I6928" s="3"/>
      <c r="J6928" s="3"/>
    </row>
    <row r="6929" spans="3:10" x14ac:dyDescent="0.25">
      <c r="C6929" s="3"/>
      <c r="D6929" s="3"/>
      <c r="E6929" s="3"/>
      <c r="F6929" s="3"/>
      <c r="G6929" s="3"/>
      <c r="H6929" s="3"/>
      <c r="I6929" s="3"/>
      <c r="J6929" s="3"/>
    </row>
    <row r="6930" spans="3:10" x14ac:dyDescent="0.25">
      <c r="C6930" s="3"/>
      <c r="D6930" s="3"/>
      <c r="E6930" s="3"/>
      <c r="F6930" s="3"/>
      <c r="G6930" s="3"/>
      <c r="H6930" s="3"/>
      <c r="I6930" s="3"/>
      <c r="J6930" s="3"/>
    </row>
    <row r="6931" spans="3:10" x14ac:dyDescent="0.25">
      <c r="C6931" s="3"/>
      <c r="D6931" s="3"/>
      <c r="E6931" s="3"/>
      <c r="F6931" s="3"/>
      <c r="G6931" s="3"/>
      <c r="H6931" s="3"/>
      <c r="I6931" s="3"/>
      <c r="J6931" s="3"/>
    </row>
    <row r="6932" spans="3:10" x14ac:dyDescent="0.25">
      <c r="C6932" s="3"/>
      <c r="D6932" s="3"/>
      <c r="E6932" s="3"/>
      <c r="F6932" s="3"/>
      <c r="G6932" s="3"/>
      <c r="H6932" s="3"/>
      <c r="I6932" s="3"/>
      <c r="J6932" s="3"/>
    </row>
    <row r="6933" spans="3:10" x14ac:dyDescent="0.25">
      <c r="C6933" s="3"/>
      <c r="D6933" s="3"/>
      <c r="E6933" s="3"/>
      <c r="F6933" s="3"/>
      <c r="G6933" s="3"/>
      <c r="H6933" s="3"/>
      <c r="I6933" s="3"/>
      <c r="J6933" s="3"/>
    </row>
    <row r="6934" spans="3:10" x14ac:dyDescent="0.25">
      <c r="C6934" s="3"/>
      <c r="D6934" s="3"/>
      <c r="E6934" s="3"/>
      <c r="F6934" s="3"/>
      <c r="G6934" s="3"/>
      <c r="H6934" s="3"/>
      <c r="I6934" s="3"/>
      <c r="J6934" s="3"/>
    </row>
    <row r="6935" spans="3:10" x14ac:dyDescent="0.25">
      <c r="C6935" s="3"/>
      <c r="D6935" s="3"/>
      <c r="E6935" s="3"/>
      <c r="F6935" s="3"/>
      <c r="G6935" s="3"/>
      <c r="H6935" s="3"/>
      <c r="I6935" s="3"/>
      <c r="J6935" s="3"/>
    </row>
    <row r="6936" spans="3:10" x14ac:dyDescent="0.25">
      <c r="C6936" s="3"/>
      <c r="D6936" s="3"/>
      <c r="E6936" s="3"/>
      <c r="F6936" s="3"/>
      <c r="G6936" s="3"/>
      <c r="H6936" s="3"/>
      <c r="I6936" s="3"/>
      <c r="J6936" s="3"/>
    </row>
    <row r="6937" spans="3:10" x14ac:dyDescent="0.25">
      <c r="C6937" s="3"/>
      <c r="D6937" s="3"/>
      <c r="E6937" s="3"/>
      <c r="F6937" s="3"/>
      <c r="G6937" s="3"/>
      <c r="H6937" s="3"/>
      <c r="I6937" s="3"/>
      <c r="J6937" s="3"/>
    </row>
    <row r="6938" spans="3:10" x14ac:dyDescent="0.25">
      <c r="C6938" s="3"/>
      <c r="D6938" s="3"/>
      <c r="E6938" s="3"/>
      <c r="F6938" s="3"/>
      <c r="G6938" s="3"/>
      <c r="H6938" s="3"/>
      <c r="I6938" s="3"/>
      <c r="J6938" s="3"/>
    </row>
    <row r="6939" spans="3:10" x14ac:dyDescent="0.25">
      <c r="C6939" s="3"/>
      <c r="D6939" s="3"/>
      <c r="E6939" s="3"/>
      <c r="F6939" s="3"/>
      <c r="G6939" s="3"/>
      <c r="H6939" s="3"/>
      <c r="I6939" s="3"/>
      <c r="J6939" s="3"/>
    </row>
    <row r="6940" spans="3:10" x14ac:dyDescent="0.25">
      <c r="C6940" s="3"/>
      <c r="D6940" s="3"/>
      <c r="E6940" s="3"/>
      <c r="F6940" s="3"/>
      <c r="G6940" s="3"/>
      <c r="H6940" s="3"/>
      <c r="I6940" s="3"/>
      <c r="J6940" s="3"/>
    </row>
    <row r="6941" spans="3:10" x14ac:dyDescent="0.25">
      <c r="C6941" s="3"/>
      <c r="D6941" s="3"/>
      <c r="E6941" s="3"/>
      <c r="F6941" s="3"/>
      <c r="G6941" s="3"/>
      <c r="H6941" s="3"/>
      <c r="I6941" s="3"/>
      <c r="J6941" s="3"/>
    </row>
    <row r="6942" spans="3:10" x14ac:dyDescent="0.25">
      <c r="C6942" s="3"/>
      <c r="D6942" s="3"/>
      <c r="E6942" s="3"/>
      <c r="F6942" s="3"/>
      <c r="G6942" s="3"/>
      <c r="H6942" s="3"/>
      <c r="I6942" s="3"/>
      <c r="J6942" s="3"/>
    </row>
    <row r="6943" spans="3:10" x14ac:dyDescent="0.25">
      <c r="C6943" s="3"/>
      <c r="D6943" s="3"/>
      <c r="E6943" s="3"/>
      <c r="F6943" s="3"/>
      <c r="G6943" s="3"/>
      <c r="H6943" s="3"/>
      <c r="I6943" s="3"/>
      <c r="J6943" s="3"/>
    </row>
    <row r="6944" spans="3:10" x14ac:dyDescent="0.25">
      <c r="C6944" s="3"/>
      <c r="D6944" s="3"/>
      <c r="E6944" s="3"/>
      <c r="F6944" s="3"/>
      <c r="G6944" s="3"/>
      <c r="H6944" s="3"/>
      <c r="I6944" s="3"/>
      <c r="J6944" s="3"/>
    </row>
    <row r="6945" spans="3:10" x14ac:dyDescent="0.25">
      <c r="C6945" s="3"/>
      <c r="D6945" s="3"/>
      <c r="E6945" s="3"/>
      <c r="F6945" s="3"/>
      <c r="G6945" s="3"/>
      <c r="H6945" s="3"/>
      <c r="I6945" s="3"/>
      <c r="J6945" s="3"/>
    </row>
    <row r="6946" spans="3:10" x14ac:dyDescent="0.25">
      <c r="C6946" s="3"/>
      <c r="D6946" s="3"/>
      <c r="E6946" s="3"/>
      <c r="F6946" s="3"/>
      <c r="G6946" s="3"/>
      <c r="H6946" s="3"/>
      <c r="I6946" s="3"/>
      <c r="J6946" s="3"/>
    </row>
    <row r="6947" spans="3:10" x14ac:dyDescent="0.25">
      <c r="C6947" s="3"/>
      <c r="D6947" s="3"/>
      <c r="E6947" s="3"/>
      <c r="F6947" s="3"/>
      <c r="G6947" s="3"/>
      <c r="H6947" s="3"/>
      <c r="I6947" s="3"/>
      <c r="J6947" s="3"/>
    </row>
    <row r="6948" spans="3:10" x14ac:dyDescent="0.25">
      <c r="C6948" s="3"/>
      <c r="D6948" s="3"/>
      <c r="E6948" s="3"/>
      <c r="F6948" s="3"/>
      <c r="G6948" s="3"/>
      <c r="H6948" s="3"/>
      <c r="I6948" s="3"/>
      <c r="J6948" s="3"/>
    </row>
    <row r="6949" spans="3:10" x14ac:dyDescent="0.25">
      <c r="C6949" s="3"/>
      <c r="D6949" s="3"/>
      <c r="E6949" s="3"/>
      <c r="F6949" s="3"/>
      <c r="G6949" s="3"/>
      <c r="H6949" s="3"/>
      <c r="I6949" s="3"/>
      <c r="J6949" s="3"/>
    </row>
    <row r="6950" spans="3:10" x14ac:dyDescent="0.25">
      <c r="C6950" s="3"/>
      <c r="D6950" s="3"/>
      <c r="E6950" s="3"/>
      <c r="F6950" s="3"/>
      <c r="G6950" s="3"/>
      <c r="H6950" s="3"/>
      <c r="I6950" s="3"/>
      <c r="J6950" s="3"/>
    </row>
    <row r="6951" spans="3:10" x14ac:dyDescent="0.25">
      <c r="C6951" s="3"/>
      <c r="D6951" s="3"/>
      <c r="E6951" s="3"/>
      <c r="F6951" s="3"/>
      <c r="G6951" s="3"/>
      <c r="H6951" s="3"/>
      <c r="I6951" s="3"/>
      <c r="J6951" s="3"/>
    </row>
    <row r="6952" spans="3:10" x14ac:dyDescent="0.25">
      <c r="C6952" s="3"/>
      <c r="D6952" s="3"/>
      <c r="E6952" s="3"/>
      <c r="F6952" s="3"/>
      <c r="G6952" s="3"/>
      <c r="H6952" s="3"/>
      <c r="I6952" s="3"/>
      <c r="J6952" s="3"/>
    </row>
    <row r="6953" spans="3:10" x14ac:dyDescent="0.25">
      <c r="C6953" s="3"/>
      <c r="D6953" s="3"/>
      <c r="E6953" s="3"/>
      <c r="F6953" s="3"/>
      <c r="G6953" s="3"/>
      <c r="H6953" s="3"/>
      <c r="I6953" s="3"/>
      <c r="J6953" s="3"/>
    </row>
    <row r="6954" spans="3:10" x14ac:dyDescent="0.25">
      <c r="C6954" s="3"/>
      <c r="D6954" s="3"/>
      <c r="E6954" s="3"/>
      <c r="F6954" s="3"/>
      <c r="G6954" s="3"/>
      <c r="H6954" s="3"/>
      <c r="I6954" s="3"/>
      <c r="J6954" s="3"/>
    </row>
    <row r="6955" spans="3:10" x14ac:dyDescent="0.25">
      <c r="C6955" s="3"/>
      <c r="D6955" s="3"/>
      <c r="E6955" s="3"/>
      <c r="F6955" s="3"/>
      <c r="G6955" s="3"/>
      <c r="H6955" s="3"/>
      <c r="I6955" s="3"/>
      <c r="J6955" s="3"/>
    </row>
    <row r="6956" spans="3:10" x14ac:dyDescent="0.25">
      <c r="C6956" s="3"/>
      <c r="D6956" s="3"/>
      <c r="E6956" s="3"/>
      <c r="F6956" s="3"/>
      <c r="G6956" s="3"/>
      <c r="H6956" s="3"/>
      <c r="I6956" s="3"/>
      <c r="J6956" s="3"/>
    </row>
    <row r="6957" spans="3:10" x14ac:dyDescent="0.25">
      <c r="C6957" s="3"/>
      <c r="D6957" s="3"/>
      <c r="E6957" s="3"/>
      <c r="F6957" s="3"/>
      <c r="G6957" s="3"/>
      <c r="H6957" s="3"/>
      <c r="I6957" s="3"/>
      <c r="J6957" s="3"/>
    </row>
    <row r="6958" spans="3:10" x14ac:dyDescent="0.25">
      <c r="C6958" s="3"/>
      <c r="D6958" s="3"/>
      <c r="E6958" s="3"/>
      <c r="F6958" s="3"/>
      <c r="G6958" s="3"/>
      <c r="H6958" s="3"/>
      <c r="I6958" s="3"/>
      <c r="J6958" s="3"/>
    </row>
    <row r="6959" spans="3:10" x14ac:dyDescent="0.25">
      <c r="C6959" s="3"/>
      <c r="D6959" s="3"/>
      <c r="E6959" s="3"/>
      <c r="F6959" s="3"/>
      <c r="G6959" s="3"/>
      <c r="H6959" s="3"/>
      <c r="I6959" s="3"/>
      <c r="J6959" s="3"/>
    </row>
    <row r="6960" spans="3:10" x14ac:dyDescent="0.25">
      <c r="C6960" s="3"/>
      <c r="D6960" s="3"/>
      <c r="E6960" s="3"/>
      <c r="F6960" s="3"/>
      <c r="G6960" s="3"/>
      <c r="H6960" s="3"/>
      <c r="I6960" s="3"/>
      <c r="J6960" s="3"/>
    </row>
    <row r="6961" spans="3:10" x14ac:dyDescent="0.25">
      <c r="C6961" s="3"/>
      <c r="D6961" s="3"/>
      <c r="E6961" s="3"/>
      <c r="F6961" s="3"/>
      <c r="G6961" s="3"/>
      <c r="H6961" s="3"/>
      <c r="I6961" s="3"/>
      <c r="J6961" s="3"/>
    </row>
    <row r="6962" spans="3:10" x14ac:dyDescent="0.25">
      <c r="C6962" s="3"/>
      <c r="D6962" s="3"/>
      <c r="E6962" s="3"/>
      <c r="F6962" s="3"/>
      <c r="G6962" s="3"/>
      <c r="H6962" s="3"/>
      <c r="I6962" s="3"/>
      <c r="J6962" s="3"/>
    </row>
    <row r="6963" spans="3:10" x14ac:dyDescent="0.25">
      <c r="C6963" s="3"/>
      <c r="D6963" s="3"/>
      <c r="E6963" s="3"/>
      <c r="F6963" s="3"/>
      <c r="G6963" s="3"/>
      <c r="H6963" s="3"/>
      <c r="I6963" s="3"/>
      <c r="J6963" s="3"/>
    </row>
    <row r="6964" spans="3:10" x14ac:dyDescent="0.25">
      <c r="C6964" s="3"/>
      <c r="D6964" s="3"/>
      <c r="E6964" s="3"/>
      <c r="F6964" s="3"/>
      <c r="G6964" s="3"/>
      <c r="H6964" s="3"/>
      <c r="I6964" s="3"/>
      <c r="J6964" s="3"/>
    </row>
    <row r="6965" spans="3:10" x14ac:dyDescent="0.25">
      <c r="C6965" s="3"/>
      <c r="D6965" s="3"/>
      <c r="E6965" s="3"/>
      <c r="F6965" s="3"/>
      <c r="G6965" s="3"/>
      <c r="H6965" s="3"/>
      <c r="I6965" s="3"/>
      <c r="J6965" s="3"/>
    </row>
    <row r="6966" spans="3:10" x14ac:dyDescent="0.25">
      <c r="C6966" s="3"/>
      <c r="D6966" s="3"/>
      <c r="E6966" s="3"/>
      <c r="F6966" s="3"/>
      <c r="G6966" s="3"/>
      <c r="H6966" s="3"/>
      <c r="I6966" s="3"/>
      <c r="J6966" s="3"/>
    </row>
    <row r="6967" spans="3:10" x14ac:dyDescent="0.25">
      <c r="C6967" s="3"/>
      <c r="D6967" s="3"/>
      <c r="E6967" s="3"/>
      <c r="F6967" s="3"/>
      <c r="G6967" s="3"/>
      <c r="H6967" s="3"/>
      <c r="I6967" s="3"/>
      <c r="J6967" s="3"/>
    </row>
    <row r="6968" spans="3:10" x14ac:dyDescent="0.25">
      <c r="C6968" s="3"/>
      <c r="D6968" s="3"/>
      <c r="E6968" s="3"/>
      <c r="F6968" s="3"/>
      <c r="G6968" s="3"/>
      <c r="H6968" s="3"/>
      <c r="I6968" s="3"/>
      <c r="J6968" s="3"/>
    </row>
    <row r="6969" spans="3:10" x14ac:dyDescent="0.25">
      <c r="C6969" s="3"/>
      <c r="D6969" s="3"/>
      <c r="E6969" s="3"/>
      <c r="F6969" s="3"/>
      <c r="G6969" s="3"/>
      <c r="H6969" s="3"/>
      <c r="I6969" s="3"/>
      <c r="J6969" s="3"/>
    </row>
    <row r="6970" spans="3:10" x14ac:dyDescent="0.25">
      <c r="C6970" s="3"/>
      <c r="D6970" s="3"/>
      <c r="E6970" s="3"/>
      <c r="F6970" s="3"/>
      <c r="G6970" s="3"/>
      <c r="H6970" s="3"/>
      <c r="I6970" s="3"/>
      <c r="J6970" s="3"/>
    </row>
    <row r="6971" spans="3:10" x14ac:dyDescent="0.25">
      <c r="C6971" s="3"/>
      <c r="D6971" s="3"/>
      <c r="E6971" s="3"/>
      <c r="F6971" s="3"/>
      <c r="G6971" s="3"/>
      <c r="H6971" s="3"/>
      <c r="I6971" s="3"/>
      <c r="J6971" s="3"/>
    </row>
    <row r="6972" spans="3:10" x14ac:dyDescent="0.25">
      <c r="C6972" s="3"/>
      <c r="D6972" s="3"/>
      <c r="E6972" s="3"/>
      <c r="F6972" s="3"/>
      <c r="G6972" s="3"/>
      <c r="H6972" s="3"/>
      <c r="I6972" s="3"/>
      <c r="J6972" s="3"/>
    </row>
    <row r="6973" spans="3:10" x14ac:dyDescent="0.25">
      <c r="C6973" s="3"/>
      <c r="D6973" s="3"/>
      <c r="E6973" s="3"/>
      <c r="F6973" s="3"/>
      <c r="G6973" s="3"/>
      <c r="H6973" s="3"/>
      <c r="I6973" s="3"/>
      <c r="J6973" s="3"/>
    </row>
    <row r="6974" spans="3:10" x14ac:dyDescent="0.25">
      <c r="C6974" s="3"/>
      <c r="D6974" s="3"/>
      <c r="E6974" s="3"/>
      <c r="F6974" s="3"/>
      <c r="G6974" s="3"/>
      <c r="H6974" s="3"/>
      <c r="I6974" s="3"/>
      <c r="J6974" s="3"/>
    </row>
    <row r="6975" spans="3:10" x14ac:dyDescent="0.25">
      <c r="C6975" s="3"/>
      <c r="D6975" s="3"/>
      <c r="E6975" s="3"/>
      <c r="F6975" s="3"/>
      <c r="G6975" s="3"/>
      <c r="H6975" s="3"/>
      <c r="I6975" s="3"/>
      <c r="J6975" s="3"/>
    </row>
    <row r="6976" spans="3:10" x14ac:dyDescent="0.25">
      <c r="C6976" s="3"/>
      <c r="D6976" s="3"/>
      <c r="E6976" s="3"/>
      <c r="F6976" s="3"/>
      <c r="G6976" s="3"/>
      <c r="H6976" s="3"/>
      <c r="I6976" s="3"/>
      <c r="J6976" s="3"/>
    </row>
    <row r="6977" spans="3:10" x14ac:dyDescent="0.25">
      <c r="C6977" s="3"/>
      <c r="D6977" s="3"/>
      <c r="E6977" s="3"/>
      <c r="F6977" s="3"/>
      <c r="G6977" s="3"/>
      <c r="H6977" s="3"/>
      <c r="I6977" s="3"/>
      <c r="J6977" s="3"/>
    </row>
    <row r="6978" spans="3:10" x14ac:dyDescent="0.25">
      <c r="C6978" s="3"/>
      <c r="D6978" s="3"/>
      <c r="E6978" s="3"/>
      <c r="F6978" s="3"/>
      <c r="G6978" s="3"/>
      <c r="H6978" s="3"/>
      <c r="I6978" s="3"/>
      <c r="J6978" s="3"/>
    </row>
    <row r="6979" spans="3:10" x14ac:dyDescent="0.25">
      <c r="C6979" s="3"/>
      <c r="D6979" s="3"/>
      <c r="E6979" s="3"/>
      <c r="F6979" s="3"/>
      <c r="G6979" s="3"/>
      <c r="H6979" s="3"/>
      <c r="I6979" s="3"/>
      <c r="J6979" s="3"/>
    </row>
    <row r="6980" spans="3:10" x14ac:dyDescent="0.25">
      <c r="C6980" s="3"/>
      <c r="D6980" s="3"/>
      <c r="E6980" s="3"/>
      <c r="F6980" s="3"/>
      <c r="G6980" s="3"/>
      <c r="H6980" s="3"/>
      <c r="I6980" s="3"/>
      <c r="J6980" s="3"/>
    </row>
    <row r="6981" spans="3:10" x14ac:dyDescent="0.25">
      <c r="C6981" s="3"/>
      <c r="D6981" s="3"/>
      <c r="E6981" s="3"/>
      <c r="F6981" s="3"/>
      <c r="G6981" s="3"/>
      <c r="H6981" s="3"/>
      <c r="I6981" s="3"/>
      <c r="J6981" s="3"/>
    </row>
    <row r="6982" spans="3:10" x14ac:dyDescent="0.25">
      <c r="C6982" s="3"/>
      <c r="D6982" s="3"/>
      <c r="E6982" s="3"/>
      <c r="F6982" s="3"/>
      <c r="G6982" s="3"/>
      <c r="H6982" s="3"/>
      <c r="I6982" s="3"/>
      <c r="J6982" s="3"/>
    </row>
    <row r="6983" spans="3:10" x14ac:dyDescent="0.25">
      <c r="C6983" s="3"/>
      <c r="D6983" s="3"/>
      <c r="E6983" s="3"/>
      <c r="F6983" s="3"/>
      <c r="G6983" s="3"/>
      <c r="H6983" s="3"/>
      <c r="I6983" s="3"/>
      <c r="J6983" s="3"/>
    </row>
    <row r="6984" spans="3:10" x14ac:dyDescent="0.25">
      <c r="C6984" s="3"/>
      <c r="D6984" s="3"/>
      <c r="E6984" s="3"/>
      <c r="F6984" s="3"/>
      <c r="G6984" s="3"/>
      <c r="H6984" s="3"/>
      <c r="I6984" s="3"/>
      <c r="J6984" s="3"/>
    </row>
    <row r="6985" spans="3:10" x14ac:dyDescent="0.25">
      <c r="C6985" s="3"/>
      <c r="D6985" s="3"/>
      <c r="E6985" s="3"/>
      <c r="F6985" s="3"/>
      <c r="G6985" s="3"/>
      <c r="H6985" s="3"/>
      <c r="I6985" s="3"/>
      <c r="J6985" s="3"/>
    </row>
    <row r="6986" spans="3:10" x14ac:dyDescent="0.25">
      <c r="C6986" s="3"/>
      <c r="D6986" s="3"/>
      <c r="E6986" s="3"/>
      <c r="F6986" s="3"/>
      <c r="G6986" s="3"/>
      <c r="H6986" s="3"/>
      <c r="I6986" s="3"/>
      <c r="J6986" s="3"/>
    </row>
    <row r="6987" spans="3:10" x14ac:dyDescent="0.25">
      <c r="C6987" s="3"/>
      <c r="D6987" s="3"/>
      <c r="E6987" s="3"/>
      <c r="F6987" s="3"/>
      <c r="G6987" s="3"/>
      <c r="H6987" s="3"/>
      <c r="I6987" s="3"/>
      <c r="J6987" s="3"/>
    </row>
    <row r="6988" spans="3:10" x14ac:dyDescent="0.25">
      <c r="C6988" s="3"/>
      <c r="D6988" s="3"/>
      <c r="E6988" s="3"/>
      <c r="F6988" s="3"/>
      <c r="G6988" s="3"/>
      <c r="H6988" s="3"/>
      <c r="I6988" s="3"/>
      <c r="J6988" s="3"/>
    </row>
    <row r="6989" spans="3:10" x14ac:dyDescent="0.25">
      <c r="C6989" s="3"/>
      <c r="D6989" s="3"/>
      <c r="E6989" s="3"/>
      <c r="F6989" s="3"/>
      <c r="G6989" s="3"/>
      <c r="H6989" s="3"/>
      <c r="I6989" s="3"/>
      <c r="J6989" s="3"/>
    </row>
    <row r="6990" spans="3:10" x14ac:dyDescent="0.25">
      <c r="C6990" s="3"/>
      <c r="D6990" s="3"/>
      <c r="E6990" s="3"/>
      <c r="F6990" s="3"/>
      <c r="G6990" s="3"/>
      <c r="H6990" s="3"/>
      <c r="I6990" s="3"/>
      <c r="J6990" s="3"/>
    </row>
    <row r="6991" spans="3:10" x14ac:dyDescent="0.25">
      <c r="C6991" s="3"/>
      <c r="D6991" s="3"/>
      <c r="E6991" s="3"/>
      <c r="F6991" s="3"/>
      <c r="G6991" s="3"/>
      <c r="H6991" s="3"/>
      <c r="I6991" s="3"/>
      <c r="J6991" s="3"/>
    </row>
    <row r="6992" spans="3:10" x14ac:dyDescent="0.25">
      <c r="C6992" s="3"/>
      <c r="D6992" s="3"/>
      <c r="E6992" s="3"/>
      <c r="F6992" s="3"/>
      <c r="G6992" s="3"/>
      <c r="H6992" s="3"/>
      <c r="I6992" s="3"/>
      <c r="J6992" s="3"/>
    </row>
    <row r="6993" spans="3:10" x14ac:dyDescent="0.25">
      <c r="C6993" s="3"/>
      <c r="D6993" s="3"/>
      <c r="E6993" s="3"/>
      <c r="F6993" s="3"/>
      <c r="G6993" s="3"/>
      <c r="H6993" s="3"/>
      <c r="I6993" s="3"/>
      <c r="J6993" s="3"/>
    </row>
    <row r="6994" spans="3:10" x14ac:dyDescent="0.25">
      <c r="C6994" s="3"/>
      <c r="D6994" s="3"/>
      <c r="E6994" s="3"/>
      <c r="F6994" s="3"/>
      <c r="G6994" s="3"/>
      <c r="H6994" s="3"/>
      <c r="I6994" s="3"/>
      <c r="J6994" s="3"/>
    </row>
    <row r="6995" spans="3:10" x14ac:dyDescent="0.25">
      <c r="C6995" s="3"/>
      <c r="D6995" s="3"/>
      <c r="E6995" s="3"/>
      <c r="F6995" s="3"/>
      <c r="G6995" s="3"/>
      <c r="H6995" s="3"/>
      <c r="I6995" s="3"/>
      <c r="J6995" s="3"/>
    </row>
    <row r="6996" spans="3:10" x14ac:dyDescent="0.25">
      <c r="C6996" s="3"/>
      <c r="D6996" s="3"/>
      <c r="E6996" s="3"/>
      <c r="F6996" s="3"/>
      <c r="G6996" s="3"/>
      <c r="H6996" s="3"/>
      <c r="I6996" s="3"/>
      <c r="J6996" s="3"/>
    </row>
    <row r="6997" spans="3:10" x14ac:dyDescent="0.25">
      <c r="C6997" s="3"/>
      <c r="D6997" s="3"/>
      <c r="E6997" s="3"/>
      <c r="F6997" s="3"/>
      <c r="G6997" s="3"/>
      <c r="H6997" s="3"/>
      <c r="I6997" s="3"/>
      <c r="J6997" s="3"/>
    </row>
    <row r="6998" spans="3:10" x14ac:dyDescent="0.25">
      <c r="C6998" s="3"/>
      <c r="D6998" s="3"/>
      <c r="E6998" s="3"/>
      <c r="F6998" s="3"/>
      <c r="G6998" s="3"/>
      <c r="H6998" s="3"/>
      <c r="I6998" s="3"/>
      <c r="J6998" s="3"/>
    </row>
    <row r="6999" spans="3:10" x14ac:dyDescent="0.25">
      <c r="C6999" s="3"/>
      <c r="D6999" s="3"/>
      <c r="E6999" s="3"/>
      <c r="F6999" s="3"/>
      <c r="G6999" s="3"/>
      <c r="H6999" s="3"/>
      <c r="I6999" s="3"/>
      <c r="J6999" s="3"/>
    </row>
    <row r="7000" spans="3:10" x14ac:dyDescent="0.25">
      <c r="C7000" s="3"/>
      <c r="D7000" s="3"/>
      <c r="E7000" s="3"/>
      <c r="F7000" s="3"/>
      <c r="G7000" s="3"/>
      <c r="H7000" s="3"/>
      <c r="I7000" s="3"/>
      <c r="J7000" s="3"/>
    </row>
    <row r="7001" spans="3:10" x14ac:dyDescent="0.25">
      <c r="C7001" s="3"/>
      <c r="D7001" s="3"/>
      <c r="E7001" s="3"/>
      <c r="F7001" s="3"/>
      <c r="G7001" s="3"/>
      <c r="H7001" s="3"/>
      <c r="I7001" s="3"/>
      <c r="J7001" s="3"/>
    </row>
    <row r="7002" spans="3:10" x14ac:dyDescent="0.25">
      <c r="C7002" s="3"/>
      <c r="D7002" s="3"/>
      <c r="E7002" s="3"/>
      <c r="F7002" s="3"/>
      <c r="G7002" s="3"/>
      <c r="H7002" s="3"/>
      <c r="I7002" s="3"/>
      <c r="J7002" s="3"/>
    </row>
    <row r="7003" spans="3:10" x14ac:dyDescent="0.25">
      <c r="C7003" s="3"/>
      <c r="D7003" s="3"/>
      <c r="E7003" s="3"/>
      <c r="F7003" s="3"/>
      <c r="G7003" s="3"/>
      <c r="H7003" s="3"/>
      <c r="I7003" s="3"/>
      <c r="J7003" s="3"/>
    </row>
    <row r="7004" spans="3:10" x14ac:dyDescent="0.25">
      <c r="C7004" s="3"/>
      <c r="D7004" s="3"/>
      <c r="E7004" s="3"/>
      <c r="F7004" s="3"/>
      <c r="G7004" s="3"/>
      <c r="H7004" s="3"/>
      <c r="I7004" s="3"/>
      <c r="J7004" s="3"/>
    </row>
    <row r="7005" spans="3:10" x14ac:dyDescent="0.25">
      <c r="C7005" s="3"/>
      <c r="D7005" s="3"/>
      <c r="E7005" s="3"/>
      <c r="F7005" s="3"/>
      <c r="G7005" s="3"/>
      <c r="H7005" s="3"/>
      <c r="I7005" s="3"/>
      <c r="J7005" s="3"/>
    </row>
    <row r="7006" spans="3:10" x14ac:dyDescent="0.25">
      <c r="C7006" s="3"/>
      <c r="D7006" s="3"/>
      <c r="E7006" s="3"/>
      <c r="F7006" s="3"/>
      <c r="G7006" s="3"/>
      <c r="H7006" s="3"/>
      <c r="I7006" s="3"/>
      <c r="J7006" s="3"/>
    </row>
    <row r="7007" spans="3:10" x14ac:dyDescent="0.25">
      <c r="C7007" s="3"/>
      <c r="D7007" s="3"/>
      <c r="E7007" s="3"/>
      <c r="F7007" s="3"/>
      <c r="G7007" s="3"/>
      <c r="H7007" s="3"/>
      <c r="I7007" s="3"/>
      <c r="J7007" s="3"/>
    </row>
    <row r="7008" spans="3:10" x14ac:dyDescent="0.25">
      <c r="C7008" s="3"/>
      <c r="D7008" s="3"/>
      <c r="E7008" s="3"/>
      <c r="F7008" s="3"/>
      <c r="G7008" s="3"/>
      <c r="H7008" s="3"/>
      <c r="I7008" s="3"/>
      <c r="J7008" s="3"/>
    </row>
    <row r="7009" spans="3:10" x14ac:dyDescent="0.25">
      <c r="C7009" s="3"/>
      <c r="D7009" s="3"/>
      <c r="E7009" s="3"/>
      <c r="F7009" s="3"/>
      <c r="G7009" s="3"/>
      <c r="H7009" s="3"/>
      <c r="I7009" s="3"/>
      <c r="J7009" s="3"/>
    </row>
    <row r="7010" spans="3:10" x14ac:dyDescent="0.25">
      <c r="C7010" s="3"/>
      <c r="D7010" s="3"/>
      <c r="E7010" s="3"/>
      <c r="F7010" s="3"/>
      <c r="G7010" s="3"/>
      <c r="H7010" s="3"/>
      <c r="I7010" s="3"/>
      <c r="J7010" s="3"/>
    </row>
    <row r="7011" spans="3:10" x14ac:dyDescent="0.25">
      <c r="C7011" s="3"/>
      <c r="D7011" s="3"/>
      <c r="E7011" s="3"/>
      <c r="F7011" s="3"/>
      <c r="G7011" s="3"/>
      <c r="H7011" s="3"/>
      <c r="I7011" s="3"/>
      <c r="J7011" s="3"/>
    </row>
    <row r="7012" spans="3:10" x14ac:dyDescent="0.25">
      <c r="C7012" s="3"/>
      <c r="D7012" s="3"/>
      <c r="E7012" s="3"/>
      <c r="F7012" s="3"/>
      <c r="G7012" s="3"/>
      <c r="H7012" s="3"/>
      <c r="I7012" s="3"/>
      <c r="J7012" s="3"/>
    </row>
    <row r="7013" spans="3:10" x14ac:dyDescent="0.25">
      <c r="C7013" s="3"/>
      <c r="D7013" s="3"/>
      <c r="E7013" s="3"/>
      <c r="F7013" s="3"/>
      <c r="G7013" s="3"/>
      <c r="H7013" s="3"/>
      <c r="I7013" s="3"/>
      <c r="J7013" s="3"/>
    </row>
    <row r="7014" spans="3:10" x14ac:dyDescent="0.25">
      <c r="C7014" s="3"/>
      <c r="D7014" s="3"/>
      <c r="E7014" s="3"/>
      <c r="F7014" s="3"/>
      <c r="G7014" s="3"/>
      <c r="H7014" s="3"/>
      <c r="I7014" s="3"/>
      <c r="J7014" s="3"/>
    </row>
    <row r="7015" spans="3:10" x14ac:dyDescent="0.25">
      <c r="C7015" s="3"/>
      <c r="D7015" s="3"/>
      <c r="E7015" s="3"/>
      <c r="F7015" s="3"/>
      <c r="G7015" s="3"/>
      <c r="H7015" s="3"/>
      <c r="I7015" s="3"/>
      <c r="J7015" s="3"/>
    </row>
    <row r="7016" spans="3:10" x14ac:dyDescent="0.25">
      <c r="C7016" s="3"/>
      <c r="D7016" s="3"/>
      <c r="E7016" s="3"/>
      <c r="F7016" s="3"/>
      <c r="G7016" s="3"/>
      <c r="H7016" s="3"/>
      <c r="I7016" s="3"/>
      <c r="J7016" s="3"/>
    </row>
    <row r="7017" spans="3:10" x14ac:dyDescent="0.25">
      <c r="C7017" s="3"/>
      <c r="D7017" s="3"/>
      <c r="E7017" s="3"/>
      <c r="F7017" s="3"/>
      <c r="G7017" s="3"/>
      <c r="H7017" s="3"/>
      <c r="I7017" s="3"/>
      <c r="J7017" s="3"/>
    </row>
    <row r="7018" spans="3:10" x14ac:dyDescent="0.25">
      <c r="C7018" s="3"/>
      <c r="D7018" s="3"/>
      <c r="E7018" s="3"/>
      <c r="F7018" s="3"/>
      <c r="G7018" s="3"/>
      <c r="H7018" s="3"/>
      <c r="I7018" s="3"/>
      <c r="J7018" s="3"/>
    </row>
    <row r="7019" spans="3:10" x14ac:dyDescent="0.25">
      <c r="C7019" s="3"/>
      <c r="D7019" s="3"/>
      <c r="E7019" s="3"/>
      <c r="F7019" s="3"/>
      <c r="G7019" s="3"/>
      <c r="H7019" s="3"/>
      <c r="I7019" s="3"/>
      <c r="J7019" s="3"/>
    </row>
    <row r="7020" spans="3:10" x14ac:dyDescent="0.25">
      <c r="C7020" s="3"/>
      <c r="D7020" s="3"/>
      <c r="E7020" s="3"/>
      <c r="F7020" s="3"/>
      <c r="G7020" s="3"/>
      <c r="H7020" s="3"/>
      <c r="I7020" s="3"/>
      <c r="J7020" s="3"/>
    </row>
    <row r="7021" spans="3:10" x14ac:dyDescent="0.25">
      <c r="C7021" s="3"/>
      <c r="D7021" s="3"/>
      <c r="E7021" s="3"/>
      <c r="F7021" s="3"/>
      <c r="G7021" s="3"/>
      <c r="H7021" s="3"/>
      <c r="I7021" s="3"/>
      <c r="J7021" s="3"/>
    </row>
    <row r="7022" spans="3:10" x14ac:dyDescent="0.25">
      <c r="C7022" s="3"/>
      <c r="D7022" s="3"/>
      <c r="E7022" s="3"/>
      <c r="F7022" s="3"/>
      <c r="G7022" s="3"/>
      <c r="H7022" s="3"/>
      <c r="I7022" s="3"/>
      <c r="J7022" s="3"/>
    </row>
    <row r="7023" spans="3:10" x14ac:dyDescent="0.25">
      <c r="C7023" s="3"/>
      <c r="D7023" s="3"/>
      <c r="E7023" s="3"/>
      <c r="F7023" s="3"/>
      <c r="G7023" s="3"/>
      <c r="H7023" s="3"/>
      <c r="I7023" s="3"/>
      <c r="J7023" s="3"/>
    </row>
    <row r="7024" spans="3:10" x14ac:dyDescent="0.25">
      <c r="C7024" s="3"/>
      <c r="D7024" s="3"/>
      <c r="E7024" s="3"/>
      <c r="F7024" s="3"/>
      <c r="G7024" s="3"/>
      <c r="H7024" s="3"/>
      <c r="I7024" s="3"/>
      <c r="J7024" s="3"/>
    </row>
    <row r="7025" spans="3:10" x14ac:dyDescent="0.25">
      <c r="C7025" s="3"/>
      <c r="D7025" s="3"/>
      <c r="E7025" s="3"/>
      <c r="F7025" s="3"/>
      <c r="G7025" s="3"/>
      <c r="H7025" s="3"/>
      <c r="I7025" s="3"/>
      <c r="J7025" s="3"/>
    </row>
    <row r="7026" spans="3:10" x14ac:dyDescent="0.25">
      <c r="C7026" s="3"/>
      <c r="D7026" s="3"/>
      <c r="E7026" s="3"/>
      <c r="F7026" s="3"/>
      <c r="G7026" s="3"/>
      <c r="H7026" s="3"/>
      <c r="I7026" s="3"/>
      <c r="J7026" s="3"/>
    </row>
    <row r="7027" spans="3:10" x14ac:dyDescent="0.25">
      <c r="C7027" s="3"/>
      <c r="D7027" s="3"/>
      <c r="E7027" s="3"/>
      <c r="F7027" s="3"/>
      <c r="G7027" s="3"/>
      <c r="H7027" s="3"/>
      <c r="I7027" s="3"/>
      <c r="J7027" s="3"/>
    </row>
    <row r="7028" spans="3:10" x14ac:dyDescent="0.25">
      <c r="C7028" s="3"/>
      <c r="D7028" s="3"/>
      <c r="E7028" s="3"/>
      <c r="F7028" s="3"/>
      <c r="G7028" s="3"/>
      <c r="H7028" s="3"/>
      <c r="I7028" s="3"/>
      <c r="J7028" s="3"/>
    </row>
    <row r="7029" spans="3:10" x14ac:dyDescent="0.25">
      <c r="C7029" s="3"/>
      <c r="D7029" s="3"/>
      <c r="E7029" s="3"/>
      <c r="F7029" s="3"/>
      <c r="G7029" s="3"/>
      <c r="H7029" s="3"/>
      <c r="I7029" s="3"/>
      <c r="J7029" s="3"/>
    </row>
    <row r="7030" spans="3:10" x14ac:dyDescent="0.25">
      <c r="C7030" s="3"/>
      <c r="D7030" s="3"/>
      <c r="E7030" s="3"/>
      <c r="F7030" s="3"/>
      <c r="G7030" s="3"/>
      <c r="H7030" s="3"/>
      <c r="I7030" s="3"/>
      <c r="J7030" s="3"/>
    </row>
    <row r="7031" spans="3:10" x14ac:dyDescent="0.25">
      <c r="C7031" s="3"/>
      <c r="D7031" s="3"/>
      <c r="E7031" s="3"/>
      <c r="F7031" s="3"/>
      <c r="G7031" s="3"/>
      <c r="H7031" s="3"/>
      <c r="I7031" s="3"/>
      <c r="J7031" s="3"/>
    </row>
    <row r="7032" spans="3:10" x14ac:dyDescent="0.25">
      <c r="C7032" s="3"/>
      <c r="D7032" s="3"/>
      <c r="E7032" s="3"/>
      <c r="F7032" s="3"/>
      <c r="G7032" s="3"/>
      <c r="H7032" s="3"/>
      <c r="I7032" s="3"/>
      <c r="J7032" s="3"/>
    </row>
    <row r="7033" spans="3:10" x14ac:dyDescent="0.25">
      <c r="C7033" s="3"/>
      <c r="D7033" s="3"/>
      <c r="E7033" s="3"/>
      <c r="F7033" s="3"/>
      <c r="G7033" s="3"/>
      <c r="H7033" s="3"/>
      <c r="I7033" s="3"/>
      <c r="J7033" s="3"/>
    </row>
    <row r="7034" spans="3:10" x14ac:dyDescent="0.25">
      <c r="C7034" s="3"/>
      <c r="D7034" s="3"/>
      <c r="E7034" s="3"/>
      <c r="F7034" s="3"/>
      <c r="G7034" s="3"/>
      <c r="H7034" s="3"/>
      <c r="I7034" s="3"/>
      <c r="J7034" s="3"/>
    </row>
    <row r="7035" spans="3:10" x14ac:dyDescent="0.25">
      <c r="C7035" s="3"/>
      <c r="D7035" s="3"/>
      <c r="E7035" s="3"/>
      <c r="F7035" s="3"/>
      <c r="G7035" s="3"/>
      <c r="H7035" s="3"/>
      <c r="I7035" s="3"/>
      <c r="J7035" s="3"/>
    </row>
    <row r="7036" spans="3:10" x14ac:dyDescent="0.25">
      <c r="C7036" s="3"/>
      <c r="D7036" s="3"/>
      <c r="E7036" s="3"/>
      <c r="F7036" s="3"/>
      <c r="G7036" s="3"/>
      <c r="H7036" s="3"/>
      <c r="I7036" s="3"/>
      <c r="J7036" s="3"/>
    </row>
    <row r="7037" spans="3:10" x14ac:dyDescent="0.25">
      <c r="C7037" s="3"/>
      <c r="D7037" s="3"/>
      <c r="E7037" s="3"/>
      <c r="F7037" s="3"/>
      <c r="G7037" s="3"/>
      <c r="H7037" s="3"/>
      <c r="I7037" s="3"/>
      <c r="J7037" s="3"/>
    </row>
    <row r="7038" spans="3:10" x14ac:dyDescent="0.25">
      <c r="C7038" s="3"/>
      <c r="D7038" s="3"/>
      <c r="E7038" s="3"/>
      <c r="F7038" s="3"/>
      <c r="G7038" s="3"/>
      <c r="H7038" s="3"/>
      <c r="I7038" s="3"/>
      <c r="J7038" s="3"/>
    </row>
    <row r="7039" spans="3:10" x14ac:dyDescent="0.25">
      <c r="C7039" s="3"/>
      <c r="D7039" s="3"/>
      <c r="E7039" s="3"/>
      <c r="F7039" s="3"/>
      <c r="G7039" s="3"/>
      <c r="H7039" s="3"/>
      <c r="I7039" s="3"/>
      <c r="J7039" s="3"/>
    </row>
    <row r="7040" spans="3:10" x14ac:dyDescent="0.25">
      <c r="C7040" s="3"/>
      <c r="D7040" s="3"/>
      <c r="E7040" s="3"/>
      <c r="F7040" s="3"/>
      <c r="G7040" s="3"/>
      <c r="H7040" s="3"/>
      <c r="I7040" s="3"/>
      <c r="J7040" s="3"/>
    </row>
    <row r="7041" spans="3:10" x14ac:dyDescent="0.25">
      <c r="C7041" s="3"/>
      <c r="D7041" s="3"/>
      <c r="E7041" s="3"/>
      <c r="F7041" s="3"/>
      <c r="G7041" s="3"/>
      <c r="H7041" s="3"/>
      <c r="I7041" s="3"/>
      <c r="J7041" s="3"/>
    </row>
    <row r="7042" spans="3:10" x14ac:dyDescent="0.25">
      <c r="C7042" s="3"/>
      <c r="D7042" s="3"/>
      <c r="E7042" s="3"/>
      <c r="F7042" s="3"/>
      <c r="G7042" s="3"/>
      <c r="H7042" s="3"/>
      <c r="I7042" s="3"/>
      <c r="J7042" s="3"/>
    </row>
    <row r="7043" spans="3:10" x14ac:dyDescent="0.25">
      <c r="C7043" s="3"/>
      <c r="D7043" s="3"/>
      <c r="E7043" s="3"/>
      <c r="F7043" s="3"/>
      <c r="G7043" s="3"/>
      <c r="H7043" s="3"/>
      <c r="I7043" s="3"/>
      <c r="J7043" s="3"/>
    </row>
    <row r="7044" spans="3:10" x14ac:dyDescent="0.25">
      <c r="C7044" s="3"/>
      <c r="D7044" s="3"/>
      <c r="E7044" s="3"/>
      <c r="F7044" s="3"/>
      <c r="G7044" s="3"/>
      <c r="H7044" s="3"/>
      <c r="I7044" s="3"/>
      <c r="J7044" s="3"/>
    </row>
    <row r="7045" spans="3:10" x14ac:dyDescent="0.25">
      <c r="C7045" s="3"/>
      <c r="D7045" s="3"/>
      <c r="E7045" s="3"/>
      <c r="F7045" s="3"/>
      <c r="G7045" s="3"/>
      <c r="H7045" s="3"/>
      <c r="I7045" s="3"/>
      <c r="J7045" s="3"/>
    </row>
    <row r="7046" spans="3:10" x14ac:dyDescent="0.25">
      <c r="C7046" s="3"/>
      <c r="D7046" s="3"/>
      <c r="E7046" s="3"/>
      <c r="F7046" s="3"/>
      <c r="G7046" s="3"/>
      <c r="H7046" s="3"/>
      <c r="I7046" s="3"/>
      <c r="J7046" s="3"/>
    </row>
    <row r="7047" spans="3:10" x14ac:dyDescent="0.25">
      <c r="C7047" s="3"/>
      <c r="D7047" s="3"/>
      <c r="E7047" s="3"/>
      <c r="F7047" s="3"/>
      <c r="G7047" s="3"/>
      <c r="H7047" s="3"/>
      <c r="I7047" s="3"/>
      <c r="J7047" s="3"/>
    </row>
    <row r="7048" spans="3:10" x14ac:dyDescent="0.25">
      <c r="C7048" s="3"/>
      <c r="D7048" s="3"/>
      <c r="E7048" s="3"/>
      <c r="F7048" s="3"/>
      <c r="G7048" s="3"/>
      <c r="H7048" s="3"/>
      <c r="I7048" s="3"/>
      <c r="J7048" s="3"/>
    </row>
    <row r="7049" spans="3:10" x14ac:dyDescent="0.25">
      <c r="C7049" s="3"/>
      <c r="D7049" s="3"/>
      <c r="E7049" s="3"/>
      <c r="F7049" s="3"/>
      <c r="G7049" s="3"/>
      <c r="H7049" s="3"/>
      <c r="I7049" s="3"/>
      <c r="J7049" s="3"/>
    </row>
    <row r="7050" spans="3:10" x14ac:dyDescent="0.25">
      <c r="C7050" s="3"/>
      <c r="D7050" s="3"/>
      <c r="E7050" s="3"/>
      <c r="F7050" s="3"/>
      <c r="G7050" s="3"/>
      <c r="H7050" s="3"/>
      <c r="I7050" s="3"/>
      <c r="J7050" s="3"/>
    </row>
    <row r="7051" spans="3:10" x14ac:dyDescent="0.25">
      <c r="C7051" s="3"/>
      <c r="D7051" s="3"/>
      <c r="E7051" s="3"/>
      <c r="F7051" s="3"/>
      <c r="G7051" s="3"/>
      <c r="H7051" s="3"/>
      <c r="I7051" s="3"/>
      <c r="J7051" s="3"/>
    </row>
    <row r="7052" spans="3:10" x14ac:dyDescent="0.25">
      <c r="C7052" s="3"/>
      <c r="D7052" s="3"/>
      <c r="E7052" s="3"/>
      <c r="F7052" s="3"/>
      <c r="G7052" s="3"/>
      <c r="H7052" s="3"/>
      <c r="I7052" s="3"/>
      <c r="J7052" s="3"/>
    </row>
    <row r="7053" spans="3:10" x14ac:dyDescent="0.25">
      <c r="C7053" s="3"/>
      <c r="D7053" s="3"/>
      <c r="E7053" s="3"/>
      <c r="F7053" s="3"/>
      <c r="G7053" s="3"/>
      <c r="H7053" s="3"/>
      <c r="I7053" s="3"/>
      <c r="J7053" s="3"/>
    </row>
    <row r="7054" spans="3:10" x14ac:dyDescent="0.25">
      <c r="C7054" s="3"/>
      <c r="D7054" s="3"/>
      <c r="E7054" s="3"/>
      <c r="F7054" s="3"/>
      <c r="G7054" s="3"/>
      <c r="H7054" s="3"/>
      <c r="I7054" s="3"/>
      <c r="J7054" s="3"/>
    </row>
    <row r="7055" spans="3:10" x14ac:dyDescent="0.25">
      <c r="C7055" s="3"/>
      <c r="D7055" s="3"/>
      <c r="E7055" s="3"/>
      <c r="F7055" s="3"/>
      <c r="G7055" s="3"/>
      <c r="H7055" s="3"/>
      <c r="I7055" s="3"/>
      <c r="J7055" s="3"/>
    </row>
    <row r="7056" spans="3:10" x14ac:dyDescent="0.25">
      <c r="C7056" s="3"/>
      <c r="D7056" s="3"/>
      <c r="E7056" s="3"/>
      <c r="F7056" s="3"/>
      <c r="G7056" s="3"/>
      <c r="H7056" s="3"/>
      <c r="I7056" s="3"/>
      <c r="J7056" s="3"/>
    </row>
    <row r="7057" spans="3:10" x14ac:dyDescent="0.25">
      <c r="C7057" s="3"/>
      <c r="D7057" s="3"/>
      <c r="E7057" s="3"/>
      <c r="F7057" s="3"/>
      <c r="G7057" s="3"/>
      <c r="H7057" s="3"/>
      <c r="I7057" s="3"/>
      <c r="J7057" s="3"/>
    </row>
    <row r="7058" spans="3:10" x14ac:dyDescent="0.25">
      <c r="C7058" s="3"/>
      <c r="D7058" s="3"/>
      <c r="E7058" s="3"/>
      <c r="F7058" s="3"/>
      <c r="G7058" s="3"/>
      <c r="H7058" s="3"/>
      <c r="I7058" s="3"/>
      <c r="J7058" s="3"/>
    </row>
    <row r="7059" spans="3:10" x14ac:dyDescent="0.25">
      <c r="C7059" s="3"/>
      <c r="D7059" s="3"/>
      <c r="E7059" s="3"/>
      <c r="F7059" s="3"/>
      <c r="G7059" s="3"/>
      <c r="H7059" s="3"/>
      <c r="I7059" s="3"/>
      <c r="J7059" s="3"/>
    </row>
    <row r="7060" spans="3:10" x14ac:dyDescent="0.25">
      <c r="C7060" s="3"/>
      <c r="D7060" s="3"/>
      <c r="E7060" s="3"/>
      <c r="F7060" s="3"/>
      <c r="G7060" s="3"/>
      <c r="H7060" s="3"/>
      <c r="I7060" s="3"/>
      <c r="J7060" s="3"/>
    </row>
    <row r="7061" spans="3:10" x14ac:dyDescent="0.25">
      <c r="C7061" s="3"/>
      <c r="D7061" s="3"/>
      <c r="E7061" s="3"/>
      <c r="F7061" s="3"/>
      <c r="G7061" s="3"/>
      <c r="H7061" s="3"/>
      <c r="I7061" s="3"/>
      <c r="J7061" s="3"/>
    </row>
    <row r="7062" spans="3:10" x14ac:dyDescent="0.25">
      <c r="C7062" s="3"/>
      <c r="D7062" s="3"/>
      <c r="E7062" s="3"/>
      <c r="F7062" s="3"/>
      <c r="G7062" s="3"/>
      <c r="H7062" s="3"/>
      <c r="I7062" s="3"/>
      <c r="J7062" s="3"/>
    </row>
    <row r="7063" spans="3:10" x14ac:dyDescent="0.25">
      <c r="C7063" s="3"/>
      <c r="D7063" s="3"/>
      <c r="E7063" s="3"/>
      <c r="F7063" s="3"/>
      <c r="G7063" s="3"/>
      <c r="H7063" s="3"/>
      <c r="I7063" s="3"/>
      <c r="J7063" s="3"/>
    </row>
    <row r="7064" spans="3:10" x14ac:dyDescent="0.25">
      <c r="C7064" s="3"/>
      <c r="D7064" s="3"/>
      <c r="E7064" s="3"/>
      <c r="F7064" s="3"/>
      <c r="G7064" s="3"/>
      <c r="H7064" s="3"/>
      <c r="I7064" s="3"/>
      <c r="J7064" s="3"/>
    </row>
    <row r="7065" spans="3:10" x14ac:dyDescent="0.25">
      <c r="C7065" s="3"/>
      <c r="D7065" s="3"/>
      <c r="E7065" s="3"/>
      <c r="F7065" s="3"/>
      <c r="G7065" s="3"/>
      <c r="H7065" s="3"/>
      <c r="I7065" s="3"/>
      <c r="J7065" s="3"/>
    </row>
    <row r="7066" spans="3:10" x14ac:dyDescent="0.25">
      <c r="C7066" s="3"/>
      <c r="D7066" s="3"/>
      <c r="E7066" s="3"/>
      <c r="F7066" s="3"/>
      <c r="G7066" s="3"/>
      <c r="H7066" s="3"/>
      <c r="I7066" s="3"/>
      <c r="J7066" s="3"/>
    </row>
    <row r="7067" spans="3:10" x14ac:dyDescent="0.25">
      <c r="C7067" s="3"/>
      <c r="D7067" s="3"/>
      <c r="E7067" s="3"/>
      <c r="F7067" s="3"/>
      <c r="G7067" s="3"/>
      <c r="H7067" s="3"/>
      <c r="I7067" s="3"/>
      <c r="J7067" s="3"/>
    </row>
    <row r="7068" spans="3:10" x14ac:dyDescent="0.25">
      <c r="C7068" s="3"/>
      <c r="D7068" s="3"/>
      <c r="E7068" s="3"/>
      <c r="F7068" s="3"/>
      <c r="G7068" s="3"/>
      <c r="H7068" s="3"/>
      <c r="I7068" s="3"/>
      <c r="J7068" s="3"/>
    </row>
    <row r="7069" spans="3:10" x14ac:dyDescent="0.25">
      <c r="C7069" s="3"/>
      <c r="D7069" s="3"/>
      <c r="E7069" s="3"/>
      <c r="F7069" s="3"/>
      <c r="G7069" s="3"/>
      <c r="H7069" s="3"/>
      <c r="I7069" s="3"/>
      <c r="J7069" s="3"/>
    </row>
    <row r="7070" spans="3:10" x14ac:dyDescent="0.25">
      <c r="C7070" s="3"/>
      <c r="D7070" s="3"/>
      <c r="E7070" s="3"/>
      <c r="F7070" s="3"/>
      <c r="G7070" s="3"/>
      <c r="H7070" s="3"/>
      <c r="I7070" s="3"/>
      <c r="J7070" s="3"/>
    </row>
    <row r="7071" spans="3:10" x14ac:dyDescent="0.25">
      <c r="C7071" s="3"/>
      <c r="D7071" s="3"/>
      <c r="E7071" s="3"/>
      <c r="F7071" s="3"/>
      <c r="G7071" s="3"/>
      <c r="H7071" s="3"/>
      <c r="I7071" s="3"/>
      <c r="J7071" s="3"/>
    </row>
    <row r="7072" spans="3:10" x14ac:dyDescent="0.25">
      <c r="C7072" s="3"/>
      <c r="D7072" s="3"/>
      <c r="E7072" s="3"/>
      <c r="F7072" s="3"/>
      <c r="G7072" s="3"/>
      <c r="H7072" s="3"/>
      <c r="I7072" s="3"/>
      <c r="J7072" s="3"/>
    </row>
    <row r="7073" spans="3:10" x14ac:dyDescent="0.25">
      <c r="C7073" s="3"/>
      <c r="D7073" s="3"/>
      <c r="E7073" s="3"/>
      <c r="F7073" s="3"/>
      <c r="G7073" s="3"/>
      <c r="H7073" s="3"/>
      <c r="I7073" s="3"/>
      <c r="J7073" s="3"/>
    </row>
    <row r="7074" spans="3:10" x14ac:dyDescent="0.25">
      <c r="C7074" s="3"/>
      <c r="D7074" s="3"/>
      <c r="E7074" s="3"/>
      <c r="F7074" s="3"/>
      <c r="G7074" s="3"/>
      <c r="H7074" s="3"/>
      <c r="I7074" s="3"/>
      <c r="J7074" s="3"/>
    </row>
    <row r="7075" spans="3:10" x14ac:dyDescent="0.25">
      <c r="C7075" s="3"/>
      <c r="D7075" s="3"/>
      <c r="E7075" s="3"/>
      <c r="F7075" s="3"/>
      <c r="G7075" s="3"/>
      <c r="H7075" s="3"/>
      <c r="I7075" s="3"/>
      <c r="J7075" s="3"/>
    </row>
    <row r="7076" spans="3:10" x14ac:dyDescent="0.25">
      <c r="C7076" s="3"/>
      <c r="D7076" s="3"/>
      <c r="E7076" s="3"/>
      <c r="F7076" s="3"/>
      <c r="G7076" s="3"/>
      <c r="H7076" s="3"/>
      <c r="I7076" s="3"/>
      <c r="J7076" s="3"/>
    </row>
    <row r="7077" spans="3:10" x14ac:dyDescent="0.25">
      <c r="C7077" s="3"/>
      <c r="D7077" s="3"/>
      <c r="E7077" s="3"/>
      <c r="F7077" s="3"/>
      <c r="G7077" s="3"/>
      <c r="H7077" s="3"/>
      <c r="I7077" s="3"/>
      <c r="J7077" s="3"/>
    </row>
    <row r="7078" spans="3:10" x14ac:dyDescent="0.25">
      <c r="C7078" s="3"/>
      <c r="D7078" s="3"/>
      <c r="E7078" s="3"/>
      <c r="F7078" s="3"/>
      <c r="G7078" s="3"/>
      <c r="H7078" s="3"/>
      <c r="I7078" s="3"/>
      <c r="J7078" s="3"/>
    </row>
    <row r="7079" spans="3:10" x14ac:dyDescent="0.25">
      <c r="C7079" s="3"/>
      <c r="D7079" s="3"/>
      <c r="E7079" s="3"/>
      <c r="F7079" s="3"/>
      <c r="G7079" s="3"/>
      <c r="H7079" s="3"/>
      <c r="I7079" s="3"/>
      <c r="J7079" s="3"/>
    </row>
    <row r="7080" spans="3:10" x14ac:dyDescent="0.25">
      <c r="C7080" s="3"/>
      <c r="D7080" s="3"/>
      <c r="E7080" s="3"/>
      <c r="F7080" s="3"/>
      <c r="G7080" s="3"/>
      <c r="H7080" s="3"/>
      <c r="I7080" s="3"/>
      <c r="J7080" s="3"/>
    </row>
    <row r="7081" spans="3:10" x14ac:dyDescent="0.25">
      <c r="C7081" s="3"/>
      <c r="D7081" s="3"/>
      <c r="E7081" s="3"/>
      <c r="F7081" s="3"/>
      <c r="G7081" s="3"/>
      <c r="H7081" s="3"/>
      <c r="I7081" s="3"/>
      <c r="J7081" s="3"/>
    </row>
    <row r="7082" spans="3:10" x14ac:dyDescent="0.25">
      <c r="C7082" s="3"/>
      <c r="D7082" s="3"/>
      <c r="E7082" s="3"/>
      <c r="F7082" s="3"/>
      <c r="G7082" s="3"/>
      <c r="H7082" s="3"/>
      <c r="I7082" s="3"/>
      <c r="J7082" s="3"/>
    </row>
    <row r="7083" spans="3:10" x14ac:dyDescent="0.25">
      <c r="C7083" s="3"/>
      <c r="D7083" s="3"/>
      <c r="E7083" s="3"/>
      <c r="F7083" s="3"/>
      <c r="G7083" s="3"/>
      <c r="H7083" s="3"/>
      <c r="I7083" s="3"/>
      <c r="J7083" s="3"/>
    </row>
    <row r="7084" spans="3:10" x14ac:dyDescent="0.25">
      <c r="C7084" s="3"/>
      <c r="D7084" s="3"/>
      <c r="E7084" s="3"/>
      <c r="F7084" s="3"/>
      <c r="G7084" s="3"/>
      <c r="H7084" s="3"/>
      <c r="I7084" s="3"/>
      <c r="J7084" s="3"/>
    </row>
    <row r="7085" spans="3:10" x14ac:dyDescent="0.25">
      <c r="C7085" s="3"/>
      <c r="D7085" s="3"/>
      <c r="E7085" s="3"/>
      <c r="F7085" s="3"/>
      <c r="G7085" s="3"/>
      <c r="H7085" s="3"/>
      <c r="I7085" s="3"/>
      <c r="J7085" s="3"/>
    </row>
    <row r="7086" spans="3:10" x14ac:dyDescent="0.25">
      <c r="C7086" s="3"/>
      <c r="D7086" s="3"/>
      <c r="E7086" s="3"/>
      <c r="F7086" s="3"/>
      <c r="G7086" s="3"/>
      <c r="H7086" s="3"/>
      <c r="I7086" s="3"/>
      <c r="J7086" s="3"/>
    </row>
    <row r="7087" spans="3:10" x14ac:dyDescent="0.25">
      <c r="C7087" s="3"/>
      <c r="D7087" s="3"/>
      <c r="E7087" s="3"/>
      <c r="F7087" s="3"/>
      <c r="G7087" s="3"/>
      <c r="H7087" s="3"/>
      <c r="I7087" s="3"/>
      <c r="J7087" s="3"/>
    </row>
    <row r="7088" spans="3:10" x14ac:dyDescent="0.25">
      <c r="C7088" s="3"/>
      <c r="D7088" s="3"/>
      <c r="E7088" s="3"/>
      <c r="F7088" s="3"/>
      <c r="G7088" s="3"/>
      <c r="H7088" s="3"/>
      <c r="I7088" s="3"/>
      <c r="J7088" s="3"/>
    </row>
    <row r="7089" spans="3:10" x14ac:dyDescent="0.25">
      <c r="C7089" s="3"/>
      <c r="D7089" s="3"/>
      <c r="E7089" s="3"/>
      <c r="F7089" s="3"/>
      <c r="G7089" s="3"/>
      <c r="H7089" s="3"/>
      <c r="I7089" s="3"/>
      <c r="J7089" s="3"/>
    </row>
    <row r="7090" spans="3:10" x14ac:dyDescent="0.25">
      <c r="C7090" s="3"/>
      <c r="D7090" s="3"/>
      <c r="E7090" s="3"/>
      <c r="F7090" s="3"/>
      <c r="G7090" s="3"/>
      <c r="H7090" s="3"/>
      <c r="I7090" s="3"/>
      <c r="J7090" s="3"/>
    </row>
    <row r="7091" spans="3:10" x14ac:dyDescent="0.25">
      <c r="C7091" s="3"/>
      <c r="D7091" s="3"/>
      <c r="E7091" s="3"/>
      <c r="F7091" s="3"/>
      <c r="G7091" s="3"/>
      <c r="H7091" s="3"/>
      <c r="I7091" s="3"/>
      <c r="J7091" s="3"/>
    </row>
    <row r="7092" spans="3:10" x14ac:dyDescent="0.25">
      <c r="C7092" s="3"/>
      <c r="D7092" s="3"/>
      <c r="E7092" s="3"/>
      <c r="F7092" s="3"/>
      <c r="G7092" s="3"/>
      <c r="H7092" s="3"/>
      <c r="I7092" s="3"/>
      <c r="J7092" s="3"/>
    </row>
    <row r="7093" spans="3:10" x14ac:dyDescent="0.25">
      <c r="C7093" s="3"/>
      <c r="D7093" s="3"/>
      <c r="E7093" s="3"/>
      <c r="F7093" s="3"/>
      <c r="G7093" s="3"/>
      <c r="H7093" s="3"/>
      <c r="I7093" s="3"/>
      <c r="J7093" s="3"/>
    </row>
    <row r="7094" spans="3:10" x14ac:dyDescent="0.25">
      <c r="C7094" s="3"/>
      <c r="D7094" s="3"/>
      <c r="E7094" s="3"/>
      <c r="F7094" s="3"/>
      <c r="G7094" s="3"/>
      <c r="H7094" s="3"/>
      <c r="I7094" s="3"/>
      <c r="J7094" s="3"/>
    </row>
    <row r="7095" spans="3:10" x14ac:dyDescent="0.25">
      <c r="C7095" s="3"/>
      <c r="D7095" s="3"/>
      <c r="E7095" s="3"/>
      <c r="F7095" s="3"/>
      <c r="G7095" s="3"/>
      <c r="H7095" s="3"/>
      <c r="I7095" s="3"/>
      <c r="J7095" s="3"/>
    </row>
    <row r="7096" spans="3:10" x14ac:dyDescent="0.25">
      <c r="C7096" s="3"/>
      <c r="D7096" s="3"/>
      <c r="E7096" s="3"/>
      <c r="F7096" s="3"/>
      <c r="G7096" s="3"/>
      <c r="H7096" s="3"/>
      <c r="I7096" s="3"/>
      <c r="J7096" s="3"/>
    </row>
    <row r="7097" spans="3:10" x14ac:dyDescent="0.25">
      <c r="C7097" s="3"/>
      <c r="D7097" s="3"/>
      <c r="E7097" s="3"/>
      <c r="F7097" s="3"/>
      <c r="G7097" s="3"/>
      <c r="H7097" s="3"/>
      <c r="I7097" s="3"/>
      <c r="J7097" s="3"/>
    </row>
    <row r="7098" spans="3:10" x14ac:dyDescent="0.25">
      <c r="C7098" s="3"/>
      <c r="D7098" s="3"/>
      <c r="E7098" s="3"/>
      <c r="F7098" s="3"/>
      <c r="G7098" s="3"/>
      <c r="H7098" s="3"/>
      <c r="I7098" s="3"/>
      <c r="J7098" s="3"/>
    </row>
    <row r="7099" spans="3:10" x14ac:dyDescent="0.25">
      <c r="C7099" s="3"/>
      <c r="D7099" s="3"/>
      <c r="E7099" s="3"/>
      <c r="F7099" s="3"/>
      <c r="G7099" s="3"/>
      <c r="H7099" s="3"/>
      <c r="I7099" s="3"/>
      <c r="J7099" s="3"/>
    </row>
    <row r="7100" spans="3:10" x14ac:dyDescent="0.25">
      <c r="C7100" s="3"/>
      <c r="D7100" s="3"/>
      <c r="E7100" s="3"/>
      <c r="F7100" s="3"/>
      <c r="G7100" s="3"/>
      <c r="H7100" s="3"/>
      <c r="I7100" s="3"/>
      <c r="J7100" s="3"/>
    </row>
    <row r="7101" spans="3:10" x14ac:dyDescent="0.25">
      <c r="C7101" s="3"/>
      <c r="D7101" s="3"/>
      <c r="E7101" s="3"/>
      <c r="F7101" s="3"/>
      <c r="G7101" s="3"/>
      <c r="H7101" s="3"/>
      <c r="I7101" s="3"/>
      <c r="J7101" s="3"/>
    </row>
    <row r="7102" spans="3:10" x14ac:dyDescent="0.25">
      <c r="C7102" s="3"/>
      <c r="D7102" s="3"/>
      <c r="E7102" s="3"/>
      <c r="F7102" s="3"/>
      <c r="G7102" s="3"/>
      <c r="H7102" s="3"/>
      <c r="I7102" s="3"/>
      <c r="J7102" s="3"/>
    </row>
    <row r="7103" spans="3:10" x14ac:dyDescent="0.25">
      <c r="C7103" s="3"/>
      <c r="D7103" s="3"/>
      <c r="E7103" s="3"/>
      <c r="F7103" s="3"/>
      <c r="G7103" s="3"/>
      <c r="H7103" s="3"/>
      <c r="I7103" s="3"/>
      <c r="J7103" s="3"/>
    </row>
    <row r="7104" spans="3:10" x14ac:dyDescent="0.25">
      <c r="C7104" s="3"/>
      <c r="D7104" s="3"/>
      <c r="E7104" s="3"/>
      <c r="F7104" s="3"/>
      <c r="G7104" s="3"/>
      <c r="H7104" s="3"/>
      <c r="I7104" s="3"/>
      <c r="J7104" s="3"/>
    </row>
    <row r="7105" spans="3:10" x14ac:dyDescent="0.25">
      <c r="C7105" s="3"/>
      <c r="D7105" s="3"/>
      <c r="E7105" s="3"/>
      <c r="F7105" s="3"/>
      <c r="G7105" s="3"/>
      <c r="H7105" s="3"/>
      <c r="I7105" s="3"/>
      <c r="J7105" s="3"/>
    </row>
    <row r="7106" spans="3:10" x14ac:dyDescent="0.25">
      <c r="C7106" s="3"/>
      <c r="D7106" s="3"/>
      <c r="E7106" s="3"/>
      <c r="F7106" s="3"/>
      <c r="G7106" s="3"/>
      <c r="H7106" s="3"/>
      <c r="I7106" s="3"/>
      <c r="J7106" s="3"/>
    </row>
    <row r="7107" spans="3:10" x14ac:dyDescent="0.25">
      <c r="C7107" s="3"/>
      <c r="D7107" s="3"/>
      <c r="E7107" s="3"/>
      <c r="F7107" s="3"/>
      <c r="G7107" s="3"/>
      <c r="H7107" s="3"/>
      <c r="I7107" s="3"/>
      <c r="J7107" s="3"/>
    </row>
    <row r="7108" spans="3:10" x14ac:dyDescent="0.25">
      <c r="C7108" s="3"/>
      <c r="D7108" s="3"/>
      <c r="E7108" s="3"/>
      <c r="F7108" s="3"/>
      <c r="G7108" s="3"/>
      <c r="H7108" s="3"/>
      <c r="I7108" s="3"/>
      <c r="J7108" s="3"/>
    </row>
    <row r="7109" spans="3:10" x14ac:dyDescent="0.25">
      <c r="C7109" s="3"/>
      <c r="D7109" s="3"/>
      <c r="E7109" s="3"/>
      <c r="F7109" s="3"/>
      <c r="G7109" s="3"/>
      <c r="H7109" s="3"/>
      <c r="I7109" s="3"/>
      <c r="J7109" s="3"/>
    </row>
    <row r="7110" spans="3:10" x14ac:dyDescent="0.25">
      <c r="C7110" s="3"/>
      <c r="D7110" s="3"/>
      <c r="E7110" s="3"/>
      <c r="F7110" s="3"/>
      <c r="G7110" s="3"/>
      <c r="H7110" s="3"/>
      <c r="I7110" s="3"/>
      <c r="J7110" s="3"/>
    </row>
    <row r="7111" spans="3:10" x14ac:dyDescent="0.25">
      <c r="C7111" s="3"/>
      <c r="D7111" s="3"/>
      <c r="E7111" s="3"/>
      <c r="F7111" s="3"/>
      <c r="G7111" s="3"/>
      <c r="H7111" s="3"/>
      <c r="I7111" s="3"/>
      <c r="J7111" s="3"/>
    </row>
    <row r="7112" spans="3:10" x14ac:dyDescent="0.25">
      <c r="C7112" s="3"/>
      <c r="D7112" s="3"/>
      <c r="E7112" s="3"/>
      <c r="F7112" s="3"/>
      <c r="G7112" s="3"/>
      <c r="H7112" s="3"/>
      <c r="I7112" s="3"/>
      <c r="J7112" s="3"/>
    </row>
    <row r="7113" spans="3:10" x14ac:dyDescent="0.25">
      <c r="C7113" s="3"/>
      <c r="D7113" s="3"/>
      <c r="E7113" s="3"/>
      <c r="F7113" s="3"/>
      <c r="G7113" s="3"/>
      <c r="H7113" s="3"/>
      <c r="I7113" s="3"/>
      <c r="J7113" s="3"/>
    </row>
    <row r="7114" spans="3:10" x14ac:dyDescent="0.25">
      <c r="C7114" s="3"/>
      <c r="D7114" s="3"/>
      <c r="E7114" s="3"/>
      <c r="F7114" s="3"/>
      <c r="G7114" s="3"/>
      <c r="H7114" s="3"/>
      <c r="I7114" s="3"/>
      <c r="J7114" s="3"/>
    </row>
    <row r="7115" spans="3:10" x14ac:dyDescent="0.25">
      <c r="C7115" s="3"/>
      <c r="D7115" s="3"/>
      <c r="E7115" s="3"/>
      <c r="F7115" s="3"/>
      <c r="G7115" s="3"/>
      <c r="H7115" s="3"/>
      <c r="I7115" s="3"/>
      <c r="J7115" s="3"/>
    </row>
    <row r="7116" spans="3:10" x14ac:dyDescent="0.25">
      <c r="C7116" s="3"/>
      <c r="D7116" s="3"/>
      <c r="E7116" s="3"/>
      <c r="F7116" s="3"/>
      <c r="G7116" s="3"/>
      <c r="H7116" s="3"/>
      <c r="I7116" s="3"/>
      <c r="J7116" s="3"/>
    </row>
    <row r="7117" spans="3:10" x14ac:dyDescent="0.25">
      <c r="C7117" s="3"/>
      <c r="D7117" s="3"/>
      <c r="E7117" s="3"/>
      <c r="F7117" s="3"/>
      <c r="G7117" s="3"/>
      <c r="H7117" s="3"/>
      <c r="I7117" s="3"/>
      <c r="J7117" s="3"/>
    </row>
    <row r="7118" spans="3:10" x14ac:dyDescent="0.25">
      <c r="C7118" s="3"/>
      <c r="D7118" s="3"/>
      <c r="E7118" s="3"/>
      <c r="F7118" s="3"/>
      <c r="G7118" s="3"/>
      <c r="H7118" s="3"/>
      <c r="I7118" s="3"/>
      <c r="J7118" s="3"/>
    </row>
    <row r="7119" spans="3:10" x14ac:dyDescent="0.25">
      <c r="C7119" s="3"/>
      <c r="D7119" s="3"/>
      <c r="E7119" s="3"/>
      <c r="F7119" s="3"/>
      <c r="G7119" s="3"/>
      <c r="H7119" s="3"/>
      <c r="I7119" s="3"/>
      <c r="J7119" s="3"/>
    </row>
    <row r="7120" spans="3:10" x14ac:dyDescent="0.25">
      <c r="C7120" s="3"/>
      <c r="D7120" s="3"/>
      <c r="E7120" s="3"/>
      <c r="F7120" s="3"/>
      <c r="G7120" s="3"/>
      <c r="H7120" s="3"/>
      <c r="I7120" s="3"/>
      <c r="J7120" s="3"/>
    </row>
    <row r="7121" spans="3:10" x14ac:dyDescent="0.25">
      <c r="C7121" s="3"/>
      <c r="D7121" s="3"/>
      <c r="E7121" s="3"/>
      <c r="F7121" s="3"/>
      <c r="G7121" s="3"/>
      <c r="H7121" s="3"/>
      <c r="I7121" s="3"/>
      <c r="J7121" s="3"/>
    </row>
    <row r="7122" spans="3:10" x14ac:dyDescent="0.25">
      <c r="C7122" s="3"/>
      <c r="D7122" s="3"/>
      <c r="E7122" s="3"/>
      <c r="F7122" s="3"/>
      <c r="G7122" s="3"/>
      <c r="H7122" s="3"/>
      <c r="I7122" s="3"/>
      <c r="J7122" s="3"/>
    </row>
    <row r="7123" spans="3:10" x14ac:dyDescent="0.25">
      <c r="C7123" s="3"/>
      <c r="D7123" s="3"/>
      <c r="E7123" s="3"/>
      <c r="F7123" s="3"/>
      <c r="G7123" s="3"/>
      <c r="H7123" s="3"/>
      <c r="I7123" s="3"/>
      <c r="J7123" s="3"/>
    </row>
    <row r="7124" spans="3:10" x14ac:dyDescent="0.25">
      <c r="C7124" s="3"/>
      <c r="D7124" s="3"/>
      <c r="E7124" s="3"/>
      <c r="F7124" s="3"/>
      <c r="G7124" s="3"/>
      <c r="H7124" s="3"/>
      <c r="I7124" s="3"/>
      <c r="J7124" s="3"/>
    </row>
    <row r="7125" spans="3:10" x14ac:dyDescent="0.25">
      <c r="C7125" s="3"/>
      <c r="D7125" s="3"/>
      <c r="E7125" s="3"/>
      <c r="F7125" s="3"/>
      <c r="G7125" s="3"/>
      <c r="H7125" s="3"/>
      <c r="I7125" s="3"/>
      <c r="J7125" s="3"/>
    </row>
    <row r="7126" spans="3:10" x14ac:dyDescent="0.25">
      <c r="C7126" s="3"/>
      <c r="D7126" s="3"/>
      <c r="E7126" s="3"/>
      <c r="F7126" s="3"/>
      <c r="G7126" s="3"/>
      <c r="H7126" s="3"/>
      <c r="I7126" s="3"/>
      <c r="J7126" s="3"/>
    </row>
    <row r="7127" spans="3:10" x14ac:dyDescent="0.25">
      <c r="C7127" s="3"/>
      <c r="D7127" s="3"/>
      <c r="E7127" s="3"/>
      <c r="F7127" s="3"/>
      <c r="G7127" s="3"/>
      <c r="H7127" s="3"/>
      <c r="I7127" s="3"/>
      <c r="J7127" s="3"/>
    </row>
    <row r="7128" spans="3:10" x14ac:dyDescent="0.25">
      <c r="C7128" s="3"/>
      <c r="D7128" s="3"/>
      <c r="E7128" s="3"/>
      <c r="F7128" s="3"/>
      <c r="G7128" s="3"/>
      <c r="H7128" s="3"/>
      <c r="I7128" s="3"/>
      <c r="J7128" s="3"/>
    </row>
    <row r="7129" spans="3:10" x14ac:dyDescent="0.25">
      <c r="C7129" s="3"/>
      <c r="D7129" s="3"/>
      <c r="E7129" s="3"/>
      <c r="F7129" s="3"/>
      <c r="G7129" s="3"/>
      <c r="H7129" s="3"/>
      <c r="I7129" s="3"/>
      <c r="J7129" s="3"/>
    </row>
    <row r="7130" spans="3:10" x14ac:dyDescent="0.25">
      <c r="C7130" s="3"/>
      <c r="D7130" s="3"/>
      <c r="E7130" s="3"/>
      <c r="F7130" s="3"/>
      <c r="G7130" s="3"/>
      <c r="H7130" s="3"/>
      <c r="I7130" s="3"/>
      <c r="J7130" s="3"/>
    </row>
    <row r="7131" spans="3:10" x14ac:dyDescent="0.25">
      <c r="C7131" s="3"/>
      <c r="D7131" s="3"/>
      <c r="E7131" s="3"/>
      <c r="F7131" s="3"/>
      <c r="G7131" s="3"/>
      <c r="H7131" s="3"/>
      <c r="I7131" s="3"/>
      <c r="J7131" s="3"/>
    </row>
    <row r="7132" spans="3:10" x14ac:dyDescent="0.25">
      <c r="C7132" s="3"/>
      <c r="D7132" s="3"/>
      <c r="E7132" s="3"/>
      <c r="F7132" s="3"/>
      <c r="G7132" s="3"/>
      <c r="H7132" s="3"/>
      <c r="I7132" s="3"/>
      <c r="J7132" s="3"/>
    </row>
    <row r="7133" spans="3:10" x14ac:dyDescent="0.25">
      <c r="C7133" s="3"/>
      <c r="D7133" s="3"/>
      <c r="E7133" s="3"/>
      <c r="F7133" s="3"/>
      <c r="G7133" s="3"/>
      <c r="H7133" s="3"/>
      <c r="I7133" s="3"/>
      <c r="J7133" s="3"/>
    </row>
    <row r="7134" spans="3:10" x14ac:dyDescent="0.25">
      <c r="C7134" s="3"/>
      <c r="D7134" s="3"/>
      <c r="E7134" s="3"/>
      <c r="F7134" s="3"/>
      <c r="G7134" s="3"/>
      <c r="H7134" s="3"/>
      <c r="I7134" s="3"/>
      <c r="J7134" s="3"/>
    </row>
    <row r="7135" spans="3:10" x14ac:dyDescent="0.25">
      <c r="C7135" s="3"/>
      <c r="D7135" s="3"/>
      <c r="E7135" s="3"/>
      <c r="F7135" s="3"/>
      <c r="G7135" s="3"/>
      <c r="H7135" s="3"/>
      <c r="I7135" s="3"/>
      <c r="J7135" s="3"/>
    </row>
    <row r="7136" spans="3:10" x14ac:dyDescent="0.25">
      <c r="C7136" s="3"/>
      <c r="D7136" s="3"/>
      <c r="E7136" s="3"/>
      <c r="F7136" s="3"/>
      <c r="G7136" s="3"/>
      <c r="H7136" s="3"/>
      <c r="I7136" s="3"/>
      <c r="J7136" s="3"/>
    </row>
    <row r="7137" spans="3:10" x14ac:dyDescent="0.25">
      <c r="C7137" s="3"/>
      <c r="D7137" s="3"/>
      <c r="E7137" s="3"/>
      <c r="F7137" s="3"/>
      <c r="G7137" s="3"/>
      <c r="H7137" s="3"/>
      <c r="I7137" s="3"/>
      <c r="J7137" s="3"/>
    </row>
    <row r="7138" spans="3:10" x14ac:dyDescent="0.25">
      <c r="C7138" s="3"/>
      <c r="D7138" s="3"/>
      <c r="E7138" s="3"/>
      <c r="F7138" s="3"/>
      <c r="G7138" s="3"/>
      <c r="H7138" s="3"/>
      <c r="I7138" s="3"/>
      <c r="J7138" s="3"/>
    </row>
    <row r="7139" spans="3:10" x14ac:dyDescent="0.25">
      <c r="C7139" s="3"/>
      <c r="D7139" s="3"/>
      <c r="E7139" s="3"/>
      <c r="F7139" s="3"/>
      <c r="G7139" s="3"/>
      <c r="H7139" s="3"/>
      <c r="I7139" s="3"/>
      <c r="J7139" s="3"/>
    </row>
    <row r="7140" spans="3:10" x14ac:dyDescent="0.25">
      <c r="C7140" s="3"/>
      <c r="D7140" s="3"/>
      <c r="E7140" s="3"/>
      <c r="F7140" s="3"/>
      <c r="G7140" s="3"/>
      <c r="H7140" s="3"/>
      <c r="I7140" s="3"/>
      <c r="J7140" s="3"/>
    </row>
    <row r="7141" spans="3:10" x14ac:dyDescent="0.25">
      <c r="C7141" s="3"/>
      <c r="D7141" s="3"/>
      <c r="E7141" s="3"/>
      <c r="F7141" s="3"/>
      <c r="G7141" s="3"/>
      <c r="H7141" s="3"/>
      <c r="I7141" s="3"/>
      <c r="J7141" s="3"/>
    </row>
    <row r="7142" spans="3:10" x14ac:dyDescent="0.25">
      <c r="C7142" s="3"/>
      <c r="D7142" s="3"/>
      <c r="E7142" s="3"/>
      <c r="F7142" s="3"/>
      <c r="G7142" s="3"/>
      <c r="H7142" s="3"/>
      <c r="I7142" s="3"/>
      <c r="J7142" s="3"/>
    </row>
    <row r="7143" spans="3:10" x14ac:dyDescent="0.25">
      <c r="C7143" s="3"/>
      <c r="D7143" s="3"/>
      <c r="E7143" s="3"/>
      <c r="F7143" s="3"/>
      <c r="G7143" s="3"/>
      <c r="H7143" s="3"/>
      <c r="I7143" s="3"/>
      <c r="J7143" s="3"/>
    </row>
    <row r="7144" spans="3:10" x14ac:dyDescent="0.25">
      <c r="C7144" s="3"/>
      <c r="D7144" s="3"/>
      <c r="E7144" s="3"/>
      <c r="F7144" s="3"/>
      <c r="G7144" s="3"/>
      <c r="H7144" s="3"/>
      <c r="I7144" s="3"/>
      <c r="J7144" s="3"/>
    </row>
    <row r="7145" spans="3:10" x14ac:dyDescent="0.25">
      <c r="C7145" s="3"/>
      <c r="D7145" s="3"/>
      <c r="E7145" s="3"/>
      <c r="F7145" s="3"/>
      <c r="G7145" s="3"/>
      <c r="H7145" s="3"/>
      <c r="I7145" s="3"/>
      <c r="J7145" s="3"/>
    </row>
    <row r="7146" spans="3:10" x14ac:dyDescent="0.25">
      <c r="C7146" s="3"/>
      <c r="D7146" s="3"/>
      <c r="E7146" s="3"/>
      <c r="F7146" s="3"/>
      <c r="G7146" s="3"/>
      <c r="H7146" s="3"/>
      <c r="I7146" s="3"/>
      <c r="J7146" s="3"/>
    </row>
    <row r="7147" spans="3:10" x14ac:dyDescent="0.25">
      <c r="C7147" s="3"/>
      <c r="D7147" s="3"/>
      <c r="E7147" s="3"/>
      <c r="F7147" s="3"/>
      <c r="G7147" s="3"/>
      <c r="H7147" s="3"/>
      <c r="I7147" s="3"/>
      <c r="J7147" s="3"/>
    </row>
    <row r="7148" spans="3:10" x14ac:dyDescent="0.25">
      <c r="C7148" s="3"/>
      <c r="D7148" s="3"/>
      <c r="E7148" s="3"/>
      <c r="F7148" s="3"/>
      <c r="G7148" s="3"/>
      <c r="H7148" s="3"/>
      <c r="I7148" s="3"/>
      <c r="J7148" s="3"/>
    </row>
    <row r="7149" spans="3:10" x14ac:dyDescent="0.25">
      <c r="C7149" s="3"/>
      <c r="D7149" s="3"/>
      <c r="E7149" s="3"/>
      <c r="F7149" s="3"/>
      <c r="G7149" s="3"/>
      <c r="H7149" s="3"/>
      <c r="I7149" s="3"/>
      <c r="J7149" s="3"/>
    </row>
    <row r="7150" spans="3:10" x14ac:dyDescent="0.25">
      <c r="C7150" s="3"/>
      <c r="D7150" s="3"/>
      <c r="E7150" s="3"/>
      <c r="F7150" s="3"/>
      <c r="G7150" s="3"/>
      <c r="H7150" s="3"/>
      <c r="I7150" s="3"/>
      <c r="J7150" s="3"/>
    </row>
    <row r="7151" spans="3:10" x14ac:dyDescent="0.25">
      <c r="C7151" s="3"/>
      <c r="D7151" s="3"/>
      <c r="E7151" s="3"/>
      <c r="F7151" s="3"/>
      <c r="G7151" s="3"/>
      <c r="H7151" s="3"/>
      <c r="I7151" s="3"/>
      <c r="J7151" s="3"/>
    </row>
    <row r="7152" spans="3:10" x14ac:dyDescent="0.25">
      <c r="C7152" s="3"/>
      <c r="D7152" s="3"/>
      <c r="E7152" s="3"/>
      <c r="F7152" s="3"/>
      <c r="G7152" s="3"/>
      <c r="H7152" s="3"/>
      <c r="I7152" s="3"/>
      <c r="J7152" s="3"/>
    </row>
    <row r="7153" spans="3:10" x14ac:dyDescent="0.25">
      <c r="C7153" s="3"/>
      <c r="D7153" s="3"/>
      <c r="E7153" s="3"/>
      <c r="F7153" s="3"/>
      <c r="G7153" s="3"/>
      <c r="H7153" s="3"/>
      <c r="I7153" s="3"/>
      <c r="J7153" s="3"/>
    </row>
    <row r="7154" spans="3:10" x14ac:dyDescent="0.25">
      <c r="C7154" s="3"/>
      <c r="D7154" s="3"/>
      <c r="E7154" s="3"/>
      <c r="F7154" s="3"/>
      <c r="G7154" s="3"/>
      <c r="H7154" s="3"/>
      <c r="I7154" s="3"/>
      <c r="J7154" s="3"/>
    </row>
    <row r="7155" spans="3:10" x14ac:dyDescent="0.25">
      <c r="C7155" s="3"/>
      <c r="D7155" s="3"/>
      <c r="E7155" s="3"/>
      <c r="F7155" s="3"/>
      <c r="G7155" s="3"/>
      <c r="H7155" s="3"/>
      <c r="I7155" s="3"/>
      <c r="J7155" s="3"/>
    </row>
    <row r="7156" spans="3:10" x14ac:dyDescent="0.25">
      <c r="C7156" s="3"/>
      <c r="D7156" s="3"/>
      <c r="E7156" s="3"/>
      <c r="F7156" s="3"/>
      <c r="G7156" s="3"/>
      <c r="H7156" s="3"/>
      <c r="I7156" s="3"/>
      <c r="J7156" s="3"/>
    </row>
    <row r="7157" spans="3:10" x14ac:dyDescent="0.25">
      <c r="C7157" s="3"/>
      <c r="D7157" s="3"/>
      <c r="E7157" s="3"/>
      <c r="F7157" s="3"/>
      <c r="G7157" s="3"/>
      <c r="H7157" s="3"/>
      <c r="I7157" s="3"/>
      <c r="J7157" s="3"/>
    </row>
    <row r="7158" spans="3:10" x14ac:dyDescent="0.25">
      <c r="C7158" s="3"/>
      <c r="D7158" s="3"/>
      <c r="E7158" s="3"/>
      <c r="F7158" s="3"/>
      <c r="G7158" s="3"/>
      <c r="H7158" s="3"/>
      <c r="I7158" s="3"/>
      <c r="J7158" s="3"/>
    </row>
    <row r="7159" spans="3:10" x14ac:dyDescent="0.25">
      <c r="C7159" s="3"/>
      <c r="D7159" s="3"/>
      <c r="E7159" s="3"/>
      <c r="F7159" s="3"/>
      <c r="G7159" s="3"/>
      <c r="H7159" s="3"/>
      <c r="I7159" s="3"/>
      <c r="J7159" s="3"/>
    </row>
    <row r="7160" spans="3:10" x14ac:dyDescent="0.25">
      <c r="C7160" s="3"/>
      <c r="D7160" s="3"/>
      <c r="E7160" s="3"/>
      <c r="F7160" s="3"/>
      <c r="G7160" s="3"/>
      <c r="H7160" s="3"/>
      <c r="I7160" s="3"/>
      <c r="J7160" s="3"/>
    </row>
    <row r="7161" spans="3:10" x14ac:dyDescent="0.25">
      <c r="C7161" s="3"/>
      <c r="D7161" s="3"/>
      <c r="E7161" s="3"/>
      <c r="F7161" s="3"/>
      <c r="G7161" s="3"/>
      <c r="H7161" s="3"/>
      <c r="I7161" s="3"/>
      <c r="J7161" s="3"/>
    </row>
    <row r="7162" spans="3:10" x14ac:dyDescent="0.25">
      <c r="C7162" s="3"/>
      <c r="D7162" s="3"/>
      <c r="E7162" s="3"/>
      <c r="F7162" s="3"/>
      <c r="G7162" s="3"/>
      <c r="H7162" s="3"/>
      <c r="I7162" s="3"/>
      <c r="J7162" s="3"/>
    </row>
    <row r="7163" spans="3:10" x14ac:dyDescent="0.25">
      <c r="C7163" s="3"/>
      <c r="D7163" s="3"/>
      <c r="E7163" s="3"/>
      <c r="F7163" s="3"/>
      <c r="G7163" s="3"/>
      <c r="H7163" s="3"/>
      <c r="I7163" s="3"/>
      <c r="J7163" s="3"/>
    </row>
    <row r="7164" spans="3:10" x14ac:dyDescent="0.25">
      <c r="C7164" s="3"/>
      <c r="D7164" s="3"/>
      <c r="E7164" s="3"/>
      <c r="F7164" s="3"/>
      <c r="G7164" s="3"/>
      <c r="H7164" s="3"/>
      <c r="I7164" s="3"/>
      <c r="J7164" s="3"/>
    </row>
    <row r="7165" spans="3:10" x14ac:dyDescent="0.25">
      <c r="C7165" s="3"/>
      <c r="D7165" s="3"/>
      <c r="E7165" s="3"/>
      <c r="F7165" s="3"/>
      <c r="G7165" s="3"/>
      <c r="H7165" s="3"/>
      <c r="I7165" s="3"/>
      <c r="J7165" s="3"/>
    </row>
    <row r="7166" spans="3:10" x14ac:dyDescent="0.25">
      <c r="C7166" s="3"/>
      <c r="D7166" s="3"/>
      <c r="E7166" s="3"/>
      <c r="F7166" s="3"/>
      <c r="G7166" s="3"/>
      <c r="H7166" s="3"/>
      <c r="I7166" s="3"/>
      <c r="J7166" s="3"/>
    </row>
    <row r="7167" spans="3:10" x14ac:dyDescent="0.25">
      <c r="C7167" s="3"/>
      <c r="D7167" s="3"/>
      <c r="E7167" s="3"/>
      <c r="F7167" s="3"/>
      <c r="G7167" s="3"/>
      <c r="H7167" s="3"/>
      <c r="I7167" s="3"/>
      <c r="J7167" s="3"/>
    </row>
    <row r="7168" spans="3:10" x14ac:dyDescent="0.25">
      <c r="C7168" s="3"/>
      <c r="D7168" s="3"/>
      <c r="E7168" s="3"/>
      <c r="F7168" s="3"/>
      <c r="G7168" s="3"/>
      <c r="H7168" s="3"/>
      <c r="I7168" s="3"/>
      <c r="J7168" s="3"/>
    </row>
    <row r="7169" spans="3:10" x14ac:dyDescent="0.25">
      <c r="C7169" s="3"/>
      <c r="D7169" s="3"/>
      <c r="E7169" s="3"/>
      <c r="F7169" s="3"/>
      <c r="G7169" s="3"/>
      <c r="H7169" s="3"/>
      <c r="I7169" s="3"/>
      <c r="J7169" s="3"/>
    </row>
    <row r="7170" spans="3:10" x14ac:dyDescent="0.25">
      <c r="C7170" s="3"/>
      <c r="D7170" s="3"/>
      <c r="E7170" s="3"/>
      <c r="F7170" s="3"/>
      <c r="G7170" s="3"/>
      <c r="H7170" s="3"/>
      <c r="I7170" s="3"/>
      <c r="J7170" s="3"/>
    </row>
    <row r="7171" spans="3:10" x14ac:dyDescent="0.25">
      <c r="C7171" s="3"/>
      <c r="D7171" s="3"/>
      <c r="E7171" s="3"/>
      <c r="F7171" s="3"/>
      <c r="G7171" s="3"/>
      <c r="H7171" s="3"/>
      <c r="I7171" s="3"/>
      <c r="J7171" s="3"/>
    </row>
    <row r="7172" spans="3:10" x14ac:dyDescent="0.25">
      <c r="C7172" s="3"/>
      <c r="D7172" s="3"/>
      <c r="E7172" s="3"/>
      <c r="F7172" s="3"/>
      <c r="G7172" s="3"/>
      <c r="H7172" s="3"/>
      <c r="I7172" s="3"/>
      <c r="J7172" s="3"/>
    </row>
    <row r="7173" spans="3:10" x14ac:dyDescent="0.25">
      <c r="C7173" s="3"/>
      <c r="D7173" s="3"/>
      <c r="E7173" s="3"/>
      <c r="F7173" s="3"/>
      <c r="G7173" s="3"/>
      <c r="H7173" s="3"/>
      <c r="I7173" s="3"/>
      <c r="J7173" s="3"/>
    </row>
    <row r="7174" spans="3:10" x14ac:dyDescent="0.25">
      <c r="C7174" s="3"/>
      <c r="D7174" s="3"/>
      <c r="E7174" s="3"/>
      <c r="F7174" s="3"/>
      <c r="G7174" s="3"/>
      <c r="H7174" s="3"/>
      <c r="I7174" s="3"/>
      <c r="J7174" s="3"/>
    </row>
    <row r="7175" spans="3:10" x14ac:dyDescent="0.25">
      <c r="C7175" s="3"/>
      <c r="D7175" s="3"/>
      <c r="E7175" s="3"/>
      <c r="F7175" s="3"/>
      <c r="G7175" s="3"/>
      <c r="H7175" s="3"/>
      <c r="I7175" s="3"/>
      <c r="J7175" s="3"/>
    </row>
    <row r="7176" spans="3:10" x14ac:dyDescent="0.25">
      <c r="C7176" s="3"/>
      <c r="D7176" s="3"/>
      <c r="E7176" s="3"/>
      <c r="F7176" s="3"/>
      <c r="G7176" s="3"/>
      <c r="H7176" s="3"/>
      <c r="I7176" s="3"/>
      <c r="J7176" s="3"/>
    </row>
    <row r="7177" spans="3:10" x14ac:dyDescent="0.25">
      <c r="C7177" s="3"/>
      <c r="D7177" s="3"/>
      <c r="E7177" s="3"/>
      <c r="F7177" s="3"/>
      <c r="G7177" s="3"/>
      <c r="H7177" s="3"/>
      <c r="I7177" s="3"/>
      <c r="J7177" s="3"/>
    </row>
    <row r="7178" spans="3:10" x14ac:dyDescent="0.25">
      <c r="C7178" s="3"/>
      <c r="D7178" s="3"/>
      <c r="E7178" s="3"/>
      <c r="F7178" s="3"/>
      <c r="G7178" s="3"/>
      <c r="H7178" s="3"/>
      <c r="I7178" s="3"/>
      <c r="J7178" s="3"/>
    </row>
    <row r="7179" spans="3:10" x14ac:dyDescent="0.25">
      <c r="C7179" s="3"/>
      <c r="D7179" s="3"/>
      <c r="E7179" s="3"/>
      <c r="F7179" s="3"/>
      <c r="G7179" s="3"/>
      <c r="H7179" s="3"/>
      <c r="I7179" s="3"/>
      <c r="J7179" s="3"/>
    </row>
    <row r="7180" spans="3:10" x14ac:dyDescent="0.25">
      <c r="C7180" s="3"/>
      <c r="D7180" s="3"/>
      <c r="E7180" s="3"/>
      <c r="F7180" s="3"/>
      <c r="G7180" s="3"/>
      <c r="H7180" s="3"/>
      <c r="I7180" s="3"/>
      <c r="J7180" s="3"/>
    </row>
    <row r="7181" spans="3:10" x14ac:dyDescent="0.25">
      <c r="C7181" s="3"/>
      <c r="D7181" s="3"/>
      <c r="E7181" s="3"/>
      <c r="F7181" s="3"/>
      <c r="G7181" s="3"/>
      <c r="H7181" s="3"/>
      <c r="I7181" s="3"/>
      <c r="J7181" s="3"/>
    </row>
    <row r="7182" spans="3:10" x14ac:dyDescent="0.25">
      <c r="C7182" s="3"/>
      <c r="D7182" s="3"/>
      <c r="E7182" s="3"/>
      <c r="F7182" s="3"/>
      <c r="G7182" s="3"/>
      <c r="H7182" s="3"/>
      <c r="I7182" s="3"/>
      <c r="J7182" s="3"/>
    </row>
    <row r="7183" spans="3:10" x14ac:dyDescent="0.25">
      <c r="C7183" s="3"/>
      <c r="D7183" s="3"/>
      <c r="E7183" s="3"/>
      <c r="F7183" s="3"/>
      <c r="G7183" s="3"/>
      <c r="H7183" s="3"/>
      <c r="I7183" s="3"/>
      <c r="J7183" s="3"/>
    </row>
    <row r="7184" spans="3:10" x14ac:dyDescent="0.25">
      <c r="C7184" s="3"/>
      <c r="D7184" s="3"/>
      <c r="E7184" s="3"/>
      <c r="F7184" s="3"/>
      <c r="G7184" s="3"/>
      <c r="H7184" s="3"/>
      <c r="I7184" s="3"/>
      <c r="J7184" s="3"/>
    </row>
    <row r="7185" spans="3:10" x14ac:dyDescent="0.25">
      <c r="C7185" s="3"/>
      <c r="D7185" s="3"/>
      <c r="E7185" s="3"/>
      <c r="F7185" s="3"/>
      <c r="G7185" s="3"/>
      <c r="H7185" s="3"/>
      <c r="I7185" s="3"/>
      <c r="J7185" s="3"/>
    </row>
    <row r="7186" spans="3:10" x14ac:dyDescent="0.25">
      <c r="C7186" s="3"/>
      <c r="D7186" s="3"/>
      <c r="E7186" s="3"/>
      <c r="F7186" s="3"/>
      <c r="G7186" s="3"/>
      <c r="H7186" s="3"/>
      <c r="I7186" s="3"/>
      <c r="J7186" s="3"/>
    </row>
    <row r="7187" spans="3:10" x14ac:dyDescent="0.25">
      <c r="C7187" s="3"/>
      <c r="D7187" s="3"/>
      <c r="E7187" s="3"/>
      <c r="F7187" s="3"/>
      <c r="G7187" s="3"/>
      <c r="H7187" s="3"/>
      <c r="I7187" s="3"/>
      <c r="J7187" s="3"/>
    </row>
    <row r="7188" spans="3:10" x14ac:dyDescent="0.25">
      <c r="C7188" s="3"/>
      <c r="D7188" s="3"/>
      <c r="E7188" s="3"/>
      <c r="F7188" s="3"/>
      <c r="G7188" s="3"/>
      <c r="H7188" s="3"/>
      <c r="I7188" s="3"/>
      <c r="J7188" s="3"/>
    </row>
    <row r="7189" spans="3:10" x14ac:dyDescent="0.25">
      <c r="C7189" s="3"/>
      <c r="D7189" s="3"/>
      <c r="E7189" s="3"/>
      <c r="F7189" s="3"/>
      <c r="G7189" s="3"/>
      <c r="H7189" s="3"/>
      <c r="I7189" s="3"/>
      <c r="J7189" s="3"/>
    </row>
    <row r="7190" spans="3:10" x14ac:dyDescent="0.25">
      <c r="C7190" s="3"/>
      <c r="D7190" s="3"/>
      <c r="E7190" s="3"/>
      <c r="F7190" s="3"/>
      <c r="G7190" s="3"/>
      <c r="H7190" s="3"/>
      <c r="I7190" s="3"/>
      <c r="J7190" s="3"/>
    </row>
    <row r="7191" spans="3:10" x14ac:dyDescent="0.25">
      <c r="C7191" s="3"/>
      <c r="D7191" s="3"/>
      <c r="E7191" s="3"/>
      <c r="F7191" s="3"/>
      <c r="G7191" s="3"/>
      <c r="H7191" s="3"/>
      <c r="I7191" s="3"/>
      <c r="J7191" s="3"/>
    </row>
    <row r="7192" spans="3:10" x14ac:dyDescent="0.25">
      <c r="C7192" s="3"/>
      <c r="D7192" s="3"/>
      <c r="E7192" s="3"/>
      <c r="F7192" s="3"/>
      <c r="G7192" s="3"/>
      <c r="H7192" s="3"/>
      <c r="I7192" s="3"/>
      <c r="J7192" s="3"/>
    </row>
    <row r="7193" spans="3:10" x14ac:dyDescent="0.25">
      <c r="C7193" s="3"/>
      <c r="D7193" s="3"/>
      <c r="E7193" s="3"/>
      <c r="F7193" s="3"/>
      <c r="G7193" s="3"/>
      <c r="H7193" s="3"/>
      <c r="I7193" s="3"/>
      <c r="J7193" s="3"/>
    </row>
    <row r="7194" spans="3:10" x14ac:dyDescent="0.25">
      <c r="C7194" s="3"/>
      <c r="D7194" s="3"/>
      <c r="E7194" s="3"/>
      <c r="F7194" s="3"/>
      <c r="G7194" s="3"/>
      <c r="H7194" s="3"/>
      <c r="I7194" s="3"/>
      <c r="J7194" s="3"/>
    </row>
    <row r="7195" spans="3:10" x14ac:dyDescent="0.25">
      <c r="C7195" s="3"/>
      <c r="D7195" s="3"/>
      <c r="E7195" s="3"/>
      <c r="F7195" s="3"/>
      <c r="G7195" s="3"/>
      <c r="H7195" s="3"/>
      <c r="I7195" s="3"/>
      <c r="J7195" s="3"/>
    </row>
    <row r="7196" spans="3:10" x14ac:dyDescent="0.25">
      <c r="C7196" s="3"/>
      <c r="D7196" s="3"/>
      <c r="E7196" s="3"/>
      <c r="F7196" s="3"/>
      <c r="G7196" s="3"/>
      <c r="H7196" s="3"/>
      <c r="I7196" s="3"/>
      <c r="J7196" s="3"/>
    </row>
    <row r="7197" spans="3:10" x14ac:dyDescent="0.25">
      <c r="C7197" s="3"/>
      <c r="D7197" s="3"/>
      <c r="E7197" s="3"/>
      <c r="F7197" s="3"/>
      <c r="G7197" s="3"/>
      <c r="H7197" s="3"/>
      <c r="I7197" s="3"/>
      <c r="J7197" s="3"/>
    </row>
    <row r="7198" spans="3:10" x14ac:dyDescent="0.25">
      <c r="C7198" s="3"/>
      <c r="D7198" s="3"/>
      <c r="E7198" s="3"/>
      <c r="F7198" s="3"/>
      <c r="G7198" s="3"/>
      <c r="H7198" s="3"/>
      <c r="I7198" s="3"/>
      <c r="J7198" s="3"/>
    </row>
    <row r="7199" spans="3:10" x14ac:dyDescent="0.25">
      <c r="C7199" s="3"/>
      <c r="D7199" s="3"/>
      <c r="E7199" s="3"/>
      <c r="F7199" s="3"/>
      <c r="G7199" s="3"/>
      <c r="H7199" s="3"/>
      <c r="I7199" s="3"/>
      <c r="J7199" s="3"/>
    </row>
    <row r="7200" spans="3:10" x14ac:dyDescent="0.25">
      <c r="C7200" s="3"/>
      <c r="D7200" s="3"/>
      <c r="E7200" s="3"/>
      <c r="F7200" s="3"/>
      <c r="G7200" s="3"/>
      <c r="H7200" s="3"/>
      <c r="I7200" s="3"/>
      <c r="J7200" s="3"/>
    </row>
    <row r="7201" spans="3:10" x14ac:dyDescent="0.25">
      <c r="C7201" s="3"/>
      <c r="D7201" s="3"/>
      <c r="E7201" s="3"/>
      <c r="F7201" s="3"/>
      <c r="G7201" s="3"/>
      <c r="H7201" s="3"/>
      <c r="I7201" s="3"/>
      <c r="J7201" s="3"/>
    </row>
    <row r="7202" spans="3:10" x14ac:dyDescent="0.25">
      <c r="C7202" s="3"/>
      <c r="D7202" s="3"/>
      <c r="E7202" s="3"/>
      <c r="F7202" s="3"/>
      <c r="G7202" s="3"/>
      <c r="H7202" s="3"/>
      <c r="I7202" s="3"/>
      <c r="J7202" s="3"/>
    </row>
    <row r="7203" spans="3:10" x14ac:dyDescent="0.25">
      <c r="C7203" s="3"/>
      <c r="D7203" s="3"/>
      <c r="E7203" s="3"/>
      <c r="F7203" s="3"/>
      <c r="G7203" s="3"/>
      <c r="H7203" s="3"/>
      <c r="I7203" s="3"/>
      <c r="J7203" s="3"/>
    </row>
    <row r="7204" spans="3:10" x14ac:dyDescent="0.25">
      <c r="C7204" s="3"/>
      <c r="D7204" s="3"/>
      <c r="E7204" s="3"/>
      <c r="F7204" s="3"/>
      <c r="G7204" s="3"/>
      <c r="H7204" s="3"/>
      <c r="I7204" s="3"/>
      <c r="J7204" s="3"/>
    </row>
    <row r="7205" spans="3:10" x14ac:dyDescent="0.25">
      <c r="C7205" s="3"/>
      <c r="D7205" s="3"/>
      <c r="E7205" s="3"/>
      <c r="F7205" s="3"/>
      <c r="G7205" s="3"/>
      <c r="H7205" s="3"/>
      <c r="I7205" s="3"/>
      <c r="J7205" s="3"/>
    </row>
    <row r="7206" spans="3:10" x14ac:dyDescent="0.25">
      <c r="C7206" s="3"/>
      <c r="D7206" s="3"/>
      <c r="E7206" s="3"/>
      <c r="F7206" s="3"/>
      <c r="G7206" s="3"/>
      <c r="H7206" s="3"/>
      <c r="I7206" s="3"/>
      <c r="J7206" s="3"/>
    </row>
    <row r="7207" spans="3:10" x14ac:dyDescent="0.25">
      <c r="C7207" s="3"/>
      <c r="D7207" s="3"/>
      <c r="E7207" s="3"/>
      <c r="F7207" s="3"/>
      <c r="G7207" s="3"/>
      <c r="H7207" s="3"/>
      <c r="I7207" s="3"/>
      <c r="J7207" s="3"/>
    </row>
    <row r="7208" spans="3:10" x14ac:dyDescent="0.25">
      <c r="C7208" s="3"/>
      <c r="D7208" s="3"/>
      <c r="E7208" s="3"/>
      <c r="F7208" s="3"/>
      <c r="G7208" s="3"/>
      <c r="H7208" s="3"/>
      <c r="I7208" s="3"/>
      <c r="J7208" s="3"/>
    </row>
    <row r="7209" spans="3:10" x14ac:dyDescent="0.25">
      <c r="C7209" s="3"/>
      <c r="D7209" s="3"/>
      <c r="E7209" s="3"/>
      <c r="F7209" s="3"/>
      <c r="G7209" s="3"/>
      <c r="H7209" s="3"/>
      <c r="I7209" s="3"/>
      <c r="J7209" s="3"/>
    </row>
    <row r="7210" spans="3:10" x14ac:dyDescent="0.25">
      <c r="C7210" s="3"/>
      <c r="D7210" s="3"/>
      <c r="E7210" s="3"/>
      <c r="F7210" s="3"/>
      <c r="G7210" s="3"/>
      <c r="H7210" s="3"/>
      <c r="I7210" s="3"/>
      <c r="J7210" s="3"/>
    </row>
    <row r="7211" spans="3:10" x14ac:dyDescent="0.25">
      <c r="C7211" s="3"/>
      <c r="D7211" s="3"/>
      <c r="E7211" s="3"/>
      <c r="F7211" s="3"/>
      <c r="G7211" s="3"/>
      <c r="H7211" s="3"/>
      <c r="I7211" s="3"/>
      <c r="J7211" s="3"/>
    </row>
    <row r="7212" spans="3:10" x14ac:dyDescent="0.25">
      <c r="C7212" s="3"/>
      <c r="D7212" s="3"/>
      <c r="E7212" s="3"/>
      <c r="F7212" s="3"/>
      <c r="G7212" s="3"/>
      <c r="H7212" s="3"/>
      <c r="I7212" s="3"/>
      <c r="J7212" s="3"/>
    </row>
    <row r="7213" spans="3:10" x14ac:dyDescent="0.25">
      <c r="C7213" s="3"/>
      <c r="D7213" s="3"/>
      <c r="E7213" s="3"/>
      <c r="F7213" s="3"/>
      <c r="G7213" s="3"/>
      <c r="H7213" s="3"/>
      <c r="I7213" s="3"/>
      <c r="J7213" s="3"/>
    </row>
    <row r="7214" spans="3:10" x14ac:dyDescent="0.25">
      <c r="C7214" s="3"/>
      <c r="D7214" s="3"/>
      <c r="E7214" s="3"/>
      <c r="F7214" s="3"/>
      <c r="G7214" s="3"/>
      <c r="H7214" s="3"/>
      <c r="I7214" s="3"/>
      <c r="J7214" s="3"/>
    </row>
    <row r="7215" spans="3:10" x14ac:dyDescent="0.25">
      <c r="C7215" s="3"/>
      <c r="D7215" s="3"/>
      <c r="E7215" s="3"/>
      <c r="F7215" s="3"/>
      <c r="G7215" s="3"/>
      <c r="H7215" s="3"/>
      <c r="I7215" s="3"/>
      <c r="J7215" s="3"/>
    </row>
    <row r="7216" spans="3:10" x14ac:dyDescent="0.25">
      <c r="C7216" s="3"/>
      <c r="D7216" s="3"/>
      <c r="E7216" s="3"/>
      <c r="F7216" s="3"/>
      <c r="G7216" s="3"/>
      <c r="H7216" s="3"/>
      <c r="I7216" s="3"/>
      <c r="J7216" s="3"/>
    </row>
    <row r="7217" spans="3:10" x14ac:dyDescent="0.25">
      <c r="C7217" s="3"/>
      <c r="D7217" s="3"/>
      <c r="E7217" s="3"/>
      <c r="F7217" s="3"/>
      <c r="G7217" s="3"/>
      <c r="H7217" s="3"/>
      <c r="I7217" s="3"/>
      <c r="J7217" s="3"/>
    </row>
    <row r="7218" spans="3:10" x14ac:dyDescent="0.25">
      <c r="C7218" s="3"/>
      <c r="D7218" s="3"/>
      <c r="E7218" s="3"/>
      <c r="F7218" s="3"/>
      <c r="G7218" s="3"/>
      <c r="H7218" s="3"/>
      <c r="I7218" s="3"/>
      <c r="J7218" s="3"/>
    </row>
    <row r="7219" spans="3:10" x14ac:dyDescent="0.25">
      <c r="C7219" s="3"/>
      <c r="D7219" s="3"/>
      <c r="E7219" s="3"/>
      <c r="F7219" s="3"/>
      <c r="G7219" s="3"/>
      <c r="H7219" s="3"/>
      <c r="I7219" s="3"/>
      <c r="J7219" s="3"/>
    </row>
    <row r="7220" spans="3:10" x14ac:dyDescent="0.25">
      <c r="C7220" s="3"/>
      <c r="D7220" s="3"/>
      <c r="E7220" s="3"/>
      <c r="F7220" s="3"/>
      <c r="G7220" s="3"/>
      <c r="H7220" s="3"/>
      <c r="I7220" s="3"/>
      <c r="J7220" s="3"/>
    </row>
    <row r="7221" spans="3:10" x14ac:dyDescent="0.25">
      <c r="C7221" s="3"/>
      <c r="D7221" s="3"/>
      <c r="E7221" s="3"/>
      <c r="F7221" s="3"/>
      <c r="G7221" s="3"/>
      <c r="H7221" s="3"/>
      <c r="I7221" s="3"/>
      <c r="J7221" s="3"/>
    </row>
    <row r="7222" spans="3:10" x14ac:dyDescent="0.25">
      <c r="C7222" s="3"/>
      <c r="D7222" s="3"/>
      <c r="E7222" s="3"/>
      <c r="F7222" s="3"/>
      <c r="G7222" s="3"/>
      <c r="H7222" s="3"/>
      <c r="I7222" s="3"/>
      <c r="J7222" s="3"/>
    </row>
    <row r="7223" spans="3:10" x14ac:dyDescent="0.25">
      <c r="C7223" s="3"/>
      <c r="D7223" s="3"/>
      <c r="E7223" s="3"/>
      <c r="F7223" s="3"/>
      <c r="G7223" s="3"/>
      <c r="H7223" s="3"/>
      <c r="I7223" s="3"/>
      <c r="J7223" s="3"/>
    </row>
    <row r="7224" spans="3:10" x14ac:dyDescent="0.25">
      <c r="C7224" s="3"/>
      <c r="D7224" s="3"/>
      <c r="E7224" s="3"/>
      <c r="F7224" s="3"/>
      <c r="G7224" s="3"/>
      <c r="H7224" s="3"/>
      <c r="I7224" s="3"/>
      <c r="J7224" s="3"/>
    </row>
    <row r="7225" spans="3:10" x14ac:dyDescent="0.25">
      <c r="C7225" s="3"/>
      <c r="D7225" s="3"/>
      <c r="E7225" s="3"/>
      <c r="F7225" s="3"/>
      <c r="G7225" s="3"/>
      <c r="H7225" s="3"/>
      <c r="I7225" s="3"/>
      <c r="J7225" s="3"/>
    </row>
    <row r="7226" spans="3:10" x14ac:dyDescent="0.25">
      <c r="C7226" s="3"/>
      <c r="D7226" s="3"/>
      <c r="E7226" s="3"/>
      <c r="F7226" s="3"/>
      <c r="G7226" s="3"/>
      <c r="H7226" s="3"/>
      <c r="I7226" s="3"/>
      <c r="J7226" s="3"/>
    </row>
    <row r="7227" spans="3:10" x14ac:dyDescent="0.25">
      <c r="C7227" s="3"/>
      <c r="D7227" s="3"/>
      <c r="E7227" s="3"/>
      <c r="F7227" s="3"/>
      <c r="G7227" s="3"/>
      <c r="H7227" s="3"/>
      <c r="I7227" s="3"/>
      <c r="J7227" s="3"/>
    </row>
    <row r="7228" spans="3:10" x14ac:dyDescent="0.25">
      <c r="C7228" s="3"/>
      <c r="D7228" s="3"/>
      <c r="E7228" s="3"/>
      <c r="F7228" s="3"/>
      <c r="G7228" s="3"/>
      <c r="H7228" s="3"/>
      <c r="I7228" s="3"/>
      <c r="J7228" s="3"/>
    </row>
    <row r="7229" spans="3:10" x14ac:dyDescent="0.25">
      <c r="C7229" s="3"/>
      <c r="D7229" s="3"/>
      <c r="E7229" s="3"/>
      <c r="F7229" s="3"/>
      <c r="G7229" s="3"/>
      <c r="H7229" s="3"/>
      <c r="I7229" s="3"/>
      <c r="J7229" s="3"/>
    </row>
    <row r="7230" spans="3:10" x14ac:dyDescent="0.25">
      <c r="C7230" s="3"/>
      <c r="D7230" s="3"/>
      <c r="E7230" s="3"/>
      <c r="F7230" s="3"/>
      <c r="G7230" s="3"/>
      <c r="H7230" s="3"/>
      <c r="I7230" s="3"/>
      <c r="J7230" s="3"/>
    </row>
    <row r="7231" spans="3:10" x14ac:dyDescent="0.25">
      <c r="C7231" s="3"/>
      <c r="D7231" s="3"/>
      <c r="E7231" s="3"/>
      <c r="F7231" s="3"/>
      <c r="G7231" s="3"/>
      <c r="H7231" s="3"/>
      <c r="I7231" s="3"/>
      <c r="J7231" s="3"/>
    </row>
    <row r="7232" spans="3:10" x14ac:dyDescent="0.25">
      <c r="C7232" s="3"/>
      <c r="D7232" s="3"/>
      <c r="E7232" s="3"/>
      <c r="F7232" s="3"/>
      <c r="G7232" s="3"/>
      <c r="H7232" s="3"/>
      <c r="I7232" s="3"/>
      <c r="J7232" s="3"/>
    </row>
    <row r="7233" spans="3:10" x14ac:dyDescent="0.25">
      <c r="C7233" s="3"/>
      <c r="D7233" s="3"/>
      <c r="E7233" s="3"/>
      <c r="F7233" s="3"/>
      <c r="G7233" s="3"/>
      <c r="H7233" s="3"/>
      <c r="I7233" s="3"/>
      <c r="J7233" s="3"/>
    </row>
    <row r="7234" spans="3:10" x14ac:dyDescent="0.25">
      <c r="C7234" s="3"/>
      <c r="D7234" s="3"/>
      <c r="E7234" s="3"/>
      <c r="F7234" s="3"/>
      <c r="G7234" s="3"/>
      <c r="H7234" s="3"/>
      <c r="I7234" s="3"/>
      <c r="J7234" s="3"/>
    </row>
    <row r="7235" spans="3:10" x14ac:dyDescent="0.25">
      <c r="C7235" s="3"/>
      <c r="D7235" s="3"/>
      <c r="E7235" s="3"/>
      <c r="F7235" s="3"/>
      <c r="G7235" s="3"/>
      <c r="H7235" s="3"/>
      <c r="I7235" s="3"/>
      <c r="J7235" s="3"/>
    </row>
    <row r="7236" spans="3:10" x14ac:dyDescent="0.25">
      <c r="C7236" s="3"/>
      <c r="D7236" s="3"/>
      <c r="E7236" s="3"/>
      <c r="F7236" s="3"/>
      <c r="G7236" s="3"/>
      <c r="H7236" s="3"/>
      <c r="I7236" s="3"/>
      <c r="J7236" s="3"/>
    </row>
    <row r="7237" spans="3:10" x14ac:dyDescent="0.25">
      <c r="C7237" s="3"/>
      <c r="D7237" s="3"/>
      <c r="E7237" s="3"/>
      <c r="F7237" s="3"/>
      <c r="G7237" s="3"/>
      <c r="H7237" s="3"/>
      <c r="I7237" s="3"/>
      <c r="J7237" s="3"/>
    </row>
    <row r="7238" spans="3:10" x14ac:dyDescent="0.25">
      <c r="C7238" s="3"/>
      <c r="D7238" s="3"/>
      <c r="E7238" s="3"/>
      <c r="F7238" s="3"/>
      <c r="G7238" s="3"/>
      <c r="H7238" s="3"/>
      <c r="I7238" s="3"/>
      <c r="J7238" s="3"/>
    </row>
    <row r="7239" spans="3:10" x14ac:dyDescent="0.25">
      <c r="C7239" s="3"/>
      <c r="D7239" s="3"/>
      <c r="E7239" s="3"/>
      <c r="F7239" s="3"/>
      <c r="G7239" s="3"/>
      <c r="H7239" s="3"/>
      <c r="I7239" s="3"/>
      <c r="J7239" s="3"/>
    </row>
    <row r="7240" spans="3:10" x14ac:dyDescent="0.25">
      <c r="C7240" s="3"/>
      <c r="D7240" s="3"/>
      <c r="E7240" s="3"/>
      <c r="F7240" s="3"/>
      <c r="G7240" s="3"/>
      <c r="H7240" s="3"/>
      <c r="I7240" s="3"/>
      <c r="J7240" s="3"/>
    </row>
    <row r="7241" spans="3:10" x14ac:dyDescent="0.25">
      <c r="C7241" s="3"/>
      <c r="D7241" s="3"/>
      <c r="E7241" s="3"/>
      <c r="F7241" s="3"/>
      <c r="G7241" s="3"/>
      <c r="H7241" s="3"/>
      <c r="I7241" s="3"/>
      <c r="J7241" s="3"/>
    </row>
    <row r="7242" spans="3:10" x14ac:dyDescent="0.25">
      <c r="C7242" s="3"/>
      <c r="D7242" s="3"/>
      <c r="E7242" s="3"/>
      <c r="F7242" s="3"/>
      <c r="G7242" s="3"/>
      <c r="H7242" s="3"/>
      <c r="I7242" s="3"/>
      <c r="J7242" s="3"/>
    </row>
    <row r="7243" spans="3:10" x14ac:dyDescent="0.25">
      <c r="C7243" s="3"/>
      <c r="D7243" s="3"/>
      <c r="E7243" s="3"/>
      <c r="F7243" s="3"/>
      <c r="G7243" s="3"/>
      <c r="H7243" s="3"/>
      <c r="I7243" s="3"/>
      <c r="J7243" s="3"/>
    </row>
    <row r="7244" spans="3:10" x14ac:dyDescent="0.25">
      <c r="C7244" s="3"/>
      <c r="D7244" s="3"/>
      <c r="E7244" s="3"/>
      <c r="F7244" s="3"/>
      <c r="G7244" s="3"/>
      <c r="H7244" s="3"/>
      <c r="I7244" s="3"/>
      <c r="J7244" s="3"/>
    </row>
    <row r="7245" spans="3:10" x14ac:dyDescent="0.25">
      <c r="C7245" s="3"/>
      <c r="D7245" s="3"/>
      <c r="E7245" s="3"/>
      <c r="F7245" s="3"/>
      <c r="G7245" s="3"/>
      <c r="H7245" s="3"/>
      <c r="I7245" s="3"/>
      <c r="J7245" s="3"/>
    </row>
    <row r="7246" spans="3:10" x14ac:dyDescent="0.25">
      <c r="C7246" s="3"/>
      <c r="D7246" s="3"/>
      <c r="E7246" s="3"/>
      <c r="F7246" s="3"/>
      <c r="G7246" s="3"/>
      <c r="H7246" s="3"/>
      <c r="I7246" s="3"/>
      <c r="J7246" s="3"/>
    </row>
    <row r="7247" spans="3:10" x14ac:dyDescent="0.25">
      <c r="C7247" s="3"/>
      <c r="D7247" s="3"/>
      <c r="E7247" s="3"/>
      <c r="F7247" s="3"/>
      <c r="G7247" s="3"/>
      <c r="H7247" s="3"/>
      <c r="I7247" s="3"/>
      <c r="J7247" s="3"/>
    </row>
    <row r="7248" spans="3:10" x14ac:dyDescent="0.25">
      <c r="C7248" s="3"/>
      <c r="D7248" s="3"/>
      <c r="E7248" s="3"/>
      <c r="F7248" s="3"/>
      <c r="G7248" s="3"/>
      <c r="H7248" s="3"/>
      <c r="I7248" s="3"/>
      <c r="J7248" s="3"/>
    </row>
    <row r="7249" spans="3:10" x14ac:dyDescent="0.25">
      <c r="C7249" s="3"/>
      <c r="D7249" s="3"/>
      <c r="E7249" s="3"/>
      <c r="F7249" s="3"/>
      <c r="G7249" s="3"/>
      <c r="H7249" s="3"/>
      <c r="I7249" s="3"/>
      <c r="J7249" s="3"/>
    </row>
    <row r="7250" spans="3:10" x14ac:dyDescent="0.25">
      <c r="C7250" s="3"/>
      <c r="D7250" s="3"/>
      <c r="E7250" s="3"/>
      <c r="F7250" s="3"/>
      <c r="G7250" s="3"/>
      <c r="H7250" s="3"/>
      <c r="I7250" s="3"/>
      <c r="J7250" s="3"/>
    </row>
    <row r="7251" spans="3:10" x14ac:dyDescent="0.25">
      <c r="C7251" s="3"/>
      <c r="D7251" s="3"/>
      <c r="E7251" s="3"/>
      <c r="F7251" s="3"/>
      <c r="G7251" s="3"/>
      <c r="H7251" s="3"/>
      <c r="I7251" s="3"/>
      <c r="J7251" s="3"/>
    </row>
    <row r="7252" spans="3:10" x14ac:dyDescent="0.25">
      <c r="C7252" s="3"/>
      <c r="D7252" s="3"/>
      <c r="E7252" s="3"/>
      <c r="F7252" s="3"/>
      <c r="G7252" s="3"/>
      <c r="H7252" s="3"/>
      <c r="I7252" s="3"/>
      <c r="J7252" s="3"/>
    </row>
    <row r="7253" spans="3:10" x14ac:dyDescent="0.25">
      <c r="C7253" s="3"/>
      <c r="D7253" s="3"/>
      <c r="E7253" s="3"/>
      <c r="F7253" s="3"/>
      <c r="G7253" s="3"/>
      <c r="H7253" s="3"/>
      <c r="I7253" s="3"/>
      <c r="J7253" s="3"/>
    </row>
    <row r="7254" spans="3:10" x14ac:dyDescent="0.25">
      <c r="C7254" s="3"/>
      <c r="D7254" s="3"/>
      <c r="E7254" s="3"/>
      <c r="F7254" s="3"/>
      <c r="G7254" s="3"/>
      <c r="H7254" s="3"/>
      <c r="I7254" s="3"/>
      <c r="J7254" s="3"/>
    </row>
    <row r="7255" spans="3:10" x14ac:dyDescent="0.25">
      <c r="C7255" s="3"/>
      <c r="D7255" s="3"/>
      <c r="E7255" s="3"/>
      <c r="F7255" s="3"/>
      <c r="G7255" s="3"/>
      <c r="H7255" s="3"/>
      <c r="I7255" s="3"/>
      <c r="J7255" s="3"/>
    </row>
    <row r="7256" spans="3:10" x14ac:dyDescent="0.25">
      <c r="C7256" s="3"/>
      <c r="D7256" s="3"/>
      <c r="E7256" s="3"/>
      <c r="F7256" s="3"/>
      <c r="G7256" s="3"/>
      <c r="H7256" s="3"/>
      <c r="I7256" s="3"/>
      <c r="J7256" s="3"/>
    </row>
    <row r="7257" spans="3:10" x14ac:dyDescent="0.25">
      <c r="C7257" s="3"/>
      <c r="D7257" s="3"/>
      <c r="E7257" s="3"/>
      <c r="F7257" s="3"/>
      <c r="G7257" s="3"/>
      <c r="H7257" s="3"/>
      <c r="I7257" s="3"/>
      <c r="J7257" s="3"/>
    </row>
    <row r="7258" spans="3:10" x14ac:dyDescent="0.25">
      <c r="C7258" s="3"/>
      <c r="D7258" s="3"/>
      <c r="E7258" s="3"/>
      <c r="F7258" s="3"/>
      <c r="G7258" s="3"/>
      <c r="H7258" s="3"/>
      <c r="I7258" s="3"/>
      <c r="J7258" s="3"/>
    </row>
    <row r="7259" spans="3:10" x14ac:dyDescent="0.25">
      <c r="C7259" s="3"/>
      <c r="D7259" s="3"/>
      <c r="E7259" s="3"/>
      <c r="F7259" s="3"/>
      <c r="G7259" s="3"/>
      <c r="H7259" s="3"/>
      <c r="I7259" s="3"/>
      <c r="J7259" s="3"/>
    </row>
    <row r="7260" spans="3:10" x14ac:dyDescent="0.25">
      <c r="C7260" s="3"/>
      <c r="D7260" s="3"/>
      <c r="E7260" s="3"/>
      <c r="F7260" s="3"/>
      <c r="G7260" s="3"/>
      <c r="H7260" s="3"/>
      <c r="I7260" s="3"/>
      <c r="J7260" s="3"/>
    </row>
    <row r="7261" spans="3:10" x14ac:dyDescent="0.25">
      <c r="C7261" s="3"/>
      <c r="D7261" s="3"/>
      <c r="E7261" s="3"/>
      <c r="F7261" s="3"/>
      <c r="G7261" s="3"/>
      <c r="H7261" s="3"/>
      <c r="I7261" s="3"/>
      <c r="J7261" s="3"/>
    </row>
    <row r="7262" spans="3:10" x14ac:dyDescent="0.25">
      <c r="C7262" s="3"/>
      <c r="D7262" s="3"/>
      <c r="E7262" s="3"/>
      <c r="F7262" s="3"/>
      <c r="G7262" s="3"/>
      <c r="H7262" s="3"/>
      <c r="I7262" s="3"/>
      <c r="J7262" s="3"/>
    </row>
    <row r="7263" spans="3:10" x14ac:dyDescent="0.25">
      <c r="C7263" s="3"/>
      <c r="D7263" s="3"/>
      <c r="E7263" s="3"/>
      <c r="F7263" s="3"/>
      <c r="G7263" s="3"/>
      <c r="H7263" s="3"/>
      <c r="I7263" s="3"/>
      <c r="J7263" s="3"/>
    </row>
    <row r="7264" spans="3:10" x14ac:dyDescent="0.25">
      <c r="C7264" s="3"/>
      <c r="D7264" s="3"/>
      <c r="E7264" s="3"/>
      <c r="F7264" s="3"/>
      <c r="G7264" s="3"/>
      <c r="H7264" s="3"/>
      <c r="I7264" s="3"/>
      <c r="J7264" s="3"/>
    </row>
    <row r="7265" spans="3:10" x14ac:dyDescent="0.25">
      <c r="C7265" s="3"/>
      <c r="D7265" s="3"/>
      <c r="E7265" s="3"/>
      <c r="F7265" s="3"/>
      <c r="G7265" s="3"/>
      <c r="H7265" s="3"/>
      <c r="I7265" s="3"/>
      <c r="J7265" s="3"/>
    </row>
    <row r="7266" spans="3:10" x14ac:dyDescent="0.25">
      <c r="C7266" s="3"/>
      <c r="D7266" s="3"/>
      <c r="E7266" s="3"/>
      <c r="F7266" s="3"/>
      <c r="G7266" s="3"/>
      <c r="H7266" s="3"/>
      <c r="I7266" s="3"/>
      <c r="J7266" s="3"/>
    </row>
    <row r="7267" spans="3:10" x14ac:dyDescent="0.25">
      <c r="C7267" s="3"/>
      <c r="D7267" s="3"/>
      <c r="E7267" s="3"/>
      <c r="F7267" s="3"/>
      <c r="G7267" s="3"/>
      <c r="H7267" s="3"/>
      <c r="I7267" s="3"/>
      <c r="J7267" s="3"/>
    </row>
    <row r="7268" spans="3:10" x14ac:dyDescent="0.25">
      <c r="C7268" s="3"/>
      <c r="D7268" s="3"/>
      <c r="E7268" s="3"/>
      <c r="F7268" s="3"/>
      <c r="G7268" s="3"/>
      <c r="H7268" s="3"/>
      <c r="I7268" s="3"/>
      <c r="J7268" s="3"/>
    </row>
    <row r="7269" spans="3:10" x14ac:dyDescent="0.25">
      <c r="C7269" s="3"/>
      <c r="D7269" s="3"/>
      <c r="E7269" s="3"/>
      <c r="F7269" s="3"/>
      <c r="G7269" s="3"/>
      <c r="H7269" s="3"/>
      <c r="I7269" s="3"/>
      <c r="J7269" s="3"/>
    </row>
    <row r="7270" spans="3:10" x14ac:dyDescent="0.25">
      <c r="C7270" s="3"/>
      <c r="D7270" s="3"/>
      <c r="E7270" s="3"/>
      <c r="F7270" s="3"/>
      <c r="G7270" s="3"/>
      <c r="H7270" s="3"/>
      <c r="I7270" s="3"/>
      <c r="J7270" s="3"/>
    </row>
    <row r="7271" spans="3:10" x14ac:dyDescent="0.25">
      <c r="C7271" s="3"/>
      <c r="D7271" s="3"/>
      <c r="E7271" s="3"/>
      <c r="F7271" s="3"/>
      <c r="G7271" s="3"/>
      <c r="H7271" s="3"/>
      <c r="I7271" s="3"/>
      <c r="J7271" s="3"/>
    </row>
    <row r="7272" spans="3:10" x14ac:dyDescent="0.25">
      <c r="C7272" s="3"/>
      <c r="D7272" s="3"/>
      <c r="E7272" s="3"/>
      <c r="F7272" s="3"/>
      <c r="G7272" s="3"/>
      <c r="H7272" s="3"/>
      <c r="I7272" s="3"/>
      <c r="J7272" s="3"/>
    </row>
    <row r="7273" spans="3:10" x14ac:dyDescent="0.25">
      <c r="C7273" s="3"/>
      <c r="D7273" s="3"/>
      <c r="E7273" s="3"/>
      <c r="F7273" s="3"/>
      <c r="G7273" s="3"/>
      <c r="H7273" s="3"/>
      <c r="I7273" s="3"/>
      <c r="J7273" s="3"/>
    </row>
    <row r="7274" spans="3:10" x14ac:dyDescent="0.25">
      <c r="C7274" s="3"/>
      <c r="D7274" s="3"/>
      <c r="E7274" s="3"/>
      <c r="F7274" s="3"/>
      <c r="G7274" s="3"/>
      <c r="H7274" s="3"/>
      <c r="I7274" s="3"/>
      <c r="J7274" s="3"/>
    </row>
    <row r="7275" spans="3:10" x14ac:dyDescent="0.25">
      <c r="C7275" s="3"/>
      <c r="D7275" s="3"/>
      <c r="E7275" s="3"/>
      <c r="F7275" s="3"/>
      <c r="G7275" s="3"/>
      <c r="H7275" s="3"/>
      <c r="I7275" s="3"/>
      <c r="J7275" s="3"/>
    </row>
    <row r="7276" spans="3:10" x14ac:dyDescent="0.25">
      <c r="C7276" s="3"/>
      <c r="D7276" s="3"/>
      <c r="E7276" s="3"/>
      <c r="F7276" s="3"/>
      <c r="G7276" s="3"/>
      <c r="H7276" s="3"/>
      <c r="I7276" s="3"/>
      <c r="J7276" s="3"/>
    </row>
    <row r="7277" spans="3:10" x14ac:dyDescent="0.25">
      <c r="C7277" s="3"/>
      <c r="D7277" s="3"/>
      <c r="E7277" s="3"/>
      <c r="F7277" s="3"/>
      <c r="G7277" s="3"/>
      <c r="H7277" s="3"/>
      <c r="I7277" s="3"/>
      <c r="J7277" s="3"/>
    </row>
    <row r="7278" spans="3:10" x14ac:dyDescent="0.25">
      <c r="C7278" s="3"/>
      <c r="D7278" s="3"/>
      <c r="E7278" s="3"/>
      <c r="F7278" s="3"/>
      <c r="G7278" s="3"/>
      <c r="H7278" s="3"/>
      <c r="I7278" s="3"/>
      <c r="J7278" s="3"/>
    </row>
    <row r="7279" spans="3:10" x14ac:dyDescent="0.25">
      <c r="C7279" s="3"/>
      <c r="D7279" s="3"/>
      <c r="E7279" s="3"/>
      <c r="F7279" s="3"/>
      <c r="G7279" s="3"/>
      <c r="H7279" s="3"/>
      <c r="I7279" s="3"/>
      <c r="J7279" s="3"/>
    </row>
    <row r="7280" spans="3:10" x14ac:dyDescent="0.25">
      <c r="C7280" s="3"/>
      <c r="D7280" s="3"/>
      <c r="E7280" s="3"/>
      <c r="F7280" s="3"/>
      <c r="G7280" s="3"/>
      <c r="H7280" s="3"/>
      <c r="I7280" s="3"/>
      <c r="J7280" s="3"/>
    </row>
    <row r="7281" spans="3:10" x14ac:dyDescent="0.25">
      <c r="C7281" s="3"/>
      <c r="D7281" s="3"/>
      <c r="E7281" s="3"/>
      <c r="F7281" s="3"/>
      <c r="G7281" s="3"/>
      <c r="H7281" s="3"/>
      <c r="I7281" s="3"/>
      <c r="J7281" s="3"/>
    </row>
    <row r="7282" spans="3:10" x14ac:dyDescent="0.25">
      <c r="C7282" s="3"/>
      <c r="D7282" s="3"/>
      <c r="E7282" s="3"/>
      <c r="F7282" s="3"/>
      <c r="G7282" s="3"/>
      <c r="H7282" s="3"/>
      <c r="I7282" s="3"/>
      <c r="J7282" s="3"/>
    </row>
    <row r="7283" spans="3:10" x14ac:dyDescent="0.25">
      <c r="C7283" s="3"/>
      <c r="D7283" s="3"/>
      <c r="E7283" s="3"/>
      <c r="F7283" s="3"/>
      <c r="G7283" s="3"/>
      <c r="H7283" s="3"/>
      <c r="I7283" s="3"/>
      <c r="J7283" s="3"/>
    </row>
    <row r="7284" spans="3:10" x14ac:dyDescent="0.25">
      <c r="C7284" s="3"/>
      <c r="D7284" s="3"/>
      <c r="E7284" s="3"/>
      <c r="F7284" s="3"/>
      <c r="G7284" s="3"/>
      <c r="H7284" s="3"/>
      <c r="I7284" s="3"/>
      <c r="J7284" s="3"/>
    </row>
    <row r="7285" spans="3:10" x14ac:dyDescent="0.25">
      <c r="C7285" s="3"/>
      <c r="D7285" s="3"/>
      <c r="E7285" s="3"/>
      <c r="F7285" s="3"/>
      <c r="G7285" s="3"/>
      <c r="H7285" s="3"/>
      <c r="I7285" s="3"/>
      <c r="J7285" s="3"/>
    </row>
    <row r="7286" spans="3:10" x14ac:dyDescent="0.25">
      <c r="C7286" s="3"/>
      <c r="D7286" s="3"/>
      <c r="E7286" s="3"/>
      <c r="F7286" s="3"/>
      <c r="G7286" s="3"/>
      <c r="H7286" s="3"/>
      <c r="I7286" s="3"/>
      <c r="J7286" s="3"/>
    </row>
    <row r="7287" spans="3:10" x14ac:dyDescent="0.25">
      <c r="C7287" s="3"/>
      <c r="D7287" s="3"/>
      <c r="E7287" s="3"/>
      <c r="F7287" s="3"/>
      <c r="G7287" s="3"/>
      <c r="H7287" s="3"/>
      <c r="I7287" s="3"/>
      <c r="J7287" s="3"/>
    </row>
    <row r="7288" spans="3:10" x14ac:dyDescent="0.25">
      <c r="C7288" s="3"/>
      <c r="D7288" s="3"/>
      <c r="E7288" s="3"/>
      <c r="F7288" s="3"/>
      <c r="G7288" s="3"/>
      <c r="H7288" s="3"/>
      <c r="I7288" s="3"/>
      <c r="J7288" s="3"/>
    </row>
    <row r="7289" spans="3:10" x14ac:dyDescent="0.25">
      <c r="C7289" s="3"/>
      <c r="D7289" s="3"/>
      <c r="E7289" s="3"/>
      <c r="F7289" s="3"/>
      <c r="G7289" s="3"/>
      <c r="H7289" s="3"/>
      <c r="I7289" s="3"/>
      <c r="J7289" s="3"/>
    </row>
    <row r="7290" spans="3:10" x14ac:dyDescent="0.25">
      <c r="C7290" s="3"/>
      <c r="D7290" s="3"/>
      <c r="E7290" s="3"/>
      <c r="F7290" s="3"/>
      <c r="G7290" s="3"/>
      <c r="H7290" s="3"/>
      <c r="I7290" s="3"/>
      <c r="J7290" s="3"/>
    </row>
    <row r="7291" spans="3:10" x14ac:dyDescent="0.25">
      <c r="C7291" s="3"/>
      <c r="D7291" s="3"/>
      <c r="E7291" s="3"/>
      <c r="F7291" s="3"/>
      <c r="G7291" s="3"/>
      <c r="H7291" s="3"/>
      <c r="I7291" s="3"/>
      <c r="J7291" s="3"/>
    </row>
    <row r="7292" spans="3:10" x14ac:dyDescent="0.25">
      <c r="C7292" s="3"/>
      <c r="D7292" s="3"/>
      <c r="E7292" s="3"/>
      <c r="F7292" s="3"/>
      <c r="G7292" s="3"/>
      <c r="H7292" s="3"/>
      <c r="I7292" s="3"/>
      <c r="J7292" s="3"/>
    </row>
    <row r="7293" spans="3:10" x14ac:dyDescent="0.25">
      <c r="C7293" s="3"/>
      <c r="D7293" s="3"/>
      <c r="E7293" s="3"/>
      <c r="F7293" s="3"/>
      <c r="G7293" s="3"/>
      <c r="H7293" s="3"/>
      <c r="I7293" s="3"/>
      <c r="J7293" s="3"/>
    </row>
    <row r="7294" spans="3:10" x14ac:dyDescent="0.25">
      <c r="C7294" s="3"/>
      <c r="D7294" s="3"/>
      <c r="E7294" s="3"/>
      <c r="F7294" s="3"/>
      <c r="G7294" s="3"/>
      <c r="H7294" s="3"/>
      <c r="I7294" s="3"/>
      <c r="J7294" s="3"/>
    </row>
    <row r="7295" spans="3:10" x14ac:dyDescent="0.25">
      <c r="C7295" s="3"/>
      <c r="D7295" s="3"/>
      <c r="E7295" s="3"/>
      <c r="F7295" s="3"/>
      <c r="G7295" s="3"/>
      <c r="H7295" s="3"/>
      <c r="I7295" s="3"/>
      <c r="J7295" s="3"/>
    </row>
    <row r="7296" spans="3:10" x14ac:dyDescent="0.25">
      <c r="C7296" s="3"/>
      <c r="D7296" s="3"/>
      <c r="E7296" s="3"/>
      <c r="F7296" s="3"/>
      <c r="G7296" s="3"/>
      <c r="H7296" s="3"/>
      <c r="I7296" s="3"/>
      <c r="J7296" s="3"/>
    </row>
    <row r="7297" spans="3:10" x14ac:dyDescent="0.25">
      <c r="C7297" s="3"/>
      <c r="D7297" s="3"/>
      <c r="E7297" s="3"/>
      <c r="F7297" s="3"/>
      <c r="G7297" s="3"/>
      <c r="H7297" s="3"/>
      <c r="I7297" s="3"/>
      <c r="J7297" s="3"/>
    </row>
    <row r="7298" spans="3:10" x14ac:dyDescent="0.25">
      <c r="C7298" s="3"/>
      <c r="D7298" s="3"/>
      <c r="E7298" s="3"/>
      <c r="F7298" s="3"/>
      <c r="G7298" s="3"/>
      <c r="H7298" s="3"/>
      <c r="I7298" s="3"/>
      <c r="J7298" s="3"/>
    </row>
    <row r="7299" spans="3:10" x14ac:dyDescent="0.25">
      <c r="C7299" s="3"/>
      <c r="D7299" s="3"/>
      <c r="E7299" s="3"/>
      <c r="F7299" s="3"/>
      <c r="G7299" s="3"/>
      <c r="H7299" s="3"/>
      <c r="I7299" s="3"/>
      <c r="J7299" s="3"/>
    </row>
    <row r="7300" spans="3:10" x14ac:dyDescent="0.25">
      <c r="C7300" s="3"/>
      <c r="D7300" s="3"/>
      <c r="E7300" s="3"/>
      <c r="F7300" s="3"/>
      <c r="G7300" s="3"/>
      <c r="H7300" s="3"/>
      <c r="I7300" s="3"/>
      <c r="J7300" s="3"/>
    </row>
    <row r="7301" spans="3:10" x14ac:dyDescent="0.25">
      <c r="C7301" s="3"/>
      <c r="D7301" s="3"/>
      <c r="E7301" s="3"/>
      <c r="F7301" s="3"/>
      <c r="G7301" s="3"/>
      <c r="H7301" s="3"/>
      <c r="I7301" s="3"/>
      <c r="J7301" s="3"/>
    </row>
    <row r="7302" spans="3:10" x14ac:dyDescent="0.25">
      <c r="C7302" s="3"/>
      <c r="D7302" s="3"/>
      <c r="E7302" s="3"/>
      <c r="F7302" s="3"/>
      <c r="G7302" s="3"/>
      <c r="H7302" s="3"/>
      <c r="I7302" s="3"/>
      <c r="J7302" s="3"/>
    </row>
    <row r="7303" spans="3:10" x14ac:dyDescent="0.25">
      <c r="C7303" s="3"/>
      <c r="D7303" s="3"/>
      <c r="E7303" s="3"/>
      <c r="F7303" s="3"/>
      <c r="G7303" s="3"/>
      <c r="H7303" s="3"/>
      <c r="I7303" s="3"/>
      <c r="J7303" s="3"/>
    </row>
    <row r="7304" spans="3:10" x14ac:dyDescent="0.25">
      <c r="C7304" s="3"/>
      <c r="D7304" s="3"/>
      <c r="E7304" s="3"/>
      <c r="F7304" s="3"/>
      <c r="G7304" s="3"/>
      <c r="H7304" s="3"/>
      <c r="I7304" s="3"/>
      <c r="J7304" s="3"/>
    </row>
    <row r="7305" spans="3:10" x14ac:dyDescent="0.25">
      <c r="C7305" s="3"/>
      <c r="D7305" s="3"/>
      <c r="E7305" s="3"/>
      <c r="F7305" s="3"/>
      <c r="G7305" s="3"/>
      <c r="H7305" s="3"/>
      <c r="I7305" s="3"/>
      <c r="J7305" s="3"/>
    </row>
    <row r="7306" spans="3:10" x14ac:dyDescent="0.25">
      <c r="C7306" s="3"/>
      <c r="D7306" s="3"/>
      <c r="E7306" s="3"/>
      <c r="F7306" s="3"/>
      <c r="G7306" s="3"/>
      <c r="H7306" s="3"/>
      <c r="I7306" s="3"/>
      <c r="J7306" s="3"/>
    </row>
    <row r="7307" spans="3:10" x14ac:dyDescent="0.25">
      <c r="C7307" s="3"/>
      <c r="D7307" s="3"/>
      <c r="E7307" s="3"/>
      <c r="F7307" s="3"/>
      <c r="G7307" s="3"/>
      <c r="H7307" s="3"/>
      <c r="I7307" s="3"/>
      <c r="J7307" s="3"/>
    </row>
    <row r="7308" spans="3:10" x14ac:dyDescent="0.25">
      <c r="C7308" s="3"/>
      <c r="D7308" s="3"/>
      <c r="E7308" s="3"/>
      <c r="F7308" s="3"/>
      <c r="G7308" s="3"/>
      <c r="H7308" s="3"/>
      <c r="I7308" s="3"/>
      <c r="J7308" s="3"/>
    </row>
    <row r="7309" spans="3:10" x14ac:dyDescent="0.25">
      <c r="C7309" s="3"/>
      <c r="D7309" s="3"/>
      <c r="E7309" s="3"/>
      <c r="F7309" s="3"/>
      <c r="G7309" s="3"/>
      <c r="H7309" s="3"/>
      <c r="I7309" s="3"/>
      <c r="J7309" s="3"/>
    </row>
    <row r="7310" spans="3:10" x14ac:dyDescent="0.25">
      <c r="C7310" s="3"/>
      <c r="D7310" s="3"/>
      <c r="E7310" s="3"/>
      <c r="F7310" s="3"/>
      <c r="G7310" s="3"/>
      <c r="H7310" s="3"/>
      <c r="I7310" s="3"/>
      <c r="J7310" s="3"/>
    </row>
    <row r="7311" spans="3:10" x14ac:dyDescent="0.25">
      <c r="C7311" s="3"/>
      <c r="D7311" s="3"/>
      <c r="E7311" s="3"/>
      <c r="F7311" s="3"/>
      <c r="G7311" s="3"/>
      <c r="H7311" s="3"/>
      <c r="I7311" s="3"/>
      <c r="J7311" s="3"/>
    </row>
    <row r="7312" spans="3:10" x14ac:dyDescent="0.25">
      <c r="C7312" s="3"/>
      <c r="D7312" s="3"/>
      <c r="E7312" s="3"/>
      <c r="F7312" s="3"/>
      <c r="G7312" s="3"/>
      <c r="H7312" s="3"/>
      <c r="I7312" s="3"/>
      <c r="J7312" s="3"/>
    </row>
    <row r="7313" spans="3:10" x14ac:dyDescent="0.25">
      <c r="C7313" s="3"/>
      <c r="D7313" s="3"/>
      <c r="E7313" s="3"/>
      <c r="F7313" s="3"/>
      <c r="G7313" s="3"/>
      <c r="H7313" s="3"/>
      <c r="I7313" s="3"/>
      <c r="J7313" s="3"/>
    </row>
    <row r="7314" spans="3:10" x14ac:dyDescent="0.25">
      <c r="C7314" s="3"/>
      <c r="D7314" s="3"/>
      <c r="E7314" s="3"/>
      <c r="F7314" s="3"/>
      <c r="G7314" s="3"/>
      <c r="H7314" s="3"/>
      <c r="I7314" s="3"/>
      <c r="J7314" s="3"/>
    </row>
    <row r="7315" spans="3:10" x14ac:dyDescent="0.25">
      <c r="C7315" s="3"/>
      <c r="D7315" s="3"/>
      <c r="E7315" s="3"/>
      <c r="F7315" s="3"/>
      <c r="G7315" s="3"/>
      <c r="H7315" s="3"/>
      <c r="I7315" s="3"/>
      <c r="J7315" s="3"/>
    </row>
    <row r="7316" spans="3:10" x14ac:dyDescent="0.25">
      <c r="C7316" s="3"/>
      <c r="D7316" s="3"/>
      <c r="E7316" s="3"/>
      <c r="F7316" s="3"/>
      <c r="G7316" s="3"/>
      <c r="H7316" s="3"/>
      <c r="I7316" s="3"/>
      <c r="J7316" s="3"/>
    </row>
    <row r="7317" spans="3:10" x14ac:dyDescent="0.25">
      <c r="C7317" s="3"/>
      <c r="D7317" s="3"/>
      <c r="E7317" s="3"/>
      <c r="F7317" s="3"/>
      <c r="G7317" s="3"/>
      <c r="H7317" s="3"/>
      <c r="I7317" s="3"/>
      <c r="J7317" s="3"/>
    </row>
    <row r="7318" spans="3:10" x14ac:dyDescent="0.25">
      <c r="C7318" s="3"/>
      <c r="D7318" s="3"/>
      <c r="E7318" s="3"/>
      <c r="F7318" s="3"/>
      <c r="G7318" s="3"/>
      <c r="H7318" s="3"/>
      <c r="I7318" s="3"/>
      <c r="J7318" s="3"/>
    </row>
    <row r="7319" spans="3:10" x14ac:dyDescent="0.25">
      <c r="C7319" s="3"/>
      <c r="D7319" s="3"/>
      <c r="E7319" s="3"/>
      <c r="F7319" s="3"/>
      <c r="G7319" s="3"/>
      <c r="H7319" s="3"/>
      <c r="I7319" s="3"/>
      <c r="J7319" s="3"/>
    </row>
    <row r="7320" spans="3:10" x14ac:dyDescent="0.25">
      <c r="C7320" s="3"/>
      <c r="D7320" s="3"/>
      <c r="E7320" s="3"/>
      <c r="F7320" s="3"/>
      <c r="G7320" s="3"/>
      <c r="H7320" s="3"/>
      <c r="I7320" s="3"/>
      <c r="J7320" s="3"/>
    </row>
    <row r="7321" spans="3:10" x14ac:dyDescent="0.25">
      <c r="C7321" s="3"/>
      <c r="D7321" s="3"/>
      <c r="E7321" s="3"/>
      <c r="F7321" s="3"/>
      <c r="G7321" s="3"/>
      <c r="H7321" s="3"/>
      <c r="I7321" s="3"/>
      <c r="J7321" s="3"/>
    </row>
    <row r="7322" spans="3:10" x14ac:dyDescent="0.25">
      <c r="C7322" s="3"/>
      <c r="D7322" s="3"/>
      <c r="E7322" s="3"/>
      <c r="F7322" s="3"/>
      <c r="G7322" s="3"/>
      <c r="H7322" s="3"/>
      <c r="I7322" s="3"/>
      <c r="J7322" s="3"/>
    </row>
    <row r="7323" spans="3:10" x14ac:dyDescent="0.25">
      <c r="C7323" s="3"/>
      <c r="D7323" s="3"/>
      <c r="E7323" s="3"/>
      <c r="F7323" s="3"/>
      <c r="G7323" s="3"/>
      <c r="H7323" s="3"/>
      <c r="I7323" s="3"/>
      <c r="J7323" s="3"/>
    </row>
    <row r="7324" spans="3:10" x14ac:dyDescent="0.25">
      <c r="C7324" s="3"/>
      <c r="D7324" s="3"/>
      <c r="E7324" s="3"/>
      <c r="F7324" s="3"/>
      <c r="G7324" s="3"/>
      <c r="H7324" s="3"/>
      <c r="I7324" s="3"/>
      <c r="J7324" s="3"/>
    </row>
    <row r="7325" spans="3:10" x14ac:dyDescent="0.25">
      <c r="C7325" s="3"/>
      <c r="D7325" s="3"/>
      <c r="E7325" s="3"/>
      <c r="F7325" s="3"/>
      <c r="G7325" s="3"/>
      <c r="H7325" s="3"/>
      <c r="I7325" s="3"/>
      <c r="J7325" s="3"/>
    </row>
    <row r="7326" spans="3:10" x14ac:dyDescent="0.25">
      <c r="C7326" s="3"/>
      <c r="D7326" s="3"/>
      <c r="E7326" s="3"/>
      <c r="F7326" s="3"/>
      <c r="G7326" s="3"/>
      <c r="H7326" s="3"/>
      <c r="I7326" s="3"/>
      <c r="J7326" s="3"/>
    </row>
    <row r="7327" spans="3:10" x14ac:dyDescent="0.25">
      <c r="C7327" s="3"/>
      <c r="D7327" s="3"/>
      <c r="E7327" s="3"/>
      <c r="F7327" s="3"/>
      <c r="G7327" s="3"/>
      <c r="H7327" s="3"/>
      <c r="I7327" s="3"/>
      <c r="J7327" s="3"/>
    </row>
    <row r="7328" spans="3:10" x14ac:dyDescent="0.25">
      <c r="C7328" s="3"/>
      <c r="D7328" s="3"/>
      <c r="E7328" s="3"/>
      <c r="F7328" s="3"/>
      <c r="G7328" s="3"/>
      <c r="H7328" s="3"/>
      <c r="I7328" s="3"/>
      <c r="J7328" s="3"/>
    </row>
    <row r="7329" spans="3:10" x14ac:dyDescent="0.25">
      <c r="C7329" s="3"/>
      <c r="D7329" s="3"/>
      <c r="E7329" s="3"/>
      <c r="F7329" s="3"/>
      <c r="G7329" s="3"/>
      <c r="H7329" s="3"/>
      <c r="I7329" s="3"/>
      <c r="J7329" s="3"/>
    </row>
    <row r="7330" spans="3:10" x14ac:dyDescent="0.25">
      <c r="C7330" s="3"/>
      <c r="D7330" s="3"/>
      <c r="E7330" s="3"/>
      <c r="F7330" s="3"/>
      <c r="G7330" s="3"/>
      <c r="H7330" s="3"/>
      <c r="I7330" s="3"/>
      <c r="J7330" s="3"/>
    </row>
    <row r="7331" spans="3:10" x14ac:dyDescent="0.25">
      <c r="C7331" s="3"/>
      <c r="D7331" s="3"/>
      <c r="E7331" s="3"/>
      <c r="F7331" s="3"/>
      <c r="G7331" s="3"/>
      <c r="H7331" s="3"/>
      <c r="I7331" s="3"/>
      <c r="J7331" s="3"/>
    </row>
    <row r="7332" spans="3:10" x14ac:dyDescent="0.25">
      <c r="C7332" s="3"/>
      <c r="D7332" s="3"/>
      <c r="E7332" s="3"/>
      <c r="F7332" s="3"/>
      <c r="G7332" s="3"/>
      <c r="H7332" s="3"/>
      <c r="I7332" s="3"/>
      <c r="J7332" s="3"/>
    </row>
    <row r="7333" spans="3:10" x14ac:dyDescent="0.25">
      <c r="C7333" s="3"/>
      <c r="D7333" s="3"/>
      <c r="E7333" s="3"/>
      <c r="F7333" s="3"/>
      <c r="G7333" s="3"/>
      <c r="H7333" s="3"/>
      <c r="I7333" s="3"/>
      <c r="J7333" s="3"/>
    </row>
    <row r="7334" spans="3:10" x14ac:dyDescent="0.25">
      <c r="C7334" s="3"/>
      <c r="D7334" s="3"/>
      <c r="E7334" s="3"/>
      <c r="F7334" s="3"/>
      <c r="G7334" s="3"/>
      <c r="H7334" s="3"/>
      <c r="I7334" s="3"/>
      <c r="J7334" s="3"/>
    </row>
    <row r="7335" spans="3:10" x14ac:dyDescent="0.25">
      <c r="C7335" s="3"/>
      <c r="D7335" s="3"/>
      <c r="E7335" s="3"/>
      <c r="F7335" s="3"/>
      <c r="G7335" s="3"/>
      <c r="H7335" s="3"/>
      <c r="I7335" s="3"/>
      <c r="J7335" s="3"/>
    </row>
    <row r="7336" spans="3:10" x14ac:dyDescent="0.25">
      <c r="C7336" s="3"/>
      <c r="D7336" s="3"/>
      <c r="E7336" s="3"/>
      <c r="F7336" s="3"/>
      <c r="G7336" s="3"/>
      <c r="H7336" s="3"/>
      <c r="I7336" s="3"/>
      <c r="J7336" s="3"/>
    </row>
    <row r="7337" spans="3:10" x14ac:dyDescent="0.25">
      <c r="C7337" s="3"/>
      <c r="D7337" s="3"/>
      <c r="E7337" s="3"/>
      <c r="F7337" s="3"/>
      <c r="G7337" s="3"/>
      <c r="H7337" s="3"/>
      <c r="I7337" s="3"/>
      <c r="J7337" s="3"/>
    </row>
    <row r="7338" spans="3:10" x14ac:dyDescent="0.25">
      <c r="C7338" s="3"/>
      <c r="D7338" s="3"/>
      <c r="E7338" s="3"/>
      <c r="F7338" s="3"/>
      <c r="G7338" s="3"/>
      <c r="H7338" s="3"/>
      <c r="I7338" s="3"/>
      <c r="J7338" s="3"/>
    </row>
    <row r="7339" spans="3:10" x14ac:dyDescent="0.25">
      <c r="C7339" s="3"/>
      <c r="D7339" s="3"/>
      <c r="E7339" s="3"/>
      <c r="F7339" s="3"/>
      <c r="G7339" s="3"/>
      <c r="H7339" s="3"/>
      <c r="I7339" s="3"/>
      <c r="J7339" s="3"/>
    </row>
    <row r="7340" spans="3:10" x14ac:dyDescent="0.25">
      <c r="C7340" s="3"/>
      <c r="D7340" s="3"/>
      <c r="E7340" s="3"/>
      <c r="F7340" s="3"/>
      <c r="G7340" s="3"/>
      <c r="H7340" s="3"/>
      <c r="I7340" s="3"/>
      <c r="J7340" s="3"/>
    </row>
    <row r="7341" spans="3:10" x14ac:dyDescent="0.25">
      <c r="C7341" s="3"/>
      <c r="D7341" s="3"/>
      <c r="E7341" s="3"/>
      <c r="F7341" s="3"/>
      <c r="G7341" s="3"/>
      <c r="H7341" s="3"/>
      <c r="I7341" s="3"/>
      <c r="J7341" s="3"/>
    </row>
    <row r="7342" spans="3:10" x14ac:dyDescent="0.25">
      <c r="C7342" s="3"/>
      <c r="D7342" s="3"/>
      <c r="E7342" s="3"/>
      <c r="F7342" s="3"/>
      <c r="G7342" s="3"/>
      <c r="H7342" s="3"/>
      <c r="I7342" s="3"/>
      <c r="J7342" s="3"/>
    </row>
    <row r="7343" spans="3:10" x14ac:dyDescent="0.25">
      <c r="C7343" s="3"/>
      <c r="D7343" s="3"/>
      <c r="E7343" s="3"/>
      <c r="F7343" s="3"/>
      <c r="G7343" s="3"/>
      <c r="H7343" s="3"/>
      <c r="I7343" s="3"/>
      <c r="J7343" s="3"/>
    </row>
    <row r="7344" spans="3:10" x14ac:dyDescent="0.25">
      <c r="C7344" s="3"/>
      <c r="D7344" s="3"/>
      <c r="E7344" s="3"/>
      <c r="F7344" s="3"/>
      <c r="G7344" s="3"/>
      <c r="H7344" s="3"/>
      <c r="I7344" s="3"/>
      <c r="J7344" s="3"/>
    </row>
    <row r="7345" spans="3:10" x14ac:dyDescent="0.25">
      <c r="C7345" s="3"/>
      <c r="D7345" s="3"/>
      <c r="E7345" s="3"/>
      <c r="F7345" s="3"/>
      <c r="G7345" s="3"/>
      <c r="H7345" s="3"/>
      <c r="I7345" s="3"/>
      <c r="J7345" s="3"/>
    </row>
    <row r="7346" spans="3:10" x14ac:dyDescent="0.25">
      <c r="C7346" s="3"/>
      <c r="D7346" s="3"/>
      <c r="E7346" s="3"/>
      <c r="F7346" s="3"/>
      <c r="G7346" s="3"/>
      <c r="H7346" s="3"/>
      <c r="I7346" s="3"/>
      <c r="J7346" s="3"/>
    </row>
    <row r="7347" spans="3:10" x14ac:dyDescent="0.25">
      <c r="C7347" s="3"/>
      <c r="D7347" s="3"/>
      <c r="E7347" s="3"/>
      <c r="F7347" s="3"/>
      <c r="G7347" s="3"/>
      <c r="H7347" s="3"/>
      <c r="I7347" s="3"/>
      <c r="J7347" s="3"/>
    </row>
    <row r="7348" spans="3:10" x14ac:dyDescent="0.25">
      <c r="C7348" s="3"/>
      <c r="D7348" s="3"/>
      <c r="E7348" s="3"/>
      <c r="F7348" s="3"/>
      <c r="G7348" s="3"/>
      <c r="H7348" s="3"/>
      <c r="I7348" s="3"/>
      <c r="J7348" s="3"/>
    </row>
    <row r="7349" spans="3:10" x14ac:dyDescent="0.25">
      <c r="C7349" s="3"/>
      <c r="D7349" s="3"/>
      <c r="E7349" s="3"/>
      <c r="F7349" s="3"/>
      <c r="G7349" s="3"/>
      <c r="H7349" s="3"/>
      <c r="I7349" s="3"/>
      <c r="J7349" s="3"/>
    </row>
    <row r="7350" spans="3:10" x14ac:dyDescent="0.25">
      <c r="C7350" s="3"/>
      <c r="D7350" s="3"/>
      <c r="E7350" s="3"/>
      <c r="F7350" s="3"/>
      <c r="G7350" s="3"/>
      <c r="H7350" s="3"/>
      <c r="I7350" s="3"/>
      <c r="J7350" s="3"/>
    </row>
    <row r="7351" spans="3:10" x14ac:dyDescent="0.25">
      <c r="C7351" s="3"/>
      <c r="D7351" s="3"/>
      <c r="E7351" s="3"/>
      <c r="F7351" s="3"/>
      <c r="G7351" s="3"/>
      <c r="H7351" s="3"/>
      <c r="I7351" s="3"/>
      <c r="J7351" s="3"/>
    </row>
    <row r="7352" spans="3:10" x14ac:dyDescent="0.25">
      <c r="C7352" s="3"/>
      <c r="D7352" s="3"/>
      <c r="E7352" s="3"/>
      <c r="F7352" s="3"/>
      <c r="G7352" s="3"/>
      <c r="H7352" s="3"/>
      <c r="I7352" s="3"/>
      <c r="J7352" s="3"/>
    </row>
    <row r="7353" spans="3:10" x14ac:dyDescent="0.25">
      <c r="C7353" s="3"/>
      <c r="D7353" s="3"/>
      <c r="E7353" s="3"/>
      <c r="F7353" s="3"/>
      <c r="G7353" s="3"/>
      <c r="H7353" s="3"/>
      <c r="I7353" s="3"/>
      <c r="J7353" s="3"/>
    </row>
    <row r="7354" spans="3:10" x14ac:dyDescent="0.25">
      <c r="C7354" s="3"/>
      <c r="D7354" s="3"/>
      <c r="E7354" s="3"/>
      <c r="F7354" s="3"/>
      <c r="G7354" s="3"/>
      <c r="H7354" s="3"/>
      <c r="I7354" s="3"/>
      <c r="J7354" s="3"/>
    </row>
    <row r="7355" spans="3:10" x14ac:dyDescent="0.25">
      <c r="C7355" s="3"/>
      <c r="D7355" s="3"/>
      <c r="E7355" s="3"/>
      <c r="F7355" s="3"/>
      <c r="G7355" s="3"/>
      <c r="H7355" s="3"/>
      <c r="I7355" s="3"/>
      <c r="J7355" s="3"/>
    </row>
    <row r="7356" spans="3:10" x14ac:dyDescent="0.25">
      <c r="C7356" s="3"/>
      <c r="D7356" s="3"/>
      <c r="E7356" s="3"/>
      <c r="F7356" s="3"/>
      <c r="G7356" s="3"/>
      <c r="H7356" s="3"/>
      <c r="I7356" s="3"/>
      <c r="J7356" s="3"/>
    </row>
    <row r="7357" spans="3:10" x14ac:dyDescent="0.25">
      <c r="C7357" s="3"/>
      <c r="D7357" s="3"/>
      <c r="E7357" s="3"/>
      <c r="F7357" s="3"/>
      <c r="G7357" s="3"/>
      <c r="H7357" s="3"/>
      <c r="I7357" s="3"/>
      <c r="J7357" s="3"/>
    </row>
    <row r="7358" spans="3:10" x14ac:dyDescent="0.25">
      <c r="C7358" s="3"/>
      <c r="D7358" s="3"/>
      <c r="E7358" s="3"/>
      <c r="F7358" s="3"/>
      <c r="G7358" s="3"/>
      <c r="H7358" s="3"/>
      <c r="I7358" s="3"/>
      <c r="J7358" s="3"/>
    </row>
    <row r="7359" spans="3:10" x14ac:dyDescent="0.25">
      <c r="C7359" s="3"/>
      <c r="D7359" s="3"/>
      <c r="E7359" s="3"/>
      <c r="F7359" s="3"/>
      <c r="G7359" s="3"/>
      <c r="H7359" s="3"/>
      <c r="I7359" s="3"/>
      <c r="J7359" s="3"/>
    </row>
    <row r="7360" spans="3:10" x14ac:dyDescent="0.25">
      <c r="C7360" s="3"/>
      <c r="D7360" s="3"/>
      <c r="E7360" s="3"/>
      <c r="F7360" s="3"/>
      <c r="G7360" s="3"/>
      <c r="H7360" s="3"/>
      <c r="I7360" s="3"/>
      <c r="J7360" s="3"/>
    </row>
    <row r="7361" spans="3:10" x14ac:dyDescent="0.25">
      <c r="C7361" s="3"/>
      <c r="D7361" s="3"/>
      <c r="E7361" s="3"/>
      <c r="F7361" s="3"/>
      <c r="G7361" s="3"/>
      <c r="H7361" s="3"/>
      <c r="I7361" s="3"/>
      <c r="J7361" s="3"/>
    </row>
    <row r="7362" spans="3:10" x14ac:dyDescent="0.25">
      <c r="C7362" s="3"/>
      <c r="D7362" s="3"/>
      <c r="E7362" s="3"/>
      <c r="F7362" s="3"/>
      <c r="G7362" s="3"/>
      <c r="H7362" s="3"/>
      <c r="I7362" s="3"/>
      <c r="J7362" s="3"/>
    </row>
    <row r="7363" spans="3:10" x14ac:dyDescent="0.25">
      <c r="C7363" s="3"/>
      <c r="D7363" s="3"/>
      <c r="E7363" s="3"/>
      <c r="F7363" s="3"/>
      <c r="G7363" s="3"/>
      <c r="H7363" s="3"/>
      <c r="I7363" s="3"/>
      <c r="J7363" s="3"/>
    </row>
    <row r="7364" spans="3:10" x14ac:dyDescent="0.25">
      <c r="C7364" s="3"/>
      <c r="D7364" s="3"/>
      <c r="E7364" s="3"/>
      <c r="F7364" s="3"/>
      <c r="G7364" s="3"/>
      <c r="H7364" s="3"/>
      <c r="I7364" s="3"/>
      <c r="J7364" s="3"/>
    </row>
    <row r="7365" spans="3:10" x14ac:dyDescent="0.25">
      <c r="C7365" s="3"/>
      <c r="D7365" s="3"/>
      <c r="E7365" s="3"/>
      <c r="F7365" s="3"/>
      <c r="G7365" s="3"/>
      <c r="H7365" s="3"/>
      <c r="I7365" s="3"/>
      <c r="J7365" s="3"/>
    </row>
    <row r="7366" spans="3:10" x14ac:dyDescent="0.25">
      <c r="C7366" s="3"/>
      <c r="D7366" s="3"/>
      <c r="E7366" s="3"/>
      <c r="F7366" s="3"/>
      <c r="G7366" s="3"/>
      <c r="H7366" s="3"/>
      <c r="I7366" s="3"/>
      <c r="J7366" s="3"/>
    </row>
    <row r="7367" spans="3:10" x14ac:dyDescent="0.25">
      <c r="C7367" s="3"/>
      <c r="D7367" s="3"/>
      <c r="E7367" s="3"/>
      <c r="F7367" s="3"/>
      <c r="G7367" s="3"/>
      <c r="H7367" s="3"/>
      <c r="I7367" s="3"/>
      <c r="J7367" s="3"/>
    </row>
    <row r="7368" spans="3:10" x14ac:dyDescent="0.25">
      <c r="C7368" s="3"/>
      <c r="D7368" s="3"/>
      <c r="E7368" s="3"/>
      <c r="F7368" s="3"/>
      <c r="G7368" s="3"/>
      <c r="H7368" s="3"/>
      <c r="I7368" s="3"/>
      <c r="J7368" s="3"/>
    </row>
    <row r="7369" spans="3:10" x14ac:dyDescent="0.25">
      <c r="C7369" s="3"/>
      <c r="D7369" s="3"/>
      <c r="E7369" s="3"/>
      <c r="F7369" s="3"/>
      <c r="G7369" s="3"/>
      <c r="H7369" s="3"/>
      <c r="I7369" s="3"/>
      <c r="J7369" s="3"/>
    </row>
    <row r="7370" spans="3:10" x14ac:dyDescent="0.25">
      <c r="C7370" s="3"/>
      <c r="D7370" s="3"/>
      <c r="E7370" s="3"/>
      <c r="F7370" s="3"/>
      <c r="G7370" s="3"/>
      <c r="H7370" s="3"/>
      <c r="I7370" s="3"/>
      <c r="J7370" s="3"/>
    </row>
    <row r="7371" spans="3:10" x14ac:dyDescent="0.25">
      <c r="C7371" s="3"/>
      <c r="D7371" s="3"/>
      <c r="E7371" s="3"/>
      <c r="F7371" s="3"/>
      <c r="G7371" s="3"/>
      <c r="H7371" s="3"/>
      <c r="I7371" s="3"/>
      <c r="J7371" s="3"/>
    </row>
    <row r="7372" spans="3:10" x14ac:dyDescent="0.25">
      <c r="C7372" s="3"/>
      <c r="D7372" s="3"/>
      <c r="E7372" s="3"/>
      <c r="F7372" s="3"/>
      <c r="G7372" s="3"/>
      <c r="H7372" s="3"/>
      <c r="I7372" s="3"/>
      <c r="J7372" s="3"/>
    </row>
    <row r="7373" spans="3:10" x14ac:dyDescent="0.25">
      <c r="C7373" s="3"/>
      <c r="D7373" s="3"/>
      <c r="E7373" s="3"/>
      <c r="F7373" s="3"/>
      <c r="G7373" s="3"/>
      <c r="H7373" s="3"/>
      <c r="I7373" s="3"/>
      <c r="J7373" s="3"/>
    </row>
    <row r="7374" spans="3:10" x14ac:dyDescent="0.25">
      <c r="C7374" s="3"/>
      <c r="D7374" s="3"/>
      <c r="E7374" s="3"/>
      <c r="F7374" s="3"/>
      <c r="G7374" s="3"/>
      <c r="H7374" s="3"/>
      <c r="I7374" s="3"/>
      <c r="J7374" s="3"/>
    </row>
    <row r="7375" spans="3:10" x14ac:dyDescent="0.25">
      <c r="C7375" s="3"/>
      <c r="D7375" s="3"/>
      <c r="E7375" s="3"/>
      <c r="F7375" s="3"/>
      <c r="G7375" s="3"/>
      <c r="H7375" s="3"/>
      <c r="I7375" s="3"/>
      <c r="J7375" s="3"/>
    </row>
    <row r="7376" spans="3:10" x14ac:dyDescent="0.25">
      <c r="C7376" s="3"/>
      <c r="D7376" s="3"/>
      <c r="E7376" s="3"/>
      <c r="F7376" s="3"/>
      <c r="G7376" s="3"/>
      <c r="H7376" s="3"/>
      <c r="I7376" s="3"/>
      <c r="J7376" s="3"/>
    </row>
    <row r="7377" spans="3:10" x14ac:dyDescent="0.25">
      <c r="C7377" s="3"/>
      <c r="D7377" s="3"/>
      <c r="E7377" s="3"/>
      <c r="F7377" s="3"/>
      <c r="G7377" s="3"/>
      <c r="H7377" s="3"/>
      <c r="I7377" s="3"/>
      <c r="J7377" s="3"/>
    </row>
    <row r="7378" spans="3:10" x14ac:dyDescent="0.25">
      <c r="C7378" s="3"/>
      <c r="D7378" s="3"/>
      <c r="E7378" s="3"/>
      <c r="F7378" s="3"/>
      <c r="G7378" s="3"/>
      <c r="H7378" s="3"/>
      <c r="I7378" s="3"/>
      <c r="J7378" s="3"/>
    </row>
    <row r="7379" spans="3:10" x14ac:dyDescent="0.25">
      <c r="C7379" s="3"/>
      <c r="D7379" s="3"/>
      <c r="E7379" s="3"/>
      <c r="F7379" s="3"/>
      <c r="G7379" s="3"/>
      <c r="H7379" s="3"/>
      <c r="I7379" s="3"/>
      <c r="J7379" s="3"/>
    </row>
    <row r="7380" spans="3:10" x14ac:dyDescent="0.25">
      <c r="C7380" s="3"/>
      <c r="D7380" s="3"/>
      <c r="E7380" s="3"/>
      <c r="F7380" s="3"/>
      <c r="G7380" s="3"/>
      <c r="H7380" s="3"/>
      <c r="I7380" s="3"/>
      <c r="J7380" s="3"/>
    </row>
    <row r="7381" spans="3:10" x14ac:dyDescent="0.25">
      <c r="C7381" s="3"/>
      <c r="D7381" s="3"/>
      <c r="E7381" s="3"/>
      <c r="F7381" s="3"/>
      <c r="G7381" s="3"/>
      <c r="H7381" s="3"/>
      <c r="I7381" s="3"/>
      <c r="J7381" s="3"/>
    </row>
    <row r="7382" spans="3:10" x14ac:dyDescent="0.25">
      <c r="C7382" s="3"/>
      <c r="D7382" s="3"/>
      <c r="E7382" s="3"/>
      <c r="F7382" s="3"/>
      <c r="G7382" s="3"/>
      <c r="H7382" s="3"/>
      <c r="I7382" s="3"/>
      <c r="J7382" s="3"/>
    </row>
    <row r="7383" spans="3:10" x14ac:dyDescent="0.25">
      <c r="C7383" s="3"/>
      <c r="D7383" s="3"/>
      <c r="E7383" s="3"/>
      <c r="F7383" s="3"/>
      <c r="G7383" s="3"/>
      <c r="H7383" s="3"/>
      <c r="I7383" s="3"/>
      <c r="J7383" s="3"/>
    </row>
    <row r="7384" spans="3:10" x14ac:dyDescent="0.25">
      <c r="C7384" s="3"/>
      <c r="D7384" s="3"/>
      <c r="E7384" s="3"/>
      <c r="F7384" s="3"/>
      <c r="G7384" s="3"/>
      <c r="H7384" s="3"/>
      <c r="I7384" s="3"/>
      <c r="J7384" s="3"/>
    </row>
    <row r="7385" spans="3:10" x14ac:dyDescent="0.25">
      <c r="C7385" s="3"/>
      <c r="D7385" s="3"/>
      <c r="E7385" s="3"/>
      <c r="F7385" s="3"/>
      <c r="G7385" s="3"/>
      <c r="H7385" s="3"/>
      <c r="I7385" s="3"/>
      <c r="J7385" s="3"/>
    </row>
    <row r="7386" spans="3:10" x14ac:dyDescent="0.25">
      <c r="C7386" s="3"/>
      <c r="D7386" s="3"/>
      <c r="E7386" s="3"/>
      <c r="F7386" s="3"/>
      <c r="G7386" s="3"/>
      <c r="H7386" s="3"/>
      <c r="I7386" s="3"/>
      <c r="J7386" s="3"/>
    </row>
    <row r="7387" spans="3:10" x14ac:dyDescent="0.25">
      <c r="C7387" s="3"/>
      <c r="D7387" s="3"/>
      <c r="E7387" s="3"/>
      <c r="F7387" s="3"/>
      <c r="G7387" s="3"/>
      <c r="H7387" s="3"/>
      <c r="I7387" s="3"/>
      <c r="J7387" s="3"/>
    </row>
    <row r="7388" spans="3:10" x14ac:dyDescent="0.25">
      <c r="C7388" s="3"/>
      <c r="D7388" s="3"/>
      <c r="E7388" s="3"/>
      <c r="F7388" s="3"/>
      <c r="G7388" s="3"/>
      <c r="H7388" s="3"/>
      <c r="I7388" s="3"/>
      <c r="J7388" s="3"/>
    </row>
    <row r="7389" spans="3:10" x14ac:dyDescent="0.25">
      <c r="C7389" s="3"/>
      <c r="D7389" s="3"/>
      <c r="E7389" s="3"/>
      <c r="F7389" s="3"/>
      <c r="G7389" s="3"/>
      <c r="H7389" s="3"/>
      <c r="I7389" s="3"/>
      <c r="J7389" s="3"/>
    </row>
    <row r="7390" spans="3:10" x14ac:dyDescent="0.25">
      <c r="C7390" s="3"/>
      <c r="D7390" s="3"/>
      <c r="E7390" s="3"/>
      <c r="F7390" s="3"/>
      <c r="G7390" s="3"/>
      <c r="H7390" s="3"/>
      <c r="I7390" s="3"/>
      <c r="J7390" s="3"/>
    </row>
    <row r="7391" spans="3:10" x14ac:dyDescent="0.25">
      <c r="C7391" s="3"/>
      <c r="D7391" s="3"/>
      <c r="E7391" s="3"/>
      <c r="F7391" s="3"/>
      <c r="G7391" s="3"/>
      <c r="H7391" s="3"/>
      <c r="I7391" s="3"/>
      <c r="J7391" s="3"/>
    </row>
    <row r="7392" spans="3:10" x14ac:dyDescent="0.25">
      <c r="C7392" s="3"/>
      <c r="D7392" s="3"/>
      <c r="E7392" s="3"/>
      <c r="F7392" s="3"/>
      <c r="G7392" s="3"/>
      <c r="H7392" s="3"/>
      <c r="I7392" s="3"/>
      <c r="J7392" s="3"/>
    </row>
    <row r="7393" spans="3:10" x14ac:dyDescent="0.25">
      <c r="C7393" s="3"/>
      <c r="D7393" s="3"/>
      <c r="E7393" s="3"/>
      <c r="F7393" s="3"/>
      <c r="G7393" s="3"/>
      <c r="H7393" s="3"/>
      <c r="I7393" s="3"/>
      <c r="J7393" s="3"/>
    </row>
    <row r="7394" spans="3:10" x14ac:dyDescent="0.25">
      <c r="C7394" s="3"/>
      <c r="D7394" s="3"/>
      <c r="E7394" s="3"/>
      <c r="F7394" s="3"/>
      <c r="G7394" s="3"/>
      <c r="H7394" s="3"/>
      <c r="I7394" s="3"/>
      <c r="J7394" s="3"/>
    </row>
    <row r="7395" spans="3:10" x14ac:dyDescent="0.25">
      <c r="C7395" s="3"/>
      <c r="D7395" s="3"/>
      <c r="E7395" s="3"/>
      <c r="F7395" s="3"/>
      <c r="G7395" s="3"/>
      <c r="H7395" s="3"/>
      <c r="I7395" s="3"/>
      <c r="J7395" s="3"/>
    </row>
    <row r="7396" spans="3:10" x14ac:dyDescent="0.25">
      <c r="C7396" s="3"/>
      <c r="D7396" s="3"/>
      <c r="E7396" s="3"/>
      <c r="F7396" s="3"/>
      <c r="G7396" s="3"/>
      <c r="H7396" s="3"/>
      <c r="I7396" s="3"/>
      <c r="J7396" s="3"/>
    </row>
    <row r="7397" spans="3:10" x14ac:dyDescent="0.25">
      <c r="C7397" s="3"/>
      <c r="D7397" s="3"/>
      <c r="E7397" s="3"/>
      <c r="F7397" s="3"/>
      <c r="G7397" s="3"/>
      <c r="H7397" s="3"/>
      <c r="I7397" s="3"/>
      <c r="J7397" s="3"/>
    </row>
    <row r="7398" spans="3:10" x14ac:dyDescent="0.25">
      <c r="C7398" s="3"/>
      <c r="D7398" s="3"/>
      <c r="E7398" s="3"/>
      <c r="F7398" s="3"/>
      <c r="G7398" s="3"/>
      <c r="H7398" s="3"/>
      <c r="I7398" s="3"/>
      <c r="J7398" s="3"/>
    </row>
    <row r="7399" spans="3:10" x14ac:dyDescent="0.25">
      <c r="C7399" s="3"/>
      <c r="D7399" s="3"/>
      <c r="E7399" s="3"/>
      <c r="F7399" s="3"/>
      <c r="G7399" s="3"/>
      <c r="H7399" s="3"/>
      <c r="I7399" s="3"/>
      <c r="J7399" s="3"/>
    </row>
    <row r="7400" spans="3:10" x14ac:dyDescent="0.25">
      <c r="C7400" s="3"/>
      <c r="D7400" s="3"/>
      <c r="E7400" s="3"/>
      <c r="F7400" s="3"/>
      <c r="G7400" s="3"/>
      <c r="H7400" s="3"/>
      <c r="I7400" s="3"/>
      <c r="J7400" s="3"/>
    </row>
    <row r="7401" spans="3:10" x14ac:dyDescent="0.25">
      <c r="C7401" s="3"/>
      <c r="D7401" s="3"/>
      <c r="E7401" s="3"/>
      <c r="F7401" s="3"/>
      <c r="G7401" s="3"/>
      <c r="H7401" s="3"/>
      <c r="I7401" s="3"/>
      <c r="J7401" s="3"/>
    </row>
    <row r="7402" spans="3:10" x14ac:dyDescent="0.25">
      <c r="C7402" s="3"/>
      <c r="D7402" s="3"/>
      <c r="E7402" s="3"/>
      <c r="F7402" s="3"/>
      <c r="G7402" s="3"/>
      <c r="H7402" s="3"/>
      <c r="I7402" s="3"/>
      <c r="J7402" s="3"/>
    </row>
    <row r="7403" spans="3:10" x14ac:dyDescent="0.25">
      <c r="C7403" s="3"/>
      <c r="D7403" s="3"/>
      <c r="E7403" s="3"/>
      <c r="F7403" s="3"/>
      <c r="G7403" s="3"/>
      <c r="H7403" s="3"/>
      <c r="I7403" s="3"/>
      <c r="J7403" s="3"/>
    </row>
    <row r="7404" spans="3:10" x14ac:dyDescent="0.25">
      <c r="C7404" s="3"/>
      <c r="D7404" s="3"/>
      <c r="E7404" s="3"/>
      <c r="F7404" s="3"/>
      <c r="G7404" s="3"/>
      <c r="H7404" s="3"/>
      <c r="I7404" s="3"/>
      <c r="J7404" s="3"/>
    </row>
    <row r="7405" spans="3:10" x14ac:dyDescent="0.25">
      <c r="C7405" s="3"/>
      <c r="D7405" s="3"/>
      <c r="E7405" s="3"/>
      <c r="F7405" s="3"/>
      <c r="G7405" s="3"/>
      <c r="H7405" s="3"/>
      <c r="I7405" s="3"/>
      <c r="J7405" s="3"/>
    </row>
    <row r="7406" spans="3:10" x14ac:dyDescent="0.25">
      <c r="C7406" s="3"/>
      <c r="D7406" s="3"/>
      <c r="E7406" s="3"/>
      <c r="F7406" s="3"/>
      <c r="G7406" s="3"/>
      <c r="H7406" s="3"/>
      <c r="I7406" s="3"/>
      <c r="J7406" s="3"/>
    </row>
    <row r="7407" spans="3:10" x14ac:dyDescent="0.25">
      <c r="C7407" s="3"/>
      <c r="D7407" s="3"/>
      <c r="E7407" s="3"/>
      <c r="F7407" s="3"/>
      <c r="G7407" s="3"/>
      <c r="H7407" s="3"/>
      <c r="I7407" s="3"/>
      <c r="J7407" s="3"/>
    </row>
    <row r="7408" spans="3:10" x14ac:dyDescent="0.25">
      <c r="C7408" s="3"/>
      <c r="D7408" s="3"/>
      <c r="E7408" s="3"/>
      <c r="F7408" s="3"/>
      <c r="G7408" s="3"/>
      <c r="H7408" s="3"/>
      <c r="I7408" s="3"/>
      <c r="J7408" s="3"/>
    </row>
    <row r="7409" spans="3:10" x14ac:dyDescent="0.25">
      <c r="C7409" s="3"/>
      <c r="D7409" s="3"/>
      <c r="E7409" s="3"/>
      <c r="F7409" s="3"/>
      <c r="G7409" s="3"/>
      <c r="H7409" s="3"/>
      <c r="I7409" s="3"/>
      <c r="J7409" s="3"/>
    </row>
    <row r="7410" spans="3:10" x14ac:dyDescent="0.25">
      <c r="C7410" s="3"/>
      <c r="D7410" s="3"/>
      <c r="E7410" s="3"/>
      <c r="F7410" s="3"/>
      <c r="G7410" s="3"/>
      <c r="H7410" s="3"/>
      <c r="I7410" s="3"/>
      <c r="J7410" s="3"/>
    </row>
    <row r="7411" spans="3:10" x14ac:dyDescent="0.25">
      <c r="C7411" s="3"/>
      <c r="D7411" s="3"/>
      <c r="E7411" s="3"/>
      <c r="F7411" s="3"/>
      <c r="G7411" s="3"/>
      <c r="H7411" s="3"/>
      <c r="I7411" s="3"/>
      <c r="J7411" s="3"/>
    </row>
    <row r="7412" spans="3:10" x14ac:dyDescent="0.25">
      <c r="C7412" s="3"/>
      <c r="D7412" s="3"/>
      <c r="E7412" s="3"/>
      <c r="F7412" s="3"/>
      <c r="G7412" s="3"/>
      <c r="H7412" s="3"/>
      <c r="I7412" s="3"/>
      <c r="J7412" s="3"/>
    </row>
    <row r="7413" spans="3:10" x14ac:dyDescent="0.25">
      <c r="C7413" s="3"/>
      <c r="D7413" s="3"/>
      <c r="E7413" s="3"/>
      <c r="F7413" s="3"/>
      <c r="G7413" s="3"/>
      <c r="H7413" s="3"/>
      <c r="I7413" s="3"/>
      <c r="J7413" s="3"/>
    </row>
    <row r="7414" spans="3:10" x14ac:dyDescent="0.25">
      <c r="C7414" s="3"/>
      <c r="D7414" s="3"/>
      <c r="E7414" s="3"/>
      <c r="F7414" s="3"/>
      <c r="G7414" s="3"/>
      <c r="H7414" s="3"/>
      <c r="I7414" s="3"/>
      <c r="J7414" s="3"/>
    </row>
    <row r="7415" spans="3:10" x14ac:dyDescent="0.25">
      <c r="C7415" s="3"/>
      <c r="D7415" s="3"/>
      <c r="E7415" s="3"/>
      <c r="F7415" s="3"/>
      <c r="G7415" s="3"/>
      <c r="H7415" s="3"/>
      <c r="I7415" s="3"/>
      <c r="J7415" s="3"/>
    </row>
    <row r="7416" spans="3:10" x14ac:dyDescent="0.25">
      <c r="C7416" s="3"/>
      <c r="D7416" s="3"/>
      <c r="E7416" s="3"/>
      <c r="F7416" s="3"/>
      <c r="G7416" s="3"/>
      <c r="H7416" s="3"/>
      <c r="I7416" s="3"/>
      <c r="J7416" s="3"/>
    </row>
    <row r="7417" spans="3:10" x14ac:dyDescent="0.25">
      <c r="C7417" s="3"/>
      <c r="D7417" s="3"/>
      <c r="E7417" s="3"/>
      <c r="F7417" s="3"/>
      <c r="G7417" s="3"/>
      <c r="H7417" s="3"/>
      <c r="I7417" s="3"/>
      <c r="J7417" s="3"/>
    </row>
  </sheetData>
  <autoFilter ref="A1:R3599" xr:uid="{B82E8858-4069-46D6-8314-9599ED091A01}">
    <filterColumn colId="10" showButton="0"/>
    <filterColumn colId="11" showButton="0"/>
    <filterColumn colId="16" showButton="0"/>
  </autoFilter>
  <mergeCells count="20">
    <mergeCell ref="A1:A2"/>
    <mergeCell ref="B1:B2"/>
    <mergeCell ref="H1:H2"/>
    <mergeCell ref="I1:I2"/>
    <mergeCell ref="K1:M1"/>
    <mergeCell ref="C1:C2"/>
    <mergeCell ref="D1:D2"/>
    <mergeCell ref="E1:E2"/>
    <mergeCell ref="F1:F2"/>
    <mergeCell ref="G1:G2"/>
    <mergeCell ref="O1:O2"/>
    <mergeCell ref="N1:N2"/>
    <mergeCell ref="P1:P2"/>
    <mergeCell ref="Q1:R1"/>
    <mergeCell ref="J1:J2"/>
    <mergeCell ref="C3602:C3603"/>
    <mergeCell ref="D3602:D3603"/>
    <mergeCell ref="E3602:E3603"/>
    <mergeCell ref="F3602:F3603"/>
    <mergeCell ref="G3602:G36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Margining</vt:lpstr>
      <vt:lpstr>Longer-term picture</vt:lpstr>
      <vt:lpstr>GameStop</vt:lpstr>
      <vt:lpstr>AMC Entertainment</vt:lpstr>
      <vt:lpstr>Blackberry</vt:lpstr>
      <vt:lpstr>Nokia</vt:lpstr>
      <vt:lpstr>Current targets</vt:lpstr>
      <vt:lpstr>Who comes 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2021-01-27T21:53:32Z</dcterms:created>
  <dcterms:modified xsi:type="dcterms:W3CDTF">2021-01-28T15:25:46Z</dcterms:modified>
</cp:coreProperties>
</file>