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xwan\Nutstore\1\CAREER_TJ\000.Students\王靖程\6.(JSE) Ductility Quantification\V0\"/>
    </mc:Choice>
  </mc:AlternateContent>
  <xr:revisionPtr revIDLastSave="0" documentId="13_ncr:1_{FB4BE970-CDEE-4B9F-98C1-7D78135D9B0D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CRCM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7" l="1"/>
  <c r="E18" i="7" s="1"/>
  <c r="E17" i="7" l="1"/>
</calcChain>
</file>

<file path=xl/sharedStrings.xml><?xml version="1.0" encoding="utf-8"?>
<sst xmlns="http://schemas.openxmlformats.org/spreadsheetml/2006/main" count="70" uniqueCount="56">
  <si>
    <t>N</t>
  </si>
  <si>
    <t xml:space="preserve">d </t>
  </si>
  <si>
    <r>
      <t>ρ</t>
    </r>
    <r>
      <rPr>
        <i/>
        <vertAlign val="subscript"/>
        <sz val="10.5"/>
        <color rgb="FF000000"/>
        <rFont val="Times New Roman"/>
        <family val="1"/>
      </rPr>
      <t xml:space="preserve">l </t>
    </r>
  </si>
  <si>
    <r>
      <t>ρ</t>
    </r>
    <r>
      <rPr>
        <i/>
        <vertAlign val="subscript"/>
        <sz val="10.5"/>
        <color rgb="FF000000"/>
        <rFont val="Times New Roman"/>
        <family val="1"/>
      </rPr>
      <t>s</t>
    </r>
  </si>
  <si>
    <t xml:space="preserve">S </t>
  </si>
  <si>
    <t xml:space="preserve">H </t>
  </si>
  <si>
    <t xml:space="preserve">α </t>
  </si>
  <si>
    <r>
      <t>SD</t>
    </r>
    <r>
      <rPr>
        <sz val="10.5"/>
        <color rgb="FF000000"/>
        <rFont val="Times New Roman"/>
        <family val="1"/>
      </rPr>
      <t xml:space="preserve"> </t>
    </r>
  </si>
  <si>
    <r>
      <t>D</t>
    </r>
    <r>
      <rPr>
        <i/>
        <vertAlign val="subscript"/>
        <sz val="10.5"/>
        <color rgb="FF000000"/>
        <rFont val="Times New Roman"/>
        <family val="1"/>
      </rPr>
      <t>r</t>
    </r>
    <r>
      <rPr>
        <i/>
        <sz val="10.5"/>
        <color rgb="FF000000"/>
        <rFont val="Times New Roman"/>
        <family val="1"/>
      </rPr>
      <t xml:space="preserve"> </t>
    </r>
  </si>
  <si>
    <r>
      <t>f</t>
    </r>
    <r>
      <rPr>
        <i/>
        <vertAlign val="subscript"/>
        <sz val="10.5"/>
        <color rgb="FF000000"/>
        <rFont val="Times New Roman"/>
        <family val="1"/>
      </rPr>
      <t>y</t>
    </r>
    <r>
      <rPr>
        <sz val="10.5"/>
        <color rgb="FF000000"/>
        <rFont val="Times New Roman"/>
        <family val="1"/>
      </rPr>
      <t xml:space="preserve"> </t>
    </r>
    <phoneticPr fontId="1" type="noConversion"/>
  </si>
  <si>
    <r>
      <t>f</t>
    </r>
    <r>
      <rPr>
        <i/>
        <vertAlign val="subscript"/>
        <sz val="10.5"/>
        <color rgb="FF000000"/>
        <rFont val="Times New Roman"/>
        <family val="1"/>
      </rPr>
      <t xml:space="preserve">c </t>
    </r>
    <phoneticPr fontId="1" type="noConversion"/>
  </si>
  <si>
    <t>Description</t>
  </si>
  <si>
    <t xml:space="preserve">N </t>
  </si>
  <si>
    <t>Pile row numbers along the loading direction</t>
  </si>
  <si>
    <t>Pile diameter</t>
  </si>
  <si>
    <t>Pile Longitudinal reinforcement ratio</t>
  </si>
  <si>
    <t>Pile transverse reinforcement volume ratio</t>
  </si>
  <si>
    <t>Pile center-to-center spacing</t>
  </si>
  <si>
    <t>Compressive strength of concrete cover</t>
  </si>
  <si>
    <t>Pier height</t>
  </si>
  <si>
    <t>Pile axial load ratio</t>
  </si>
  <si>
    <t>Scour depth</t>
  </si>
  <si>
    <t>Sand relative density</t>
  </si>
  <si>
    <t>d</t>
    <phoneticPr fontId="1" type="noConversion"/>
  </si>
  <si>
    <r>
      <t>ρ</t>
    </r>
    <r>
      <rPr>
        <i/>
        <vertAlign val="subscript"/>
        <sz val="10.5"/>
        <color theme="1"/>
        <rFont val="Times New Roman"/>
        <family val="1"/>
      </rPr>
      <t>l</t>
    </r>
    <phoneticPr fontId="1" type="noConversion"/>
  </si>
  <si>
    <r>
      <t>ρ</t>
    </r>
    <r>
      <rPr>
        <i/>
        <vertAlign val="subscript"/>
        <sz val="10.5"/>
        <color theme="1"/>
        <rFont val="Times New Roman"/>
        <family val="1"/>
      </rPr>
      <t xml:space="preserve">s </t>
    </r>
    <phoneticPr fontId="1" type="noConversion"/>
  </si>
  <si>
    <t>S</t>
    <phoneticPr fontId="1" type="noConversion"/>
  </si>
  <si>
    <t xml:space="preserve">H </t>
    <phoneticPr fontId="1" type="noConversion"/>
  </si>
  <si>
    <t xml:space="preserve">α </t>
    <phoneticPr fontId="1" type="noConversion"/>
  </si>
  <si>
    <r>
      <t>D</t>
    </r>
    <r>
      <rPr>
        <i/>
        <vertAlign val="subscript"/>
        <sz val="10.5"/>
        <color theme="1"/>
        <rFont val="Times New Roman"/>
        <family val="1"/>
      </rPr>
      <t>r</t>
    </r>
    <r>
      <rPr>
        <i/>
        <sz val="10.5"/>
        <color theme="1"/>
        <rFont val="Times New Roman"/>
        <family val="1"/>
      </rPr>
      <t xml:space="preserve"> </t>
    </r>
    <phoneticPr fontId="1" type="noConversion"/>
  </si>
  <si>
    <t>Easy-to-Repair Displacement Ductility Factor</t>
    <phoneticPr fontId="1" type="noConversion"/>
  </si>
  <si>
    <t>Easy-to-Repair Strength Hardening Factor</t>
    <phoneticPr fontId="1" type="noConversion"/>
  </si>
  <si>
    <t>Easy-to-Repair Limit state, represented by the first underground yielding (FUY) or ultimate limit state (ULS) of scoured pile groups, whichever occurs first.</t>
    <phoneticPr fontId="1" type="noConversion"/>
  </si>
  <si>
    <t>Weight coefficients</t>
    <phoneticPr fontId="1" type="noConversion"/>
  </si>
  <si>
    <t>Intercept</t>
    <phoneticPr fontId="1" type="noConversion"/>
  </si>
  <si>
    <t>Regression (        ,FUY  )</t>
    <phoneticPr fontId="1" type="noConversion"/>
  </si>
  <si>
    <t>Yielding strength of steel reinforcement</t>
    <phoneticPr fontId="1" type="noConversion"/>
  </si>
  <si>
    <r>
      <t>SD</t>
    </r>
    <r>
      <rPr>
        <i/>
        <sz val="10.5"/>
        <color theme="1"/>
        <rFont val="Times New Roman"/>
        <family val="1"/>
      </rPr>
      <t xml:space="preserve"> </t>
    </r>
    <phoneticPr fontId="1" type="noConversion"/>
  </si>
  <si>
    <r>
      <t>f</t>
    </r>
    <r>
      <rPr>
        <i/>
        <vertAlign val="subscript"/>
        <sz val="10.5"/>
        <color theme="1"/>
        <rFont val="Times New Roman"/>
        <family val="1"/>
      </rPr>
      <t>y</t>
    </r>
    <r>
      <rPr>
        <i/>
        <sz val="10.5"/>
        <color theme="1"/>
        <rFont val="Times New Roman"/>
        <family val="1"/>
      </rPr>
      <t xml:space="preserve"> </t>
    </r>
    <phoneticPr fontId="1" type="noConversion"/>
  </si>
  <si>
    <r>
      <t>f</t>
    </r>
    <r>
      <rPr>
        <i/>
        <vertAlign val="subscript"/>
        <sz val="10.5"/>
        <color theme="1"/>
        <rFont val="Times New Roman"/>
        <family val="1"/>
      </rPr>
      <t>c</t>
    </r>
    <r>
      <rPr>
        <i/>
        <sz val="10.5"/>
        <color theme="1"/>
        <rFont val="Times New Roman"/>
        <family val="1"/>
      </rPr>
      <t xml:space="preserve"> </t>
    </r>
    <phoneticPr fontId="1" type="noConversion"/>
  </si>
  <si>
    <t>Value</t>
    <phoneticPr fontId="1" type="noConversion"/>
  </si>
  <si>
    <t>Unit</t>
    <phoneticPr fontId="1" type="noConversion"/>
  </si>
  <si>
    <t>/</t>
    <phoneticPr fontId="1" type="noConversion"/>
  </si>
  <si>
    <t>m</t>
    <phoneticPr fontId="1" type="noConversion"/>
  </si>
  <si>
    <t>%</t>
    <phoneticPr fontId="1" type="noConversion"/>
  </si>
  <si>
    <t>Mpa</t>
    <phoneticPr fontId="1" type="noConversion"/>
  </si>
  <si>
    <t>Classification model</t>
  </si>
  <si>
    <t>Regression (        ,FUY  )</t>
  </si>
  <si>
    <t>Regression (        ,ULS  )</t>
  </si>
  <si>
    <t>Identified ERLS</t>
    <phoneticPr fontId="1" type="noConversion"/>
  </si>
  <si>
    <t>Output</t>
  </si>
  <si>
    <t>Input</t>
  </si>
  <si>
    <t>Multivariate linear models</t>
    <phoneticPr fontId="1" type="noConversion"/>
  </si>
  <si>
    <t>Input</t>
    <phoneticPr fontId="1" type="noConversion"/>
  </si>
  <si>
    <t>Output</t>
    <phoneticPr fontId="1" type="noConversion"/>
  </si>
  <si>
    <t>Modify the input values to see the change of output 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</si>
</sst>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Times New Roman"/>
      <family val="1"/>
    </font>
    <font>
      <i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i/>
      <vertAlign val="subscript"/>
      <sz val="10.5"/>
      <color rgb="FF000000"/>
      <name val="Times New Roman"/>
      <family val="1"/>
    </font>
    <font>
      <i/>
      <vertAlign val="subscript"/>
      <sz val="10.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3" borderId="0" xfId="0" applyFill="1"/>
    <xf numFmtId="0" fontId="3" fillId="0" borderId="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11" fillId="3" borderId="0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7" fillId="2" borderId="12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76" fontId="7" fillId="4" borderId="16" xfId="0" applyNumberFormat="1" applyFont="1" applyFill="1" applyBorder="1" applyAlignment="1">
      <alignment horizontal="center" vertical="center"/>
    </xf>
    <xf numFmtId="176" fontId="7" fillId="4" borderId="12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left"/>
    </xf>
    <xf numFmtId="0" fontId="7" fillId="5" borderId="15" xfId="0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644719</xdr:colOff>
      <xdr:row>16</xdr:row>
      <xdr:rowOff>90115</xdr:rowOff>
    </xdr:from>
    <xdr:ext cx="240066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C03AB05-3854-4D4D-8D22-7AEE5325D2E8}"/>
                </a:ext>
              </a:extLst>
            </xdr:cNvPr>
            <xdr:cNvSpPr txBox="1"/>
          </xdr:nvSpPr>
          <xdr:spPr>
            <a:xfrm>
              <a:off x="1254319" y="3420055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zh-CN" altLang="en-US" sz="90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μ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i="0">
                            <a:latin typeface="Times New Roman" panose="020206030504050203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∆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0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C03AB05-3854-4D4D-8D22-7AEE5325D2E8}"/>
                </a:ext>
              </a:extLst>
            </xdr:cNvPr>
            <xdr:cNvSpPr txBox="1"/>
          </xdr:nvSpPr>
          <xdr:spPr>
            <a:xfrm>
              <a:off x="1254319" y="3420055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9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"μ</a:t>
              </a:r>
              <a:r>
                <a:rPr lang="zh-CN" altLang="en-US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n-US" altLang="zh-CN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∆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^</a:t>
              </a:r>
              <a:r>
                <a:rPr lang="en-US" altLang="zh-CN" sz="9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000"/>
            </a:p>
          </xdr:txBody>
        </xdr:sp>
      </mc:Fallback>
    </mc:AlternateContent>
    <xdr:clientData/>
  </xdr:oneCellAnchor>
  <xdr:oneCellAnchor>
    <xdr:from>
      <xdr:col>1</xdr:col>
      <xdr:colOff>625834</xdr:colOff>
      <xdr:row>17</xdr:row>
      <xdr:rowOff>51352</xdr:rowOff>
    </xdr:from>
    <xdr:ext cx="248978" cy="186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95EF0804-275B-4A3B-98A3-72E317F20CA7}"/>
                </a:ext>
              </a:extLst>
            </xdr:cNvPr>
            <xdr:cNvSpPr txBox="1"/>
          </xdr:nvSpPr>
          <xdr:spPr>
            <a:xfrm>
              <a:off x="1235434" y="3739432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R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F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95EF0804-275B-4A3B-98A3-72E317F20CA7}"/>
                </a:ext>
              </a:extLst>
            </xdr:cNvPr>
            <xdr:cNvSpPr txBox="1"/>
          </xdr:nvSpPr>
          <xdr:spPr>
            <a:xfrm>
              <a:off x="1235434" y="3739432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l-GR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^"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708660</xdr:colOff>
      <xdr:row>5</xdr:row>
      <xdr:rowOff>22860</xdr:rowOff>
    </xdr:from>
    <xdr:ext cx="240066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51CF527D-5034-4C01-920C-1D1034D0B6FF}"/>
                </a:ext>
              </a:extLst>
            </xdr:cNvPr>
            <xdr:cNvSpPr txBox="1"/>
          </xdr:nvSpPr>
          <xdr:spPr>
            <a:xfrm>
              <a:off x="9258300" y="967740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zh-CN" altLang="en-US" sz="90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μ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i="0">
                            <a:latin typeface="Times New Roman" panose="020206030504050203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∆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0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51CF527D-5034-4C01-920C-1D1034D0B6FF}"/>
                </a:ext>
              </a:extLst>
            </xdr:cNvPr>
            <xdr:cNvSpPr txBox="1"/>
          </xdr:nvSpPr>
          <xdr:spPr>
            <a:xfrm>
              <a:off x="9258300" y="967740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9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"μ</a:t>
              </a:r>
              <a:r>
                <a:rPr lang="zh-CN" altLang="en-US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n-US" altLang="zh-CN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∆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^</a:t>
              </a:r>
              <a:r>
                <a:rPr lang="en-US" altLang="zh-CN" sz="9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000"/>
            </a:p>
          </xdr:txBody>
        </xdr:sp>
      </mc:Fallback>
    </mc:AlternateContent>
    <xdr:clientData/>
  </xdr:oneCellAnchor>
  <xdr:oneCellAnchor>
    <xdr:from>
      <xdr:col>28</xdr:col>
      <xdr:colOff>701040</xdr:colOff>
      <xdr:row>6</xdr:row>
      <xdr:rowOff>7620</xdr:rowOff>
    </xdr:from>
    <xdr:ext cx="240066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D9869067-75F4-4EC8-A32C-61E562CD4430}"/>
                </a:ext>
              </a:extLst>
            </xdr:cNvPr>
            <xdr:cNvSpPr txBox="1"/>
          </xdr:nvSpPr>
          <xdr:spPr>
            <a:xfrm>
              <a:off x="9250680" y="1158240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zh-CN" altLang="en-US" sz="90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μ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i="0">
                            <a:latin typeface="Times New Roman" panose="020206030504050203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∆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0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D9869067-75F4-4EC8-A32C-61E562CD4430}"/>
                </a:ext>
              </a:extLst>
            </xdr:cNvPr>
            <xdr:cNvSpPr txBox="1"/>
          </xdr:nvSpPr>
          <xdr:spPr>
            <a:xfrm>
              <a:off x="9250680" y="1158240"/>
              <a:ext cx="240066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9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"μ</a:t>
              </a:r>
              <a:r>
                <a:rPr lang="zh-CN" altLang="en-US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n-US" altLang="zh-CN" sz="9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∆</a:t>
              </a:r>
              <a:r>
                <a:rPr lang="en-US" altLang="zh-CN" sz="9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^</a:t>
              </a:r>
              <a:r>
                <a:rPr lang="en-US" altLang="zh-CN" sz="9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000"/>
            </a:p>
          </xdr:txBody>
        </xdr:sp>
      </mc:Fallback>
    </mc:AlternateContent>
    <xdr:clientData/>
  </xdr:oneCellAnchor>
  <xdr:oneCellAnchor>
    <xdr:from>
      <xdr:col>28</xdr:col>
      <xdr:colOff>708660</xdr:colOff>
      <xdr:row>7</xdr:row>
      <xdr:rowOff>22860</xdr:rowOff>
    </xdr:from>
    <xdr:ext cx="248978" cy="186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DAF412DE-0DED-4FCB-98D8-8C94FA37F494}"/>
                </a:ext>
              </a:extLst>
            </xdr:cNvPr>
            <xdr:cNvSpPr txBox="1"/>
          </xdr:nvSpPr>
          <xdr:spPr>
            <a:xfrm>
              <a:off x="9258300" y="1348740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R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F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DAF412DE-0DED-4FCB-98D8-8C94FA37F494}"/>
                </a:ext>
              </a:extLst>
            </xdr:cNvPr>
            <xdr:cNvSpPr txBox="1"/>
          </xdr:nvSpPr>
          <xdr:spPr>
            <a:xfrm>
              <a:off x="9258300" y="1348740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l-GR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^"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701040</xdr:colOff>
      <xdr:row>8</xdr:row>
      <xdr:rowOff>22860</xdr:rowOff>
    </xdr:from>
    <xdr:ext cx="248978" cy="186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875695E1-1D50-42F9-9562-AE63007AE719}"/>
                </a:ext>
              </a:extLst>
            </xdr:cNvPr>
            <xdr:cNvSpPr txBox="1"/>
          </xdr:nvSpPr>
          <xdr:spPr>
            <a:xfrm>
              <a:off x="9250680" y="1554480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l-GR" altLang="zh-CN" sz="9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R</m:t>
                        </m:r>
                      </m:e>
                      <m:sub>
                        <m:r>
                          <m:rPr>
                            <m:nor/>
                          </m:rPr>
                          <a:rPr lang="en-US" altLang="zh-CN" sz="900" b="0" i="1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F</m:t>
                        </m:r>
                      </m:sub>
                      <m:sup>
                        <m:r>
                          <m:rPr>
                            <m:nor/>
                          </m:rPr>
                          <a:rPr lang="en-US" altLang="zh-CN" sz="900" b="0" i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rPr>
                          <m:t>ER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875695E1-1D50-42F9-9562-AE63007AE719}"/>
                </a:ext>
              </a:extLst>
            </xdr:cNvPr>
            <xdr:cNvSpPr txBox="1"/>
          </xdr:nvSpPr>
          <xdr:spPr>
            <a:xfrm>
              <a:off x="9250680" y="1554480"/>
              <a:ext cx="248978" cy="186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"R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l-GR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^"</a:t>
              </a:r>
              <a:r>
                <a:rPr lang="en-US" altLang="zh-CN" sz="9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ER</a:t>
              </a:r>
              <a:r>
                <a:rPr lang="en-US" altLang="zh-CN" sz="9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1333500</xdr:colOff>
      <xdr:row>20</xdr:row>
      <xdr:rowOff>91440</xdr:rowOff>
    </xdr:from>
    <xdr:to>
      <xdr:col>10</xdr:col>
      <xdr:colOff>426315</xdr:colOff>
      <xdr:row>38</xdr:row>
      <xdr:rowOff>152400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10C4258-8311-44E9-9194-B58E3F0A90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43100" y="4465320"/>
          <a:ext cx="8252056" cy="3215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89F8-0B82-4572-A7A3-05A20C2ED012}">
  <dimension ref="A1:BD38"/>
  <sheetViews>
    <sheetView tabSelected="1" workbookViewId="0">
      <selection activeCell="S16" sqref="S16"/>
    </sheetView>
  </sheetViews>
  <sheetFormatPr defaultRowHeight="13.9" x14ac:dyDescent="0.4"/>
  <cols>
    <col min="1" max="1" width="4.1328125" style="2" customWidth="1"/>
    <col min="2" max="2" width="23.33203125" style="2" customWidth="1"/>
    <col min="3" max="3" width="47.53125" style="2" customWidth="1"/>
    <col min="4" max="4" width="9.33203125" style="2" customWidth="1"/>
    <col min="5" max="26" width="8.86328125" style="2"/>
    <col min="29" max="29" width="31.46484375" customWidth="1"/>
    <col min="41" max="41" width="11.1328125" customWidth="1"/>
    <col min="44" max="56" width="8.86328125" style="1"/>
  </cols>
  <sheetData>
    <row r="1" spans="2:55" ht="14.25" thickBot="1" x14ac:dyDescent="0.45"/>
    <row r="2" spans="2:55" ht="13.8" customHeight="1" thickBot="1" x14ac:dyDescent="0.45">
      <c r="B2" s="30" t="s">
        <v>53</v>
      </c>
      <c r="C2" s="31" t="s">
        <v>11</v>
      </c>
      <c r="D2" s="39" t="s">
        <v>41</v>
      </c>
      <c r="E2" s="45" t="s">
        <v>40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2:55" x14ac:dyDescent="0.4">
      <c r="B3" s="40" t="s">
        <v>12</v>
      </c>
      <c r="C3" s="41" t="s">
        <v>13</v>
      </c>
      <c r="D3" s="34" t="s">
        <v>42</v>
      </c>
      <c r="E3" s="11">
        <v>3</v>
      </c>
      <c r="G3" s="9"/>
      <c r="H3" s="24"/>
      <c r="I3" s="24"/>
      <c r="J3" s="24"/>
      <c r="K3" s="24"/>
      <c r="L3" s="24"/>
      <c r="M3" s="24"/>
      <c r="N3" s="24"/>
      <c r="O3" s="24"/>
      <c r="P3" s="24"/>
      <c r="Q3" s="24"/>
      <c r="AC3" s="19" t="s">
        <v>52</v>
      </c>
      <c r="AD3" s="21" t="s">
        <v>33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 t="s">
        <v>34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2:55" ht="16.25" customHeight="1" x14ac:dyDescent="0.4">
      <c r="B4" s="40" t="s">
        <v>23</v>
      </c>
      <c r="C4" s="41" t="s">
        <v>14</v>
      </c>
      <c r="D4" s="34" t="s">
        <v>43</v>
      </c>
      <c r="E4" s="11">
        <v>1.4</v>
      </c>
      <c r="G4" s="47" t="s">
        <v>55</v>
      </c>
      <c r="H4" s="10"/>
      <c r="I4" s="10"/>
      <c r="J4" s="10"/>
      <c r="K4" s="10"/>
      <c r="L4" s="10"/>
      <c r="M4" s="8"/>
      <c r="N4" s="8"/>
      <c r="O4" s="8"/>
      <c r="P4" s="8"/>
      <c r="Q4" s="8"/>
      <c r="AC4" s="20"/>
      <c r="AD4" s="3" t="s">
        <v>0</v>
      </c>
      <c r="AE4" s="3" t="s">
        <v>1</v>
      </c>
      <c r="AF4" s="3" t="s">
        <v>2</v>
      </c>
      <c r="AG4" s="3" t="s">
        <v>3</v>
      </c>
      <c r="AH4" s="3" t="s">
        <v>4</v>
      </c>
      <c r="AI4" s="3" t="s">
        <v>9</v>
      </c>
      <c r="AJ4" s="3" t="s">
        <v>10</v>
      </c>
      <c r="AK4" s="3" t="s">
        <v>5</v>
      </c>
      <c r="AL4" s="3" t="s">
        <v>6</v>
      </c>
      <c r="AM4" s="3" t="s">
        <v>7</v>
      </c>
      <c r="AN4" s="3" t="s">
        <v>8</v>
      </c>
      <c r="AO4" s="23"/>
    </row>
    <row r="5" spans="2:55" ht="16.25" customHeight="1" x14ac:dyDescent="0.55000000000000004">
      <c r="B5" s="40" t="s">
        <v>24</v>
      </c>
      <c r="C5" s="41" t="s">
        <v>15</v>
      </c>
      <c r="D5" s="34" t="s">
        <v>44</v>
      </c>
      <c r="E5" s="11">
        <v>1.3</v>
      </c>
      <c r="G5" s="46"/>
      <c r="H5" s="10"/>
      <c r="I5" s="10"/>
      <c r="J5" s="10"/>
      <c r="K5" s="10"/>
      <c r="L5" s="10"/>
      <c r="M5" s="8"/>
      <c r="N5" s="8"/>
      <c r="O5" s="8"/>
      <c r="P5" s="8"/>
      <c r="Q5" s="8"/>
      <c r="AC5" s="4" t="s">
        <v>46</v>
      </c>
      <c r="AD5" s="14">
        <v>-1.5728645923172699</v>
      </c>
      <c r="AE5" s="14">
        <v>-0.99273105049308397</v>
      </c>
      <c r="AF5" s="14">
        <v>-0.97770102485205601</v>
      </c>
      <c r="AG5" s="14">
        <v>3.7117424109089501</v>
      </c>
      <c r="AH5" s="14">
        <v>-0.998472334876917</v>
      </c>
      <c r="AI5" s="14">
        <v>-1.2256072409448201E-2</v>
      </c>
      <c r="AJ5" s="14">
        <v>-0.10179545131763</v>
      </c>
      <c r="AK5" s="14">
        <v>0.171811606921667</v>
      </c>
      <c r="AL5" s="14">
        <v>-0.34007044883513105</v>
      </c>
      <c r="AM5" s="14">
        <v>-0.23972995625863999</v>
      </c>
      <c r="AN5" s="14">
        <v>2.4434691451086801E-2</v>
      </c>
      <c r="AO5" s="12">
        <v>20.8245</v>
      </c>
    </row>
    <row r="6" spans="2:55" ht="16.25" customHeight="1" x14ac:dyDescent="0.55000000000000004">
      <c r="B6" s="40" t="s">
        <v>25</v>
      </c>
      <c r="C6" s="41" t="s">
        <v>16</v>
      </c>
      <c r="D6" s="34" t="s">
        <v>44</v>
      </c>
      <c r="E6" s="11">
        <v>1.5</v>
      </c>
      <c r="G6" s="18" t="s">
        <v>51</v>
      </c>
      <c r="H6" s="18"/>
      <c r="I6" s="18"/>
      <c r="J6" s="18"/>
      <c r="K6" s="18"/>
      <c r="L6" s="18"/>
      <c r="M6" s="10"/>
      <c r="N6" s="10"/>
      <c r="O6" s="10"/>
      <c r="P6" s="10"/>
      <c r="Q6" s="8"/>
      <c r="AC6" s="6" t="s">
        <v>35</v>
      </c>
      <c r="AD6" s="14">
        <v>0.47579555710711902</v>
      </c>
      <c r="AE6" s="14">
        <v>0.59005431670438602</v>
      </c>
      <c r="AF6" s="14">
        <v>-0.15554281668263401</v>
      </c>
      <c r="AG6" s="14">
        <v>2.7608534381611302E-2</v>
      </c>
      <c r="AH6" s="14">
        <v>0.37070312952879497</v>
      </c>
      <c r="AI6" s="15">
        <v>-1.94629060143265E-4</v>
      </c>
      <c r="AJ6" s="14">
        <v>2.4298076209972302E-3</v>
      </c>
      <c r="AK6" s="14">
        <v>-5.13099095443404E-2</v>
      </c>
      <c r="AL6" s="14">
        <v>5.1631652655087E-3</v>
      </c>
      <c r="AM6" s="14">
        <v>-6.5365761655439602E-3</v>
      </c>
      <c r="AN6" s="14">
        <v>-6.1511535043207799E-3</v>
      </c>
      <c r="AO6" s="12">
        <v>-0.21227628307539501</v>
      </c>
      <c r="AS6" s="5"/>
    </row>
    <row r="7" spans="2:55" ht="13.8" customHeight="1" x14ac:dyDescent="0.4">
      <c r="B7" s="40" t="s">
        <v>26</v>
      </c>
      <c r="C7" s="41" t="s">
        <v>17</v>
      </c>
      <c r="D7" s="42" t="s">
        <v>23</v>
      </c>
      <c r="E7" s="11">
        <v>2.8</v>
      </c>
      <c r="G7" s="18"/>
      <c r="H7" s="18"/>
      <c r="I7" s="18"/>
      <c r="J7" s="18"/>
      <c r="K7" s="18"/>
      <c r="L7" s="18"/>
      <c r="M7" s="10"/>
      <c r="N7" s="10"/>
      <c r="O7" s="10"/>
      <c r="P7" s="10"/>
      <c r="Q7" s="8"/>
      <c r="AC7" s="6" t="s">
        <v>48</v>
      </c>
      <c r="AD7" s="14">
        <v>5.2565565750062798E-2</v>
      </c>
      <c r="AE7" s="14">
        <v>0.230742611247236</v>
      </c>
      <c r="AF7" s="14">
        <v>-0.23600783179309801</v>
      </c>
      <c r="AG7" s="14">
        <v>0.81353773875151902</v>
      </c>
      <c r="AH7" s="14">
        <v>7.63073635906375E-3</v>
      </c>
      <c r="AI7" s="15">
        <v>-2.5930361200075598E-3</v>
      </c>
      <c r="AJ7" s="14">
        <v>-2.52233206850546E-2</v>
      </c>
      <c r="AK7" s="14">
        <v>-4.35814519077033E-3</v>
      </c>
      <c r="AL7" s="14">
        <v>-7.1224517041075797E-2</v>
      </c>
      <c r="AM7" s="14">
        <v>-4.4317909957418203E-2</v>
      </c>
      <c r="AN7" s="14">
        <v>2.2323752661297801E-3</v>
      </c>
      <c r="AO7" s="12">
        <v>4.9261480536001603</v>
      </c>
      <c r="AS7" s="5"/>
    </row>
    <row r="8" spans="2:55" ht="16.8" customHeight="1" x14ac:dyDescent="0.55000000000000004">
      <c r="B8" s="40" t="s">
        <v>38</v>
      </c>
      <c r="C8" s="41" t="s">
        <v>36</v>
      </c>
      <c r="D8" s="34" t="s">
        <v>45</v>
      </c>
      <c r="E8" s="11">
        <v>377</v>
      </c>
      <c r="G8" s="18"/>
      <c r="H8" s="18"/>
      <c r="I8" s="18"/>
      <c r="J8" s="18"/>
      <c r="K8" s="18"/>
      <c r="L8" s="18"/>
      <c r="M8" s="10"/>
      <c r="N8" s="10"/>
      <c r="O8" s="10"/>
      <c r="P8" s="10"/>
      <c r="AC8" s="6" t="s">
        <v>47</v>
      </c>
      <c r="AD8" s="14">
        <v>8.93673471347044E-2</v>
      </c>
      <c r="AE8" s="14">
        <v>0.196997362931877</v>
      </c>
      <c r="AF8" s="14">
        <v>1.30260687838454E-2</v>
      </c>
      <c r="AG8" s="14">
        <v>1.1578737795511699E-3</v>
      </c>
      <c r="AH8" s="14">
        <v>6.1727791463589497E-2</v>
      </c>
      <c r="AI8" s="15">
        <v>-4.5754417283110798E-4</v>
      </c>
      <c r="AJ8" s="14">
        <v>-1.0039608278122399E-3</v>
      </c>
      <c r="AK8" s="14">
        <v>-8.6114765724726698E-3</v>
      </c>
      <c r="AL8" s="14">
        <v>-3.9269486932143501E-3</v>
      </c>
      <c r="AM8" s="14">
        <v>-1.6940077308967499E-2</v>
      </c>
      <c r="AN8" s="14">
        <v>-1.3492221691931399E-3</v>
      </c>
      <c r="AO8" s="12">
        <v>1.10824391734643</v>
      </c>
      <c r="AS8" s="5"/>
    </row>
    <row r="9" spans="2:55" ht="16.8" customHeight="1" thickBot="1" x14ac:dyDescent="0.6">
      <c r="B9" s="40" t="s">
        <v>39</v>
      </c>
      <c r="C9" s="41" t="s">
        <v>18</v>
      </c>
      <c r="D9" s="34" t="s">
        <v>45</v>
      </c>
      <c r="E9" s="11">
        <v>25</v>
      </c>
      <c r="G9" s="18"/>
      <c r="H9" s="18"/>
      <c r="I9" s="18"/>
      <c r="J9" s="18"/>
      <c r="K9" s="18"/>
      <c r="L9" s="18"/>
      <c r="M9" s="10"/>
      <c r="N9" s="10"/>
      <c r="O9" s="10"/>
      <c r="P9" s="10"/>
      <c r="AC9" s="7" t="s">
        <v>48</v>
      </c>
      <c r="AD9" s="16">
        <v>6.2632608215332898E-3</v>
      </c>
      <c r="AE9" s="16">
        <v>0.187663199911834</v>
      </c>
      <c r="AF9" s="17">
        <v>-4.8089627263574799E-4</v>
      </c>
      <c r="AG9" s="16">
        <v>8.1829609672912793E-2</v>
      </c>
      <c r="AH9" s="16">
        <v>-9.1068365195984893E-3</v>
      </c>
      <c r="AI9" s="17">
        <v>-7.6680727081306597E-4</v>
      </c>
      <c r="AJ9" s="16">
        <v>-4.2991266183831697E-3</v>
      </c>
      <c r="AK9" s="16">
        <v>3.4494513220328701E-3</v>
      </c>
      <c r="AL9" s="16">
        <v>-1.33270554770143E-2</v>
      </c>
      <c r="AM9" s="16">
        <v>-2.78411898517201E-2</v>
      </c>
      <c r="AN9" s="17">
        <v>3.5872702325712998E-4</v>
      </c>
      <c r="AO9" s="13">
        <v>1.79285261546047</v>
      </c>
      <c r="AS9" s="5"/>
    </row>
    <row r="10" spans="2:55" ht="13.8" customHeight="1" x14ac:dyDescent="0.4">
      <c r="B10" s="40" t="s">
        <v>27</v>
      </c>
      <c r="C10" s="41" t="s">
        <v>19</v>
      </c>
      <c r="D10" s="34" t="s">
        <v>43</v>
      </c>
      <c r="E10" s="11">
        <v>10.5</v>
      </c>
      <c r="G10" s="18"/>
      <c r="H10" s="18"/>
      <c r="I10" s="18"/>
      <c r="J10" s="18"/>
      <c r="K10" s="18"/>
      <c r="L10" s="18"/>
      <c r="M10" s="10"/>
      <c r="N10" s="10"/>
      <c r="O10" s="10"/>
      <c r="P10" s="10"/>
      <c r="AS10" s="5"/>
    </row>
    <row r="11" spans="2:55" ht="13.8" customHeight="1" x14ac:dyDescent="0.4">
      <c r="B11" s="40" t="s">
        <v>28</v>
      </c>
      <c r="C11" s="41" t="s">
        <v>20</v>
      </c>
      <c r="D11" s="34" t="s">
        <v>44</v>
      </c>
      <c r="E11" s="11">
        <v>5</v>
      </c>
      <c r="AS11" s="5"/>
    </row>
    <row r="12" spans="2:55" ht="13.8" customHeight="1" x14ac:dyDescent="0.4">
      <c r="B12" s="40" t="s">
        <v>37</v>
      </c>
      <c r="C12" s="41" t="s">
        <v>21</v>
      </c>
      <c r="D12" s="34" t="s">
        <v>43</v>
      </c>
      <c r="E12" s="11">
        <v>3</v>
      </c>
      <c r="AS12" s="5"/>
    </row>
    <row r="13" spans="2:55" ht="16.8" customHeight="1" thickBot="1" x14ac:dyDescent="0.6">
      <c r="B13" s="43" t="s">
        <v>29</v>
      </c>
      <c r="C13" s="44" t="s">
        <v>22</v>
      </c>
      <c r="D13" s="37" t="s">
        <v>44</v>
      </c>
      <c r="E13" s="25">
        <v>43</v>
      </c>
      <c r="AS13" s="5"/>
    </row>
    <row r="14" spans="2:55" ht="14.45" customHeight="1" thickBot="1" x14ac:dyDescent="0.45">
      <c r="B14"/>
      <c r="C14"/>
      <c r="D14"/>
      <c r="E14"/>
      <c r="G14" s="10"/>
      <c r="H14" s="10"/>
      <c r="I14" s="10"/>
      <c r="J14" s="10"/>
      <c r="K14" s="10"/>
      <c r="L14" s="10"/>
      <c r="M14" s="10"/>
      <c r="N14" s="10"/>
      <c r="O14" s="10"/>
      <c r="P14" s="10"/>
      <c r="AS14" s="5"/>
    </row>
    <row r="15" spans="2:55" ht="13.8" customHeight="1" x14ac:dyDescent="0.4">
      <c r="B15" s="30" t="s">
        <v>54</v>
      </c>
      <c r="C15" s="31" t="s">
        <v>11</v>
      </c>
      <c r="D15" s="31" t="s">
        <v>41</v>
      </c>
      <c r="E15" s="38" t="s"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AS15" s="5"/>
    </row>
    <row r="16" spans="2:55" ht="41.65" x14ac:dyDescent="0.4">
      <c r="B16" s="32" t="s">
        <v>49</v>
      </c>
      <c r="C16" s="33" t="s">
        <v>32</v>
      </c>
      <c r="D16" s="34" t="s">
        <v>42</v>
      </c>
      <c r="E16" s="26" t="str">
        <f>IF(E3*AD5+E4*AE5+E5*AF5+E6*AG5+E7*AH5+E8*AI5+E9*AJ5+E10*AK5+E11*AL5+E12*AM5+E13*AN5+AO5&gt;=0,"FUY","ULS")</f>
        <v>FUY</v>
      </c>
      <c r="G16" s="29" t="s">
        <v>50</v>
      </c>
      <c r="H16" s="29"/>
      <c r="I16" s="29"/>
      <c r="J16" s="29"/>
      <c r="K16" s="29"/>
      <c r="L16" s="29"/>
      <c r="M16" s="10"/>
      <c r="N16" s="10"/>
      <c r="O16" s="10"/>
      <c r="P16" s="10"/>
      <c r="AS16" s="5"/>
    </row>
    <row r="17" spans="2:41" ht="28.25" customHeight="1" x14ac:dyDescent="0.4">
      <c r="B17" s="35"/>
      <c r="C17" s="34" t="s">
        <v>30</v>
      </c>
      <c r="D17" s="34" t="s">
        <v>42</v>
      </c>
      <c r="E17" s="27">
        <f>IF(E16="FUY",E3*AD6+E4*AE6+E5*AF6+E6*AG6+E7*AH6+E8*AI6+E9*AJ6+E10*AK6+E11*AL6+E12*AM6+E13*AN6+AO6,E3*AD7+E4*AE7+E5*AF7+E6*AG7+E7*AH7+E8*AI7+E9*AJ7+E10*AK7+E11*AL7+E12*AM7+E13*AN7+AO7)</f>
        <v>2.1086848159781852</v>
      </c>
      <c r="G17" s="29"/>
      <c r="H17" s="29"/>
      <c r="I17" s="29"/>
      <c r="J17" s="29"/>
      <c r="K17" s="29"/>
      <c r="L17" s="29"/>
      <c r="M17" s="10"/>
      <c r="N17" s="10"/>
      <c r="O17" s="10"/>
      <c r="P17" s="10"/>
    </row>
    <row r="18" spans="2:41" ht="22.8" customHeight="1" thickBot="1" x14ac:dyDescent="0.45">
      <c r="B18" s="36"/>
      <c r="C18" s="37" t="s">
        <v>31</v>
      </c>
      <c r="D18" s="37" t="s">
        <v>42</v>
      </c>
      <c r="E18" s="28">
        <f>IF(E16="FUY",E3*AD8+E4*AE8+E5*AF8+E6*AG8+E7*AH8+E8*AI8+E9*AJ8+E10*AK8+E11*AL8+E12*AM8+E13*AN8+AO8,E3*AD9+E4*AE9+E5*AF9+E6*AG9+E7*AH9+E8*AI9+E9*AJ9+E10*AK9+E11*AL9+E12*AM9+E13*AN9+AO9)</f>
        <v>1.4271655765096714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21" spans="2:41" x14ac:dyDescent="0.4"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2:41" x14ac:dyDescent="0.4"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2:41" x14ac:dyDescent="0.4"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2:41" x14ac:dyDescent="0.4"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2:41" x14ac:dyDescent="0.4">
      <c r="AA25" s="1"/>
      <c r="AB25" s="1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1"/>
      <c r="AO25" s="1"/>
    </row>
    <row r="26" spans="2:41" x14ac:dyDescent="0.4">
      <c r="AA26" s="1"/>
      <c r="AB26" s="1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1"/>
      <c r="AO26" s="1"/>
    </row>
    <row r="27" spans="2:41" x14ac:dyDescent="0.4"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2:41" x14ac:dyDescent="0.4"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2:41" x14ac:dyDescent="0.4"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2:41" x14ac:dyDescent="0.4"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2:41" x14ac:dyDescent="0.4"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2:41" x14ac:dyDescent="0.4"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27:41" x14ac:dyDescent="0.4">
      <c r="AA33" s="1"/>
      <c r="AB33" s="1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1"/>
      <c r="AO33" s="1"/>
    </row>
    <row r="34" spans="27:41" x14ac:dyDescent="0.4">
      <c r="AA34" s="1"/>
      <c r="AB34" s="1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1"/>
      <c r="AO34" s="1"/>
    </row>
    <row r="35" spans="27:41" x14ac:dyDescent="0.4">
      <c r="AA35" s="1"/>
      <c r="AB35" s="1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"/>
      <c r="AO35" s="1"/>
    </row>
    <row r="36" spans="27:41" x14ac:dyDescent="0.4"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27:41" x14ac:dyDescent="0.4"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27:41" x14ac:dyDescent="0.4"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</sheetData>
  <mergeCells count="6">
    <mergeCell ref="G16:L17"/>
    <mergeCell ref="G6:L10"/>
    <mergeCell ref="AC3:AC4"/>
    <mergeCell ref="AD3:AN3"/>
    <mergeCell ref="AO3:AO4"/>
    <mergeCell ref="H3:Q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Jingcheng Wang</dc:creator>
  <cp:lastModifiedBy>Xiaowei Wang</cp:lastModifiedBy>
  <dcterms:created xsi:type="dcterms:W3CDTF">2015-06-05T18:19:34Z</dcterms:created>
  <dcterms:modified xsi:type="dcterms:W3CDTF">2022-12-04T03:05:17Z</dcterms:modified>
</cp:coreProperties>
</file>