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56856_corp_caixa_gov_br/Documents/Área de Trabalho/Bootcamp IA e LowCode/planilha/"/>
    </mc:Choice>
  </mc:AlternateContent>
  <xr:revisionPtr revIDLastSave="142" documentId="13_ncr:1_{5E2EE23D-65C5-494C-90A6-FD95DFAD321B}" xr6:coauthVersionLast="47" xr6:coauthVersionMax="47" xr10:uidLastSave="{B02FF2EC-8C4E-443E-9410-B1118F5588A2}"/>
  <bookViews>
    <workbookView xWindow="-108" yWindow="-108" windowWidth="23256" windowHeight="12456" firstSheet="2" activeTab="2" xr2:uid="{4CE69594-0B64-4598-A5E9-40D15D5E755E}"/>
  </bookViews>
  <sheets>
    <sheet name="Planilha2" sheetId="2" state="hidden" r:id="rId1"/>
    <sheet name="Dados" sheetId="1" state="hidden" r:id="rId2"/>
    <sheet name="Dashboard" sheetId="3" r:id="rId3"/>
    <sheet name="Economias" sheetId="4" state="hidden" r:id="rId4"/>
  </sheets>
  <definedNames>
    <definedName name="SegmentaçãodeDados_Mês">#N/A</definedName>
    <definedName name="SegmentaçãodeDados_Operação_Bancária">#N/A</definedName>
  </definedNames>
  <calcPr calcId="191029"/>
  <pivotCaches>
    <pivotCache cacheId="1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<sst xmlns="http://schemas.openxmlformats.org/spreadsheetml/2006/main" count="261" uniqueCount="82">
  <si>
    <t xml:space="preserve">Data 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</si>
  <si>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</si>
  <si>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</si>
  <si>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</si>
  <si>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</si>
  <si>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</si>
  <si>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</si>
  <si>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</si>
  <si>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</si>
  <si>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</si>
  <si>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</si>
  <si>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</si>
  <si>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</si>
  <si>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</si>
  <si>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</si>
  <si>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</si>
  <si>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</si>
  <si>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</si>
  <si>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</si>
  <si>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</si>
  <si>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</si>
  <si>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</si>
  <si>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</si>
  <si>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</si>
  <si>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</si>
  <si>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</si>
  <si>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</si>
  <si>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</si>
  <si>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</si>
  <si>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</si>
  <si>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</si>
  <si>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</si>
  <si>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</si>
  <si>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</si>
  <si>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</si>
  <si>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</si>
  <si>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</si>
  <si>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</si>
  <si>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</si>
  <si>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</si>
  <si>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</si>
  <si>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</si>
  <si>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</si>
  <si>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</si>
  <si>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</si>
  <si>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</si>
  <si>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</si>
  <si>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 xml:space="preserve"> Compras no supermercado </t>
  </si>
  <si>
    <t xml:space="preserve"> Gasolina </t>
  </si>
  <si>
    <t xml:space="preserve"> Cinema e jantar </t>
  </si>
  <si>
    <t xml:space="preserve"> Plano de saúde </t>
  </si>
  <si>
    <t xml:space="preserve"> Material escolar </t>
  </si>
  <si>
    <t xml:space="preserve"> Compra de roupas </t>
  </si>
  <si>
    <t>Freelance</t>
  </si>
  <si>
    <t>Pagamento por projeto freelancer</t>
  </si>
  <si>
    <t xml:space="preserve"> Manutenção do veículo </t>
  </si>
  <si>
    <t xml:space="preserve"> Compra de novo smartphone </t>
  </si>
  <si>
    <t>Utilidades Dom.</t>
  </si>
  <si>
    <t xml:space="preserve"> Conta de energia elétrica </t>
  </si>
  <si>
    <t xml:space="preserve"> Aniversário da mãe 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</si>
  <si>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</si>
  <si>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</si>
  <si>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</si>
  <si>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</si>
  <si>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</si>
  <si>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</si>
  <si>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</si>
  <si>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</si>
  <si>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</si>
  <si>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</si>
  <si>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</si>
  <si>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</si>
  <si>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</si>
  <si>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</si>
  <si>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</si>
  <si>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</si>
  <si>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</si>
  <si>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</si>
  <si>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</si>
  <si>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</t>
  </si>
  <si>
    <t xml:space="preserve">Total 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</si>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</sst>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[finanças.xlsx]Planilha2!Tabela dinâmica4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Planilha2!$D$5:$D$9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Planilha2!$E$5:$E$9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F-470F-B438-9EA315E55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13760"/>
        <c:axId val="2031485200"/>
      </c:barChart>
      <c:catAx>
        <c:axId val="51311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485200"/>
        <c:crosses val="autoZero"/>
        <c:auto val="1"/>
        <c:lblAlgn val="ctr"/>
        <c:lblOffset val="100"/>
        <c:noMultiLvlLbl val="0"/>
      </c:catAx>
      <c:valAx>
        <c:axId val="20314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1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[finanças.xlsx]Planilha2!Tabela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268867179568166E-2"/>
          <c:y val="0.12777777777777777"/>
          <c:w val="0.90246561228557032"/>
          <c:h val="0.443116360454943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Planilha2!$A$5:$A$20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Planilha2!$B$5:$B$20</c:f>
              <c:numCache>
                <c:formatCode>General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E-46AE-8025-293F0801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08484752"/>
        <c:axId val="163564480"/>
      </c:barChart>
      <c:catAx>
        <c:axId val="50848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564480"/>
        <c:crosses val="autoZero"/>
        <c:auto val="1"/>
        <c:lblAlgn val="ctr"/>
        <c:lblOffset val="100"/>
        <c:noMultiLvlLbl val="0"/>
      </c:catAx>
      <c:valAx>
        <c:axId val="1635644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0848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[finanças.xlsx]Planilha2!Tabela dinâmica4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23009950248756217"/>
          <c:w val="0.93888888888888888"/>
          <c:h val="0.62563266345438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Planilha2!$D$5:$D$9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Planilha2!$E$5:$E$9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3-4E70-A7BD-0A140E35F1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113760"/>
        <c:axId val="2031485200"/>
      </c:barChart>
      <c:catAx>
        <c:axId val="51311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485200"/>
        <c:crosses val="autoZero"/>
        <c:auto val="1"/>
        <c:lblAlgn val="ctr"/>
        <c:lblOffset val="100"/>
        <c:noMultiLvlLbl val="0"/>
      </c:catAx>
      <c:valAx>
        <c:axId val="2031485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311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40891723977541"/>
          <c:y val="0.14917695473251028"/>
          <c:w val="0.49137148047229784"/>
          <c:h val="0.6388888888888888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Economias!$B$3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2194092827003444E-3"/>
                  <c:y val="-0.154320987654321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5D-4640-8CA4-5B1FB1F713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Economias!$C$3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D-4640-8CA4-5B1FB1F71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5163648"/>
        <c:axId val="1747168832"/>
      </c:barChart>
      <c:barChart>
        <c:barDir val="col"/>
        <c:grouping val="stacked"/>
        <c:varyColors val="0"/>
        <c:ser>
          <c:idx val="0"/>
          <c:order val="0"/>
          <c:tx>
            <c:strRef>
              <c:f>Economias!$B$2</c:f>
              <c:strCache>
                <c:ptCount val="1"/>
                <c:pt idx="0">
                  <c:v>Total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Economias!$C$2</c:f>
              <c:numCache>
                <c:formatCode>General</c:formatCode>
                <c:ptCount val="1"/>
                <c:pt idx="0">
                  <c:v>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D-4640-8CA4-5B1FB1F71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8294464"/>
        <c:axId val="1161115952"/>
      </c:barChart>
      <c:catAx>
        <c:axId val="415163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7168832"/>
        <c:crosses val="autoZero"/>
        <c:auto val="1"/>
        <c:lblAlgn val="ctr"/>
        <c:lblOffset val="100"/>
        <c:noMultiLvlLbl val="0"/>
      </c:catAx>
      <c:valAx>
        <c:axId val="1747168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5163648"/>
        <c:crosses val="autoZero"/>
        <c:crossBetween val="between"/>
      </c:valAx>
      <c:valAx>
        <c:axId val="11611159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18294464"/>
        <c:crosses val="max"/>
        <c:crossBetween val="between"/>
      </c:valAx>
      <c:catAx>
        <c:axId val="518294464"/>
        <c:scaling>
          <c:orientation val="minMax"/>
        </c:scaling>
        <c:delete val="1"/>
        <c:axPos val="b"/>
        <c:majorTickMark val="out"/>
        <c:minorTickMark val="none"/>
        <c:tickLblPos val="nextTo"/>
        <c:crossAx val="11611159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Economias!$B$2</c:f>
              <c:strCache>
                <c:ptCount val="1"/>
                <c:pt idx="0">
                  <c:v>Total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Economias!$C$2</c:f>
              <c:numCache>
                <c:formatCode>General</c:formatCode>
                <c:ptCount val="1"/>
                <c:pt idx="0">
                  <c:v>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C-480B-8F14-984C6ADC2712}"/>
            </c:ext>
          </c:extLst>
        </c:ser>
        <c:ser>
          <c:idx val="1"/>
          <c:order val="1"/>
          <c:tx>
            <c:strRef>
              <c:f>Economias!$B$3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Economias!$C$3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C-480B-8F14-984C6ADC2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5163648"/>
        <c:axId val="1747168832"/>
      </c:barChart>
      <c:catAx>
        <c:axId val="415163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7168832"/>
        <c:crosses val="autoZero"/>
        <c:auto val="1"/>
        <c:lblAlgn val="ctr"/>
        <c:lblOffset val="100"/>
        <c:noMultiLvlLbl val="0"/>
      </c:catAx>
      <c:valAx>
        <c:axId val="1747168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516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image" Target="../media/image7.svg"/><Relationship Id="rId4" Type="http://schemas.openxmlformats.org/officeDocument/2006/relationships/image" Target="../media/image2.svg"/><Relationship Id="rId9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2</xdr:row>
      <xdr:rowOff>95250</xdr:rowOff>
    </xdr:from>
    <xdr:to>
      <xdr:col>12</xdr:col>
      <xdr:colOff>556260</xdr:colOff>
      <xdr:row>17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199ACC-F24E-F17C-C8D1-F2709EBE5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365760</xdr:colOff>
      <xdr:row>5</xdr:row>
      <xdr:rowOff>38101</xdr:rowOff>
    </xdr:from>
    <xdr:to>
      <xdr:col>7</xdr:col>
      <xdr:colOff>60960</xdr:colOff>
      <xdr:row>11</xdr:row>
      <xdr:rowOff>144781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05FF4152-3CA3-E887-561F-6E1ACC9B29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9120" y="952501"/>
              <a:ext cx="1828800" cy="1203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609600</xdr:colOff>
      <xdr:row>6</xdr:row>
      <xdr:rowOff>99061</xdr:rowOff>
    </xdr:from>
    <xdr:to>
      <xdr:col>7</xdr:col>
      <xdr:colOff>304800</xdr:colOff>
      <xdr:row>12</xdr:row>
      <xdr:rowOff>175261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Operação Bancária">
              <a:extLst>
                <a:ext uri="{FF2B5EF4-FFF2-40B4-BE49-F238E27FC236}">
                  <a16:creationId xmlns:a16="http://schemas.microsoft.com/office/drawing/2014/main" id="{73643F81-1EE8-A732-88BB-255939D084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ção Bancá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2960" y="1196341"/>
              <a:ext cx="1828800" cy="1173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19</xdr:row>
      <xdr:rowOff>137160</xdr:rowOff>
    </xdr:from>
    <xdr:to>
      <xdr:col>6</xdr:col>
      <xdr:colOff>419100</xdr:colOff>
      <xdr:row>34</xdr:row>
      <xdr:rowOff>15240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13DEB3-14E3-4633-856C-48D6151D05F9}"/>
            </a:ext>
          </a:extLst>
        </xdr:cNvPr>
        <xdr:cNvSpPr/>
      </xdr:nvSpPr>
      <xdr:spPr>
        <a:xfrm>
          <a:off x="2339340" y="3611880"/>
          <a:ext cx="3017520" cy="2621280"/>
        </a:xfrm>
        <a:prstGeom prst="roundRect">
          <a:avLst>
            <a:gd name="adj" fmla="val 41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449580</xdr:colOff>
      <xdr:row>4</xdr:row>
      <xdr:rowOff>121920</xdr:rowOff>
    </xdr:from>
    <xdr:to>
      <xdr:col>11</xdr:col>
      <xdr:colOff>510540</xdr:colOff>
      <xdr:row>19</xdr:row>
      <xdr:rowOff>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6EF7D8FF-59C1-8DDD-96FD-BFDFDBF464EE}"/>
            </a:ext>
          </a:extLst>
        </xdr:cNvPr>
        <xdr:cNvSpPr/>
      </xdr:nvSpPr>
      <xdr:spPr>
        <a:xfrm>
          <a:off x="1059180" y="121920"/>
          <a:ext cx="6156960" cy="2621280"/>
        </a:xfrm>
        <a:prstGeom prst="roundRect">
          <a:avLst>
            <a:gd name="adj" fmla="val 41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137160</xdr:colOff>
      <xdr:row>6</xdr:row>
      <xdr:rowOff>53340</xdr:rowOff>
    </xdr:from>
    <xdr:to>
      <xdr:col>10</xdr:col>
      <xdr:colOff>579120</xdr:colOff>
      <xdr:row>18</xdr:row>
      <xdr:rowOff>144780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F93D33-B9C8-4CF8-A37D-79473B969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</xdr:colOff>
      <xdr:row>22</xdr:row>
      <xdr:rowOff>91440</xdr:rowOff>
    </xdr:from>
    <xdr:to>
      <xdr:col>6</xdr:col>
      <xdr:colOff>99060</xdr:colOff>
      <xdr:row>32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5C1E3E-2131-4DB9-BCDC-FD45F41C7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441960</xdr:colOff>
      <xdr:row>19</xdr:row>
      <xdr:rowOff>129540</xdr:rowOff>
    </xdr:from>
    <xdr:to>
      <xdr:col>6</xdr:col>
      <xdr:colOff>411480</xdr:colOff>
      <xdr:row>21</xdr:row>
      <xdr:rowOff>91440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EC5A5EF7-2F3C-A0E6-6187-F28170704ADA}"/>
            </a:ext>
          </a:extLst>
        </xdr:cNvPr>
        <xdr:cNvSpPr/>
      </xdr:nvSpPr>
      <xdr:spPr>
        <a:xfrm>
          <a:off x="2331720" y="3604260"/>
          <a:ext cx="3017520" cy="32766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GASTOS</a:t>
          </a:r>
        </a:p>
      </xdr:txBody>
    </xdr:sp>
    <xdr:clientData/>
  </xdr:twoCellAnchor>
  <xdr:twoCellAnchor>
    <xdr:from>
      <xdr:col>1</xdr:col>
      <xdr:colOff>449580</xdr:colOff>
      <xdr:row>4</xdr:row>
      <xdr:rowOff>121920</xdr:rowOff>
    </xdr:from>
    <xdr:to>
      <xdr:col>11</xdr:col>
      <xdr:colOff>518160</xdr:colOff>
      <xdr:row>6</xdr:row>
      <xdr:rowOff>83820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B9D8B53E-02AC-47AA-8AB5-7E15F54530B5}"/>
            </a:ext>
          </a:extLst>
        </xdr:cNvPr>
        <xdr:cNvSpPr/>
      </xdr:nvSpPr>
      <xdr:spPr>
        <a:xfrm>
          <a:off x="1059180" y="121920"/>
          <a:ext cx="6164580" cy="32766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ENTRADAS</a:t>
          </a:r>
        </a:p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30480</xdr:colOff>
      <xdr:row>5</xdr:row>
      <xdr:rowOff>22860</xdr:rowOff>
    </xdr:from>
    <xdr:to>
      <xdr:col>0</xdr:col>
      <xdr:colOff>1859280</xdr:colOff>
      <xdr:row>11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ês 1">
              <a:extLst>
                <a:ext uri="{FF2B5EF4-FFF2-40B4-BE49-F238E27FC236}">
                  <a16:creationId xmlns:a16="http://schemas.microsoft.com/office/drawing/2014/main" id="{F2096691-46FC-4181-84B3-9C0838A7CD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937260"/>
              <a:ext cx="1828800" cy="1188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15240</xdr:colOff>
      <xdr:row>12</xdr:row>
      <xdr:rowOff>53340</xdr:rowOff>
    </xdr:from>
    <xdr:to>
      <xdr:col>0</xdr:col>
      <xdr:colOff>1844040</xdr:colOff>
      <xdr:row>18</xdr:row>
      <xdr:rowOff>129540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Operação Bancária 1">
              <a:extLst>
                <a:ext uri="{FF2B5EF4-FFF2-40B4-BE49-F238E27FC236}">
                  <a16:creationId xmlns:a16="http://schemas.microsoft.com/office/drawing/2014/main" id="{E14BA28B-7EDB-4EB1-B7B5-CF12E8E1C7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ção Bancár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2247900"/>
              <a:ext cx="1828800" cy="1173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91440</xdr:colOff>
      <xdr:row>0</xdr:row>
      <xdr:rowOff>114300</xdr:rowOff>
    </xdr:from>
    <xdr:to>
      <xdr:col>11</xdr:col>
      <xdr:colOff>510540</xdr:colOff>
      <xdr:row>4</xdr:row>
      <xdr:rowOff>7620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2C57324B-E5CD-7518-701B-68769813ECC8}"/>
            </a:ext>
          </a:extLst>
        </xdr:cNvPr>
        <xdr:cNvSpPr/>
      </xdr:nvSpPr>
      <xdr:spPr>
        <a:xfrm>
          <a:off x="91440" y="114300"/>
          <a:ext cx="8404860" cy="62484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205740</xdr:colOff>
      <xdr:row>0</xdr:row>
      <xdr:rowOff>175260</xdr:rowOff>
    </xdr:from>
    <xdr:to>
      <xdr:col>0</xdr:col>
      <xdr:colOff>876300</xdr:colOff>
      <xdr:row>3</xdr:row>
      <xdr:rowOff>129540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36C459A4-5F35-B3A3-7175-681F04428D62}"/>
            </a:ext>
          </a:extLst>
        </xdr:cNvPr>
        <xdr:cNvSpPr/>
      </xdr:nvSpPr>
      <xdr:spPr>
        <a:xfrm>
          <a:off x="205740" y="175260"/>
          <a:ext cx="670560" cy="5029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982980</xdr:colOff>
      <xdr:row>1</xdr:row>
      <xdr:rowOff>15240</xdr:rowOff>
    </xdr:from>
    <xdr:to>
      <xdr:col>5</xdr:col>
      <xdr:colOff>472440</xdr:colOff>
      <xdr:row>3</xdr:row>
      <xdr:rowOff>99060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3578EF39-5647-7A73-4F65-D622B8DCE253}"/>
            </a:ext>
          </a:extLst>
        </xdr:cNvPr>
        <xdr:cNvSpPr/>
      </xdr:nvSpPr>
      <xdr:spPr>
        <a:xfrm>
          <a:off x="982980" y="198120"/>
          <a:ext cx="3817620" cy="4495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>
              <a:latin typeface="CAIXA Std" panose="020B0603020204030204" pitchFamily="34" charset="0"/>
            </a:rPr>
            <a:t>Controle</a:t>
          </a:r>
          <a:r>
            <a:rPr lang="pt-BR" sz="2000" b="1" baseline="0">
              <a:latin typeface="CAIXA Std" panose="020B0603020204030204" pitchFamily="34" charset="0"/>
            </a:rPr>
            <a:t> Financeiro</a:t>
          </a:r>
          <a:endParaRPr lang="pt-BR" sz="2000" b="1">
            <a:latin typeface="CAIXA Std" panose="020B0603020204030204" pitchFamily="34" charset="0"/>
          </a:endParaRPr>
        </a:p>
      </xdr:txBody>
    </xdr:sp>
    <xdr:clientData/>
  </xdr:twoCellAnchor>
  <xdr:twoCellAnchor editAs="oneCell">
    <xdr:from>
      <xdr:col>5</xdr:col>
      <xdr:colOff>525780</xdr:colOff>
      <xdr:row>19</xdr:row>
      <xdr:rowOff>99060</xdr:rowOff>
    </xdr:from>
    <xdr:to>
      <xdr:col>6</xdr:col>
      <xdr:colOff>358140</xdr:colOff>
      <xdr:row>21</xdr:row>
      <xdr:rowOff>175260</xdr:rowOff>
    </xdr:to>
    <xdr:pic>
      <xdr:nvPicPr>
        <xdr:cNvPr id="14" name="Gráfico 13" descr="Dinheiro voador estrutura de tópicos">
          <a:extLst>
            <a:ext uri="{FF2B5EF4-FFF2-40B4-BE49-F238E27FC236}">
              <a16:creationId xmlns:a16="http://schemas.microsoft.com/office/drawing/2014/main" id="{99B677A3-ADFF-5C88-0A38-B269569C6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853940" y="3573780"/>
          <a:ext cx="441960" cy="44196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10</xdr:col>
      <xdr:colOff>518160</xdr:colOff>
      <xdr:row>4</xdr:row>
      <xdr:rowOff>76200</xdr:rowOff>
    </xdr:from>
    <xdr:to>
      <xdr:col>11</xdr:col>
      <xdr:colOff>335280</xdr:colOff>
      <xdr:row>6</xdr:row>
      <xdr:rowOff>137160</xdr:rowOff>
    </xdr:to>
    <xdr:pic>
      <xdr:nvPicPr>
        <xdr:cNvPr id="16" name="Gráfico 15" descr="Moedas estrutura de tópicos">
          <a:extLst>
            <a:ext uri="{FF2B5EF4-FFF2-40B4-BE49-F238E27FC236}">
              <a16:creationId xmlns:a16="http://schemas.microsoft.com/office/drawing/2014/main" id="{A7D8A7B7-A615-F0DC-65E2-523650294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894320" y="807720"/>
          <a:ext cx="426720" cy="42672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137160</xdr:colOff>
      <xdr:row>0</xdr:row>
      <xdr:rowOff>0</xdr:rowOff>
    </xdr:from>
    <xdr:to>
      <xdr:col>0</xdr:col>
      <xdr:colOff>990600</xdr:colOff>
      <xdr:row>4</xdr:row>
      <xdr:rowOff>137160</xdr:rowOff>
    </xdr:to>
    <xdr:pic>
      <xdr:nvPicPr>
        <xdr:cNvPr id="17" name="Imagem 16" descr="Personagem 3d PNGs para download gratuito">
          <a:extLst>
            <a:ext uri="{FF2B5EF4-FFF2-40B4-BE49-F238E27FC236}">
              <a16:creationId xmlns:a16="http://schemas.microsoft.com/office/drawing/2014/main" id="{577CDE6E-E0B3-BA00-7AAA-61F4D059DA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63" r="30296" b="47706"/>
        <a:stretch/>
      </xdr:blipFill>
      <xdr:spPr bwMode="auto">
        <a:xfrm>
          <a:off x="137160" y="0"/>
          <a:ext cx="853440" cy="86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533400</xdr:colOff>
      <xdr:row>21</xdr:row>
      <xdr:rowOff>53340</xdr:rowOff>
    </xdr:from>
    <xdr:to>
      <xdr:col>11</xdr:col>
      <xdr:colOff>495300</xdr:colOff>
      <xdr:row>34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8FF91E8B-4CF3-419F-B9F8-107DC7A72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525780</xdr:colOff>
      <xdr:row>19</xdr:row>
      <xdr:rowOff>137160</xdr:rowOff>
    </xdr:from>
    <xdr:to>
      <xdr:col>11</xdr:col>
      <xdr:colOff>495300</xdr:colOff>
      <xdr:row>21</xdr:row>
      <xdr:rowOff>99060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8B05B1E2-2897-40D9-AC24-5996899CA519}"/>
            </a:ext>
          </a:extLst>
        </xdr:cNvPr>
        <xdr:cNvSpPr/>
      </xdr:nvSpPr>
      <xdr:spPr>
        <a:xfrm>
          <a:off x="5463540" y="3611880"/>
          <a:ext cx="3017520" cy="32766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ECONOMIAS</a:t>
          </a:r>
        </a:p>
      </xdr:txBody>
    </xdr:sp>
    <xdr:clientData/>
  </xdr:twoCellAnchor>
  <xdr:twoCellAnchor>
    <xdr:from>
      <xdr:col>6</xdr:col>
      <xdr:colOff>533400</xdr:colOff>
      <xdr:row>22</xdr:row>
      <xdr:rowOff>22860</xdr:rowOff>
    </xdr:from>
    <xdr:to>
      <xdr:col>11</xdr:col>
      <xdr:colOff>502920</xdr:colOff>
      <xdr:row>34</xdr:row>
      <xdr:rowOff>22860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9EDE57F9-4AC5-4038-9DCB-CDC35E9AAE19}"/>
            </a:ext>
          </a:extLst>
        </xdr:cNvPr>
        <xdr:cNvSpPr/>
      </xdr:nvSpPr>
      <xdr:spPr>
        <a:xfrm>
          <a:off x="5471160" y="4046220"/>
          <a:ext cx="3017520" cy="2194560"/>
        </a:xfrm>
        <a:prstGeom prst="roundRect">
          <a:avLst>
            <a:gd name="adj" fmla="val 41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11</xdr:col>
      <xdr:colOff>0</xdr:colOff>
      <xdr:row>19</xdr:row>
      <xdr:rowOff>106680</xdr:rowOff>
    </xdr:from>
    <xdr:to>
      <xdr:col>11</xdr:col>
      <xdr:colOff>441960</xdr:colOff>
      <xdr:row>22</xdr:row>
      <xdr:rowOff>0</xdr:rowOff>
    </xdr:to>
    <xdr:pic>
      <xdr:nvPicPr>
        <xdr:cNvPr id="21" name="Gráfico 20" descr="Porco estrutura de tópicos">
          <a:extLst>
            <a:ext uri="{FF2B5EF4-FFF2-40B4-BE49-F238E27FC236}">
              <a16:creationId xmlns:a16="http://schemas.microsoft.com/office/drawing/2014/main" id="{ECD1D5F2-B72E-47CD-AC20-67CFC0855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7985760" y="3581400"/>
          <a:ext cx="441960" cy="44196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5</xdr:row>
      <xdr:rowOff>140970</xdr:rowOff>
    </xdr:from>
    <xdr:to>
      <xdr:col>12</xdr:col>
      <xdr:colOff>167640</xdr:colOff>
      <xdr:row>20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054564-7A4D-D841-C583-4CC5F969F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ker Silva Franco" refreshedDate="45654.855503125" createdVersion="8" refreshedVersion="8" minRefreshableVersion="3" recordCount="44" xr:uid="{4E3AAFC7-C525-4C06-8F8B-DBAB0253EB52}">
  <cacheSource type="worksheet">
    <worksheetSource name="Tabela1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 count="19">
        <n v="5000"/>
        <n v="550"/>
        <n v="300"/>
        <n v="120"/>
        <n v="250"/>
        <n v="400"/>
        <n v="600"/>
        <n v="800"/>
        <n v="150"/>
        <n v="1200"/>
        <n v="450"/>
        <n v="180"/>
        <n v="80"/>
        <n v="200"/>
        <n v="750"/>
        <n v="350"/>
        <n v="500"/>
        <n v="1500"/>
        <n v="220"/>
      </sharedItems>
    </cacheField>
    <cacheField name="Operação Bancária" numFmtId="0">
      <sharedItems count="3">
        <s v="Transferência"/>
        <s v="Débito Automático"/>
        <s v="Cartão de Crédito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4197905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x v="0"/>
    <x v="0"/>
    <s v="Recebido"/>
  </r>
  <r>
    <d v="2024-08-01T00:00:00"/>
    <x v="0"/>
    <x v="1"/>
    <x v="1"/>
    <s v="Compras no supermercado"/>
    <x v="1"/>
    <x v="1"/>
    <s v="Pendente"/>
  </r>
  <r>
    <d v="2024-08-03T00:00:00"/>
    <x v="0"/>
    <x v="1"/>
    <x v="2"/>
    <s v="Gasolina"/>
    <x v="2"/>
    <x v="2"/>
    <s v="Pago"/>
  </r>
  <r>
    <d v="2024-08-05T00:00:00"/>
    <x v="0"/>
    <x v="1"/>
    <x v="3"/>
    <s v="Cinema"/>
    <x v="3"/>
    <x v="2"/>
    <s v="Pago"/>
  </r>
  <r>
    <d v="2024-08-07T00:00:00"/>
    <x v="0"/>
    <x v="1"/>
    <x v="4"/>
    <s v="Consulta odontológica"/>
    <x v="4"/>
    <x v="0"/>
    <s v="Pago"/>
  </r>
  <r>
    <d v="2024-08-10T00:00:00"/>
    <x v="0"/>
    <x v="1"/>
    <x v="5"/>
    <s v="Material escolar"/>
    <x v="5"/>
    <x v="1"/>
    <s v="Pendente"/>
  </r>
  <r>
    <d v="2024-08-12T00:00:00"/>
    <x v="0"/>
    <x v="1"/>
    <x v="6"/>
    <s v="Compra de roupas de inverno"/>
    <x v="6"/>
    <x v="2"/>
    <s v="Pendente"/>
  </r>
  <r>
    <d v="2024-08-15T00:00:00"/>
    <x v="0"/>
    <x v="0"/>
    <x v="7"/>
    <s v="Dividendos de ações"/>
    <x v="7"/>
    <x v="0"/>
    <s v="Recebido"/>
  </r>
  <r>
    <d v="2024-08-15T00:00:00"/>
    <x v="0"/>
    <x v="1"/>
    <x v="8"/>
    <s v="Limpeza do apartamento"/>
    <x v="8"/>
    <x v="0"/>
    <s v="Pago"/>
  </r>
  <r>
    <d v="2024-08-18T00:00:00"/>
    <x v="0"/>
    <x v="1"/>
    <x v="9"/>
    <s v="Compra de novo celular"/>
    <x v="9"/>
    <x v="2"/>
    <s v="Pendente"/>
  </r>
  <r>
    <d v="2024-08-20T00:00:00"/>
    <x v="0"/>
    <x v="1"/>
    <x v="10"/>
    <s v="Reparos domésticos"/>
    <x v="10"/>
    <x v="1"/>
    <s v="Pago"/>
  </r>
  <r>
    <d v="2024-08-22T00:00:00"/>
    <x v="0"/>
    <x v="1"/>
    <x v="11"/>
    <s v="Presente de aniversário"/>
    <x v="11"/>
    <x v="0"/>
    <s v="Pendente"/>
  </r>
  <r>
    <d v="2024-08-24T00:00:00"/>
    <x v="0"/>
    <x v="1"/>
    <x v="12"/>
    <s v="Corte de cabelo e barba"/>
    <x v="12"/>
    <x v="1"/>
    <s v="Pago"/>
  </r>
  <r>
    <d v="2024-08-28T00:00:00"/>
    <x v="0"/>
    <x v="1"/>
    <x v="13"/>
    <s v="Ração e petiscos para o cachorro"/>
    <x v="13"/>
    <x v="1"/>
    <s v="Pago"/>
  </r>
  <r>
    <d v="2024-08-30T00:00:00"/>
    <x v="0"/>
    <x v="1"/>
    <x v="14"/>
    <s v="Reserva de pousada"/>
    <x v="14"/>
    <x v="0"/>
    <s v="Pendente"/>
  </r>
  <r>
    <d v="2024-08-31T00:00:00"/>
    <x v="0"/>
    <x v="1"/>
    <x v="15"/>
    <s v="Jantar em restaurante francês"/>
    <x v="15"/>
    <x v="2"/>
    <s v="Pago"/>
  </r>
  <r>
    <d v="2024-09-01T00:00:00"/>
    <x v="1"/>
    <x v="0"/>
    <x v="0"/>
    <s v="Salário mensal"/>
    <x v="0"/>
    <x v="0"/>
    <s v="Recebido"/>
  </r>
  <r>
    <d v="2024-09-02T00:00:00"/>
    <x v="1"/>
    <x v="1"/>
    <x v="1"/>
    <s v=" Compras no supermercado "/>
    <x v="10"/>
    <x v="1"/>
    <s v="Pendente"/>
  </r>
  <r>
    <d v="2024-09-05T00:00:00"/>
    <x v="1"/>
    <x v="1"/>
    <x v="2"/>
    <s v=" Gasolina "/>
    <x v="2"/>
    <x v="1"/>
    <s v="Pago"/>
  </r>
  <r>
    <d v="2024-09-08T00:00:00"/>
    <x v="1"/>
    <x v="1"/>
    <x v="3"/>
    <s v=" Cinema e jantar "/>
    <x v="13"/>
    <x v="0"/>
    <s v="Pago"/>
  </r>
  <r>
    <d v="2024-09-11T00:00:00"/>
    <x v="1"/>
    <x v="1"/>
    <x v="4"/>
    <s v=" Plano de saúde "/>
    <x v="6"/>
    <x v="1"/>
    <s v="Pendente"/>
  </r>
  <r>
    <d v="2024-09-14T00:00:00"/>
    <x v="1"/>
    <x v="1"/>
    <x v="5"/>
    <s v=" Material escolar "/>
    <x v="15"/>
    <x v="0"/>
    <s v="Pago"/>
  </r>
  <r>
    <d v="2024-09-17T00:00:00"/>
    <x v="1"/>
    <x v="1"/>
    <x v="6"/>
    <s v=" Compra de roupas "/>
    <x v="16"/>
    <x v="2"/>
    <s v="Pendente"/>
  </r>
  <r>
    <d v="2024-09-20T00:00:00"/>
    <x v="1"/>
    <x v="0"/>
    <x v="16"/>
    <s v="Pagamento por projeto freelancer"/>
    <x v="9"/>
    <x v="0"/>
    <s v="Recebido"/>
  </r>
  <r>
    <d v="2024-09-20T00:00:00"/>
    <x v="1"/>
    <x v="1"/>
    <x v="8"/>
    <s v=" Manutenção do veículo "/>
    <x v="7"/>
    <x v="0"/>
    <s v="Pago"/>
  </r>
  <r>
    <d v="2024-09-23T00:00:00"/>
    <x v="1"/>
    <x v="1"/>
    <x v="9"/>
    <s v=" Compra de novo smartphone "/>
    <x v="17"/>
    <x v="2"/>
    <s v="Pendente"/>
  </r>
  <r>
    <d v="2024-09-26T00:00:00"/>
    <x v="1"/>
    <x v="1"/>
    <x v="17"/>
    <s v=" Conta de energia elétrica "/>
    <x v="4"/>
    <x v="1"/>
    <s v="Pago"/>
  </r>
  <r>
    <d v="2024-09-29T00:00:00"/>
    <x v="1"/>
    <x v="1"/>
    <x v="11"/>
    <s v=" Aniversário da mãe "/>
    <x v="5"/>
    <x v="2"/>
    <s v="Pendente"/>
  </r>
  <r>
    <d v="2024-10-01T00:00:00"/>
    <x v="2"/>
    <x v="0"/>
    <x v="0"/>
    <s v="Salário mensal"/>
    <x v="0"/>
    <x v="0"/>
    <s v="Recebido"/>
  </r>
  <r>
    <d v="2024-10-01T00:00:00"/>
    <x v="2"/>
    <x v="1"/>
    <x v="1"/>
    <s v="Compras no supermercado"/>
    <x v="6"/>
    <x v="1"/>
    <s v="Pendente"/>
  </r>
  <r>
    <d v="2024-10-03T00:00:00"/>
    <x v="2"/>
    <x v="1"/>
    <x v="2"/>
    <s v="Recarga de cartão de transporte"/>
    <x v="13"/>
    <x v="2"/>
    <s v="Pago"/>
  </r>
  <r>
    <d v="2024-10-05T00:00:00"/>
    <x v="2"/>
    <x v="1"/>
    <x v="3"/>
    <s v="Ingressos para teatro"/>
    <x v="11"/>
    <x v="0"/>
    <s v="Pago"/>
  </r>
  <r>
    <d v="2024-10-08T00:00:00"/>
    <x v="2"/>
    <x v="1"/>
    <x v="4"/>
    <s v="Remédios de farmácia"/>
    <x v="3"/>
    <x v="1"/>
    <s v="Pendente"/>
  </r>
  <r>
    <d v="2024-10-10T00:00:00"/>
    <x v="2"/>
    <x v="1"/>
    <x v="5"/>
    <s v="Cursos online"/>
    <x v="15"/>
    <x v="2"/>
    <s v="Pendente"/>
  </r>
  <r>
    <d v="2024-10-13T00:00:00"/>
    <x v="2"/>
    <x v="1"/>
    <x v="6"/>
    <s v="Roupas de primavera"/>
    <x v="5"/>
    <x v="0"/>
    <s v="Pago"/>
  </r>
  <r>
    <d v="2024-10-15T00:00:00"/>
    <x v="2"/>
    <x v="1"/>
    <x v="8"/>
    <s v="Manutenção da casa"/>
    <x v="10"/>
    <x v="1"/>
    <s v="Pago"/>
  </r>
  <r>
    <d v="2024-10-18T00:00:00"/>
    <x v="2"/>
    <x v="0"/>
    <x v="18"/>
    <s v="Venda de equipamentos eletrônicos"/>
    <x v="17"/>
    <x v="0"/>
    <s v="Recebido"/>
  </r>
  <r>
    <d v="2024-10-18T00:00:00"/>
    <x v="2"/>
    <x v="1"/>
    <x v="9"/>
    <s v="Manutenção do computador"/>
    <x v="2"/>
    <x v="2"/>
    <s v="Pendente"/>
  </r>
  <r>
    <d v="2024-10-20T00:00:00"/>
    <x v="2"/>
    <x v="1"/>
    <x v="10"/>
    <s v="Troca de móveis da cozinha"/>
    <x v="7"/>
    <x v="0"/>
    <s v="Pago"/>
  </r>
  <r>
    <d v="2024-10-22T00:00:00"/>
    <x v="2"/>
    <x v="1"/>
    <x v="11"/>
    <s v="Presentes para casamento"/>
    <x v="4"/>
    <x v="2"/>
    <s v="Pendente"/>
  </r>
  <r>
    <d v="2024-10-24T00:00:00"/>
    <x v="2"/>
    <x v="1"/>
    <x v="13"/>
    <s v="Veterinário para o pet"/>
    <x v="8"/>
    <x v="1"/>
    <s v="Pago"/>
  </r>
  <r>
    <d v="2024-10-26T00:00:00"/>
    <x v="2"/>
    <x v="1"/>
    <x v="12"/>
    <s v="Salão de beleza"/>
    <x v="4"/>
    <x v="0"/>
    <s v="Pendente"/>
  </r>
  <r>
    <d v="2024-10-30T00:00:00"/>
    <x v="2"/>
    <x v="1"/>
    <x v="15"/>
    <s v="Jantar em restaurante italiano"/>
    <x v="18"/>
    <x v="0"/>
    <s v="Pendente"/>
  </r>
  <r>
    <d v="2024-10-31T00:00:00"/>
    <x v="2"/>
    <x v="1"/>
    <x v="14"/>
    <s v="Reserva de hotel para fim de semana"/>
    <x v="16"/>
    <x v="2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75818-4007-42BC-8047-8869C3EB9A37}" name="Tabela dinâ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D4:E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>
      <items count="20">
        <item x="12"/>
        <item x="3"/>
        <item x="8"/>
        <item x="11"/>
        <item x="13"/>
        <item x="18"/>
        <item x="4"/>
        <item x="2"/>
        <item x="15"/>
        <item x="5"/>
        <item x="10"/>
        <item x="16"/>
        <item x="1"/>
        <item x="6"/>
        <item x="14"/>
        <item x="7"/>
        <item x="9"/>
        <item x="17"/>
        <item x="0"/>
        <item t="default"/>
      </items>
    </pivotField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57C25-E893-4039-8B1A-5443B21D890A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4:B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>
      <items count="4">
        <item x="2"/>
        <item x="1"/>
        <item x="0"/>
        <item t="default"/>
      </items>
    </pivotField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5610767-AFA8-4521-B6F1-07ECDD83BF7B}" sourceName="Mês">
  <pivotTables>
    <pivotTable tabId="2" name="Tabela dinâmica4"/>
    <pivotTable tabId="2" name="Tabela dinâmica1"/>
  </pivotTables>
  <data>
    <tabular pivotCacheId="419790553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eração_Bancária" xr10:uid="{AD7D8ECC-CFC9-4C1C-ABB2-EB8082D37E04}" sourceName="Operação Bancária">
  <pivotTables>
    <pivotTable tabId="2" name="Tabela dinâmica1"/>
  </pivotTables>
  <data>
    <tabular pivotCacheId="419790553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A02DAB8-A27A-4CB4-A6E3-0256020C8A49}" cache="SegmentaçãodeDados_Mês" caption="Mês" rowHeight="234950"/>
  <slicer name="Operação Bancária" xr10:uid="{F981C8F0-7C09-4817-BFA6-86B287D94CE2}" cache="SegmentaçãodeDados_Operação_Bancária" caption="Operação Bancária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3645962A-11FC-46ED-9CBA-60D92F603B5D}" cache="SegmentaçãodeDados_Mês" caption="Mês" rowHeight="234950"/>
  <slicer name="Operação Bancária 1" xr10:uid="{6820014F-8E0A-4E04-A336-29709A2F5E6F}" cache="SegmentaçãodeDados_Operação_Bancária" caption="Operação Bancária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E28939-E8F5-447A-9F4C-6D60FC1A212A}" name="Tabela1" displayName="Tabela1" ref="A1:H45" totalsRowShown="0">
  <autoFilter ref="A1:H45" xr:uid="{21E28939-E8F5-447A-9F4C-6D60FC1A212A}"/>
  <tableColumns count="8">
    <tableColumn id="1" xr3:uid="{572D5E9B-A375-44DD-97AE-697852871F22}" name="Data "/>
    <tableColumn id="8" xr3:uid="{0BEC7F57-A616-4FFA-8738-562BBE0E7EA4}" name="Mês" dataDxfId="0">
      <calculatedColumnFormula>MONTH(Tabela1[[#This Row],[Data ]])</calculatedColumnFormula>
    </tableColumn>
    <tableColumn id="2" xr3:uid="{00EFFA1D-2CEF-4ED5-BC13-89345175ED47}" name="Tipo"/>
    <tableColumn id="3" xr3:uid="{9244C083-72CD-41B7-ABB3-54476837566B}" name="Categoria"/>
    <tableColumn id="4" xr3:uid="{5D579E50-947F-4D89-ADA3-92D80E0C63EA}" name="Descrição"/>
    <tableColumn id="5" xr3:uid="{9B36D584-130B-4B39-B332-5FB033295550}" name="Valor"/>
    <tableColumn id="6" xr3:uid="{44583063-F339-46FD-B0D0-089F39AABBC0}" name="Operação Bancária"/>
    <tableColumn id="7" xr3:uid="{10ADC374-8F57-49B2-8B33-92455F07DF98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8AE6-E2FB-461B-83C1-75046CC8777A}">
  <dimension ref="A2:E20"/>
  <sheetViews>
    <sheetView workbookViewId="0">
      <selection activeCell="A4" sqref="A4"/>
    </sheetView>
  </sheetViews>
  <sheetFormatPr defaultRowHeight="14.4" x14ac:dyDescent="0.3"/>
  <cols>
    <col min="1" max="1" width="19.21875" bestFit="1" customWidth="1"/>
    <col min="2" max="2" width="13.33203125" bestFit="1" customWidth="1"/>
    <col min="4" max="4" width="17.21875" bestFit="1" customWidth="1"/>
    <col min="5" max="5" width="13.33203125" bestFit="1" customWidth="1"/>
  </cols>
  <sheetData>
    <row r="2" spans="1:5" x14ac:dyDescent="0.3">
      <c r="A2" s="3" t="s">
        <v>1</v>
      </c>
      <c r="B2" t="s">
        <v>12</v>
      </c>
      <c r="D2" s="3" t="s">
        <v>1</v>
      </c>
      <c r="E2" t="s">
        <v>7</v>
      </c>
    </row>
    <row r="4" spans="1:5" x14ac:dyDescent="0.3">
      <c r="A4" s="3" t="s">
        <v>75</v>
      </c>
      <c r="B4" t="s">
        <v>77</v>
      </c>
      <c r="D4" s="3" t="s">
        <v>75</v>
      </c>
      <c r="E4" t="s">
        <v>77</v>
      </c>
    </row>
    <row r="5" spans="1:5" x14ac:dyDescent="0.3">
      <c r="A5" s="4" t="s">
        <v>13</v>
      </c>
      <c r="B5" s="5">
        <v>1600</v>
      </c>
      <c r="D5" s="4" t="s">
        <v>53</v>
      </c>
      <c r="E5" s="5">
        <v>1200</v>
      </c>
    </row>
    <row r="6" spans="1:5" x14ac:dyDescent="0.3">
      <c r="A6" s="4" t="s">
        <v>39</v>
      </c>
      <c r="B6" s="5">
        <v>330</v>
      </c>
      <c r="D6" s="4" t="s">
        <v>29</v>
      </c>
      <c r="E6" s="5">
        <v>800</v>
      </c>
    </row>
    <row r="7" spans="1:5" x14ac:dyDescent="0.3">
      <c r="A7" s="4" t="s">
        <v>25</v>
      </c>
      <c r="B7" s="5">
        <v>1100</v>
      </c>
      <c r="D7" s="4" t="s">
        <v>8</v>
      </c>
      <c r="E7" s="5">
        <v>15000</v>
      </c>
    </row>
    <row r="8" spans="1:5" x14ac:dyDescent="0.3">
      <c r="A8" s="4" t="s">
        <v>33</v>
      </c>
      <c r="B8" s="5">
        <v>3000</v>
      </c>
      <c r="D8" s="4" t="s">
        <v>66</v>
      </c>
      <c r="E8" s="5">
        <v>1500</v>
      </c>
    </row>
    <row r="9" spans="1:5" x14ac:dyDescent="0.3">
      <c r="A9" s="4" t="s">
        <v>45</v>
      </c>
      <c r="B9" s="5">
        <v>570</v>
      </c>
      <c r="D9" s="4" t="s">
        <v>76</v>
      </c>
      <c r="E9" s="5">
        <v>18500</v>
      </c>
    </row>
    <row r="10" spans="1:5" x14ac:dyDescent="0.3">
      <c r="A10" s="4" t="s">
        <v>21</v>
      </c>
      <c r="B10" s="5">
        <v>500</v>
      </c>
    </row>
    <row r="11" spans="1:5" x14ac:dyDescent="0.3">
      <c r="A11" s="4" t="s">
        <v>41</v>
      </c>
      <c r="B11" s="5">
        <v>350</v>
      </c>
    </row>
    <row r="12" spans="1:5" x14ac:dyDescent="0.3">
      <c r="A12" s="4" t="s">
        <v>37</v>
      </c>
      <c r="B12" s="5">
        <v>830</v>
      </c>
    </row>
    <row r="13" spans="1:5" x14ac:dyDescent="0.3">
      <c r="A13" s="4" t="s">
        <v>23</v>
      </c>
      <c r="B13" s="5">
        <v>970</v>
      </c>
    </row>
    <row r="14" spans="1:5" x14ac:dyDescent="0.3">
      <c r="A14" s="4" t="s">
        <v>31</v>
      </c>
      <c r="B14" s="5">
        <v>1400</v>
      </c>
    </row>
    <row r="15" spans="1:5" x14ac:dyDescent="0.3">
      <c r="A15" s="4" t="s">
        <v>17</v>
      </c>
      <c r="B15" s="5">
        <v>800</v>
      </c>
    </row>
    <row r="16" spans="1:5" x14ac:dyDescent="0.3">
      <c r="A16" s="4" t="s">
        <v>57</v>
      </c>
      <c r="B16" s="5">
        <v>250</v>
      </c>
    </row>
    <row r="17" spans="1:2" x14ac:dyDescent="0.3">
      <c r="A17" s="4" t="s">
        <v>35</v>
      </c>
      <c r="B17" s="5">
        <v>1250</v>
      </c>
    </row>
    <row r="18" spans="1:2" x14ac:dyDescent="0.3">
      <c r="A18" s="4" t="s">
        <v>27</v>
      </c>
      <c r="B18" s="5">
        <v>1500</v>
      </c>
    </row>
    <row r="19" spans="1:2" x14ac:dyDescent="0.3">
      <c r="A19" s="4" t="s">
        <v>43</v>
      </c>
      <c r="B19" s="5">
        <v>1250</v>
      </c>
    </row>
    <row r="20" spans="1:2" x14ac:dyDescent="0.3">
      <c r="A20" s="4" t="s">
        <v>76</v>
      </c>
      <c r="B20" s="5">
        <v>15700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0CC6A-79F7-449A-9F4F-F6BE838022CF}">
  <dimension ref="A1:H45"/>
  <sheetViews>
    <sheetView workbookViewId="0">
      <selection activeCell="B2" sqref="B2"/>
    </sheetView>
  </sheetViews>
  <sheetFormatPr defaultColWidth="12.88671875" defaultRowHeight="14.4" x14ac:dyDescent="0.3"/>
  <cols>
    <col min="2" max="2" width="12.88671875" style="8"/>
    <col min="5" max="5" width="31.5546875" bestFit="1" customWidth="1"/>
    <col min="7" max="7" width="18.44140625" customWidth="1"/>
  </cols>
  <sheetData>
    <row r="1" spans="1:8" x14ac:dyDescent="0.3">
      <c r="A1" t="s">
        <v>0</v>
      </c>
      <c r="B1" s="8" t="s">
        <v>78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3">
      <c r="A2" s="1">
        <v>45505</v>
      </c>
      <c r="B2" s="8">
        <f>MONTH(Tabela1[[#This Row],[Data ]])</f>
        <v>8</v>
      </c>
      <c r="C2" t="s">
        <v>7</v>
      </c>
      <c r="D2" t="s">
        <v>8</v>
      </c>
      <c r="E2" t="s">
        <v>9</v>
      </c>
      <c r="F2" s="2">
        <v>5000</v>
      </c>
      <c r="G2" t="s">
        <v>10</v>
      </c>
      <c r="H2" t="s">
        <v>11</v>
      </c>
    </row>
    <row r="3" spans="1:8" x14ac:dyDescent="0.3">
      <c r="A3" s="1">
        <v>45505</v>
      </c>
      <c r="B3" s="8">
        <f>MONTH(Tabela1[[#This Row],[Data ]])</f>
        <v>8</v>
      </c>
      <c r="C3" t="s">
        <v>12</v>
      </c>
      <c r="D3" t="s">
        <v>13</v>
      </c>
      <c r="E3" t="s">
        <v>14</v>
      </c>
      <c r="F3" s="2">
        <v>550</v>
      </c>
      <c r="G3" t="s">
        <v>15</v>
      </c>
      <c r="H3" t="s">
        <v>16</v>
      </c>
    </row>
    <row r="4" spans="1:8" x14ac:dyDescent="0.3">
      <c r="A4" s="1">
        <v>45507</v>
      </c>
      <c r="B4" s="8">
        <f>MONTH(Tabela1[[#This Row],[Data ]])</f>
        <v>8</v>
      </c>
      <c r="C4" t="s">
        <v>12</v>
      </c>
      <c r="D4" t="s">
        <v>17</v>
      </c>
      <c r="E4" t="s">
        <v>18</v>
      </c>
      <c r="F4" s="2">
        <v>300</v>
      </c>
      <c r="G4" t="s">
        <v>19</v>
      </c>
      <c r="H4" t="s">
        <v>20</v>
      </c>
    </row>
    <row r="5" spans="1:8" x14ac:dyDescent="0.3">
      <c r="A5" s="1">
        <v>45509</v>
      </c>
      <c r="B5" s="8">
        <f>MONTH(Tabela1[[#This Row],[Data ]])</f>
        <v>8</v>
      </c>
      <c r="C5" t="s">
        <v>12</v>
      </c>
      <c r="D5" t="s">
        <v>21</v>
      </c>
      <c r="E5" t="s">
        <v>22</v>
      </c>
      <c r="F5" s="2">
        <v>120</v>
      </c>
      <c r="G5" t="s">
        <v>19</v>
      </c>
      <c r="H5" t="s">
        <v>20</v>
      </c>
    </row>
    <row r="6" spans="1:8" x14ac:dyDescent="0.3">
      <c r="A6" s="1">
        <v>45511</v>
      </c>
      <c r="B6" s="8">
        <f>MONTH(Tabela1[[#This Row],[Data ]])</f>
        <v>8</v>
      </c>
      <c r="C6" t="s">
        <v>12</v>
      </c>
      <c r="D6" t="s">
        <v>23</v>
      </c>
      <c r="E6" t="s">
        <v>24</v>
      </c>
      <c r="F6" s="2">
        <v>250</v>
      </c>
      <c r="G6" t="s">
        <v>10</v>
      </c>
      <c r="H6" t="s">
        <v>20</v>
      </c>
    </row>
    <row r="7" spans="1:8" x14ac:dyDescent="0.3">
      <c r="A7" s="1">
        <v>45514</v>
      </c>
      <c r="B7" s="8">
        <f>MONTH(Tabela1[[#This Row],[Data ]])</f>
        <v>8</v>
      </c>
      <c r="C7" t="s">
        <v>12</v>
      </c>
      <c r="D7" t="s">
        <v>25</v>
      </c>
      <c r="E7" t="s">
        <v>26</v>
      </c>
      <c r="F7" s="2">
        <v>400</v>
      </c>
      <c r="G7" t="s">
        <v>15</v>
      </c>
      <c r="H7" t="s">
        <v>16</v>
      </c>
    </row>
    <row r="8" spans="1:8" x14ac:dyDescent="0.3">
      <c r="A8" s="1">
        <v>45516</v>
      </c>
      <c r="B8" s="8">
        <f>MONTH(Tabela1[[#This Row],[Data ]])</f>
        <v>8</v>
      </c>
      <c r="C8" t="s">
        <v>12</v>
      </c>
      <c r="D8" t="s">
        <v>27</v>
      </c>
      <c r="E8" t="s">
        <v>28</v>
      </c>
      <c r="F8" s="2">
        <v>600</v>
      </c>
      <c r="G8" t="s">
        <v>19</v>
      </c>
      <c r="H8" t="s">
        <v>16</v>
      </c>
    </row>
    <row r="9" spans="1:8" x14ac:dyDescent="0.3">
      <c r="A9" s="1">
        <v>45519</v>
      </c>
      <c r="B9" s="8">
        <f>MONTH(Tabela1[[#This Row],[Data ]])</f>
        <v>8</v>
      </c>
      <c r="C9" t="s">
        <v>7</v>
      </c>
      <c r="D9" t="s">
        <v>29</v>
      </c>
      <c r="E9" t="s">
        <v>30</v>
      </c>
      <c r="F9" s="2">
        <v>800</v>
      </c>
      <c r="G9" t="s">
        <v>10</v>
      </c>
      <c r="H9" t="s">
        <v>11</v>
      </c>
    </row>
    <row r="10" spans="1:8" x14ac:dyDescent="0.3">
      <c r="A10" s="1">
        <v>45519</v>
      </c>
      <c r="B10" s="8">
        <f>MONTH(Tabela1[[#This Row],[Data ]])</f>
        <v>8</v>
      </c>
      <c r="C10" t="s">
        <v>12</v>
      </c>
      <c r="D10" t="s">
        <v>31</v>
      </c>
      <c r="E10" t="s">
        <v>32</v>
      </c>
      <c r="F10" s="2">
        <v>150</v>
      </c>
      <c r="G10" t="s">
        <v>10</v>
      </c>
      <c r="H10" t="s">
        <v>20</v>
      </c>
    </row>
    <row r="11" spans="1:8" x14ac:dyDescent="0.3">
      <c r="A11" s="1">
        <v>45522</v>
      </c>
      <c r="B11" s="8">
        <f>MONTH(Tabela1[[#This Row],[Data ]])</f>
        <v>8</v>
      </c>
      <c r="C11" t="s">
        <v>12</v>
      </c>
      <c r="D11" t="s">
        <v>33</v>
      </c>
      <c r="E11" t="s">
        <v>34</v>
      </c>
      <c r="F11" s="2">
        <v>1200</v>
      </c>
      <c r="G11" t="s">
        <v>19</v>
      </c>
      <c r="H11" t="s">
        <v>16</v>
      </c>
    </row>
    <row r="12" spans="1:8" x14ac:dyDescent="0.3">
      <c r="A12" s="1">
        <v>45524</v>
      </c>
      <c r="B12" s="8">
        <f>MONTH(Tabela1[[#This Row],[Data ]])</f>
        <v>8</v>
      </c>
      <c r="C12" t="s">
        <v>12</v>
      </c>
      <c r="D12" t="s">
        <v>35</v>
      </c>
      <c r="E12" t="s">
        <v>36</v>
      </c>
      <c r="F12" s="2">
        <v>450</v>
      </c>
      <c r="G12" t="s">
        <v>15</v>
      </c>
      <c r="H12" t="s">
        <v>20</v>
      </c>
    </row>
    <row r="13" spans="1:8" x14ac:dyDescent="0.3">
      <c r="A13" s="1">
        <v>45526</v>
      </c>
      <c r="B13" s="8">
        <f>MONTH(Tabela1[[#This Row],[Data ]])</f>
        <v>8</v>
      </c>
      <c r="C13" t="s">
        <v>12</v>
      </c>
      <c r="D13" t="s">
        <v>37</v>
      </c>
      <c r="E13" t="s">
        <v>38</v>
      </c>
      <c r="F13" s="2">
        <v>180</v>
      </c>
      <c r="G13" t="s">
        <v>10</v>
      </c>
      <c r="H13" t="s">
        <v>16</v>
      </c>
    </row>
    <row r="14" spans="1:8" x14ac:dyDescent="0.3">
      <c r="A14" s="1">
        <v>45528</v>
      </c>
      <c r="B14" s="8">
        <f>MONTH(Tabela1[[#This Row],[Data ]])</f>
        <v>8</v>
      </c>
      <c r="C14" t="s">
        <v>12</v>
      </c>
      <c r="D14" t="s">
        <v>39</v>
      </c>
      <c r="E14" t="s">
        <v>40</v>
      </c>
      <c r="F14" s="2">
        <v>80</v>
      </c>
      <c r="G14" t="s">
        <v>15</v>
      </c>
      <c r="H14" t="s">
        <v>20</v>
      </c>
    </row>
    <row r="15" spans="1:8" x14ac:dyDescent="0.3">
      <c r="A15" s="1">
        <v>45532</v>
      </c>
      <c r="B15" s="8">
        <f>MONTH(Tabela1[[#This Row],[Data ]])</f>
        <v>8</v>
      </c>
      <c r="C15" t="s">
        <v>12</v>
      </c>
      <c r="D15" t="s">
        <v>41</v>
      </c>
      <c r="E15" t="s">
        <v>42</v>
      </c>
      <c r="F15" s="2">
        <v>200</v>
      </c>
      <c r="G15" t="s">
        <v>15</v>
      </c>
      <c r="H15" t="s">
        <v>20</v>
      </c>
    </row>
    <row r="16" spans="1:8" x14ac:dyDescent="0.3">
      <c r="A16" s="1">
        <v>45534</v>
      </c>
      <c r="B16" s="8">
        <f>MONTH(Tabela1[[#This Row],[Data ]])</f>
        <v>8</v>
      </c>
      <c r="C16" t="s">
        <v>12</v>
      </c>
      <c r="D16" t="s">
        <v>43</v>
      </c>
      <c r="E16" t="s">
        <v>44</v>
      </c>
      <c r="F16" s="2">
        <v>750</v>
      </c>
      <c r="G16" t="s">
        <v>10</v>
      </c>
      <c r="H16" t="s">
        <v>16</v>
      </c>
    </row>
    <row r="17" spans="1:8" x14ac:dyDescent="0.3">
      <c r="A17" s="1">
        <v>45535</v>
      </c>
      <c r="B17" s="8">
        <f>MONTH(Tabela1[[#This Row],[Data ]])</f>
        <v>8</v>
      </c>
      <c r="C17" t="s">
        <v>12</v>
      </c>
      <c r="D17" t="s">
        <v>45</v>
      </c>
      <c r="E17" t="s">
        <v>46</v>
      </c>
      <c r="F17" s="2">
        <v>350</v>
      </c>
      <c r="G17" t="s">
        <v>19</v>
      </c>
      <c r="H17" t="s">
        <v>20</v>
      </c>
    </row>
    <row r="18" spans="1:8" x14ac:dyDescent="0.3">
      <c r="A18" s="1">
        <v>45536</v>
      </c>
      <c r="B18" s="8">
        <f>MONTH(Tabela1[[#This Row],[Data ]])</f>
        <v>9</v>
      </c>
      <c r="C18" t="s">
        <v>7</v>
      </c>
      <c r="D18" t="s">
        <v>8</v>
      </c>
      <c r="E18" t="s">
        <v>9</v>
      </c>
      <c r="F18" s="2">
        <v>5000</v>
      </c>
      <c r="G18" t="s">
        <v>10</v>
      </c>
      <c r="H18" t="s">
        <v>11</v>
      </c>
    </row>
    <row r="19" spans="1:8" x14ac:dyDescent="0.3">
      <c r="A19" s="1">
        <v>45537</v>
      </c>
      <c r="B19" s="8">
        <f>MONTH(Tabela1[[#This Row],[Data ]])</f>
        <v>9</v>
      </c>
      <c r="C19" t="s">
        <v>12</v>
      </c>
      <c r="D19" t="s">
        <v>13</v>
      </c>
      <c r="E19" t="s">
        <v>47</v>
      </c>
      <c r="F19" s="2">
        <v>450</v>
      </c>
      <c r="G19" t="s">
        <v>15</v>
      </c>
      <c r="H19" t="s">
        <v>16</v>
      </c>
    </row>
    <row r="20" spans="1:8" x14ac:dyDescent="0.3">
      <c r="A20" s="1">
        <v>45540</v>
      </c>
      <c r="B20" s="8">
        <f>MONTH(Tabela1[[#This Row],[Data ]])</f>
        <v>9</v>
      </c>
      <c r="C20" t="s">
        <v>12</v>
      </c>
      <c r="D20" t="s">
        <v>17</v>
      </c>
      <c r="E20" t="s">
        <v>48</v>
      </c>
      <c r="F20" s="2">
        <v>300</v>
      </c>
      <c r="G20" t="s">
        <v>15</v>
      </c>
      <c r="H20" t="s">
        <v>20</v>
      </c>
    </row>
    <row r="21" spans="1:8" x14ac:dyDescent="0.3">
      <c r="A21" s="1">
        <v>45543</v>
      </c>
      <c r="B21" s="8">
        <f>MONTH(Tabela1[[#This Row],[Data ]])</f>
        <v>9</v>
      </c>
      <c r="C21" t="s">
        <v>12</v>
      </c>
      <c r="D21" t="s">
        <v>21</v>
      </c>
      <c r="E21" t="s">
        <v>49</v>
      </c>
      <c r="F21" s="2">
        <v>200</v>
      </c>
      <c r="G21" t="s">
        <v>10</v>
      </c>
      <c r="H21" t="s">
        <v>20</v>
      </c>
    </row>
    <row r="22" spans="1:8" x14ac:dyDescent="0.3">
      <c r="A22" s="1">
        <v>45546</v>
      </c>
      <c r="B22" s="8">
        <f>MONTH(Tabela1[[#This Row],[Data ]])</f>
        <v>9</v>
      </c>
      <c r="C22" t="s">
        <v>12</v>
      </c>
      <c r="D22" t="s">
        <v>23</v>
      </c>
      <c r="E22" t="s">
        <v>50</v>
      </c>
      <c r="F22" s="2">
        <v>600</v>
      </c>
      <c r="G22" t="s">
        <v>15</v>
      </c>
      <c r="H22" t="s">
        <v>16</v>
      </c>
    </row>
    <row r="23" spans="1:8" x14ac:dyDescent="0.3">
      <c r="A23" s="1">
        <v>45549</v>
      </c>
      <c r="B23" s="8">
        <f>MONTH(Tabela1[[#This Row],[Data ]])</f>
        <v>9</v>
      </c>
      <c r="C23" t="s">
        <v>12</v>
      </c>
      <c r="D23" t="s">
        <v>25</v>
      </c>
      <c r="E23" t="s">
        <v>51</v>
      </c>
      <c r="F23" s="2">
        <v>350</v>
      </c>
      <c r="G23" t="s">
        <v>10</v>
      </c>
      <c r="H23" t="s">
        <v>20</v>
      </c>
    </row>
    <row r="24" spans="1:8" x14ac:dyDescent="0.3">
      <c r="A24" s="1">
        <v>45552</v>
      </c>
      <c r="B24" s="8">
        <f>MONTH(Tabela1[[#This Row],[Data ]])</f>
        <v>9</v>
      </c>
      <c r="C24" t="s">
        <v>12</v>
      </c>
      <c r="D24" t="s">
        <v>27</v>
      </c>
      <c r="E24" t="s">
        <v>52</v>
      </c>
      <c r="F24" s="2">
        <v>500</v>
      </c>
      <c r="G24" t="s">
        <v>19</v>
      </c>
      <c r="H24" t="s">
        <v>16</v>
      </c>
    </row>
    <row r="25" spans="1:8" x14ac:dyDescent="0.3">
      <c r="A25" s="1">
        <v>45555</v>
      </c>
      <c r="B25" s="8">
        <f>MONTH(Tabela1[[#This Row],[Data ]])</f>
        <v>9</v>
      </c>
      <c r="C25" t="s">
        <v>7</v>
      </c>
      <c r="D25" t="s">
        <v>53</v>
      </c>
      <c r="E25" t="s">
        <v>54</v>
      </c>
      <c r="F25" s="2">
        <v>1200</v>
      </c>
      <c r="G25" t="s">
        <v>10</v>
      </c>
      <c r="H25" t="s">
        <v>11</v>
      </c>
    </row>
    <row r="26" spans="1:8" x14ac:dyDescent="0.3">
      <c r="A26" s="1">
        <v>45555</v>
      </c>
      <c r="B26" s="8">
        <f>MONTH(Tabela1[[#This Row],[Data ]])</f>
        <v>9</v>
      </c>
      <c r="C26" t="s">
        <v>12</v>
      </c>
      <c r="D26" t="s">
        <v>31</v>
      </c>
      <c r="E26" t="s">
        <v>55</v>
      </c>
      <c r="F26" s="2">
        <v>800</v>
      </c>
      <c r="G26" t="s">
        <v>10</v>
      </c>
      <c r="H26" t="s">
        <v>20</v>
      </c>
    </row>
    <row r="27" spans="1:8" x14ac:dyDescent="0.3">
      <c r="A27" s="1">
        <v>45558</v>
      </c>
      <c r="B27" s="8">
        <f>MONTH(Tabela1[[#This Row],[Data ]])</f>
        <v>9</v>
      </c>
      <c r="C27" t="s">
        <v>12</v>
      </c>
      <c r="D27" t="s">
        <v>33</v>
      </c>
      <c r="E27" t="s">
        <v>56</v>
      </c>
      <c r="F27" s="2">
        <v>1500</v>
      </c>
      <c r="G27" t="s">
        <v>19</v>
      </c>
      <c r="H27" t="s">
        <v>16</v>
      </c>
    </row>
    <row r="28" spans="1:8" x14ac:dyDescent="0.3">
      <c r="A28" s="1">
        <v>45561</v>
      </c>
      <c r="B28" s="8">
        <f>MONTH(Tabela1[[#This Row],[Data ]])</f>
        <v>9</v>
      </c>
      <c r="C28" t="s">
        <v>12</v>
      </c>
      <c r="D28" t="s">
        <v>57</v>
      </c>
      <c r="E28" t="s">
        <v>58</v>
      </c>
      <c r="F28" s="2">
        <v>250</v>
      </c>
      <c r="G28" t="s">
        <v>15</v>
      </c>
      <c r="H28" t="s">
        <v>20</v>
      </c>
    </row>
    <row r="29" spans="1:8" x14ac:dyDescent="0.3">
      <c r="A29" s="1">
        <v>45564</v>
      </c>
      <c r="B29" s="8">
        <f>MONTH(Tabela1[[#This Row],[Data ]])</f>
        <v>9</v>
      </c>
      <c r="C29" t="s">
        <v>12</v>
      </c>
      <c r="D29" t="s">
        <v>37</v>
      </c>
      <c r="E29" t="s">
        <v>59</v>
      </c>
      <c r="F29" s="2">
        <v>400</v>
      </c>
      <c r="G29" t="s">
        <v>19</v>
      </c>
      <c r="H29" t="s">
        <v>16</v>
      </c>
    </row>
    <row r="30" spans="1:8" x14ac:dyDescent="0.3">
      <c r="A30" s="1">
        <v>45566</v>
      </c>
      <c r="B30" s="8">
        <f>MONTH(Tabela1[[#This Row],[Data ]])</f>
        <v>10</v>
      </c>
      <c r="C30" t="s">
        <v>7</v>
      </c>
      <c r="D30" t="s">
        <v>8</v>
      </c>
      <c r="E30" t="s">
        <v>9</v>
      </c>
      <c r="F30" s="2">
        <v>5000</v>
      </c>
      <c r="G30" t="s">
        <v>10</v>
      </c>
      <c r="H30" t="s">
        <v>11</v>
      </c>
    </row>
    <row r="31" spans="1:8" x14ac:dyDescent="0.3">
      <c r="A31" s="1">
        <v>45566</v>
      </c>
      <c r="B31" s="8">
        <f>MONTH(Tabela1[[#This Row],[Data ]])</f>
        <v>10</v>
      </c>
      <c r="C31" t="s">
        <v>12</v>
      </c>
      <c r="D31" t="s">
        <v>13</v>
      </c>
      <c r="E31" t="s">
        <v>14</v>
      </c>
      <c r="F31" s="2">
        <v>600</v>
      </c>
      <c r="G31" t="s">
        <v>15</v>
      </c>
      <c r="H31" t="s">
        <v>16</v>
      </c>
    </row>
    <row r="32" spans="1:8" x14ac:dyDescent="0.3">
      <c r="A32" s="1">
        <v>45568</v>
      </c>
      <c r="B32" s="8">
        <f>MONTH(Tabela1[[#This Row],[Data ]])</f>
        <v>10</v>
      </c>
      <c r="C32" t="s">
        <v>12</v>
      </c>
      <c r="D32" t="s">
        <v>17</v>
      </c>
      <c r="E32" t="s">
        <v>60</v>
      </c>
      <c r="F32" s="2">
        <v>200</v>
      </c>
      <c r="G32" t="s">
        <v>19</v>
      </c>
      <c r="H32" t="s">
        <v>20</v>
      </c>
    </row>
    <row r="33" spans="1:8" x14ac:dyDescent="0.3">
      <c r="A33" s="1">
        <v>45570</v>
      </c>
      <c r="B33" s="8">
        <f>MONTH(Tabela1[[#This Row],[Data ]])</f>
        <v>10</v>
      </c>
      <c r="C33" t="s">
        <v>12</v>
      </c>
      <c r="D33" t="s">
        <v>21</v>
      </c>
      <c r="E33" t="s">
        <v>61</v>
      </c>
      <c r="F33" s="2">
        <v>180</v>
      </c>
      <c r="G33" t="s">
        <v>10</v>
      </c>
      <c r="H33" t="s">
        <v>20</v>
      </c>
    </row>
    <row r="34" spans="1:8" x14ac:dyDescent="0.3">
      <c r="A34" s="1">
        <v>45573</v>
      </c>
      <c r="B34" s="8">
        <f>MONTH(Tabela1[[#This Row],[Data ]])</f>
        <v>10</v>
      </c>
      <c r="C34" t="s">
        <v>12</v>
      </c>
      <c r="D34" t="s">
        <v>23</v>
      </c>
      <c r="E34" t="s">
        <v>62</v>
      </c>
      <c r="F34" s="2">
        <v>120</v>
      </c>
      <c r="G34" t="s">
        <v>15</v>
      </c>
      <c r="H34" t="s">
        <v>16</v>
      </c>
    </row>
    <row r="35" spans="1:8" x14ac:dyDescent="0.3">
      <c r="A35" s="1">
        <v>45575</v>
      </c>
      <c r="B35" s="8">
        <f>MONTH(Tabela1[[#This Row],[Data ]])</f>
        <v>10</v>
      </c>
      <c r="C35" t="s">
        <v>12</v>
      </c>
      <c r="D35" t="s">
        <v>25</v>
      </c>
      <c r="E35" t="s">
        <v>63</v>
      </c>
      <c r="F35" s="2">
        <v>350</v>
      </c>
      <c r="G35" t="s">
        <v>19</v>
      </c>
      <c r="H35" t="s">
        <v>16</v>
      </c>
    </row>
    <row r="36" spans="1:8" x14ac:dyDescent="0.3">
      <c r="A36" s="1">
        <v>45578</v>
      </c>
      <c r="B36" s="8">
        <f>MONTH(Tabela1[[#This Row],[Data ]])</f>
        <v>10</v>
      </c>
      <c r="C36" t="s">
        <v>12</v>
      </c>
      <c r="D36" t="s">
        <v>27</v>
      </c>
      <c r="E36" t="s">
        <v>64</v>
      </c>
      <c r="F36" s="2">
        <v>400</v>
      </c>
      <c r="G36" t="s">
        <v>10</v>
      </c>
      <c r="H36" t="s">
        <v>20</v>
      </c>
    </row>
    <row r="37" spans="1:8" x14ac:dyDescent="0.3">
      <c r="A37" s="1">
        <v>45580</v>
      </c>
      <c r="B37" s="8">
        <f>MONTH(Tabela1[[#This Row],[Data ]])</f>
        <v>10</v>
      </c>
      <c r="C37" t="s">
        <v>12</v>
      </c>
      <c r="D37" t="s">
        <v>31</v>
      </c>
      <c r="E37" t="s">
        <v>65</v>
      </c>
      <c r="F37" s="2">
        <v>450</v>
      </c>
      <c r="G37" t="s">
        <v>15</v>
      </c>
      <c r="H37" t="s">
        <v>20</v>
      </c>
    </row>
    <row r="38" spans="1:8" x14ac:dyDescent="0.3">
      <c r="A38" s="1">
        <v>45583</v>
      </c>
      <c r="B38" s="8">
        <f>MONTH(Tabela1[[#This Row],[Data ]])</f>
        <v>10</v>
      </c>
      <c r="C38" t="s">
        <v>7</v>
      </c>
      <c r="D38" t="s">
        <v>66</v>
      </c>
      <c r="E38" t="s">
        <v>67</v>
      </c>
      <c r="F38" s="2">
        <v>1500</v>
      </c>
      <c r="G38" t="s">
        <v>10</v>
      </c>
      <c r="H38" t="s">
        <v>11</v>
      </c>
    </row>
    <row r="39" spans="1:8" x14ac:dyDescent="0.3">
      <c r="A39" s="1">
        <v>45583</v>
      </c>
      <c r="B39" s="8">
        <f>MONTH(Tabela1[[#This Row],[Data ]])</f>
        <v>10</v>
      </c>
      <c r="C39" t="s">
        <v>12</v>
      </c>
      <c r="D39" t="s">
        <v>33</v>
      </c>
      <c r="E39" t="s">
        <v>68</v>
      </c>
      <c r="F39" s="2">
        <v>300</v>
      </c>
      <c r="G39" t="s">
        <v>19</v>
      </c>
      <c r="H39" t="s">
        <v>16</v>
      </c>
    </row>
    <row r="40" spans="1:8" x14ac:dyDescent="0.3">
      <c r="A40" s="1">
        <v>45585</v>
      </c>
      <c r="B40" s="8">
        <f>MONTH(Tabela1[[#This Row],[Data ]])</f>
        <v>10</v>
      </c>
      <c r="C40" t="s">
        <v>12</v>
      </c>
      <c r="D40" t="s">
        <v>35</v>
      </c>
      <c r="E40" t="s">
        <v>69</v>
      </c>
      <c r="F40" s="2">
        <v>800</v>
      </c>
      <c r="G40" t="s">
        <v>10</v>
      </c>
      <c r="H40" t="s">
        <v>20</v>
      </c>
    </row>
    <row r="41" spans="1:8" x14ac:dyDescent="0.3">
      <c r="A41" s="1">
        <v>45587</v>
      </c>
      <c r="B41" s="8">
        <f>MONTH(Tabela1[[#This Row],[Data ]])</f>
        <v>10</v>
      </c>
      <c r="C41" t="s">
        <v>12</v>
      </c>
      <c r="D41" t="s">
        <v>37</v>
      </c>
      <c r="E41" t="s">
        <v>70</v>
      </c>
      <c r="F41" s="2">
        <v>250</v>
      </c>
      <c r="G41" t="s">
        <v>19</v>
      </c>
      <c r="H41" t="s">
        <v>16</v>
      </c>
    </row>
    <row r="42" spans="1:8" x14ac:dyDescent="0.3">
      <c r="A42" s="1">
        <v>45589</v>
      </c>
      <c r="B42" s="8">
        <f>MONTH(Tabela1[[#This Row],[Data ]])</f>
        <v>10</v>
      </c>
      <c r="C42" t="s">
        <v>12</v>
      </c>
      <c r="D42" t="s">
        <v>41</v>
      </c>
      <c r="E42" t="s">
        <v>71</v>
      </c>
      <c r="F42" s="2">
        <v>150</v>
      </c>
      <c r="G42" t="s">
        <v>15</v>
      </c>
      <c r="H42" t="s">
        <v>20</v>
      </c>
    </row>
    <row r="43" spans="1:8" x14ac:dyDescent="0.3">
      <c r="A43" s="1">
        <v>45591</v>
      </c>
      <c r="B43" s="8">
        <f>MONTH(Tabela1[[#This Row],[Data ]])</f>
        <v>10</v>
      </c>
      <c r="C43" t="s">
        <v>12</v>
      </c>
      <c r="D43" t="s">
        <v>39</v>
      </c>
      <c r="E43" t="s">
        <v>72</v>
      </c>
      <c r="F43" s="2">
        <v>250</v>
      </c>
      <c r="G43" t="s">
        <v>10</v>
      </c>
      <c r="H43" t="s">
        <v>16</v>
      </c>
    </row>
    <row r="44" spans="1:8" x14ac:dyDescent="0.3">
      <c r="A44" s="1">
        <v>45595</v>
      </c>
      <c r="B44" s="8">
        <f>MONTH(Tabela1[[#This Row],[Data ]])</f>
        <v>10</v>
      </c>
      <c r="C44" t="s">
        <v>12</v>
      </c>
      <c r="D44" t="s">
        <v>45</v>
      </c>
      <c r="E44" t="s">
        <v>73</v>
      </c>
      <c r="F44" s="2">
        <v>220</v>
      </c>
      <c r="G44" t="s">
        <v>10</v>
      </c>
      <c r="H44" t="s">
        <v>16</v>
      </c>
    </row>
    <row r="45" spans="1:8" x14ac:dyDescent="0.3">
      <c r="A45" s="1">
        <v>45596</v>
      </c>
      <c r="B45" s="8">
        <f>MONTH(Tabela1[[#This Row],[Data ]])</f>
        <v>10</v>
      </c>
      <c r="C45" t="s">
        <v>12</v>
      </c>
      <c r="D45" t="s">
        <v>43</v>
      </c>
      <c r="E45" t="s">
        <v>74</v>
      </c>
      <c r="F45" s="2">
        <v>500</v>
      </c>
      <c r="G45" t="s">
        <v>19</v>
      </c>
      <c r="H45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EE94D-E727-4945-AA4D-E4C1AAF0AC2C}">
  <dimension ref="A1:U1"/>
  <sheetViews>
    <sheetView showGridLines="0" tabSelected="1" topLeftCell="A13" zoomScaleNormal="100" workbookViewId="0">
      <selection activeCell="O21" sqref="O21"/>
    </sheetView>
  </sheetViews>
  <sheetFormatPr defaultColWidth="0" defaultRowHeight="14.4" x14ac:dyDescent="0.3"/>
  <cols>
    <col min="1" max="1" width="27.5546875" style="6" customWidth="1"/>
    <col min="2" max="21" width="8.88671875" style="7" customWidth="1"/>
    <col min="22" max="16384" width="8.886718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1D37-CDB6-45D4-9093-2933BF4E98AD}">
  <dimension ref="B2:C17"/>
  <sheetViews>
    <sheetView workbookViewId="0">
      <selection activeCell="E3" sqref="E3"/>
    </sheetView>
  </sheetViews>
  <sheetFormatPr defaultRowHeight="14.4" x14ac:dyDescent="0.3"/>
  <cols>
    <col min="2" max="2" width="10.5546875" bestFit="1" customWidth="1"/>
  </cols>
  <sheetData>
    <row r="2" spans="2:3" x14ac:dyDescent="0.3">
      <c r="B2" t="s">
        <v>80</v>
      </c>
      <c r="C2">
        <f>SUM(C5:C17)</f>
        <v>5298</v>
      </c>
    </row>
    <row r="3" spans="2:3" x14ac:dyDescent="0.3">
      <c r="B3" t="s">
        <v>81</v>
      </c>
      <c r="C3">
        <v>10000</v>
      </c>
    </row>
    <row r="4" spans="2:3" x14ac:dyDescent="0.3">
      <c r="B4" t="s">
        <v>79</v>
      </c>
      <c r="C4" t="s">
        <v>3</v>
      </c>
    </row>
    <row r="5" spans="2:3" x14ac:dyDescent="0.3">
      <c r="B5" s="1">
        <v>45566</v>
      </c>
      <c r="C5">
        <v>362</v>
      </c>
    </row>
    <row r="6" spans="2:3" x14ac:dyDescent="0.3">
      <c r="B6" s="1">
        <v>45524</v>
      </c>
      <c r="C6">
        <v>87</v>
      </c>
    </row>
    <row r="7" spans="2:3" x14ac:dyDescent="0.3">
      <c r="B7" s="1">
        <v>45482</v>
      </c>
      <c r="C7">
        <v>52</v>
      </c>
    </row>
    <row r="8" spans="2:3" x14ac:dyDescent="0.3">
      <c r="B8" s="1">
        <v>45440</v>
      </c>
      <c r="C8">
        <v>678</v>
      </c>
    </row>
    <row r="9" spans="2:3" x14ac:dyDescent="0.3">
      <c r="B9" s="1">
        <v>45398</v>
      </c>
      <c r="C9">
        <v>248</v>
      </c>
    </row>
    <row r="10" spans="2:3" x14ac:dyDescent="0.3">
      <c r="B10" s="1">
        <v>45356</v>
      </c>
      <c r="C10">
        <v>355</v>
      </c>
    </row>
    <row r="11" spans="2:3" x14ac:dyDescent="0.3">
      <c r="B11" s="1">
        <v>45314</v>
      </c>
      <c r="C11">
        <v>665</v>
      </c>
    </row>
    <row r="12" spans="2:3" x14ac:dyDescent="0.3">
      <c r="B12" s="1">
        <v>45272</v>
      </c>
      <c r="C12">
        <v>783</v>
      </c>
    </row>
    <row r="13" spans="2:3" x14ac:dyDescent="0.3">
      <c r="B13" s="1">
        <v>45230</v>
      </c>
      <c r="C13">
        <v>582</v>
      </c>
    </row>
    <row r="14" spans="2:3" x14ac:dyDescent="0.3">
      <c r="B14" s="1">
        <v>45188</v>
      </c>
      <c r="C14">
        <v>76</v>
      </c>
    </row>
    <row r="15" spans="2:3" x14ac:dyDescent="0.3">
      <c r="B15" s="1">
        <v>45146</v>
      </c>
      <c r="C15">
        <v>347</v>
      </c>
    </row>
    <row r="16" spans="2:3" x14ac:dyDescent="0.3">
      <c r="B16" s="1">
        <v>45104</v>
      </c>
      <c r="C16">
        <v>290</v>
      </c>
    </row>
    <row r="17" spans="2:3" x14ac:dyDescent="0.3">
      <c r="B17" s="1">
        <v>45062</v>
      </c>
      <c r="C17">
        <v>773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Dados</vt:lpstr>
      <vt:lpstr>Dashboard</vt:lpstr>
      <vt:lpstr>Economias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Silva Franco</dc:creator>
  <cp:lastModifiedBy>Walker Silva Franco</cp:lastModifiedBy>
  <dcterms:created xsi:type="dcterms:W3CDTF">2024-12-22T22:00:43Z</dcterms:created>
  <dcterms:modified xsi:type="dcterms:W3CDTF">2024-12-29T00:08:52Z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2024-12-23T00:01:07Z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4b3080d7-e0d5-4d90-a95e-055fc7bf1de8</vt:lpwstr>
  </property>
  <property fmtid="{D5CDD505-2E9C-101B-9397-08002B2CF9AE}" pid="8" name="MSIP_Label_fde7aacd-7cc4-4c31-9e6f-7ef306428f09_ContentBits">
    <vt:lpwstr>1</vt:lpwstr>
  </property>
</Properties>
</file>