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885" yWindow="90" windowWidth="19515" windowHeight="8130" tabRatio="500" activeTab="2"/>
  </bookViews>
  <sheets>
    <sheet name="Sheet1" sheetId="1" r:id="rId1"/>
    <sheet name="Sheet2" sheetId="2" r:id="rId2"/>
    <sheet name="Sheet3" sheetId="3" r:id="rId3"/>
  </sheets>
  <definedNames>
    <definedName name="data" localSheetId="0">Sheet1!$A$1:$B$55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3" l="1"/>
  <c r="N2" i="3"/>
  <c r="N3" i="3"/>
  <c r="N4" i="3"/>
  <c r="N5" i="3"/>
  <c r="N6" i="3"/>
  <c r="N7" i="3"/>
  <c r="N8" i="3"/>
  <c r="N9" i="3"/>
  <c r="N10" i="3"/>
  <c r="N11" i="3"/>
  <c r="N12" i="3"/>
  <c r="K1" i="3"/>
  <c r="K2" i="3"/>
  <c r="K3" i="3"/>
  <c r="K4" i="3"/>
  <c r="K5" i="3"/>
  <c r="K6" i="3"/>
  <c r="K7" i="3"/>
  <c r="K8" i="3"/>
  <c r="K9" i="3"/>
  <c r="K10" i="3"/>
  <c r="K11" i="3"/>
  <c r="K12" i="3"/>
  <c r="G1" i="3"/>
  <c r="G2" i="3"/>
  <c r="G3" i="3"/>
  <c r="G4" i="3"/>
  <c r="G5" i="3"/>
  <c r="G6" i="3"/>
  <c r="G7" i="3"/>
  <c r="G8" i="3"/>
  <c r="G9" i="3"/>
  <c r="G10" i="3"/>
  <c r="G11" i="3"/>
  <c r="G12" i="3"/>
  <c r="L12" i="3"/>
  <c r="L11" i="3"/>
  <c r="L10" i="3"/>
  <c r="L9" i="3"/>
  <c r="L8" i="3"/>
  <c r="L7" i="3"/>
  <c r="L6" i="3"/>
  <c r="L5" i="3"/>
  <c r="L4" i="3"/>
  <c r="L3" i="3"/>
  <c r="L2" i="3"/>
  <c r="L1" i="3"/>
  <c r="I12" i="3"/>
  <c r="I11" i="3"/>
  <c r="I10" i="3"/>
  <c r="I9" i="3"/>
  <c r="I8" i="3"/>
  <c r="I7" i="3"/>
  <c r="I6" i="3"/>
  <c r="I5" i="3"/>
  <c r="I4" i="3"/>
  <c r="I3" i="3"/>
  <c r="I2" i="3"/>
  <c r="I1" i="3"/>
  <c r="E12" i="3"/>
  <c r="E11" i="3"/>
  <c r="E10" i="3"/>
  <c r="E9" i="3"/>
  <c r="E8" i="3"/>
  <c r="E7" i="3"/>
  <c r="E6" i="3"/>
  <c r="E5" i="3"/>
  <c r="E4" i="3"/>
  <c r="E3" i="3"/>
  <c r="E2" i="3"/>
  <c r="E1" i="3"/>
  <c r="B12" i="3"/>
  <c r="B11" i="3"/>
  <c r="B10" i="3"/>
  <c r="B9" i="3"/>
  <c r="B8" i="3"/>
  <c r="B7" i="3"/>
  <c r="B6" i="3"/>
  <c r="B5" i="3"/>
  <c r="B4" i="3"/>
  <c r="B3" i="3"/>
  <c r="B2" i="3"/>
  <c r="B1" i="3"/>
  <c r="D2" i="3"/>
  <c r="D3" i="3"/>
  <c r="D4" i="3"/>
  <c r="D5" i="3"/>
  <c r="D6" i="3"/>
  <c r="D7" i="3"/>
  <c r="D8" i="3"/>
  <c r="D9" i="3"/>
  <c r="D10" i="3"/>
  <c r="D11" i="3"/>
  <c r="D12" i="3"/>
  <c r="D1" i="3"/>
  <c r="K1" i="1"/>
  <c r="K15" i="1"/>
  <c r="K16" i="1"/>
  <c r="K17" i="1"/>
  <c r="K18" i="1"/>
  <c r="K19" i="1"/>
  <c r="K20" i="1"/>
  <c r="K21" i="1"/>
  <c r="K22" i="1"/>
  <c r="K23" i="1"/>
  <c r="K24" i="1"/>
  <c r="K25" i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K3" i="1"/>
  <c r="K4" i="1"/>
  <c r="K5" i="1"/>
  <c r="K6" i="1"/>
  <c r="K7" i="1"/>
  <c r="K8" i="1"/>
  <c r="K9" i="1"/>
  <c r="K10" i="1"/>
  <c r="K11" i="1"/>
  <c r="K12" i="1"/>
  <c r="N15" i="2"/>
  <c r="A13" i="2"/>
  <c r="A14" i="2"/>
  <c r="A15" i="2"/>
  <c r="N14" i="2"/>
  <c r="M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3" i="2"/>
  <c r="M3" i="2"/>
  <c r="L3" i="2"/>
  <c r="K3" i="2"/>
  <c r="N2" i="2"/>
  <c r="M2" i="2"/>
  <c r="L2" i="2"/>
  <c r="K2" i="2"/>
  <c r="N1" i="2"/>
  <c r="M1" i="2"/>
  <c r="L1" i="2"/>
  <c r="K1" i="2"/>
  <c r="G2" i="1"/>
  <c r="G3" i="1"/>
  <c r="G4" i="1"/>
  <c r="G5" i="1"/>
  <c r="G6" i="1"/>
  <c r="G7" i="1"/>
  <c r="G8" i="1"/>
  <c r="G9" i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9" i="1"/>
  <c r="G30" i="1"/>
  <c r="G31" i="1"/>
  <c r="G32" i="1"/>
  <c r="G33" i="1"/>
  <c r="G34" i="1"/>
  <c r="G35" i="1"/>
  <c r="G36" i="1"/>
  <c r="G37" i="1"/>
  <c r="G38" i="1"/>
  <c r="G39" i="1"/>
  <c r="G40" i="1"/>
  <c r="G44" i="1"/>
  <c r="G45" i="1"/>
  <c r="G46" i="1"/>
  <c r="G47" i="1"/>
  <c r="G48" i="1"/>
  <c r="G49" i="1"/>
  <c r="G50" i="1"/>
  <c r="G51" i="1"/>
  <c r="G52" i="1"/>
  <c r="G53" i="1"/>
  <c r="G54" i="1"/>
  <c r="G55" i="1"/>
  <c r="G1" i="1"/>
  <c r="I15" i="1"/>
  <c r="I16" i="1"/>
  <c r="I17" i="1"/>
  <c r="I18" i="1"/>
  <c r="I19" i="1"/>
  <c r="I20" i="1"/>
  <c r="I21" i="1"/>
  <c r="I22" i="1"/>
  <c r="I23" i="1"/>
  <c r="I24" i="1"/>
  <c r="I25" i="1"/>
  <c r="I26" i="1"/>
  <c r="B27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E58" i="1"/>
  <c r="B56" i="1"/>
  <c r="B57" i="1"/>
  <c r="B58" i="1"/>
  <c r="I58" i="1"/>
  <c r="E13" i="1"/>
  <c r="B13" i="1"/>
  <c r="E27" i="1"/>
  <c r="E41" i="1"/>
  <c r="E56" i="1"/>
  <c r="I52" i="1"/>
  <c r="I53" i="1"/>
  <c r="I54" i="1"/>
  <c r="I55" i="1"/>
  <c r="I56" i="1"/>
  <c r="I57" i="1"/>
  <c r="E2" i="1"/>
  <c r="E3" i="1"/>
  <c r="E4" i="1"/>
  <c r="E5" i="1"/>
  <c r="E6" i="1"/>
  <c r="E7" i="1"/>
  <c r="E8" i="1"/>
  <c r="E9" i="1"/>
  <c r="E10" i="1"/>
  <c r="E11" i="1"/>
  <c r="E12" i="1"/>
  <c r="E15" i="1"/>
  <c r="E16" i="1"/>
  <c r="E17" i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/>
  <c r="E1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aidandaly:cs124:cs124:cs124:pa1:data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Weight of</a:t>
            </a:r>
            <a:r>
              <a:rPr lang="en-US" baseline="0"/>
              <a:t> Minimum Spanning Tree in Random Graphs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Dimension 0</c:v>
          </c:tx>
          <c:marker>
            <c:symbol val="none"/>
          </c:marker>
          <c:cat>
            <c:numRef>
              <c:f>Sheet1!$B$44:$B$55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0.98996700000000004</c:v>
                </c:pt>
                <c:pt idx="1">
                  <c:v>1.112601</c:v>
                </c:pt>
                <c:pt idx="2">
                  <c:v>1.178266</c:v>
                </c:pt>
                <c:pt idx="3">
                  <c:v>1.3308759999999999</c:v>
                </c:pt>
                <c:pt idx="4">
                  <c:v>1.199811</c:v>
                </c:pt>
                <c:pt idx="5">
                  <c:v>1.1759059999999999</c:v>
                </c:pt>
                <c:pt idx="6">
                  <c:v>1.202904</c:v>
                </c:pt>
                <c:pt idx="7">
                  <c:v>1.1939230000000001</c:v>
                </c:pt>
                <c:pt idx="8">
                  <c:v>1.199303</c:v>
                </c:pt>
                <c:pt idx="9">
                  <c:v>1.19713</c:v>
                </c:pt>
                <c:pt idx="10">
                  <c:v>1.203603</c:v>
                </c:pt>
                <c:pt idx="11">
                  <c:v>1.2021599999999999</c:v>
                </c:pt>
              </c:numCache>
            </c:numRef>
          </c:val>
          <c:smooth val="0"/>
        </c:ser>
        <c:ser>
          <c:idx val="1"/>
          <c:order val="1"/>
          <c:tx>
            <c:v>Dimension 2</c:v>
          </c:tx>
          <c:marker>
            <c:symbol val="none"/>
          </c:marker>
          <c:cat>
            <c:numRef>
              <c:f>Sheet1!$B$44:$B$55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Sheet1!$C$15:$C$26</c:f>
              <c:numCache>
                <c:formatCode>General</c:formatCode>
                <c:ptCount val="12"/>
                <c:pt idx="0">
                  <c:v>2.6142189999999998</c:v>
                </c:pt>
                <c:pt idx="1">
                  <c:v>3.9208530000000001</c:v>
                </c:pt>
                <c:pt idx="2">
                  <c:v>5.4399170000000003</c:v>
                </c:pt>
                <c:pt idx="3">
                  <c:v>7.4549329999999996</c:v>
                </c:pt>
                <c:pt idx="4">
                  <c:v>10.591843000000001</c:v>
                </c:pt>
                <c:pt idx="5">
                  <c:v>14.943216</c:v>
                </c:pt>
                <c:pt idx="6">
                  <c:v>20.888729999999999</c:v>
                </c:pt>
                <c:pt idx="7">
                  <c:v>41.573003</c:v>
                </c:pt>
                <c:pt idx="8">
                  <c:v>41.707788000000001</c:v>
                </c:pt>
                <c:pt idx="9">
                  <c:v>58.893669000000003</c:v>
                </c:pt>
                <c:pt idx="10">
                  <c:v>83.415145999999993</c:v>
                </c:pt>
                <c:pt idx="11">
                  <c:v>117.378755</c:v>
                </c:pt>
              </c:numCache>
            </c:numRef>
          </c:val>
          <c:smooth val="0"/>
        </c:ser>
        <c:ser>
          <c:idx val="2"/>
          <c:order val="2"/>
          <c:tx>
            <c:v>Dimension 3</c:v>
          </c:tx>
          <c:marker>
            <c:symbol val="none"/>
          </c:marker>
          <c:cat>
            <c:numRef>
              <c:f>Sheet1!$B$44:$B$55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Sheet1!$C$29:$C$40</c:f>
              <c:numCache>
                <c:formatCode>General</c:formatCode>
                <c:ptCount val="12"/>
                <c:pt idx="0">
                  <c:v>4.6209369999999996</c:v>
                </c:pt>
                <c:pt idx="1">
                  <c:v>7.0145739999999996</c:v>
                </c:pt>
                <c:pt idx="2">
                  <c:v>11.163415000000001</c:v>
                </c:pt>
                <c:pt idx="3">
                  <c:v>17.744405</c:v>
                </c:pt>
                <c:pt idx="4">
                  <c:v>27.548594999999999</c:v>
                </c:pt>
                <c:pt idx="5">
                  <c:v>43.167509000000003</c:v>
                </c:pt>
                <c:pt idx="6">
                  <c:v>67.914394999999999</c:v>
                </c:pt>
                <c:pt idx="7">
                  <c:v>106.82559999999999</c:v>
                </c:pt>
                <c:pt idx="8">
                  <c:v>169.495394</c:v>
                </c:pt>
                <c:pt idx="9">
                  <c:v>267.09210300000001</c:v>
                </c:pt>
                <c:pt idx="10">
                  <c:v>422.68649099999999</c:v>
                </c:pt>
                <c:pt idx="11">
                  <c:v>667.42613400000005</c:v>
                </c:pt>
              </c:numCache>
            </c:numRef>
          </c:val>
          <c:smooth val="0"/>
        </c:ser>
        <c:ser>
          <c:idx val="3"/>
          <c:order val="3"/>
          <c:tx>
            <c:v>Dimension 4</c:v>
          </c:tx>
          <c:marker>
            <c:symbol val="none"/>
          </c:marker>
          <c:cat>
            <c:numRef>
              <c:f>Sheet1!$B$44:$B$55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Sheet1!$C$44:$C$55</c:f>
              <c:numCache>
                <c:formatCode>General</c:formatCode>
                <c:ptCount val="12"/>
                <c:pt idx="0">
                  <c:v>6.1548040000000004</c:v>
                </c:pt>
                <c:pt idx="1">
                  <c:v>10.109425</c:v>
                </c:pt>
                <c:pt idx="2">
                  <c:v>16.806941999999999</c:v>
                </c:pt>
                <c:pt idx="3">
                  <c:v>28.324338999999998</c:v>
                </c:pt>
                <c:pt idx="4">
                  <c:v>47.191631999999998</c:v>
                </c:pt>
                <c:pt idx="5">
                  <c:v>78.616079999999997</c:v>
                </c:pt>
                <c:pt idx="6">
                  <c:v>129.904617</c:v>
                </c:pt>
                <c:pt idx="7">
                  <c:v>217.33430300000001</c:v>
                </c:pt>
                <c:pt idx="8">
                  <c:v>360.76585899999998</c:v>
                </c:pt>
                <c:pt idx="9">
                  <c:v>603.20189200000004</c:v>
                </c:pt>
                <c:pt idx="10">
                  <c:v>1010.222384</c:v>
                </c:pt>
                <c:pt idx="11">
                  <c:v>1683.683395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33120"/>
        <c:axId val="122491392"/>
      </c:lineChart>
      <c:catAx>
        <c:axId val="1281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491392"/>
        <c:crosses val="autoZero"/>
        <c:auto val="1"/>
        <c:lblAlgn val="ctr"/>
        <c:lblOffset val="100"/>
        <c:noMultiLvlLbl val="0"/>
      </c:catAx>
      <c:valAx>
        <c:axId val="12249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weight of MST over 5 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3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of Graph Generation + Kruskal's Algorithm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Sheet1!$B$29:$B$40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12.2</c:v>
                </c:pt>
                <c:pt idx="1">
                  <c:v>30.6</c:v>
                </c:pt>
                <c:pt idx="2">
                  <c:v>74.8</c:v>
                </c:pt>
                <c:pt idx="3">
                  <c:v>232.2</c:v>
                </c:pt>
                <c:pt idx="4">
                  <c:v>849.2</c:v>
                </c:pt>
                <c:pt idx="5">
                  <c:v>2795.8</c:v>
                </c:pt>
                <c:pt idx="6">
                  <c:v>10612.8</c:v>
                </c:pt>
                <c:pt idx="7">
                  <c:v>37958.6</c:v>
                </c:pt>
                <c:pt idx="8">
                  <c:v>153849.60000000001</c:v>
                </c:pt>
                <c:pt idx="9">
                  <c:v>553097</c:v>
                </c:pt>
                <c:pt idx="10">
                  <c:v>2016570.4</c:v>
                </c:pt>
                <c:pt idx="11">
                  <c:v>7341601.2000000002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Sheet1!$B$29:$B$40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Sheet1!$D$15:$D$26</c:f>
              <c:numCache>
                <c:formatCode>General</c:formatCode>
                <c:ptCount val="12"/>
                <c:pt idx="0">
                  <c:v>17</c:v>
                </c:pt>
                <c:pt idx="1">
                  <c:v>36.799999999999997</c:v>
                </c:pt>
                <c:pt idx="2">
                  <c:v>102.6</c:v>
                </c:pt>
                <c:pt idx="3">
                  <c:v>316.39999999999998</c:v>
                </c:pt>
                <c:pt idx="4">
                  <c:v>1079.5999999999999</c:v>
                </c:pt>
                <c:pt idx="5">
                  <c:v>4090.6</c:v>
                </c:pt>
                <c:pt idx="6">
                  <c:v>14505.4</c:v>
                </c:pt>
                <c:pt idx="7">
                  <c:v>241721.2</c:v>
                </c:pt>
                <c:pt idx="8">
                  <c:v>291522</c:v>
                </c:pt>
                <c:pt idx="9">
                  <c:v>961177</c:v>
                </c:pt>
                <c:pt idx="10">
                  <c:v>3849085.2</c:v>
                </c:pt>
                <c:pt idx="11">
                  <c:v>14527892.199999999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Sheet1!$B$29:$B$40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Sheet1!$D$29:$D$40</c:f>
              <c:numCache>
                <c:formatCode>General</c:formatCode>
                <c:ptCount val="12"/>
                <c:pt idx="0">
                  <c:v>16.600000000000001</c:v>
                </c:pt>
                <c:pt idx="1">
                  <c:v>41.8</c:v>
                </c:pt>
                <c:pt idx="2">
                  <c:v>113</c:v>
                </c:pt>
                <c:pt idx="3">
                  <c:v>317.8</c:v>
                </c:pt>
                <c:pt idx="4">
                  <c:v>1048.8</c:v>
                </c:pt>
                <c:pt idx="5">
                  <c:v>3536.8</c:v>
                </c:pt>
                <c:pt idx="6">
                  <c:v>12172.4</c:v>
                </c:pt>
                <c:pt idx="7">
                  <c:v>46761.4</c:v>
                </c:pt>
                <c:pt idx="8">
                  <c:v>199629.4</c:v>
                </c:pt>
                <c:pt idx="9">
                  <c:v>787417.8</c:v>
                </c:pt>
                <c:pt idx="10">
                  <c:v>2676545</c:v>
                </c:pt>
                <c:pt idx="11">
                  <c:v>9854889.4000000004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Sheet1!$B$29:$B$40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Sheet1!$D$44:$D$55</c:f>
              <c:numCache>
                <c:formatCode>General</c:formatCode>
                <c:ptCount val="12"/>
                <c:pt idx="0">
                  <c:v>19.600000000000001</c:v>
                </c:pt>
                <c:pt idx="1">
                  <c:v>47.4</c:v>
                </c:pt>
                <c:pt idx="2">
                  <c:v>112.4</c:v>
                </c:pt>
                <c:pt idx="3">
                  <c:v>338</c:v>
                </c:pt>
                <c:pt idx="4">
                  <c:v>991.8</c:v>
                </c:pt>
                <c:pt idx="5">
                  <c:v>3298.2</c:v>
                </c:pt>
                <c:pt idx="6">
                  <c:v>10668.8</c:v>
                </c:pt>
                <c:pt idx="7">
                  <c:v>36805</c:v>
                </c:pt>
                <c:pt idx="8">
                  <c:v>146406.20000000001</c:v>
                </c:pt>
                <c:pt idx="9">
                  <c:v>533070</c:v>
                </c:pt>
                <c:pt idx="10">
                  <c:v>1931516</c:v>
                </c:pt>
                <c:pt idx="11">
                  <c:v>7216841.7999999998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48288"/>
        <c:axId val="122493696"/>
      </c:lineChart>
      <c:catAx>
        <c:axId val="399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493696"/>
        <c:crosses val="autoZero"/>
        <c:auto val="1"/>
        <c:lblAlgn val="ctr"/>
        <c:lblOffset val="100"/>
        <c:noMultiLvlLbl val="0"/>
      </c:catAx>
      <c:valAx>
        <c:axId val="12249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in 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4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149225</xdr:rowOff>
    </xdr:from>
    <xdr:to>
      <xdr:col>22</xdr:col>
      <xdr:colOff>152400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187324</xdr:colOff>
      <xdr:row>27</xdr:row>
      <xdr:rowOff>85724</xdr:rowOff>
    </xdr:from>
    <xdr:to>
      <xdr:col>22</xdr:col>
      <xdr:colOff>476249</xdr:colOff>
      <xdr:row>51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14" workbookViewId="0">
      <selection activeCell="K15" sqref="K15:K43"/>
    </sheetView>
  </sheetViews>
  <sheetFormatPr defaultColWidth="11" defaultRowHeight="15.75" x14ac:dyDescent="0.25"/>
  <cols>
    <col min="1" max="1" width="2.125" bestFit="1" customWidth="1"/>
    <col min="2" max="2" width="7.125" bestFit="1" customWidth="1"/>
    <col min="3" max="4" width="12.125" bestFit="1" customWidth="1"/>
    <col min="8" max="8" width="11" customWidth="1"/>
  </cols>
  <sheetData>
    <row r="1" spans="1:11" x14ac:dyDescent="0.25">
      <c r="A1">
        <v>0</v>
      </c>
      <c r="B1">
        <v>16</v>
      </c>
      <c r="C1">
        <v>0.98996700000000004</v>
      </c>
      <c r="D1">
        <v>12.2</v>
      </c>
      <c r="E1" s="1">
        <f>D1/1000000</f>
        <v>1.22E-5</v>
      </c>
      <c r="F1">
        <v>6.2</v>
      </c>
      <c r="G1" s="2">
        <f>F1/1000000</f>
        <v>6.1999999999999999E-6</v>
      </c>
      <c r="H1">
        <v>39</v>
      </c>
      <c r="K1" t="e">
        <f>C1*LOG(A1,2)*0.0000000262468</f>
        <v>#NUM!</v>
      </c>
    </row>
    <row r="2" spans="1:11" x14ac:dyDescent="0.25">
      <c r="A2">
        <v>0</v>
      </c>
      <c r="B2">
        <v>32</v>
      </c>
      <c r="C2">
        <v>1.112601</v>
      </c>
      <c r="D2">
        <v>30.6</v>
      </c>
      <c r="E2" s="1">
        <f t="shared" ref="E2:E13" si="0">D2/1000000</f>
        <v>3.0599999999999998E-5</v>
      </c>
      <c r="F2">
        <v>16.8</v>
      </c>
      <c r="G2" s="2">
        <f>F2/1000000</f>
        <v>1.6800000000000002E-5</v>
      </c>
      <c r="H2">
        <v>107</v>
      </c>
      <c r="K2">
        <f t="shared" ref="K1:K11" si="1">H2*LOG(B2,2)*0.0000000262468</f>
        <v>1.4042037999999999E-5</v>
      </c>
    </row>
    <row r="3" spans="1:11" x14ac:dyDescent="0.25">
      <c r="A3">
        <v>0</v>
      </c>
      <c r="B3">
        <v>64</v>
      </c>
      <c r="C3">
        <v>1.178266</v>
      </c>
      <c r="D3">
        <v>74.8</v>
      </c>
      <c r="E3" s="1">
        <f t="shared" si="0"/>
        <v>7.4800000000000002E-5</v>
      </c>
      <c r="F3">
        <v>47.2</v>
      </c>
      <c r="G3" s="2">
        <f>F3/1000000</f>
        <v>4.7200000000000002E-5</v>
      </c>
      <c r="H3">
        <v>323</v>
      </c>
      <c r="K3">
        <f t="shared" si="1"/>
        <v>5.0866298399999999E-5</v>
      </c>
    </row>
    <row r="4" spans="1:11" x14ac:dyDescent="0.25">
      <c r="A4">
        <v>0</v>
      </c>
      <c r="B4">
        <v>128</v>
      </c>
      <c r="C4">
        <v>1.3308759999999999</v>
      </c>
      <c r="D4">
        <v>232.2</v>
      </c>
      <c r="E4" s="1">
        <f t="shared" si="0"/>
        <v>2.3219999999999998E-4</v>
      </c>
      <c r="F4">
        <v>130.6</v>
      </c>
      <c r="G4" s="2">
        <f>F4/1000000</f>
        <v>1.306E-4</v>
      </c>
      <c r="H4">
        <v>1016</v>
      </c>
      <c r="K4">
        <f t="shared" si="1"/>
        <v>1.866672416E-4</v>
      </c>
    </row>
    <row r="5" spans="1:11" x14ac:dyDescent="0.25">
      <c r="A5">
        <v>0</v>
      </c>
      <c r="B5">
        <v>256</v>
      </c>
      <c r="C5">
        <v>1.199811</v>
      </c>
      <c r="D5">
        <v>849.2</v>
      </c>
      <c r="E5" s="1">
        <f t="shared" si="0"/>
        <v>8.4920000000000004E-4</v>
      </c>
      <c r="F5">
        <v>453</v>
      </c>
      <c r="G5" s="2">
        <f>F5/1000000</f>
        <v>4.5300000000000001E-4</v>
      </c>
      <c r="H5">
        <v>3223</v>
      </c>
      <c r="K5">
        <f t="shared" si="1"/>
        <v>6.7674749119999995E-4</v>
      </c>
    </row>
    <row r="6" spans="1:11" x14ac:dyDescent="0.25">
      <c r="A6">
        <v>0</v>
      </c>
      <c r="B6">
        <v>512</v>
      </c>
      <c r="C6">
        <v>1.1759059999999999</v>
      </c>
      <c r="D6">
        <v>2795.8</v>
      </c>
      <c r="E6" s="1">
        <f t="shared" si="0"/>
        <v>2.7958000000000002E-3</v>
      </c>
      <c r="F6">
        <v>1584.4</v>
      </c>
      <c r="G6" s="2">
        <f>F6/1000000</f>
        <v>1.5844000000000001E-3</v>
      </c>
      <c r="H6">
        <v>10055</v>
      </c>
      <c r="K6">
        <f t="shared" si="1"/>
        <v>2.3752041659999999E-3</v>
      </c>
    </row>
    <row r="7" spans="1:11" x14ac:dyDescent="0.25">
      <c r="A7">
        <v>0</v>
      </c>
      <c r="B7">
        <v>1024</v>
      </c>
      <c r="C7">
        <v>1.202904</v>
      </c>
      <c r="D7">
        <v>10612.8</v>
      </c>
      <c r="E7" s="1">
        <f t="shared" si="0"/>
        <v>1.0612799999999999E-2</v>
      </c>
      <c r="F7">
        <v>5319.4</v>
      </c>
      <c r="G7" s="2">
        <f>F7/1000000</f>
        <v>5.3193999999999993E-3</v>
      </c>
      <c r="H7">
        <v>31595</v>
      </c>
      <c r="K7">
        <f t="shared" si="1"/>
        <v>8.2926764600000005E-3</v>
      </c>
    </row>
    <row r="8" spans="1:11" x14ac:dyDescent="0.25">
      <c r="A8">
        <v>0</v>
      </c>
      <c r="B8">
        <v>2048</v>
      </c>
      <c r="C8">
        <v>1.1939230000000001</v>
      </c>
      <c r="D8">
        <v>37958.6</v>
      </c>
      <c r="E8" s="1">
        <f t="shared" si="0"/>
        <v>3.7958599999999995E-2</v>
      </c>
      <c r="F8">
        <v>19042.400000000001</v>
      </c>
      <c r="G8" s="2">
        <f>F8/1000000</f>
        <v>1.9042400000000001E-2</v>
      </c>
      <c r="H8">
        <v>96999</v>
      </c>
      <c r="K8">
        <f t="shared" si="1"/>
        <v>2.8005046885199999E-2</v>
      </c>
    </row>
    <row r="9" spans="1:11" x14ac:dyDescent="0.25">
      <c r="A9">
        <v>0</v>
      </c>
      <c r="B9">
        <v>4096</v>
      </c>
      <c r="C9">
        <v>1.199303</v>
      </c>
      <c r="D9">
        <v>153849.60000000001</v>
      </c>
      <c r="E9" s="1">
        <f t="shared" si="0"/>
        <v>0.1538496</v>
      </c>
      <c r="F9">
        <v>74577.399999999994</v>
      </c>
      <c r="G9" s="2">
        <f>F9/1000000</f>
        <v>7.4577399999999988E-2</v>
      </c>
      <c r="H9">
        <v>293764</v>
      </c>
      <c r="K9">
        <f t="shared" si="1"/>
        <v>9.2524379462399997E-2</v>
      </c>
    </row>
    <row r="10" spans="1:11" x14ac:dyDescent="0.25">
      <c r="A10">
        <v>0</v>
      </c>
      <c r="B10">
        <v>8192</v>
      </c>
      <c r="C10">
        <v>1.19713</v>
      </c>
      <c r="D10">
        <v>553097</v>
      </c>
      <c r="E10" s="1">
        <f t="shared" si="0"/>
        <v>0.55309699999999995</v>
      </c>
      <c r="F10">
        <v>232627.20000000001</v>
      </c>
      <c r="G10" s="2">
        <f>F10/1000000</f>
        <v>0.23262720000000001</v>
      </c>
      <c r="H10">
        <v>851237</v>
      </c>
      <c r="K10">
        <f t="shared" si="1"/>
        <v>0.29044921479079999</v>
      </c>
    </row>
    <row r="11" spans="1:11" x14ac:dyDescent="0.25">
      <c r="A11">
        <v>0</v>
      </c>
      <c r="B11">
        <v>16384</v>
      </c>
      <c r="C11">
        <v>1.203603</v>
      </c>
      <c r="D11">
        <v>2016570.4</v>
      </c>
      <c r="E11" s="1">
        <f t="shared" si="0"/>
        <v>2.0165704</v>
      </c>
      <c r="F11">
        <v>688805.4</v>
      </c>
      <c r="G11" s="2">
        <f>F11/1000000</f>
        <v>0.68880540000000001</v>
      </c>
      <c r="H11">
        <v>2301431</v>
      </c>
      <c r="K11">
        <f t="shared" si="1"/>
        <v>0.84567278839119997</v>
      </c>
    </row>
    <row r="12" spans="1:11" x14ac:dyDescent="0.25">
      <c r="A12">
        <v>0</v>
      </c>
      <c r="B12">
        <v>32678</v>
      </c>
      <c r="C12">
        <v>1.2021599999999999</v>
      </c>
      <c r="D12">
        <v>7341601.2000000002</v>
      </c>
      <c r="E12" s="1">
        <f t="shared" si="0"/>
        <v>7.3416012000000004</v>
      </c>
      <c r="F12">
        <v>2107112.7999999998</v>
      </c>
      <c r="G12" s="2">
        <f>F12/1000000</f>
        <v>2.1071127999999999</v>
      </c>
      <c r="H12">
        <v>5353458</v>
      </c>
      <c r="K12">
        <f>H12*LOG(B12,2)*0.0000000262468</f>
        <v>2.1071095828757449</v>
      </c>
    </row>
    <row r="13" spans="1:11" x14ac:dyDescent="0.25">
      <c r="A13">
        <v>0</v>
      </c>
      <c r="B13">
        <f>2*B12</f>
        <v>65356</v>
      </c>
      <c r="C13">
        <v>1.2020109999999999</v>
      </c>
      <c r="D13">
        <v>82073465.666666999</v>
      </c>
      <c r="E13" s="1">
        <f t="shared" si="0"/>
        <v>82.073465666667005</v>
      </c>
      <c r="G13" s="2"/>
    </row>
    <row r="14" spans="1:11" x14ac:dyDescent="0.25">
      <c r="E14" s="1"/>
      <c r="G14" s="2"/>
    </row>
    <row r="15" spans="1:11" x14ac:dyDescent="0.25">
      <c r="A15">
        <v>2</v>
      </c>
      <c r="B15">
        <v>16</v>
      </c>
      <c r="C15">
        <v>2.6142189999999998</v>
      </c>
      <c r="D15">
        <v>17</v>
      </c>
      <c r="E15" s="1">
        <f t="shared" ref="E15:E27" si="2">D15/1000000</f>
        <v>1.7E-5</v>
      </c>
      <c r="F15">
        <v>8.8000000000000007</v>
      </c>
      <c r="G15" s="2">
        <f>F15/1000000</f>
        <v>8.8000000000000004E-6</v>
      </c>
      <c r="H15">
        <v>56</v>
      </c>
      <c r="I15">
        <f>B15/(B15^(1/A15))/1.5</f>
        <v>2.6666666666666665</v>
      </c>
      <c r="K15">
        <f t="shared" ref="K13:K55" si="3">H15*LOG(B15,2)*0.0000000262468</f>
        <v>5.8792831999999998E-6</v>
      </c>
    </row>
    <row r="16" spans="1:11" x14ac:dyDescent="0.25">
      <c r="A16">
        <v>2</v>
      </c>
      <c r="B16">
        <v>32</v>
      </c>
      <c r="C16">
        <v>3.9208530000000001</v>
      </c>
      <c r="D16">
        <v>36.799999999999997</v>
      </c>
      <c r="E16" s="1">
        <f t="shared" si="2"/>
        <v>3.68E-5</v>
      </c>
      <c r="F16">
        <v>23.2</v>
      </c>
      <c r="G16" s="2">
        <f>F16/1000000</f>
        <v>2.3199999999999998E-5</v>
      </c>
      <c r="H16">
        <v>173</v>
      </c>
      <c r="I16">
        <f>B16/(B16^(1/A16))/1.5</f>
        <v>3.771236166328253</v>
      </c>
      <c r="K16">
        <f t="shared" si="3"/>
        <v>2.2703481999999998E-5</v>
      </c>
    </row>
    <row r="17" spans="1:11" x14ac:dyDescent="0.25">
      <c r="A17">
        <v>2</v>
      </c>
      <c r="B17">
        <v>64</v>
      </c>
      <c r="C17">
        <v>5.4399170000000003</v>
      </c>
      <c r="D17">
        <v>102.6</v>
      </c>
      <c r="E17" s="1">
        <f t="shared" si="2"/>
        <v>1.026E-4</v>
      </c>
      <c r="F17">
        <v>76.400000000000006</v>
      </c>
      <c r="G17" s="2">
        <f>F17/1000000</f>
        <v>7.64E-5</v>
      </c>
      <c r="H17">
        <v>514</v>
      </c>
      <c r="I17">
        <f>B17/(B17^(1/A17))/1.5</f>
        <v>5.333333333333333</v>
      </c>
      <c r="K17">
        <f t="shared" si="3"/>
        <v>8.0945131199999993E-5</v>
      </c>
    </row>
    <row r="18" spans="1:11" x14ac:dyDescent="0.25">
      <c r="A18">
        <v>2</v>
      </c>
      <c r="B18">
        <v>128</v>
      </c>
      <c r="C18">
        <v>7.4549329999999996</v>
      </c>
      <c r="D18">
        <v>316.39999999999998</v>
      </c>
      <c r="E18" s="1">
        <f t="shared" si="2"/>
        <v>3.1639999999999999E-4</v>
      </c>
      <c r="F18">
        <v>224.2</v>
      </c>
      <c r="G18" s="2">
        <f>F18/1000000</f>
        <v>2.242E-4</v>
      </c>
      <c r="H18">
        <v>1619</v>
      </c>
      <c r="I18">
        <f>B18/(B18^(1/A18))/1.5</f>
        <v>7.542472332656506</v>
      </c>
      <c r="K18">
        <f t="shared" si="3"/>
        <v>2.9745498439999999E-4</v>
      </c>
    </row>
    <row r="19" spans="1:11" x14ac:dyDescent="0.25">
      <c r="A19">
        <v>2</v>
      </c>
      <c r="B19">
        <v>256</v>
      </c>
      <c r="C19">
        <v>10.591843000000001</v>
      </c>
      <c r="D19">
        <v>1079.5999999999999</v>
      </c>
      <c r="E19" s="1">
        <f t="shared" si="2"/>
        <v>1.0796E-3</v>
      </c>
      <c r="F19">
        <v>743.8</v>
      </c>
      <c r="G19" s="2">
        <f>F19/1000000</f>
        <v>7.4379999999999997E-4</v>
      </c>
      <c r="H19">
        <v>5014</v>
      </c>
      <c r="I19">
        <f>B19/(B19^(1/A19))/1.5</f>
        <v>10.666666666666666</v>
      </c>
      <c r="K19">
        <f t="shared" si="3"/>
        <v>1.0528116416E-3</v>
      </c>
    </row>
    <row r="20" spans="1:11" x14ac:dyDescent="0.25">
      <c r="A20">
        <v>2</v>
      </c>
      <c r="B20">
        <v>512</v>
      </c>
      <c r="C20">
        <v>14.943216</v>
      </c>
      <c r="D20">
        <v>4090.6</v>
      </c>
      <c r="E20" s="1">
        <f t="shared" si="2"/>
        <v>4.0905999999999998E-3</v>
      </c>
      <c r="F20">
        <v>2829.8</v>
      </c>
      <c r="G20" s="2">
        <f>F20/1000000</f>
        <v>2.8298000000000004E-3</v>
      </c>
      <c r="H20">
        <v>16530</v>
      </c>
      <c r="I20">
        <f>B20/(B20^(1/A20))/1.5</f>
        <v>15.084944665313012</v>
      </c>
      <c r="K20">
        <f t="shared" si="3"/>
        <v>3.9047364359999998E-3</v>
      </c>
    </row>
    <row r="21" spans="1:11" x14ac:dyDescent="0.25">
      <c r="A21">
        <v>2</v>
      </c>
      <c r="B21">
        <v>1024</v>
      </c>
      <c r="C21">
        <v>20.888729999999999</v>
      </c>
      <c r="D21">
        <v>14505.4</v>
      </c>
      <c r="E21" s="1">
        <f t="shared" si="2"/>
        <v>1.45054E-2</v>
      </c>
      <c r="F21">
        <v>10198</v>
      </c>
      <c r="G21" s="2">
        <f>F21/1000000</f>
        <v>1.0198E-2</v>
      </c>
      <c r="H21">
        <v>55576</v>
      </c>
      <c r="I21">
        <f>B21/(B21^(1/A21))/1.5</f>
        <v>21.333333333333332</v>
      </c>
      <c r="K21">
        <f t="shared" si="3"/>
        <v>1.4586921567999999E-2</v>
      </c>
    </row>
    <row r="22" spans="1:11" x14ac:dyDescent="0.25">
      <c r="A22">
        <v>2</v>
      </c>
      <c r="B22">
        <v>4048</v>
      </c>
      <c r="C22">
        <v>41.573003</v>
      </c>
      <c r="D22">
        <v>241721.2</v>
      </c>
      <c r="E22" s="1">
        <f t="shared" si="2"/>
        <v>0.24172120000000002</v>
      </c>
      <c r="F22">
        <v>172993</v>
      </c>
      <c r="G22" s="2">
        <f>F22/1000000</f>
        <v>0.17299300000000001</v>
      </c>
      <c r="H22">
        <v>615562</v>
      </c>
      <c r="I22">
        <f>B22/(B22^(1/A22))/1.5</f>
        <v>42.415929921564974</v>
      </c>
      <c r="K22">
        <f t="shared" si="3"/>
        <v>0.19360362755261129</v>
      </c>
    </row>
    <row r="23" spans="1:11" x14ac:dyDescent="0.25">
      <c r="A23">
        <v>2</v>
      </c>
      <c r="B23">
        <v>4096</v>
      </c>
      <c r="C23">
        <v>41.707788000000001</v>
      </c>
      <c r="D23">
        <v>291522</v>
      </c>
      <c r="E23" s="1">
        <f t="shared" si="2"/>
        <v>0.291522</v>
      </c>
      <c r="F23">
        <v>175306.8</v>
      </c>
      <c r="G23" s="2">
        <f>F23/1000000</f>
        <v>0.17530679999999998</v>
      </c>
      <c r="H23">
        <v>629938</v>
      </c>
      <c r="I23">
        <f>B23/(B23^(1/A23))/1.5</f>
        <v>42.666666666666664</v>
      </c>
      <c r="K23">
        <f t="shared" si="3"/>
        <v>0.19840628038079999</v>
      </c>
    </row>
    <row r="24" spans="1:11" x14ac:dyDescent="0.25">
      <c r="A24">
        <v>2</v>
      </c>
      <c r="B24">
        <v>8192</v>
      </c>
      <c r="C24">
        <v>58.893669000000003</v>
      </c>
      <c r="D24">
        <v>961177</v>
      </c>
      <c r="E24" s="1">
        <f t="shared" si="2"/>
        <v>0.96117699999999995</v>
      </c>
      <c r="F24">
        <v>697515.4</v>
      </c>
      <c r="G24" s="2">
        <f>F24/1000000</f>
        <v>0.69751540000000001</v>
      </c>
      <c r="H24">
        <v>2182371</v>
      </c>
      <c r="I24">
        <f>B24/(B24^(1/A24))/1.5</f>
        <v>60.339778661252048</v>
      </c>
      <c r="K24">
        <f t="shared" si="3"/>
        <v>0.74464331711639997</v>
      </c>
    </row>
    <row r="25" spans="1:11" x14ac:dyDescent="0.25">
      <c r="A25">
        <v>2</v>
      </c>
      <c r="B25">
        <v>16384</v>
      </c>
      <c r="C25">
        <v>83.415145999999993</v>
      </c>
      <c r="D25">
        <v>3849085.2</v>
      </c>
      <c r="E25" s="1">
        <f t="shared" si="2"/>
        <v>3.8490852000000002</v>
      </c>
      <c r="F25">
        <v>2563224.4</v>
      </c>
      <c r="G25" s="2">
        <f>F25/1000000</f>
        <v>2.5632243999999997</v>
      </c>
      <c r="H25">
        <v>7596986</v>
      </c>
      <c r="I25">
        <f>B25/(B25^(1/A25))/1.5</f>
        <v>85.333333333333329</v>
      </c>
      <c r="K25">
        <f t="shared" si="3"/>
        <v>2.7915520100271998</v>
      </c>
    </row>
    <row r="26" spans="1:11" x14ac:dyDescent="0.25">
      <c r="A26">
        <v>2</v>
      </c>
      <c r="B26">
        <v>32678</v>
      </c>
      <c r="C26">
        <v>117.378755</v>
      </c>
      <c r="D26">
        <v>14527892.199999999</v>
      </c>
      <c r="E26" s="1">
        <f t="shared" si="2"/>
        <v>14.527892199999998</v>
      </c>
      <c r="F26">
        <v>10060614.6</v>
      </c>
      <c r="G26" s="2">
        <f>F26/1000000</f>
        <v>10.060614599999999</v>
      </c>
      <c r="H26">
        <v>26549410</v>
      </c>
      <c r="I26">
        <f>B26/(B26^(1/A26))/1.5</f>
        <v>120.51371521762805</v>
      </c>
      <c r="K26">
        <f t="shared" si="3"/>
        <v>10.449790813843524</v>
      </c>
    </row>
    <row r="27" spans="1:11" x14ac:dyDescent="0.25">
      <c r="A27">
        <v>2</v>
      </c>
      <c r="B27">
        <f>B26*2</f>
        <v>65356</v>
      </c>
      <c r="C27">
        <v>165.92592400000001</v>
      </c>
      <c r="D27">
        <v>63067939</v>
      </c>
      <c r="E27" s="1">
        <f t="shared" si="2"/>
        <v>63.067939000000003</v>
      </c>
      <c r="G27" s="2"/>
      <c r="I27">
        <f>B27/(B27^(1/A27))/1.5</f>
        <v>170.43213051273844</v>
      </c>
    </row>
    <row r="28" spans="1:11" x14ac:dyDescent="0.25">
      <c r="E28" s="1"/>
      <c r="G28" s="2"/>
    </row>
    <row r="29" spans="1:11" x14ac:dyDescent="0.25">
      <c r="A29">
        <v>3</v>
      </c>
      <c r="B29">
        <v>16</v>
      </c>
      <c r="C29">
        <v>4.6209369999999996</v>
      </c>
      <c r="D29">
        <v>16.600000000000001</v>
      </c>
      <c r="E29" s="1">
        <f t="shared" ref="E29:E42" si="4">D29/1000000</f>
        <v>1.66E-5</v>
      </c>
      <c r="F29">
        <v>10.6</v>
      </c>
      <c r="G29" s="2">
        <f>F29/1000000</f>
        <v>1.06E-5</v>
      </c>
      <c r="H29">
        <v>77</v>
      </c>
      <c r="I29">
        <f>B29/(B29^(1/A29))/1.5</f>
        <v>4.2330694719151998</v>
      </c>
      <c r="K29">
        <f t="shared" si="3"/>
        <v>8.0840144000000006E-6</v>
      </c>
    </row>
    <row r="30" spans="1:11" x14ac:dyDescent="0.25">
      <c r="A30">
        <v>3</v>
      </c>
      <c r="B30">
        <v>32</v>
      </c>
      <c r="C30">
        <v>7.0145739999999996</v>
      </c>
      <c r="D30">
        <v>41.8</v>
      </c>
      <c r="E30" s="1">
        <f t="shared" si="4"/>
        <v>4.18E-5</v>
      </c>
      <c r="F30">
        <v>28.8</v>
      </c>
      <c r="G30" s="2">
        <f>F30/1000000</f>
        <v>2.8800000000000002E-5</v>
      </c>
      <c r="H30">
        <v>207</v>
      </c>
      <c r="I30">
        <f>B30/(B30^(1/A30))/1.5</f>
        <v>6.7195789327726567</v>
      </c>
      <c r="K30">
        <f t="shared" si="3"/>
        <v>2.7165438E-5</v>
      </c>
    </row>
    <row r="31" spans="1:11" x14ac:dyDescent="0.25">
      <c r="A31">
        <v>3</v>
      </c>
      <c r="B31">
        <v>64</v>
      </c>
      <c r="C31">
        <v>11.163415000000001</v>
      </c>
      <c r="D31">
        <v>113</v>
      </c>
      <c r="E31" s="1">
        <f t="shared" si="4"/>
        <v>1.13E-4</v>
      </c>
      <c r="F31">
        <v>71.8</v>
      </c>
      <c r="G31" s="2">
        <f>F31/1000000</f>
        <v>7.1799999999999997E-5</v>
      </c>
      <c r="H31">
        <v>563</v>
      </c>
      <c r="I31">
        <f>B31/(B31^(1/A31))/1.5</f>
        <v>10.66666666666667</v>
      </c>
      <c r="K31">
        <f t="shared" si="3"/>
        <v>8.8661690399999998E-5</v>
      </c>
    </row>
    <row r="32" spans="1:11" x14ac:dyDescent="0.25">
      <c r="A32">
        <v>3</v>
      </c>
      <c r="B32">
        <v>128</v>
      </c>
      <c r="C32">
        <v>17.744405</v>
      </c>
      <c r="D32">
        <v>317.8</v>
      </c>
      <c r="E32" s="1">
        <f t="shared" si="4"/>
        <v>3.1780000000000003E-4</v>
      </c>
      <c r="F32">
        <v>220.6</v>
      </c>
      <c r="G32" s="2">
        <f>F32/1000000</f>
        <v>2.206E-4</v>
      </c>
      <c r="H32">
        <v>1552</v>
      </c>
      <c r="I32">
        <f>B32/(B32^(1/A32))/1.5</f>
        <v>16.932277887660799</v>
      </c>
      <c r="K32">
        <f t="shared" si="3"/>
        <v>2.8514523519999999E-4</v>
      </c>
    </row>
    <row r="33" spans="1:11" x14ac:dyDescent="0.25">
      <c r="A33">
        <v>3</v>
      </c>
      <c r="B33">
        <v>256</v>
      </c>
      <c r="C33">
        <v>27.548594999999999</v>
      </c>
      <c r="D33">
        <v>1048.8</v>
      </c>
      <c r="E33" s="1">
        <f t="shared" si="4"/>
        <v>1.0487999999999999E-3</v>
      </c>
      <c r="F33">
        <v>659.4</v>
      </c>
      <c r="G33" s="2">
        <f>F33/1000000</f>
        <v>6.5939999999999998E-4</v>
      </c>
      <c r="H33">
        <v>4475</v>
      </c>
      <c r="I33">
        <f>B33/(B33^(1/A33))/1.5</f>
        <v>26.878315731090627</v>
      </c>
      <c r="K33">
        <f t="shared" si="3"/>
        <v>9.3963543999999995E-4</v>
      </c>
    </row>
    <row r="34" spans="1:11" x14ac:dyDescent="0.25">
      <c r="A34">
        <v>3</v>
      </c>
      <c r="B34">
        <v>512</v>
      </c>
      <c r="C34">
        <v>43.167509000000003</v>
      </c>
      <c r="D34">
        <v>3536.8</v>
      </c>
      <c r="E34" s="1">
        <f t="shared" si="4"/>
        <v>3.5368000000000001E-3</v>
      </c>
      <c r="F34">
        <v>2264</v>
      </c>
      <c r="G34" s="2">
        <f>F34/1000000</f>
        <v>2.264E-3</v>
      </c>
      <c r="H34">
        <v>13647</v>
      </c>
      <c r="I34">
        <f>B34/(B34^(1/A34))/1.5</f>
        <v>42.666666666666679</v>
      </c>
      <c r="K34">
        <f t="shared" si="3"/>
        <v>3.2237107163999999E-3</v>
      </c>
    </row>
    <row r="35" spans="1:11" x14ac:dyDescent="0.25">
      <c r="A35">
        <v>3</v>
      </c>
      <c r="B35">
        <v>1024</v>
      </c>
      <c r="C35">
        <v>67.914394999999999</v>
      </c>
      <c r="D35">
        <v>12172.4</v>
      </c>
      <c r="E35" s="1">
        <f t="shared" si="4"/>
        <v>1.21724E-2</v>
      </c>
      <c r="F35">
        <v>7484.2</v>
      </c>
      <c r="G35" s="2">
        <f>F35/1000000</f>
        <v>7.4841999999999999E-3</v>
      </c>
      <c r="H35">
        <v>41047</v>
      </c>
      <c r="I35">
        <f>B35/(B35^(1/A35))/1.5</f>
        <v>67.729111550643168</v>
      </c>
      <c r="K35">
        <f t="shared" si="3"/>
        <v>1.0773523996E-2</v>
      </c>
    </row>
    <row r="36" spans="1:11" x14ac:dyDescent="0.25">
      <c r="A36">
        <v>3</v>
      </c>
      <c r="B36">
        <v>2048</v>
      </c>
      <c r="C36">
        <v>106.82559999999999</v>
      </c>
      <c r="D36">
        <v>46761.4</v>
      </c>
      <c r="E36" s="1">
        <f t="shared" si="4"/>
        <v>4.6761400000000002E-2</v>
      </c>
      <c r="F36">
        <v>26343.599999999999</v>
      </c>
      <c r="G36" s="2">
        <f>F36/1000000</f>
        <v>2.6343599999999998E-2</v>
      </c>
      <c r="H36">
        <v>129867</v>
      </c>
      <c r="I36">
        <f>B36/(B36^(1/A36))/1.5</f>
        <v>107.51326292436254</v>
      </c>
      <c r="K36">
        <f t="shared" si="3"/>
        <v>3.74945249316E-2</v>
      </c>
    </row>
    <row r="37" spans="1:11" x14ac:dyDescent="0.25">
      <c r="A37">
        <v>3</v>
      </c>
      <c r="B37">
        <v>4096</v>
      </c>
      <c r="C37">
        <v>169.495394</v>
      </c>
      <c r="D37">
        <v>199629.4</v>
      </c>
      <c r="E37" s="1">
        <f t="shared" si="4"/>
        <v>0.19962939999999998</v>
      </c>
      <c r="F37">
        <v>107416.4</v>
      </c>
      <c r="G37" s="2">
        <f>F37/1000000</f>
        <v>0.1074164</v>
      </c>
      <c r="H37">
        <v>405929</v>
      </c>
      <c r="I37">
        <f>B37/(B37^(1/A37))/1.5</f>
        <v>170.66666666666674</v>
      </c>
      <c r="K37">
        <f t="shared" si="3"/>
        <v>0.12785204732639999</v>
      </c>
    </row>
    <row r="38" spans="1:11" x14ac:dyDescent="0.25">
      <c r="A38">
        <v>3</v>
      </c>
      <c r="B38">
        <v>8192</v>
      </c>
      <c r="C38">
        <v>267.09210300000001</v>
      </c>
      <c r="D38">
        <v>787417.8</v>
      </c>
      <c r="E38" s="1">
        <f t="shared" si="4"/>
        <v>0.78741780000000006</v>
      </c>
      <c r="F38">
        <v>406437.8</v>
      </c>
      <c r="G38" s="2">
        <f>F38/1000000</f>
        <v>0.40643780000000002</v>
      </c>
      <c r="H38">
        <v>1309708</v>
      </c>
      <c r="I38">
        <f>B38/(B38^(1/A38))/1.5</f>
        <v>270.91644620257279</v>
      </c>
      <c r="K38">
        <f t="shared" si="3"/>
        <v>0.4468833711472</v>
      </c>
    </row>
    <row r="39" spans="1:11" x14ac:dyDescent="0.25">
      <c r="A39">
        <v>3</v>
      </c>
      <c r="B39">
        <v>16384</v>
      </c>
      <c r="C39">
        <v>422.68649099999999</v>
      </c>
      <c r="D39">
        <v>2676545</v>
      </c>
      <c r="E39" s="1">
        <f t="shared" si="4"/>
        <v>2.676545</v>
      </c>
      <c r="F39">
        <v>1526613.4</v>
      </c>
      <c r="G39" s="2">
        <f>F39/1000000</f>
        <v>1.5266134</v>
      </c>
      <c r="H39">
        <v>4302869</v>
      </c>
      <c r="I39">
        <f>B39/(B39^(1/A39))/1.5</f>
        <v>430.05305169745014</v>
      </c>
      <c r="K39">
        <f t="shared" si="3"/>
        <v>1.5811115889687999</v>
      </c>
    </row>
    <row r="40" spans="1:11" x14ac:dyDescent="0.25">
      <c r="A40">
        <v>3</v>
      </c>
      <c r="B40">
        <v>32678</v>
      </c>
      <c r="C40">
        <v>667.42613400000005</v>
      </c>
      <c r="D40">
        <v>9854889.4000000004</v>
      </c>
      <c r="E40" s="1">
        <f t="shared" si="4"/>
        <v>9.8548894000000011</v>
      </c>
      <c r="F40">
        <v>5311422.2</v>
      </c>
      <c r="G40" s="2">
        <f>F40/1000000</f>
        <v>5.3114222</v>
      </c>
      <c r="H40">
        <v>14170888</v>
      </c>
      <c r="I40">
        <f>B40/(B40^(1/A40))/1.5</f>
        <v>681.41609376246367</v>
      </c>
      <c r="K40">
        <f t="shared" si="3"/>
        <v>5.5776311129477243</v>
      </c>
    </row>
    <row r="41" spans="1:11" x14ac:dyDescent="0.25">
      <c r="A41">
        <v>3</v>
      </c>
      <c r="B41">
        <v>65356</v>
      </c>
      <c r="C41">
        <v>1057.090013</v>
      </c>
      <c r="D41">
        <v>39134330.200000003</v>
      </c>
      <c r="E41" s="1">
        <f t="shared" si="4"/>
        <v>39.134330200000001</v>
      </c>
      <c r="G41" s="2"/>
      <c r="I41">
        <f>B41/(B41^(1/A41))/1.5</f>
        <v>1081.6806240665958</v>
      </c>
    </row>
    <row r="42" spans="1:11" x14ac:dyDescent="0.25">
      <c r="A42">
        <v>3</v>
      </c>
      <c r="B42">
        <v>130712</v>
      </c>
      <c r="C42">
        <v>1674.326863</v>
      </c>
      <c r="D42">
        <v>131060771.8</v>
      </c>
      <c r="E42" s="1">
        <f t="shared" si="4"/>
        <v>131.0607718</v>
      </c>
      <c r="G42" s="2"/>
      <c r="I42">
        <f>B42/(B42^(1/A42))/1.5</f>
        <v>1717.0609605369339</v>
      </c>
    </row>
    <row r="43" spans="1:11" x14ac:dyDescent="0.25">
      <c r="E43" s="1"/>
      <c r="G43" s="2"/>
    </row>
    <row r="44" spans="1:11" x14ac:dyDescent="0.25">
      <c r="A44">
        <v>4</v>
      </c>
      <c r="B44">
        <v>16</v>
      </c>
      <c r="C44">
        <v>6.1548040000000004</v>
      </c>
      <c r="D44">
        <v>19.600000000000001</v>
      </c>
      <c r="E44" s="1">
        <f t="shared" ref="E44:E58" si="5">D44/1000000</f>
        <v>1.9600000000000002E-5</v>
      </c>
      <c r="F44">
        <v>11.4</v>
      </c>
      <c r="G44" s="2">
        <f>F44/1000000</f>
        <v>1.1400000000000001E-5</v>
      </c>
      <c r="H44">
        <v>100</v>
      </c>
      <c r="I44">
        <f>B44/(B44^(1/A44))/1.5</f>
        <v>5.333333333333333</v>
      </c>
      <c r="K44">
        <f t="shared" si="3"/>
        <v>1.049872E-5</v>
      </c>
    </row>
    <row r="45" spans="1:11" x14ac:dyDescent="0.25">
      <c r="A45">
        <v>4</v>
      </c>
      <c r="B45">
        <v>32</v>
      </c>
      <c r="C45">
        <v>10.109425</v>
      </c>
      <c r="D45">
        <v>47.4</v>
      </c>
      <c r="E45" s="1">
        <f t="shared" si="5"/>
        <v>4.74E-5</v>
      </c>
      <c r="F45">
        <v>28</v>
      </c>
      <c r="G45" s="2">
        <f>F45/1000000</f>
        <v>2.8E-5</v>
      </c>
      <c r="H45">
        <v>260</v>
      </c>
      <c r="I45">
        <f>B45/(B45^(1/A45))/1.5</f>
        <v>8.9695617627062898</v>
      </c>
      <c r="K45">
        <f t="shared" si="3"/>
        <v>3.4120839999999996E-5</v>
      </c>
    </row>
    <row r="46" spans="1:11" x14ac:dyDescent="0.25">
      <c r="A46">
        <v>4</v>
      </c>
      <c r="B46">
        <v>64</v>
      </c>
      <c r="C46">
        <v>16.806941999999999</v>
      </c>
      <c r="D46">
        <v>112.4</v>
      </c>
      <c r="E46" s="1">
        <f t="shared" si="5"/>
        <v>1.1240000000000001E-4</v>
      </c>
      <c r="F46">
        <v>79.400000000000006</v>
      </c>
      <c r="G46" s="2">
        <f>F46/1000000</f>
        <v>7.9400000000000006E-5</v>
      </c>
      <c r="H46">
        <v>647</v>
      </c>
      <c r="I46">
        <f>B46/(B46^(1/A46))/1.5</f>
        <v>15.084944665313015</v>
      </c>
      <c r="K46">
        <f t="shared" si="3"/>
        <v>1.018900776E-4</v>
      </c>
    </row>
    <row r="47" spans="1:11" x14ac:dyDescent="0.25">
      <c r="A47">
        <v>4</v>
      </c>
      <c r="B47">
        <v>128</v>
      </c>
      <c r="C47">
        <v>28.324338999999998</v>
      </c>
      <c r="D47">
        <v>338</v>
      </c>
      <c r="E47" s="1">
        <f t="shared" si="5"/>
        <v>3.3799999999999998E-4</v>
      </c>
      <c r="F47">
        <v>233.8</v>
      </c>
      <c r="G47" s="2">
        <f>F47/1000000</f>
        <v>2.3380000000000002E-4</v>
      </c>
      <c r="H47">
        <v>1749</v>
      </c>
      <c r="I47">
        <f>B47/(B47^(1/A47))/1.5</f>
        <v>25.369751786724716</v>
      </c>
      <c r="K47">
        <f t="shared" si="3"/>
        <v>3.2133957239999998E-4</v>
      </c>
    </row>
    <row r="48" spans="1:11" x14ac:dyDescent="0.25">
      <c r="A48">
        <v>4</v>
      </c>
      <c r="B48">
        <v>256</v>
      </c>
      <c r="C48">
        <v>47.191631999999998</v>
      </c>
      <c r="D48">
        <v>991.8</v>
      </c>
      <c r="E48" s="1">
        <f t="shared" si="5"/>
        <v>9.9179999999999993E-4</v>
      </c>
      <c r="F48">
        <v>678</v>
      </c>
      <c r="G48" s="2">
        <f>F48/1000000</f>
        <v>6.78E-4</v>
      </c>
      <c r="H48">
        <v>4759</v>
      </c>
      <c r="I48">
        <f>B48/(B48^(1/A48))/1.5</f>
        <v>42.666666666666664</v>
      </c>
      <c r="K48">
        <f t="shared" si="3"/>
        <v>9.9926816960000005E-4</v>
      </c>
    </row>
    <row r="49" spans="1:11" x14ac:dyDescent="0.25">
      <c r="A49">
        <v>4</v>
      </c>
      <c r="B49">
        <v>512</v>
      </c>
      <c r="C49">
        <v>78.616079999999997</v>
      </c>
      <c r="D49">
        <v>3298.2</v>
      </c>
      <c r="E49" s="1">
        <f t="shared" si="5"/>
        <v>3.2981999999999998E-3</v>
      </c>
      <c r="F49">
        <v>2150.1999999999998</v>
      </c>
      <c r="G49" s="2">
        <f>F49/1000000</f>
        <v>2.1501999999999997E-3</v>
      </c>
      <c r="H49">
        <v>12815</v>
      </c>
      <c r="I49">
        <f>B49/(B49^(1/A49))/1.5</f>
        <v>71.756494101650318</v>
      </c>
      <c r="K49">
        <f t="shared" si="3"/>
        <v>3.027174678E-3</v>
      </c>
    </row>
    <row r="50" spans="1:11" x14ac:dyDescent="0.25">
      <c r="A50">
        <v>4</v>
      </c>
      <c r="B50">
        <v>1024</v>
      </c>
      <c r="C50">
        <v>129.904617</v>
      </c>
      <c r="D50">
        <v>10668.8</v>
      </c>
      <c r="E50" s="1">
        <f t="shared" si="5"/>
        <v>1.0668799999999999E-2</v>
      </c>
      <c r="F50">
        <v>6511.2</v>
      </c>
      <c r="G50" s="2">
        <f>F50/1000000</f>
        <v>6.5112E-3</v>
      </c>
      <c r="H50">
        <v>36146</v>
      </c>
      <c r="I50">
        <f>B50/(B50^(1/A50))/1.5</f>
        <v>120.6795573225041</v>
      </c>
      <c r="K50">
        <f t="shared" si="3"/>
        <v>9.4871683279999994E-3</v>
      </c>
    </row>
    <row r="51" spans="1:11" x14ac:dyDescent="0.25">
      <c r="A51">
        <v>4</v>
      </c>
      <c r="B51">
        <v>2048</v>
      </c>
      <c r="C51">
        <v>217.33430300000001</v>
      </c>
      <c r="D51">
        <v>36805</v>
      </c>
      <c r="E51" s="1">
        <f t="shared" si="5"/>
        <v>3.6804999999999997E-2</v>
      </c>
      <c r="F51">
        <v>21655.200000000001</v>
      </c>
      <c r="G51" s="2">
        <f>F51/1000000</f>
        <v>2.1655199999999999E-2</v>
      </c>
      <c r="H51">
        <v>106117</v>
      </c>
      <c r="I51">
        <f>B51/(B51^(1/A51))/1.5</f>
        <v>202.95801429379773</v>
      </c>
      <c r="K51">
        <f t="shared" si="3"/>
        <v>3.0637548431599999E-2</v>
      </c>
    </row>
    <row r="52" spans="1:11" x14ac:dyDescent="0.25">
      <c r="A52">
        <v>4</v>
      </c>
      <c r="B52">
        <v>4096</v>
      </c>
      <c r="C52">
        <v>360.76585899999998</v>
      </c>
      <c r="D52">
        <v>146406.20000000001</v>
      </c>
      <c r="E52" s="1">
        <f t="shared" si="5"/>
        <v>0.14640620000000001</v>
      </c>
      <c r="F52">
        <v>80727.600000000006</v>
      </c>
      <c r="G52" s="2">
        <f>F52/1000000</f>
        <v>8.072760000000001E-2</v>
      </c>
      <c r="H52">
        <v>312938</v>
      </c>
      <c r="I52">
        <f>B52/(B52^(1/A52))/1.5</f>
        <v>341.33333333333343</v>
      </c>
      <c r="K52">
        <f t="shared" si="3"/>
        <v>9.8563453180799995E-2</v>
      </c>
    </row>
    <row r="53" spans="1:11" x14ac:dyDescent="0.25">
      <c r="A53">
        <v>4</v>
      </c>
      <c r="B53">
        <v>8192</v>
      </c>
      <c r="C53">
        <v>603.20189200000004</v>
      </c>
      <c r="D53">
        <v>533070</v>
      </c>
      <c r="E53" s="1">
        <f t="shared" si="5"/>
        <v>0.53307000000000004</v>
      </c>
      <c r="F53">
        <v>259901.6</v>
      </c>
      <c r="G53" s="2">
        <f>F53/1000000</f>
        <v>0.25990160000000001</v>
      </c>
      <c r="H53">
        <v>945328</v>
      </c>
      <c r="I53">
        <f>B53/(B53^(1/A53))/1.5</f>
        <v>574.05195281320255</v>
      </c>
      <c r="K53">
        <f t="shared" si="3"/>
        <v>0.32255385435520001</v>
      </c>
    </row>
    <row r="54" spans="1:11" x14ac:dyDescent="0.25">
      <c r="A54">
        <v>4</v>
      </c>
      <c r="B54">
        <v>16384</v>
      </c>
      <c r="C54">
        <v>1010.222384</v>
      </c>
      <c r="D54">
        <v>1931516</v>
      </c>
      <c r="E54" s="1">
        <f t="shared" si="5"/>
        <v>1.931516</v>
      </c>
      <c r="F54">
        <v>893846.2</v>
      </c>
      <c r="G54" s="2">
        <f>F54/1000000</f>
        <v>0.89384619999999992</v>
      </c>
      <c r="H54">
        <v>2912150</v>
      </c>
      <c r="I54">
        <f>B54/(B54^(1/A54))/1.5</f>
        <v>965.43645858003299</v>
      </c>
      <c r="K54">
        <f t="shared" si="3"/>
        <v>1.0700846606799999</v>
      </c>
    </row>
    <row r="55" spans="1:11" x14ac:dyDescent="0.25">
      <c r="A55">
        <v>4</v>
      </c>
      <c r="B55">
        <v>32678</v>
      </c>
      <c r="C55">
        <v>1683.683395</v>
      </c>
      <c r="D55">
        <v>7216841.7999999998</v>
      </c>
      <c r="E55" s="1">
        <f t="shared" si="5"/>
        <v>7.2168418000000001</v>
      </c>
      <c r="F55">
        <v>3000166</v>
      </c>
      <c r="G55" s="2">
        <f>F55/1000000</f>
        <v>3.0001660000000001</v>
      </c>
      <c r="H55">
        <v>9082067</v>
      </c>
      <c r="I55">
        <f>B55/(B55^(1/A55))/1.5</f>
        <v>1620.3183197305498</v>
      </c>
      <c r="K55">
        <f t="shared" si="3"/>
        <v>3.5746820854893353</v>
      </c>
    </row>
    <row r="56" spans="1:11" x14ac:dyDescent="0.25">
      <c r="A56">
        <v>4</v>
      </c>
      <c r="B56">
        <f>B55*2</f>
        <v>65356</v>
      </c>
      <c r="C56">
        <v>2822.2191429999998</v>
      </c>
      <c r="D56">
        <v>32587677.399999999</v>
      </c>
      <c r="E56" s="1">
        <f t="shared" si="5"/>
        <v>32.587677399999997</v>
      </c>
      <c r="I56">
        <f>B56/(B56^(1/A56))/1.5</f>
        <v>2725.0397332626831</v>
      </c>
    </row>
    <row r="57" spans="1:11" x14ac:dyDescent="0.25">
      <c r="A57">
        <v>4</v>
      </c>
      <c r="B57">
        <f>B56*2</f>
        <v>130712</v>
      </c>
      <c r="C57">
        <v>4730.6555470000003</v>
      </c>
      <c r="D57">
        <v>116431188.333333</v>
      </c>
      <c r="E57" s="1">
        <f t="shared" si="5"/>
        <v>116.431188333333</v>
      </c>
      <c r="I57">
        <f>B57/(B57^(1/A57))/1.5</f>
        <v>4582.9522862490585</v>
      </c>
    </row>
    <row r="58" spans="1:11" x14ac:dyDescent="0.25">
      <c r="A58">
        <v>4</v>
      </c>
      <c r="B58">
        <f>B57*2</f>
        <v>261424</v>
      </c>
      <c r="C58">
        <v>7937.6826970000002</v>
      </c>
      <c r="D58">
        <v>545465774</v>
      </c>
      <c r="E58" s="1">
        <f t="shared" si="5"/>
        <v>545.46577400000001</v>
      </c>
      <c r="I58">
        <f>B58/(B58^(1/A58))/1.5</f>
        <v>7707.5762975712969</v>
      </c>
    </row>
  </sheetData>
  <pageMargins left="0.75" right="0.75" top="1" bottom="1" header="0.5" footer="0.5"/>
  <pageSetup paperSize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38" sqref="B38"/>
    </sheetView>
  </sheetViews>
  <sheetFormatPr defaultRowHeight="15.75" x14ac:dyDescent="0.25"/>
  <sheetData>
    <row r="1" spans="1:14" x14ac:dyDescent="0.25">
      <c r="A1">
        <v>16</v>
      </c>
      <c r="B1">
        <v>0.98996700000000004</v>
      </c>
      <c r="C1">
        <v>2.6142189999999998</v>
      </c>
      <c r="D1">
        <v>4.6209369999999996</v>
      </c>
      <c r="E1">
        <v>6.1548040000000004</v>
      </c>
      <c r="K1" s="1">
        <f>B18/1000000</f>
        <v>1.22E-5</v>
      </c>
      <c r="L1" s="1">
        <f>C19/1000000</f>
        <v>1.7E-5</v>
      </c>
      <c r="M1" s="1">
        <f>E19/1000000</f>
        <v>1.66E-5</v>
      </c>
      <c r="N1" s="1">
        <f>G19/1000000</f>
        <v>1.9600000000000002E-5</v>
      </c>
    </row>
    <row r="2" spans="1:14" x14ac:dyDescent="0.25">
      <c r="A2">
        <v>32</v>
      </c>
      <c r="B2">
        <v>1.112601</v>
      </c>
      <c r="C2">
        <v>3.9208530000000001</v>
      </c>
      <c r="D2">
        <v>7.0145739999999996</v>
      </c>
      <c r="E2">
        <v>10.109425</v>
      </c>
      <c r="K2" s="1">
        <f>B19/1000000</f>
        <v>3.0599999999999998E-5</v>
      </c>
      <c r="L2" s="1">
        <f>C20/1000000</f>
        <v>3.68E-5</v>
      </c>
      <c r="M2" s="1">
        <f>E20/1000000</f>
        <v>4.18E-5</v>
      </c>
      <c r="N2" s="1">
        <f>G20/1000000</f>
        <v>4.74E-5</v>
      </c>
    </row>
    <row r="3" spans="1:14" x14ac:dyDescent="0.25">
      <c r="A3">
        <v>64</v>
      </c>
      <c r="B3">
        <v>1.178266</v>
      </c>
      <c r="C3">
        <v>5.4399170000000003</v>
      </c>
      <c r="D3">
        <v>11.163415000000001</v>
      </c>
      <c r="E3">
        <v>16.806941999999999</v>
      </c>
      <c r="K3" s="1">
        <f>B20/1000000</f>
        <v>7.4800000000000002E-5</v>
      </c>
      <c r="L3" s="1">
        <f>C21/1000000</f>
        <v>1.026E-4</v>
      </c>
      <c r="M3" s="1">
        <f>E21/1000000</f>
        <v>1.13E-4</v>
      </c>
      <c r="N3" s="1">
        <f>G21/1000000</f>
        <v>1.1240000000000001E-4</v>
      </c>
    </row>
    <row r="4" spans="1:14" x14ac:dyDescent="0.25">
      <c r="A4">
        <v>128</v>
      </c>
      <c r="B4">
        <v>1.3308759999999999</v>
      </c>
      <c r="C4">
        <v>7.4549329999999996</v>
      </c>
      <c r="D4">
        <v>17.744405</v>
      </c>
      <c r="E4">
        <v>28.324338999999998</v>
      </c>
      <c r="K4" s="1">
        <f>B21/1000000</f>
        <v>2.3219999999999998E-4</v>
      </c>
      <c r="L4" s="1">
        <f>C22/1000000</f>
        <v>3.1639999999999999E-4</v>
      </c>
      <c r="M4" s="1">
        <f>E22/1000000</f>
        <v>3.1780000000000003E-4</v>
      </c>
      <c r="N4" s="1">
        <f>G22/1000000</f>
        <v>3.3799999999999998E-4</v>
      </c>
    </row>
    <row r="5" spans="1:14" x14ac:dyDescent="0.25">
      <c r="A5">
        <v>256</v>
      </c>
      <c r="B5">
        <v>1.199811</v>
      </c>
      <c r="C5">
        <v>10.591843000000001</v>
      </c>
      <c r="D5">
        <v>27.548594999999999</v>
      </c>
      <c r="E5">
        <v>47.191631999999998</v>
      </c>
      <c r="K5" s="1">
        <f>B22/1000000</f>
        <v>8.4920000000000004E-4</v>
      </c>
      <c r="L5" s="1">
        <f>C23/1000000</f>
        <v>1.0796E-3</v>
      </c>
      <c r="M5" s="1">
        <f>E23/1000000</f>
        <v>1.0487999999999999E-3</v>
      </c>
      <c r="N5" s="1">
        <f>G23/1000000</f>
        <v>9.9179999999999993E-4</v>
      </c>
    </row>
    <row r="6" spans="1:14" x14ac:dyDescent="0.25">
      <c r="A6">
        <v>512</v>
      </c>
      <c r="B6">
        <v>1.1759059999999999</v>
      </c>
      <c r="C6">
        <v>14.943216</v>
      </c>
      <c r="D6">
        <v>43.167509000000003</v>
      </c>
      <c r="E6">
        <v>78.616079999999997</v>
      </c>
      <c r="K6" s="1">
        <f>B23/1000000</f>
        <v>2.7958000000000002E-3</v>
      </c>
      <c r="L6" s="1">
        <f>C24/1000000</f>
        <v>4.0905999999999998E-3</v>
      </c>
      <c r="M6" s="1">
        <f>E24/1000000</f>
        <v>3.5368000000000001E-3</v>
      </c>
      <c r="N6" s="1">
        <f>G24/1000000</f>
        <v>3.2981999999999998E-3</v>
      </c>
    </row>
    <row r="7" spans="1:14" x14ac:dyDescent="0.25">
      <c r="A7">
        <v>1024</v>
      </c>
      <c r="B7">
        <v>1.202904</v>
      </c>
      <c r="C7">
        <v>20.888729999999999</v>
      </c>
      <c r="D7">
        <v>67.914394999999999</v>
      </c>
      <c r="E7">
        <v>129.904617</v>
      </c>
      <c r="K7" s="1">
        <f>B24/1000000</f>
        <v>1.0612799999999999E-2</v>
      </c>
      <c r="L7" s="1">
        <f>C25/1000000</f>
        <v>1.45054E-2</v>
      </c>
      <c r="M7" s="1">
        <f>E25/1000000</f>
        <v>1.21724E-2</v>
      </c>
      <c r="N7" s="1">
        <f>G25/1000000</f>
        <v>1.0668799999999999E-2</v>
      </c>
    </row>
    <row r="8" spans="1:14" x14ac:dyDescent="0.25">
      <c r="A8">
        <v>2048</v>
      </c>
      <c r="B8">
        <v>1.1939230000000001</v>
      </c>
      <c r="C8">
        <v>41.573003</v>
      </c>
      <c r="D8">
        <v>106.82559999999999</v>
      </c>
      <c r="E8">
        <v>217.33430300000001</v>
      </c>
      <c r="K8" s="1">
        <f>B25/1000000</f>
        <v>3.7958599999999995E-2</v>
      </c>
      <c r="L8" s="1">
        <f>C26/1000000</f>
        <v>0.24172120000000002</v>
      </c>
      <c r="M8" s="1">
        <f>E26/1000000</f>
        <v>4.6761400000000002E-2</v>
      </c>
      <c r="N8" s="1">
        <f>G26/1000000</f>
        <v>3.6804999999999997E-2</v>
      </c>
    </row>
    <row r="9" spans="1:14" x14ac:dyDescent="0.25">
      <c r="A9">
        <v>4096</v>
      </c>
      <c r="B9">
        <v>1.199303</v>
      </c>
      <c r="C9">
        <v>41.707788000000001</v>
      </c>
      <c r="D9">
        <v>169.495394</v>
      </c>
      <c r="E9">
        <v>360.76585899999998</v>
      </c>
      <c r="K9" s="1">
        <f>B26/1000000</f>
        <v>0.1538496</v>
      </c>
      <c r="L9" s="1">
        <f>C27/1000000</f>
        <v>0.291522</v>
      </c>
      <c r="M9" s="1">
        <f>E27/1000000</f>
        <v>0.19962939999999998</v>
      </c>
      <c r="N9" s="1">
        <f>G27/1000000</f>
        <v>0.14640620000000001</v>
      </c>
    </row>
    <row r="10" spans="1:14" x14ac:dyDescent="0.25">
      <c r="A10">
        <v>8192</v>
      </c>
      <c r="B10">
        <v>1.19713</v>
      </c>
      <c r="C10">
        <v>58.893669000000003</v>
      </c>
      <c r="D10">
        <v>267.09210300000001</v>
      </c>
      <c r="E10">
        <v>603.20189200000004</v>
      </c>
      <c r="K10" s="1">
        <f>B27/1000000</f>
        <v>0.55309699999999995</v>
      </c>
      <c r="L10" s="1">
        <f>C28/1000000</f>
        <v>0.96117699999999995</v>
      </c>
      <c r="M10" s="1">
        <f>E28/1000000</f>
        <v>0.78741780000000006</v>
      </c>
      <c r="N10" s="1">
        <f>G28/1000000</f>
        <v>0.53307000000000004</v>
      </c>
    </row>
    <row r="11" spans="1:14" x14ac:dyDescent="0.25">
      <c r="A11">
        <v>16384</v>
      </c>
      <c r="B11">
        <v>1.203603</v>
      </c>
      <c r="C11">
        <v>83.415145999999993</v>
      </c>
      <c r="D11">
        <v>422.68649099999999</v>
      </c>
      <c r="E11">
        <v>1010.222384</v>
      </c>
      <c r="K11" s="1">
        <f>B28/1000000</f>
        <v>2.0165704</v>
      </c>
      <c r="L11" s="1">
        <f>C29/1000000</f>
        <v>3.8490852000000002</v>
      </c>
      <c r="M11" s="1">
        <f>E29/1000000</f>
        <v>2.676545</v>
      </c>
      <c r="N11" s="1">
        <f>G29/1000000</f>
        <v>1.931516</v>
      </c>
    </row>
    <row r="12" spans="1:14" x14ac:dyDescent="0.25">
      <c r="A12">
        <v>32678</v>
      </c>
      <c r="B12">
        <v>1.2021599999999999</v>
      </c>
      <c r="C12">
        <v>117.378755</v>
      </c>
      <c r="D12">
        <v>667.42613400000005</v>
      </c>
      <c r="E12">
        <v>1683.683395</v>
      </c>
      <c r="K12" s="1">
        <f>B29/1000000</f>
        <v>7.3416012000000004</v>
      </c>
      <c r="L12" s="1">
        <f>C30/1000000</f>
        <v>14.527892199999998</v>
      </c>
      <c r="M12" s="1">
        <f>E30/1000000</f>
        <v>9.8548894000000011</v>
      </c>
      <c r="N12" s="1">
        <f>G30/1000000</f>
        <v>7.2168418000000001</v>
      </c>
    </row>
    <row r="13" spans="1:14" x14ac:dyDescent="0.25">
      <c r="A13">
        <f>A12*2</f>
        <v>65356</v>
      </c>
      <c r="B13">
        <v>1.2020109999999999</v>
      </c>
      <c r="C13">
        <v>165.92592400000001</v>
      </c>
      <c r="D13">
        <v>1057.090013</v>
      </c>
      <c r="E13">
        <v>2822.2191429999998</v>
      </c>
      <c r="K13" s="1">
        <f>B30/1000000</f>
        <v>82.073465666667005</v>
      </c>
      <c r="L13" s="1">
        <f>C31/1000000</f>
        <v>63.067939000000003</v>
      </c>
      <c r="M13" s="1">
        <f>E31/1000000</f>
        <v>39.134330200000001</v>
      </c>
      <c r="N13" s="1">
        <f>G31/1000000</f>
        <v>32.587677399999997</v>
      </c>
    </row>
    <row r="14" spans="1:14" x14ac:dyDescent="0.25">
      <c r="A14">
        <f>A13*2</f>
        <v>130712</v>
      </c>
      <c r="D14">
        <v>1674.326863</v>
      </c>
      <c r="E14">
        <v>4730.6555470000003</v>
      </c>
      <c r="M14" s="1">
        <f>E32/1000000</f>
        <v>131.0607718</v>
      </c>
      <c r="N14" s="1">
        <f>G32/1000000</f>
        <v>116.431188333333</v>
      </c>
    </row>
    <row r="15" spans="1:14" x14ac:dyDescent="0.25">
      <c r="A15">
        <f>A14*2</f>
        <v>261424</v>
      </c>
      <c r="E15">
        <v>7937.6826970000002</v>
      </c>
      <c r="N15" s="1">
        <f>G33/1000000</f>
        <v>545.46577400000001</v>
      </c>
    </row>
    <row r="18" spans="2:7" x14ac:dyDescent="0.25">
      <c r="B18">
        <v>12.2</v>
      </c>
    </row>
    <row r="19" spans="2:7" x14ac:dyDescent="0.25">
      <c r="B19">
        <v>30.6</v>
      </c>
      <c r="C19">
        <v>17</v>
      </c>
      <c r="E19">
        <v>16.600000000000001</v>
      </c>
      <c r="G19">
        <v>19.600000000000001</v>
      </c>
    </row>
    <row r="20" spans="2:7" x14ac:dyDescent="0.25">
      <c r="B20">
        <v>74.8</v>
      </c>
      <c r="C20">
        <v>36.799999999999997</v>
      </c>
      <c r="E20">
        <v>41.8</v>
      </c>
      <c r="G20">
        <v>47.4</v>
      </c>
    </row>
    <row r="21" spans="2:7" x14ac:dyDescent="0.25">
      <c r="B21">
        <v>232.2</v>
      </c>
      <c r="C21">
        <v>102.6</v>
      </c>
      <c r="E21">
        <v>113</v>
      </c>
      <c r="G21">
        <v>112.4</v>
      </c>
    </row>
    <row r="22" spans="2:7" x14ac:dyDescent="0.25">
      <c r="B22">
        <v>849.2</v>
      </c>
      <c r="C22">
        <v>316.39999999999998</v>
      </c>
      <c r="E22">
        <v>317.8</v>
      </c>
      <c r="G22">
        <v>338</v>
      </c>
    </row>
    <row r="23" spans="2:7" x14ac:dyDescent="0.25">
      <c r="B23">
        <v>2795.8</v>
      </c>
      <c r="C23">
        <v>1079.5999999999999</v>
      </c>
      <c r="E23">
        <v>1048.8</v>
      </c>
      <c r="G23">
        <v>991.8</v>
      </c>
    </row>
    <row r="24" spans="2:7" x14ac:dyDescent="0.25">
      <c r="B24">
        <v>10612.8</v>
      </c>
      <c r="C24">
        <v>4090.6</v>
      </c>
      <c r="E24">
        <v>3536.8</v>
      </c>
      <c r="G24">
        <v>3298.2</v>
      </c>
    </row>
    <row r="25" spans="2:7" x14ac:dyDescent="0.25">
      <c r="B25">
        <v>37958.6</v>
      </c>
      <c r="C25">
        <v>14505.4</v>
      </c>
      <c r="E25">
        <v>12172.4</v>
      </c>
      <c r="G25">
        <v>10668.8</v>
      </c>
    </row>
    <row r="26" spans="2:7" x14ac:dyDescent="0.25">
      <c r="B26">
        <v>153849.60000000001</v>
      </c>
      <c r="C26">
        <v>241721.2</v>
      </c>
      <c r="E26">
        <v>46761.4</v>
      </c>
      <c r="G26">
        <v>36805</v>
      </c>
    </row>
    <row r="27" spans="2:7" x14ac:dyDescent="0.25">
      <c r="B27">
        <v>553097</v>
      </c>
      <c r="C27">
        <v>291522</v>
      </c>
      <c r="E27">
        <v>199629.4</v>
      </c>
      <c r="G27">
        <v>146406.20000000001</v>
      </c>
    </row>
    <row r="28" spans="2:7" x14ac:dyDescent="0.25">
      <c r="B28">
        <v>2016570.4</v>
      </c>
      <c r="C28">
        <v>961177</v>
      </c>
      <c r="E28">
        <v>787417.8</v>
      </c>
      <c r="G28">
        <v>533070</v>
      </c>
    </row>
    <row r="29" spans="2:7" x14ac:dyDescent="0.25">
      <c r="B29">
        <v>7341601.2000000002</v>
      </c>
      <c r="C29">
        <v>3849085.2</v>
      </c>
      <c r="E29">
        <v>2676545</v>
      </c>
      <c r="G29">
        <v>1931516</v>
      </c>
    </row>
    <row r="30" spans="2:7" x14ac:dyDescent="0.25">
      <c r="B30">
        <v>82073465.666666999</v>
      </c>
      <c r="C30">
        <v>14527892.199999999</v>
      </c>
      <c r="E30">
        <v>9854889.4000000004</v>
      </c>
      <c r="G30">
        <v>7216841.7999999998</v>
      </c>
    </row>
    <row r="31" spans="2:7" x14ac:dyDescent="0.25">
      <c r="C31">
        <v>63067939</v>
      </c>
      <c r="E31">
        <v>39134330.200000003</v>
      </c>
      <c r="G31">
        <v>32587677.399999999</v>
      </c>
    </row>
    <row r="32" spans="2:7" x14ac:dyDescent="0.25">
      <c r="E32">
        <v>131060771.8</v>
      </c>
      <c r="G32">
        <v>116431188.333333</v>
      </c>
    </row>
    <row r="33" spans="7:7" x14ac:dyDescent="0.25">
      <c r="G33">
        <v>545465774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T24" sqref="T24"/>
    </sheetView>
  </sheetViews>
  <sheetFormatPr defaultRowHeight="15.75" x14ac:dyDescent="0.25"/>
  <cols>
    <col min="4" max="4" width="13.75" customWidth="1"/>
  </cols>
  <sheetData>
    <row r="1" spans="1:14" x14ac:dyDescent="0.25">
      <c r="A1">
        <v>16</v>
      </c>
      <c r="B1" s="2">
        <f>A17/1000000</f>
        <v>6.1999999999999999E-6</v>
      </c>
      <c r="C1">
        <v>39</v>
      </c>
      <c r="D1">
        <f>C1*LOG(A1,2)*0.0000000262468</f>
        <v>4.0945007999999999E-6</v>
      </c>
      <c r="E1" s="2">
        <f>A31/1000000</f>
        <v>8.8000000000000004E-6</v>
      </c>
      <c r="F1">
        <v>56</v>
      </c>
      <c r="G1">
        <f t="shared" ref="G1:G11" si="0">F1*LOG(A1,2)*0.0000000262468</f>
        <v>5.8792831999999998E-6</v>
      </c>
      <c r="H1">
        <v>16</v>
      </c>
      <c r="I1" s="2">
        <f>A45/1000000</f>
        <v>1.06E-5</v>
      </c>
      <c r="J1">
        <v>77</v>
      </c>
      <c r="K1">
        <f>J1*LOG(A1,2)*0.0000000262468</f>
        <v>8.0840144000000006E-6</v>
      </c>
      <c r="L1" s="2">
        <f>A60/1000000</f>
        <v>1.1400000000000001E-5</v>
      </c>
      <c r="M1">
        <v>100</v>
      </c>
      <c r="N1">
        <f>M1*LOG(A1,2)*0.0000000262468</f>
        <v>1.049872E-5</v>
      </c>
    </row>
    <row r="2" spans="1:14" x14ac:dyDescent="0.25">
      <c r="A2">
        <v>32</v>
      </c>
      <c r="B2" s="2">
        <f>A18/1000000</f>
        <v>1.6800000000000002E-5</v>
      </c>
      <c r="C2">
        <v>107</v>
      </c>
      <c r="D2">
        <f t="shared" ref="D2:D12" si="1">C2*LOG(A2,2)*0.0000000262468</f>
        <v>1.4042037999999999E-5</v>
      </c>
      <c r="E2" s="2">
        <f>A32/1000000</f>
        <v>2.3199999999999998E-5</v>
      </c>
      <c r="F2">
        <v>173</v>
      </c>
      <c r="G2">
        <f t="shared" si="0"/>
        <v>2.2703481999999998E-5</v>
      </c>
      <c r="H2">
        <v>32</v>
      </c>
      <c r="I2" s="2">
        <f>A46/1000000</f>
        <v>2.8800000000000002E-5</v>
      </c>
      <c r="J2">
        <v>207</v>
      </c>
      <c r="K2">
        <f>J2*LOG(A2,2)*0.0000000262468</f>
        <v>2.7165438E-5</v>
      </c>
      <c r="L2" s="2">
        <f>A61/1000000</f>
        <v>2.8E-5</v>
      </c>
      <c r="M2">
        <v>260</v>
      </c>
      <c r="N2">
        <f>M2*LOG(A2,2)*0.0000000262468</f>
        <v>3.4120839999999996E-5</v>
      </c>
    </row>
    <row r="3" spans="1:14" x14ac:dyDescent="0.25">
      <c r="A3">
        <v>64</v>
      </c>
      <c r="B3" s="2">
        <f>A19/1000000</f>
        <v>4.7200000000000002E-5</v>
      </c>
      <c r="C3">
        <v>323</v>
      </c>
      <c r="D3">
        <f t="shared" si="1"/>
        <v>5.0866298399999999E-5</v>
      </c>
      <c r="E3" s="2">
        <f>A33/1000000</f>
        <v>7.64E-5</v>
      </c>
      <c r="F3">
        <v>514</v>
      </c>
      <c r="G3">
        <f t="shared" si="0"/>
        <v>8.0945131199999993E-5</v>
      </c>
      <c r="H3">
        <v>64</v>
      </c>
      <c r="I3" s="2">
        <f>A47/1000000</f>
        <v>7.1799999999999997E-5</v>
      </c>
      <c r="J3">
        <v>563</v>
      </c>
      <c r="K3">
        <f>J3*LOG(A3,2)*0.0000000262468</f>
        <v>8.8661690399999998E-5</v>
      </c>
      <c r="L3" s="2">
        <f>A62/1000000</f>
        <v>7.9400000000000006E-5</v>
      </c>
      <c r="M3">
        <v>647</v>
      </c>
      <c r="N3">
        <f>M3*LOG(A3,2)*0.0000000262468</f>
        <v>1.018900776E-4</v>
      </c>
    </row>
    <row r="4" spans="1:14" x14ac:dyDescent="0.25">
      <c r="A4">
        <v>128</v>
      </c>
      <c r="B4" s="2">
        <f>A20/1000000</f>
        <v>1.306E-4</v>
      </c>
      <c r="C4">
        <v>1016</v>
      </c>
      <c r="D4">
        <f t="shared" si="1"/>
        <v>1.866672416E-4</v>
      </c>
      <c r="E4" s="2">
        <f>A34/1000000</f>
        <v>2.242E-4</v>
      </c>
      <c r="F4">
        <v>1619</v>
      </c>
      <c r="G4">
        <f t="shared" si="0"/>
        <v>2.9745498439999999E-4</v>
      </c>
      <c r="H4">
        <v>128</v>
      </c>
      <c r="I4" s="2">
        <f>A48/1000000</f>
        <v>2.206E-4</v>
      </c>
      <c r="J4">
        <v>1552</v>
      </c>
      <c r="K4">
        <f>J4*LOG(A4,2)*0.0000000262468</f>
        <v>2.8514523519999999E-4</v>
      </c>
      <c r="L4" s="2">
        <f>A63/1000000</f>
        <v>2.3380000000000002E-4</v>
      </c>
      <c r="M4">
        <v>1749</v>
      </c>
      <c r="N4">
        <f>M4*LOG(A4,2)*0.0000000262468</f>
        <v>3.2133957239999998E-4</v>
      </c>
    </row>
    <row r="5" spans="1:14" x14ac:dyDescent="0.25">
      <c r="A5">
        <v>256</v>
      </c>
      <c r="B5" s="2">
        <f>A21/1000000</f>
        <v>4.5300000000000001E-4</v>
      </c>
      <c r="C5">
        <v>3223</v>
      </c>
      <c r="D5">
        <f t="shared" si="1"/>
        <v>6.7674749119999995E-4</v>
      </c>
      <c r="E5" s="2">
        <f>A35/1000000</f>
        <v>7.4379999999999997E-4</v>
      </c>
      <c r="F5">
        <v>5014</v>
      </c>
      <c r="G5">
        <f t="shared" si="0"/>
        <v>1.0528116416E-3</v>
      </c>
      <c r="H5">
        <v>256</v>
      </c>
      <c r="I5" s="2">
        <f>A49/1000000</f>
        <v>6.5939999999999998E-4</v>
      </c>
      <c r="J5">
        <v>4475</v>
      </c>
      <c r="K5">
        <f>J5*LOG(A5,2)*0.0000000262468</f>
        <v>9.3963543999999995E-4</v>
      </c>
      <c r="L5" s="2">
        <f>A64/1000000</f>
        <v>6.78E-4</v>
      </c>
      <c r="M5">
        <v>4759</v>
      </c>
      <c r="N5">
        <f>M5*LOG(A5,2)*0.0000000262468</f>
        <v>9.9926816960000005E-4</v>
      </c>
    </row>
    <row r="6" spans="1:14" x14ac:dyDescent="0.25">
      <c r="A6">
        <v>512</v>
      </c>
      <c r="B6" s="2">
        <f>A22/1000000</f>
        <v>1.5844000000000001E-3</v>
      </c>
      <c r="C6">
        <v>10055</v>
      </c>
      <c r="D6">
        <f t="shared" si="1"/>
        <v>2.3752041659999999E-3</v>
      </c>
      <c r="E6" s="2">
        <f>A36/1000000</f>
        <v>2.8298000000000004E-3</v>
      </c>
      <c r="F6">
        <v>16530</v>
      </c>
      <c r="G6">
        <f t="shared" si="0"/>
        <v>3.9047364359999998E-3</v>
      </c>
      <c r="H6">
        <v>512</v>
      </c>
      <c r="I6" s="2">
        <f>A50/1000000</f>
        <v>2.264E-3</v>
      </c>
      <c r="J6">
        <v>13647</v>
      </c>
      <c r="K6">
        <f>J6*LOG(A6,2)*0.0000000262468</f>
        <v>3.2237107163999999E-3</v>
      </c>
      <c r="L6" s="2">
        <f>A65/1000000</f>
        <v>2.1501999999999997E-3</v>
      </c>
      <c r="M6">
        <v>12815</v>
      </c>
      <c r="N6">
        <f>M6*LOG(A6,2)*0.0000000262468</f>
        <v>3.027174678E-3</v>
      </c>
    </row>
    <row r="7" spans="1:14" x14ac:dyDescent="0.25">
      <c r="A7">
        <v>1024</v>
      </c>
      <c r="B7" s="2">
        <f>A23/1000000</f>
        <v>5.3193999999999993E-3</v>
      </c>
      <c r="C7">
        <v>31595</v>
      </c>
      <c r="D7">
        <f t="shared" si="1"/>
        <v>8.2926764600000005E-3</v>
      </c>
      <c r="E7" s="2">
        <f>A37/1000000</f>
        <v>1.0198E-2</v>
      </c>
      <c r="F7">
        <v>55576</v>
      </c>
      <c r="G7">
        <f t="shared" si="0"/>
        <v>1.4586921567999999E-2</v>
      </c>
      <c r="H7">
        <v>1024</v>
      </c>
      <c r="I7" s="2">
        <f>A51/1000000</f>
        <v>7.4841999999999999E-3</v>
      </c>
      <c r="J7">
        <v>41047</v>
      </c>
      <c r="K7">
        <f>J7*LOG(A7,2)*0.0000000262468</f>
        <v>1.0773523996E-2</v>
      </c>
      <c r="L7" s="2">
        <f>A66/1000000</f>
        <v>6.5112E-3</v>
      </c>
      <c r="M7">
        <v>36146</v>
      </c>
      <c r="N7">
        <f>M7*LOG(A7,2)*0.0000000262468</f>
        <v>9.4871683279999994E-3</v>
      </c>
    </row>
    <row r="8" spans="1:14" x14ac:dyDescent="0.25">
      <c r="A8">
        <v>2048</v>
      </c>
      <c r="B8" s="2">
        <f>A24/1000000</f>
        <v>1.9042400000000001E-2</v>
      </c>
      <c r="C8">
        <v>96999</v>
      </c>
      <c r="D8">
        <f t="shared" si="1"/>
        <v>2.8005046885199999E-2</v>
      </c>
      <c r="E8" s="2">
        <f>A38/1000000</f>
        <v>0.17299300000000001</v>
      </c>
      <c r="F8">
        <v>615562</v>
      </c>
      <c r="G8">
        <f t="shared" si="0"/>
        <v>0.17772185971759999</v>
      </c>
      <c r="H8">
        <v>2048</v>
      </c>
      <c r="I8" s="2">
        <f>A52/1000000</f>
        <v>2.6343599999999998E-2</v>
      </c>
      <c r="J8">
        <v>129867</v>
      </c>
      <c r="K8">
        <f>J8*LOG(A8,2)*0.0000000262468</f>
        <v>3.74945249316E-2</v>
      </c>
      <c r="L8" s="2">
        <f>A67/1000000</f>
        <v>2.1655199999999999E-2</v>
      </c>
      <c r="M8">
        <v>106117</v>
      </c>
      <c r="N8">
        <f>M8*LOG(A8,2)*0.0000000262468</f>
        <v>3.0637548431599999E-2</v>
      </c>
    </row>
    <row r="9" spans="1:14" x14ac:dyDescent="0.25">
      <c r="A9">
        <v>4096</v>
      </c>
      <c r="B9" s="2">
        <f>A25/1000000</f>
        <v>7.4577399999999988E-2</v>
      </c>
      <c r="C9">
        <v>293764</v>
      </c>
      <c r="D9">
        <f t="shared" si="1"/>
        <v>9.2524379462399997E-2</v>
      </c>
      <c r="E9" s="2">
        <f>A39/1000000</f>
        <v>0.17530679999999998</v>
      </c>
      <c r="F9">
        <v>629938</v>
      </c>
      <c r="G9">
        <f t="shared" si="0"/>
        <v>0.19840628038079999</v>
      </c>
      <c r="H9">
        <v>4096</v>
      </c>
      <c r="I9" s="2">
        <f>A53/1000000</f>
        <v>0.1074164</v>
      </c>
      <c r="J9">
        <v>405929</v>
      </c>
      <c r="K9">
        <f>J9*LOG(A9,2)*0.0000000262468</f>
        <v>0.12785204732639999</v>
      </c>
      <c r="L9" s="2">
        <f>A68/1000000</f>
        <v>8.072760000000001E-2</v>
      </c>
      <c r="M9">
        <v>312938</v>
      </c>
      <c r="N9">
        <f>M9*LOG(A9,2)*0.0000000262468</f>
        <v>9.8563453180799995E-2</v>
      </c>
    </row>
    <row r="10" spans="1:14" x14ac:dyDescent="0.25">
      <c r="A10">
        <v>8192</v>
      </c>
      <c r="B10" s="2">
        <f>A26/1000000</f>
        <v>0.23262720000000001</v>
      </c>
      <c r="C10">
        <v>851237</v>
      </c>
      <c r="D10">
        <f t="shared" si="1"/>
        <v>0.29044921479079999</v>
      </c>
      <c r="E10" s="2">
        <f>A40/1000000</f>
        <v>0.69751540000000001</v>
      </c>
      <c r="F10">
        <v>2182371</v>
      </c>
      <c r="G10">
        <f t="shared" si="0"/>
        <v>0.74464331711639997</v>
      </c>
      <c r="H10">
        <v>8192</v>
      </c>
      <c r="I10" s="2">
        <f>A54/1000000</f>
        <v>0.40643780000000002</v>
      </c>
      <c r="J10">
        <v>1309708</v>
      </c>
      <c r="K10">
        <f>J10*LOG(A10,2)*0.0000000262468</f>
        <v>0.4468833711472</v>
      </c>
      <c r="L10" s="2">
        <f>A69/1000000</f>
        <v>0.25990160000000001</v>
      </c>
      <c r="M10">
        <v>945328</v>
      </c>
      <c r="N10">
        <f>M10*LOG(A10,2)*0.0000000262468</f>
        <v>0.32255385435520001</v>
      </c>
    </row>
    <row r="11" spans="1:14" x14ac:dyDescent="0.25">
      <c r="A11">
        <v>16384</v>
      </c>
      <c r="B11" s="2">
        <f>A27/1000000</f>
        <v>0.68880540000000001</v>
      </c>
      <c r="C11">
        <v>2301431</v>
      </c>
      <c r="D11">
        <f t="shared" si="1"/>
        <v>0.84567278839119997</v>
      </c>
      <c r="E11" s="2">
        <f>A41/1000000</f>
        <v>2.5632243999999997</v>
      </c>
      <c r="F11">
        <v>7596986</v>
      </c>
      <c r="G11">
        <f t="shared" si="0"/>
        <v>2.7915520100271998</v>
      </c>
      <c r="H11">
        <v>16384</v>
      </c>
      <c r="I11" s="2">
        <f>A55/1000000</f>
        <v>1.5266134</v>
      </c>
      <c r="J11">
        <v>4302869</v>
      </c>
      <c r="K11">
        <f>J11*LOG(A11,2)*0.0000000262468</f>
        <v>1.5811115889687999</v>
      </c>
      <c r="L11" s="2">
        <f>A70/1000000</f>
        <v>0.89384619999999992</v>
      </c>
      <c r="M11">
        <v>2912150</v>
      </c>
      <c r="N11">
        <f>M11*LOG(A11,2)*0.0000000262468</f>
        <v>1.0700846606799999</v>
      </c>
    </row>
    <row r="12" spans="1:14" x14ac:dyDescent="0.25">
      <c r="A12">
        <v>32678</v>
      </c>
      <c r="B12" s="2">
        <f>A28/1000000</f>
        <v>2.1071127999999999</v>
      </c>
      <c r="C12">
        <v>5353458</v>
      </c>
      <c r="D12">
        <f t="shared" si="1"/>
        <v>2.1071095828757449</v>
      </c>
      <c r="E12" s="2">
        <f>A42/1000000</f>
        <v>10.060614599999999</v>
      </c>
      <c r="F12">
        <v>26549410</v>
      </c>
      <c r="G12">
        <f>F12*LOG(A12,2)*0.0000000262468</f>
        <v>10.449790813843524</v>
      </c>
      <c r="H12">
        <v>32678</v>
      </c>
      <c r="I12" s="2">
        <f>A56/1000000</f>
        <v>5.3114222</v>
      </c>
      <c r="J12">
        <v>14170888</v>
      </c>
      <c r="K12">
        <f>J12*LOG(A12,2)*0.0000000262468</f>
        <v>5.5776311129477243</v>
      </c>
      <c r="L12" s="2">
        <f>A71/1000000</f>
        <v>3.0001660000000001</v>
      </c>
      <c r="M12">
        <v>9082067</v>
      </c>
      <c r="N12">
        <f>M12*LOG(A12,2)*0.0000000262468</f>
        <v>3.5746820854893353</v>
      </c>
    </row>
    <row r="17" spans="1:2" x14ac:dyDescent="0.25">
      <c r="A17">
        <v>6.2</v>
      </c>
    </row>
    <row r="18" spans="1:2" x14ac:dyDescent="0.25">
      <c r="A18">
        <v>16.8</v>
      </c>
    </row>
    <row r="19" spans="1:2" x14ac:dyDescent="0.25">
      <c r="A19">
        <v>47.2</v>
      </c>
    </row>
    <row r="20" spans="1:2" x14ac:dyDescent="0.25">
      <c r="A20">
        <v>130.6</v>
      </c>
    </row>
    <row r="21" spans="1:2" x14ac:dyDescent="0.25">
      <c r="A21">
        <v>453</v>
      </c>
    </row>
    <row r="22" spans="1:2" x14ac:dyDescent="0.25">
      <c r="A22">
        <v>1584.4</v>
      </c>
    </row>
    <row r="23" spans="1:2" x14ac:dyDescent="0.25">
      <c r="A23">
        <v>5319.4</v>
      </c>
    </row>
    <row r="24" spans="1:2" x14ac:dyDescent="0.25">
      <c r="A24">
        <v>19042.400000000001</v>
      </c>
    </row>
    <row r="25" spans="1:2" x14ac:dyDescent="0.25">
      <c r="A25">
        <v>74577.399999999994</v>
      </c>
    </row>
    <row r="26" spans="1:2" x14ac:dyDescent="0.25">
      <c r="A26">
        <v>232627.20000000001</v>
      </c>
    </row>
    <row r="27" spans="1:2" x14ac:dyDescent="0.25">
      <c r="A27">
        <v>688805.4</v>
      </c>
    </row>
    <row r="28" spans="1:2" x14ac:dyDescent="0.25">
      <c r="A28">
        <v>2107112.7999999998</v>
      </c>
    </row>
    <row r="29" spans="1:2" x14ac:dyDescent="0.25">
      <c r="B29" s="2"/>
    </row>
    <row r="30" spans="1:2" x14ac:dyDescent="0.25">
      <c r="B30" s="2"/>
    </row>
    <row r="31" spans="1:2" x14ac:dyDescent="0.25">
      <c r="A31">
        <v>8.8000000000000007</v>
      </c>
    </row>
    <row r="32" spans="1:2" x14ac:dyDescent="0.25">
      <c r="A32">
        <v>23.2</v>
      </c>
    </row>
    <row r="33" spans="1:2" x14ac:dyDescent="0.25">
      <c r="A33">
        <v>76.400000000000006</v>
      </c>
    </row>
    <row r="34" spans="1:2" x14ac:dyDescent="0.25">
      <c r="A34">
        <v>224.2</v>
      </c>
    </row>
    <row r="35" spans="1:2" x14ac:dyDescent="0.25">
      <c r="A35">
        <v>743.8</v>
      </c>
    </row>
    <row r="36" spans="1:2" x14ac:dyDescent="0.25">
      <c r="A36">
        <v>2829.8</v>
      </c>
    </row>
    <row r="37" spans="1:2" x14ac:dyDescent="0.25">
      <c r="A37">
        <v>10198</v>
      </c>
    </row>
    <row r="38" spans="1:2" x14ac:dyDescent="0.25">
      <c r="A38">
        <v>172993</v>
      </c>
    </row>
    <row r="39" spans="1:2" x14ac:dyDescent="0.25">
      <c r="A39">
        <v>175306.8</v>
      </c>
    </row>
    <row r="40" spans="1:2" x14ac:dyDescent="0.25">
      <c r="A40">
        <v>697515.4</v>
      </c>
    </row>
    <row r="41" spans="1:2" x14ac:dyDescent="0.25">
      <c r="A41">
        <v>2563224.4</v>
      </c>
    </row>
    <row r="42" spans="1:2" x14ac:dyDescent="0.25">
      <c r="A42">
        <v>10060614.6</v>
      </c>
    </row>
    <row r="43" spans="1:2" x14ac:dyDescent="0.25">
      <c r="B43" s="2"/>
    </row>
    <row r="44" spans="1:2" x14ac:dyDescent="0.25">
      <c r="B44" s="2"/>
    </row>
    <row r="45" spans="1:2" x14ac:dyDescent="0.25">
      <c r="A45">
        <v>10.6</v>
      </c>
    </row>
    <row r="46" spans="1:2" x14ac:dyDescent="0.25">
      <c r="A46">
        <v>28.8</v>
      </c>
    </row>
    <row r="47" spans="1:2" x14ac:dyDescent="0.25">
      <c r="A47">
        <v>71.8</v>
      </c>
    </row>
    <row r="48" spans="1:2" x14ac:dyDescent="0.25">
      <c r="A48">
        <v>220.6</v>
      </c>
    </row>
    <row r="49" spans="1:2" x14ac:dyDescent="0.25">
      <c r="A49">
        <v>659.4</v>
      </c>
    </row>
    <row r="50" spans="1:2" x14ac:dyDescent="0.25">
      <c r="A50">
        <v>2264</v>
      </c>
    </row>
    <row r="51" spans="1:2" x14ac:dyDescent="0.25">
      <c r="A51">
        <v>7484.2</v>
      </c>
    </row>
    <row r="52" spans="1:2" x14ac:dyDescent="0.25">
      <c r="A52">
        <v>26343.599999999999</v>
      </c>
    </row>
    <row r="53" spans="1:2" x14ac:dyDescent="0.25">
      <c r="A53">
        <v>107416.4</v>
      </c>
    </row>
    <row r="54" spans="1:2" x14ac:dyDescent="0.25">
      <c r="A54">
        <v>406437.8</v>
      </c>
    </row>
    <row r="55" spans="1:2" x14ac:dyDescent="0.25">
      <c r="A55">
        <v>1526613.4</v>
      </c>
    </row>
    <row r="56" spans="1:2" x14ac:dyDescent="0.25">
      <c r="A56">
        <v>5311422.2</v>
      </c>
    </row>
    <row r="57" spans="1:2" x14ac:dyDescent="0.25">
      <c r="B57" s="2"/>
    </row>
    <row r="58" spans="1:2" x14ac:dyDescent="0.25">
      <c r="B58" s="2"/>
    </row>
    <row r="59" spans="1:2" x14ac:dyDescent="0.25">
      <c r="B59" s="2"/>
    </row>
    <row r="60" spans="1:2" x14ac:dyDescent="0.25">
      <c r="A60">
        <v>11.4</v>
      </c>
    </row>
    <row r="61" spans="1:2" x14ac:dyDescent="0.25">
      <c r="A61">
        <v>28</v>
      </c>
    </row>
    <row r="62" spans="1:2" x14ac:dyDescent="0.25">
      <c r="A62">
        <v>79.400000000000006</v>
      </c>
    </row>
    <row r="63" spans="1:2" x14ac:dyDescent="0.25">
      <c r="A63">
        <v>233.8</v>
      </c>
    </row>
    <row r="64" spans="1:2" x14ac:dyDescent="0.25">
      <c r="A64">
        <v>678</v>
      </c>
    </row>
    <row r="65" spans="1:1" x14ac:dyDescent="0.25">
      <c r="A65">
        <v>2150.1999999999998</v>
      </c>
    </row>
    <row r="66" spans="1:1" x14ac:dyDescent="0.25">
      <c r="A66">
        <v>6511.2</v>
      </c>
    </row>
    <row r="67" spans="1:1" x14ac:dyDescent="0.25">
      <c r="A67">
        <v>21655.200000000001</v>
      </c>
    </row>
    <row r="68" spans="1:1" x14ac:dyDescent="0.25">
      <c r="A68">
        <v>80727.600000000006</v>
      </c>
    </row>
    <row r="69" spans="1:1" x14ac:dyDescent="0.25">
      <c r="A69">
        <v>259901.6</v>
      </c>
    </row>
    <row r="70" spans="1:1" x14ac:dyDescent="0.25">
      <c r="A70">
        <v>893846.2</v>
      </c>
    </row>
    <row r="71" spans="1:1" x14ac:dyDescent="0.25">
      <c r="A71">
        <v>3000166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Daly</dc:creator>
  <cp:lastModifiedBy>Willie Yao</cp:lastModifiedBy>
  <dcterms:created xsi:type="dcterms:W3CDTF">2012-02-29T21:55:31Z</dcterms:created>
  <dcterms:modified xsi:type="dcterms:W3CDTF">2012-03-01T10:35:05Z</dcterms:modified>
</cp:coreProperties>
</file>