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att\Documents\School\EE329\"/>
    </mc:Choice>
  </mc:AlternateContent>
  <xr:revisionPtr revIDLastSave="0" documentId="13_ncr:1_{8B67B8F5-8483-44D0-8422-46A8520A8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4" r:id="rId1"/>
  </sheets>
  <externalReferences>
    <externalReference r:id="rId2"/>
  </externalReferences>
  <definedNames>
    <definedName name="FEE">'[1]PROCURE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K11" i="4"/>
  <c r="K10" i="4"/>
  <c r="L21" i="4"/>
  <c r="L22" i="4"/>
  <c r="L23" i="4"/>
  <c r="K22" i="4"/>
  <c r="K23" i="4"/>
  <c r="K21" i="4"/>
  <c r="L39" i="4"/>
  <c r="K39" i="4"/>
  <c r="L5" i="4"/>
  <c r="L6" i="4"/>
  <c r="L7" i="4"/>
  <c r="L8" i="4"/>
  <c r="L9" i="4"/>
  <c r="L13" i="4"/>
  <c r="L14" i="4"/>
  <c r="L15" i="4"/>
  <c r="L16" i="4"/>
  <c r="L17" i="4"/>
  <c r="L18" i="4"/>
  <c r="L19" i="4"/>
  <c r="L20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5" i="4"/>
  <c r="K6" i="4"/>
  <c r="K7" i="4"/>
  <c r="K8" i="4"/>
  <c r="K9" i="4"/>
  <c r="K13" i="4"/>
  <c r="K14" i="4"/>
  <c r="K15" i="4"/>
  <c r="K16" i="4"/>
  <c r="K17" i="4"/>
  <c r="K18" i="4"/>
  <c r="K19" i="4"/>
  <c r="K20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L41" i="4" l="1"/>
  <c r="K41" i="4"/>
  <c r="L4" i="4"/>
  <c r="K4" i="4"/>
  <c r="L42" i="4" l="1"/>
  <c r="K42" i="4"/>
</calcChain>
</file>

<file path=xl/sharedStrings.xml><?xml version="1.0" encoding="utf-8"?>
<sst xmlns="http://schemas.openxmlformats.org/spreadsheetml/2006/main" count="270" uniqueCount="175">
  <si>
    <t>TOTAL</t>
  </si>
  <si>
    <t>description</t>
  </si>
  <si>
    <t>qty</t>
  </si>
  <si>
    <t>unit $</t>
  </si>
  <si>
    <t>x</t>
  </si>
  <si>
    <t>01</t>
  </si>
  <si>
    <t>$ qty</t>
  </si>
  <si>
    <t>part type</t>
  </si>
  <si>
    <t>designator / id</t>
  </si>
  <si>
    <t>package / footprint</t>
  </si>
  <si>
    <t>manufacturer</t>
  </si>
  <si>
    <t>manufacturer p/n</t>
  </si>
  <si>
    <t>cog $</t>
  </si>
  <si>
    <t>purch $</t>
  </si>
  <si>
    <t>notes</t>
  </si>
  <si>
    <t>U1</t>
  </si>
  <si>
    <t>LED</t>
  </si>
  <si>
    <t>PCB ASSEMBLY</t>
  </si>
  <si>
    <t>1k</t>
  </si>
  <si>
    <t>10k</t>
  </si>
  <si>
    <t>DNP</t>
  </si>
  <si>
    <t>Capacitor</t>
  </si>
  <si>
    <t>Diode</t>
  </si>
  <si>
    <t>MOSFET</t>
  </si>
  <si>
    <t>Ferrite Bead</t>
  </si>
  <si>
    <t>Resistor</t>
  </si>
  <si>
    <t>0603_CAP</t>
  </si>
  <si>
    <t>SOD-123</t>
  </si>
  <si>
    <t>0805_LED</t>
  </si>
  <si>
    <t>0805_Ferrite</t>
  </si>
  <si>
    <t>SOT23-3</t>
  </si>
  <si>
    <t>0603_RES</t>
  </si>
  <si>
    <t>SOIC-8</t>
  </si>
  <si>
    <t>SOT-233-4</t>
  </si>
  <si>
    <t>DPAK3_TO-252-3</t>
  </si>
  <si>
    <t>SOIC-14</t>
  </si>
  <si>
    <t>WQFN-12</t>
  </si>
  <si>
    <t>LQFP64-10x10mm</t>
  </si>
  <si>
    <t>6437288-1</t>
  </si>
  <si>
    <t>HDR2X5_SMT</t>
  </si>
  <si>
    <t>C3</t>
  </si>
  <si>
    <t>C64</t>
  </si>
  <si>
    <t>C87</t>
  </si>
  <si>
    <t>D1, D3, D5</t>
  </si>
  <si>
    <t>D2, D4, D6, D7, D9</t>
  </si>
  <si>
    <t>FB1</t>
  </si>
  <si>
    <t>Q1</t>
  </si>
  <si>
    <t>R1, R2</t>
  </si>
  <si>
    <t>R3, R51</t>
  </si>
  <si>
    <t>R4, R5, R6</t>
  </si>
  <si>
    <t>R26</t>
  </si>
  <si>
    <t>R27</t>
  </si>
  <si>
    <t>R48, R49</t>
  </si>
  <si>
    <t>R52, R53, R54, R55, R56, R57, R58, R59, R60, R61, R62, R63, R64, R65, R66, R67, R68, R69, R70, R71, R72, R73, R74, R75, R76, R77, R78, R79, R80, R81, R82, R83</t>
  </si>
  <si>
    <t>U2</t>
  </si>
  <si>
    <t>U3</t>
  </si>
  <si>
    <t>U4</t>
  </si>
  <si>
    <t>U5, U6, U8, U9</t>
  </si>
  <si>
    <t>U7</t>
  </si>
  <si>
    <t>U10</t>
  </si>
  <si>
    <t>X1</t>
  </si>
  <si>
    <t>X2</t>
  </si>
  <si>
    <t>IC</t>
  </si>
  <si>
    <t>Connector</t>
  </si>
  <si>
    <t>MCU</t>
  </si>
  <si>
    <t>KEMET</t>
  </si>
  <si>
    <t>C0603C472K3RACTU</t>
  </si>
  <si>
    <t>CAP CER 4700PF 25V X7R 0603</t>
  </si>
  <si>
    <t>CAP CER 1UF 25V X5R 0603</t>
  </si>
  <si>
    <t>YAGEO</t>
  </si>
  <si>
    <t>CC0603KRX5R8BB105</t>
  </si>
  <si>
    <t>Murata Electronics</t>
  </si>
  <si>
    <t>GRM1885C1E621JA01D</t>
  </si>
  <si>
    <t>CAP CER 620PF 25V C0G/NP0 0603</t>
  </si>
  <si>
    <t>CAP CER 10UF 25V X5R 0603</t>
  </si>
  <si>
    <t>Samsung Electro-Mechanics</t>
  </si>
  <si>
    <t>CL10A106MA8NRNC</t>
  </si>
  <si>
    <t>Diodes Incorporated</t>
  </si>
  <si>
    <t>DIODE ZENER 14V 500MW SOD123</t>
  </si>
  <si>
    <t>DDZ9701-7</t>
  </si>
  <si>
    <t>Würth Elektronik</t>
  </si>
  <si>
    <t>150080BS75000</t>
  </si>
  <si>
    <t>LED BLUE CLEAR 0805 SMD</t>
  </si>
  <si>
    <t>TDK Corporation</t>
  </si>
  <si>
    <t>FERRITE BEAD 100 OHM 0805 1LN</t>
  </si>
  <si>
    <t>MPZ2012S101AT000</t>
  </si>
  <si>
    <t>DMG2302UK-7</t>
  </si>
  <si>
    <t>MOSFET N-CH 20V 2.8A SOT23</t>
  </si>
  <si>
    <t>RES SMD 100 OHM 1% 1/10W 0603</t>
  </si>
  <si>
    <t>Panasonic Electronic Components</t>
  </si>
  <si>
    <t>ERJ-3EKF1000V</t>
  </si>
  <si>
    <t>RES SMD 2.2K OHM 5% 1/10W 0603</t>
  </si>
  <si>
    <t>ERJ-3GEYJ222V</t>
  </si>
  <si>
    <t>RES 19.1K OHM 1% 1/10W 0603</t>
  </si>
  <si>
    <t>RC0603FR-0719K1L</t>
  </si>
  <si>
    <t>IC TRANSCEIVER 1/1 8SO</t>
  </si>
  <si>
    <t>ATA6561-GAQW-N</t>
  </si>
  <si>
    <t>Microchip Technology</t>
  </si>
  <si>
    <t>onsemi</t>
  </si>
  <si>
    <t>IC REG LINEAR 5V 1A SOT223</t>
  </si>
  <si>
    <t>NCP1117ST50T3G</t>
  </si>
  <si>
    <t>MCP1700T-3002E/TT</t>
  </si>
  <si>
    <t>IC REG LINEAR 3V 250MA SOT23-3</t>
  </si>
  <si>
    <t>Texas Instruments</t>
  </si>
  <si>
    <t>LMV324AIDR</t>
  </si>
  <si>
    <t>IC OPAMP GP 4 CIRCUIT 14SOIC</t>
  </si>
  <si>
    <t>NIS6420MT1TWG</t>
  </si>
  <si>
    <t>IC ELECTRONIC FUSE 12WQFN</t>
  </si>
  <si>
    <t>STMicroelectronics</t>
  </si>
  <si>
    <t>STM32G484RET6</t>
  </si>
  <si>
    <t>IC MCU 32BIT 512KB FLASH 64LQFP</t>
  </si>
  <si>
    <t>Amphenol ICC (FCI)</t>
  </si>
  <si>
    <t>20021121-00010C4LF</t>
  </si>
  <si>
    <t>CONN HEADER SMD 10POS 1.27MM</t>
  </si>
  <si>
    <t>IC REG LINEAR 3.3V 1A TO252-2</t>
  </si>
  <si>
    <t>AZ1117ID-3.3TRG1</t>
  </si>
  <si>
    <t>CAP CER 0.1UF 25V X7R 0603</t>
  </si>
  <si>
    <t>CC0603KRX7R8BB104</t>
  </si>
  <si>
    <t>CAP CER 10000PF 25V C0G 0603</t>
  </si>
  <si>
    <t>C1608C0G1E103J080AA</t>
  </si>
  <si>
    <t>Stackpole Electronics Inc</t>
  </si>
  <si>
    <t>RES 62 OHM 1% 1/10W 0603</t>
  </si>
  <si>
    <t>RMCF0603FT62R0</t>
  </si>
  <si>
    <t>RES 470 OHM 5% 1/10W 0603</t>
  </si>
  <si>
    <t>RC0603JR-07470RL</t>
  </si>
  <si>
    <t>RES 0 OHM JUMPER 1/10W 0603</t>
  </si>
  <si>
    <t>RMCF0603ZT0R00</t>
  </si>
  <si>
    <t>RC0603FR-071KL</t>
  </si>
  <si>
    <t>RC0603FR-0710KL</t>
  </si>
  <si>
    <t>DNP for added pull up/ pull down</t>
  </si>
  <si>
    <t>CONN HEADER R/A 34POS 3MM</t>
  </si>
  <si>
    <t>TE Connectivity AMP Connectors</t>
  </si>
  <si>
    <t>ANALOG CAN BOARD- BOM - REV1 TEST BOARD</t>
  </si>
  <si>
    <t>LAST UPDATE: 2024-DEC-4</t>
  </si>
  <si>
    <t>Can be bridged with R24 if decided to DNP</t>
  </si>
  <si>
    <t>Can be sampled off of TE Connectivity</t>
  </si>
  <si>
    <t>PCB</t>
  </si>
  <si>
    <t>PCB1</t>
  </si>
  <si>
    <t>75mmx45mm 4 layer</t>
  </si>
  <si>
    <t>4 Layer PCB</t>
  </si>
  <si>
    <t>JLCPCB</t>
  </si>
  <si>
    <t>W202411131226812</t>
  </si>
  <si>
    <t>Custom Layout PCB, sent in bundles of 5</t>
  </si>
  <si>
    <t>Digikey : p/n</t>
  </si>
  <si>
    <t>* BOM does not include test equipment such as KVASER, power supply, or test harness</t>
  </si>
  <si>
    <t>* BOM does not include manufacturing equipment such as solder, flux, paste, ovens or soldering irons</t>
  </si>
  <si>
    <t>3d Print</t>
  </si>
  <si>
    <t>PCBA Housing</t>
  </si>
  <si>
    <t>Credit to Ethan Liu for design and print</t>
  </si>
  <si>
    <t>2 part 3d Print Housing for Board</t>
  </si>
  <si>
    <t>R11, R12, R13, R14, R19, R20, R21, R22, R24, R25, R36, R37, R38, R39, R44, R45, R46, R47</t>
  </si>
  <si>
    <t>R23, R50</t>
  </si>
  <si>
    <t>R9, R17, R34, R42</t>
  </si>
  <si>
    <t>R10, R18, R35, R43</t>
  </si>
  <si>
    <t>R7, R8, R15, R16, R32, R33, R40, R41</t>
  </si>
  <si>
    <t>RES SMD 2K OHM 1% 1/10W 0603</t>
  </si>
  <si>
    <t>ERJ-3EKF2001V</t>
  </si>
  <si>
    <t>RT0603BRE075KL</t>
  </si>
  <si>
    <t>RES 5K OHM 0.1% 1/10W 0603</t>
  </si>
  <si>
    <t>RES SMD 3.6K OHM 5% 1/10W 0603</t>
  </si>
  <si>
    <t>ERJ-3GEYJ362V</t>
  </si>
  <si>
    <t>C1, C2, C84, C85, C86, C89, C90, C91, C92</t>
  </si>
  <si>
    <t>C4, C5, C6, C7, C8, C9, C10, C11, C12, C13, C14, C15, C16, C17, C18, C19, C44, C46, C53, C55, C72, C74, C81, C83, C88</t>
  </si>
  <si>
    <t>C20, C23, C26, C29, C32, C35, C42, C51, C56, C57, C60,  C65, C70, C79</t>
  </si>
  <si>
    <t>C61, C62, C63</t>
  </si>
  <si>
    <t>100n</t>
  </si>
  <si>
    <t>200n</t>
  </si>
  <si>
    <t>C43, C45, C52, C54, C71, C73, C80, C82</t>
  </si>
  <si>
    <t>C40, C49, C68, C77</t>
  </si>
  <si>
    <t>C38, C47, C66, C75</t>
  </si>
  <si>
    <t>CC0603KRX7R7BB104</t>
  </si>
  <si>
    <t>0603B204K160CT</t>
  </si>
  <si>
    <t>Walsin Technology Corporation</t>
  </si>
  <si>
    <t>CL10A225KO8NNNC</t>
  </si>
  <si>
    <t>CAP CER 2.2UF 16V X5R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</si>
</sst>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4EC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6" xfId="1" applyFont="1" applyBorder="1" applyAlignment="1">
      <alignment vertical="center"/>
    </xf>
    <xf numFmtId="165" fontId="3" fillId="0" borderId="6" xfId="1" applyNumberFormat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64" fontId="3" fillId="0" borderId="1" xfId="1" applyNumberFormat="1" applyFont="1" applyBorder="1" applyAlignment="1">
      <alignment horizontal="right" vertical="center"/>
    </xf>
    <xf numFmtId="0" fontId="2" fillId="2" borderId="14" xfId="1" quotePrefix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horizontal="right" vertical="center"/>
    </xf>
    <xf numFmtId="164" fontId="2" fillId="2" borderId="15" xfId="1" applyNumberFormat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49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4" fontId="3" fillId="0" borderId="9" xfId="1" applyNumberFormat="1" applyFont="1" applyBorder="1" applyAlignment="1">
      <alignment horizontal="right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right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164" fontId="3" fillId="0" borderId="4" xfId="1" applyNumberFormat="1" applyFont="1" applyBorder="1" applyAlignment="1">
      <alignment horizontal="right" vertical="center"/>
    </xf>
    <xf numFmtId="3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center" vertical="center"/>
    </xf>
    <xf numFmtId="0" fontId="3" fillId="0" borderId="12" xfId="1" applyFont="1" applyBorder="1" applyAlignment="1">
      <alignment vertical="center"/>
    </xf>
    <xf numFmtId="1" fontId="3" fillId="0" borderId="6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65" fontId="3" fillId="0" borderId="13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8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 wrapText="1"/>
    </xf>
    <xf numFmtId="0" fontId="2" fillId="2" borderId="15" xfId="1" applyFont="1" applyFill="1" applyBorder="1" applyAlignment="1">
      <alignment vertical="center" wrapText="1"/>
    </xf>
    <xf numFmtId="49" fontId="3" fillId="0" borderId="9" xfId="1" applyNumberFormat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0" xfId="1" applyFont="1" applyAlignment="1">
      <alignment horizontal="left" vertical="center"/>
    </xf>
    <xf numFmtId="0" fontId="3" fillId="0" borderId="6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Documents/Develop/Cal%20Poly/profiler%20datalogger/Shield%20PCB/Project%20Outputs%20for%20ProfilerShield/System%20Overview%20from%20Prome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OVERVIEW"/>
      <sheetName val="CURRENT BUDGET"/>
      <sheetName val="I'FACE &amp; CONN SPECS"/>
      <sheetName val="PROCURE LIST"/>
      <sheetName val="ACTUAL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45"/>
  <sheetViews>
    <sheetView tabSelected="1" workbookViewId="0">
      <selection activeCell="M12" sqref="M12"/>
    </sheetView>
  </sheetViews>
  <sheetFormatPr defaultRowHeight="12.9" customHeight="1" x14ac:dyDescent="0.3"/>
  <cols>
    <col min="1" max="1" width="4.6640625" style="4" customWidth="1"/>
    <col min="2" max="2" width="11.109375" style="4" customWidth="1"/>
    <col min="3" max="3" width="21.77734375" style="39" customWidth="1"/>
    <col min="4" max="4" width="16.6640625" style="4" customWidth="1"/>
    <col min="5" max="5" width="32.6640625" style="4" customWidth="1"/>
    <col min="6" max="6" width="23.5546875" style="4" customWidth="1"/>
    <col min="7" max="7" width="16" style="4" customWidth="1"/>
    <col min="8" max="8" width="16.88671875" style="4" customWidth="1"/>
    <col min="9" max="9" width="6.44140625" style="4" customWidth="1"/>
    <col min="10" max="10" width="5.6640625" style="29" customWidth="1"/>
    <col min="11" max="11" width="8" style="4" customWidth="1"/>
    <col min="12" max="12" width="7.88671875" style="4" customWidth="1"/>
    <col min="13" max="13" width="5.33203125" style="29" customWidth="1"/>
    <col min="14" max="14" width="29.6640625" style="4" customWidth="1"/>
    <col min="15" max="256" width="9.109375" style="4"/>
    <col min="257" max="257" width="5.5546875" style="4" bestFit="1" customWidth="1"/>
    <col min="258" max="258" width="11.109375" style="4" customWidth="1"/>
    <col min="259" max="259" width="14.88671875" style="4" customWidth="1"/>
    <col min="260" max="260" width="16" style="4" customWidth="1"/>
    <col min="261" max="261" width="32.6640625" style="4" customWidth="1"/>
    <col min="262" max="262" width="14" style="4" customWidth="1"/>
    <col min="263" max="263" width="16" style="4" customWidth="1"/>
    <col min="264" max="264" width="12.44140625" style="4" customWidth="1"/>
    <col min="265" max="265" width="9.109375" style="4"/>
    <col min="266" max="266" width="5.6640625" style="4" customWidth="1"/>
    <col min="267" max="268" width="9.109375" style="4"/>
    <col min="269" max="269" width="2.33203125" style="4" customWidth="1"/>
    <col min="270" max="270" width="30.5546875" style="4" customWidth="1"/>
    <col min="271" max="512" width="9.109375" style="4"/>
    <col min="513" max="513" width="5.5546875" style="4" bestFit="1" customWidth="1"/>
    <col min="514" max="514" width="11.109375" style="4" customWidth="1"/>
    <col min="515" max="515" width="14.88671875" style="4" customWidth="1"/>
    <col min="516" max="516" width="16" style="4" customWidth="1"/>
    <col min="517" max="517" width="32.6640625" style="4" customWidth="1"/>
    <col min="518" max="518" width="14" style="4" customWidth="1"/>
    <col min="519" max="519" width="16" style="4" customWidth="1"/>
    <col min="520" max="520" width="12.44140625" style="4" customWidth="1"/>
    <col min="521" max="521" width="9.109375" style="4"/>
    <col min="522" max="522" width="5.6640625" style="4" customWidth="1"/>
    <col min="523" max="524" width="9.109375" style="4"/>
    <col min="525" max="525" width="2.33203125" style="4" customWidth="1"/>
    <col min="526" max="526" width="30.5546875" style="4" customWidth="1"/>
    <col min="527" max="768" width="9.109375" style="4"/>
    <col min="769" max="769" width="5.5546875" style="4" bestFit="1" customWidth="1"/>
    <col min="770" max="770" width="11.109375" style="4" customWidth="1"/>
    <col min="771" max="771" width="14.88671875" style="4" customWidth="1"/>
    <col min="772" max="772" width="16" style="4" customWidth="1"/>
    <col min="773" max="773" width="32.6640625" style="4" customWidth="1"/>
    <col min="774" max="774" width="14" style="4" customWidth="1"/>
    <col min="775" max="775" width="16" style="4" customWidth="1"/>
    <col min="776" max="776" width="12.44140625" style="4" customWidth="1"/>
    <col min="777" max="777" width="9.109375" style="4"/>
    <col min="778" max="778" width="5.6640625" style="4" customWidth="1"/>
    <col min="779" max="780" width="9.109375" style="4"/>
    <col min="781" max="781" width="2.33203125" style="4" customWidth="1"/>
    <col min="782" max="782" width="30.5546875" style="4" customWidth="1"/>
    <col min="783" max="1024" width="9.109375" style="4"/>
    <col min="1025" max="1025" width="5.5546875" style="4" bestFit="1" customWidth="1"/>
    <col min="1026" max="1026" width="11.109375" style="4" customWidth="1"/>
    <col min="1027" max="1027" width="14.88671875" style="4" customWidth="1"/>
    <col min="1028" max="1028" width="16" style="4" customWidth="1"/>
    <col min="1029" max="1029" width="32.6640625" style="4" customWidth="1"/>
    <col min="1030" max="1030" width="14" style="4" customWidth="1"/>
    <col min="1031" max="1031" width="16" style="4" customWidth="1"/>
    <col min="1032" max="1032" width="12.44140625" style="4" customWidth="1"/>
    <col min="1033" max="1033" width="9.109375" style="4"/>
    <col min="1034" max="1034" width="5.6640625" style="4" customWidth="1"/>
    <col min="1035" max="1036" width="9.109375" style="4"/>
    <col min="1037" max="1037" width="2.33203125" style="4" customWidth="1"/>
    <col min="1038" max="1038" width="30.5546875" style="4" customWidth="1"/>
    <col min="1039" max="1280" width="9.109375" style="4"/>
    <col min="1281" max="1281" width="5.5546875" style="4" bestFit="1" customWidth="1"/>
    <col min="1282" max="1282" width="11.109375" style="4" customWidth="1"/>
    <col min="1283" max="1283" width="14.88671875" style="4" customWidth="1"/>
    <col min="1284" max="1284" width="16" style="4" customWidth="1"/>
    <col min="1285" max="1285" width="32.6640625" style="4" customWidth="1"/>
    <col min="1286" max="1286" width="14" style="4" customWidth="1"/>
    <col min="1287" max="1287" width="16" style="4" customWidth="1"/>
    <col min="1288" max="1288" width="12.44140625" style="4" customWidth="1"/>
    <col min="1289" max="1289" width="9.109375" style="4"/>
    <col min="1290" max="1290" width="5.6640625" style="4" customWidth="1"/>
    <col min="1291" max="1292" width="9.109375" style="4"/>
    <col min="1293" max="1293" width="2.33203125" style="4" customWidth="1"/>
    <col min="1294" max="1294" width="30.5546875" style="4" customWidth="1"/>
    <col min="1295" max="1536" width="9.109375" style="4"/>
    <col min="1537" max="1537" width="5.5546875" style="4" bestFit="1" customWidth="1"/>
    <col min="1538" max="1538" width="11.109375" style="4" customWidth="1"/>
    <col min="1539" max="1539" width="14.88671875" style="4" customWidth="1"/>
    <col min="1540" max="1540" width="16" style="4" customWidth="1"/>
    <col min="1541" max="1541" width="32.6640625" style="4" customWidth="1"/>
    <col min="1542" max="1542" width="14" style="4" customWidth="1"/>
    <col min="1543" max="1543" width="16" style="4" customWidth="1"/>
    <col min="1544" max="1544" width="12.44140625" style="4" customWidth="1"/>
    <col min="1545" max="1545" width="9.109375" style="4"/>
    <col min="1546" max="1546" width="5.6640625" style="4" customWidth="1"/>
    <col min="1547" max="1548" width="9.109375" style="4"/>
    <col min="1549" max="1549" width="2.33203125" style="4" customWidth="1"/>
    <col min="1550" max="1550" width="30.5546875" style="4" customWidth="1"/>
    <col min="1551" max="1792" width="9.109375" style="4"/>
    <col min="1793" max="1793" width="5.5546875" style="4" bestFit="1" customWidth="1"/>
    <col min="1794" max="1794" width="11.109375" style="4" customWidth="1"/>
    <col min="1795" max="1795" width="14.88671875" style="4" customWidth="1"/>
    <col min="1796" max="1796" width="16" style="4" customWidth="1"/>
    <col min="1797" max="1797" width="32.6640625" style="4" customWidth="1"/>
    <col min="1798" max="1798" width="14" style="4" customWidth="1"/>
    <col min="1799" max="1799" width="16" style="4" customWidth="1"/>
    <col min="1800" max="1800" width="12.44140625" style="4" customWidth="1"/>
    <col min="1801" max="1801" width="9.109375" style="4"/>
    <col min="1802" max="1802" width="5.6640625" style="4" customWidth="1"/>
    <col min="1803" max="1804" width="9.109375" style="4"/>
    <col min="1805" max="1805" width="2.33203125" style="4" customWidth="1"/>
    <col min="1806" max="1806" width="30.5546875" style="4" customWidth="1"/>
    <col min="1807" max="2048" width="9.109375" style="4"/>
    <col min="2049" max="2049" width="5.5546875" style="4" bestFit="1" customWidth="1"/>
    <col min="2050" max="2050" width="11.109375" style="4" customWidth="1"/>
    <col min="2051" max="2051" width="14.88671875" style="4" customWidth="1"/>
    <col min="2052" max="2052" width="16" style="4" customWidth="1"/>
    <col min="2053" max="2053" width="32.6640625" style="4" customWidth="1"/>
    <col min="2054" max="2054" width="14" style="4" customWidth="1"/>
    <col min="2055" max="2055" width="16" style="4" customWidth="1"/>
    <col min="2056" max="2056" width="12.44140625" style="4" customWidth="1"/>
    <col min="2057" max="2057" width="9.109375" style="4"/>
    <col min="2058" max="2058" width="5.6640625" style="4" customWidth="1"/>
    <col min="2059" max="2060" width="9.109375" style="4"/>
    <col min="2061" max="2061" width="2.33203125" style="4" customWidth="1"/>
    <col min="2062" max="2062" width="30.5546875" style="4" customWidth="1"/>
    <col min="2063" max="2304" width="9.109375" style="4"/>
    <col min="2305" max="2305" width="5.5546875" style="4" bestFit="1" customWidth="1"/>
    <col min="2306" max="2306" width="11.109375" style="4" customWidth="1"/>
    <col min="2307" max="2307" width="14.88671875" style="4" customWidth="1"/>
    <col min="2308" max="2308" width="16" style="4" customWidth="1"/>
    <col min="2309" max="2309" width="32.6640625" style="4" customWidth="1"/>
    <col min="2310" max="2310" width="14" style="4" customWidth="1"/>
    <col min="2311" max="2311" width="16" style="4" customWidth="1"/>
    <col min="2312" max="2312" width="12.44140625" style="4" customWidth="1"/>
    <col min="2313" max="2313" width="9.109375" style="4"/>
    <col min="2314" max="2314" width="5.6640625" style="4" customWidth="1"/>
    <col min="2315" max="2316" width="9.109375" style="4"/>
    <col min="2317" max="2317" width="2.33203125" style="4" customWidth="1"/>
    <col min="2318" max="2318" width="30.5546875" style="4" customWidth="1"/>
    <col min="2319" max="2560" width="9.109375" style="4"/>
    <col min="2561" max="2561" width="5.5546875" style="4" bestFit="1" customWidth="1"/>
    <col min="2562" max="2562" width="11.109375" style="4" customWidth="1"/>
    <col min="2563" max="2563" width="14.88671875" style="4" customWidth="1"/>
    <col min="2564" max="2564" width="16" style="4" customWidth="1"/>
    <col min="2565" max="2565" width="32.6640625" style="4" customWidth="1"/>
    <col min="2566" max="2566" width="14" style="4" customWidth="1"/>
    <col min="2567" max="2567" width="16" style="4" customWidth="1"/>
    <col min="2568" max="2568" width="12.44140625" style="4" customWidth="1"/>
    <col min="2569" max="2569" width="9.109375" style="4"/>
    <col min="2570" max="2570" width="5.6640625" style="4" customWidth="1"/>
    <col min="2571" max="2572" width="9.109375" style="4"/>
    <col min="2573" max="2573" width="2.33203125" style="4" customWidth="1"/>
    <col min="2574" max="2574" width="30.5546875" style="4" customWidth="1"/>
    <col min="2575" max="2816" width="9.109375" style="4"/>
    <col min="2817" max="2817" width="5.5546875" style="4" bestFit="1" customWidth="1"/>
    <col min="2818" max="2818" width="11.109375" style="4" customWidth="1"/>
    <col min="2819" max="2819" width="14.88671875" style="4" customWidth="1"/>
    <col min="2820" max="2820" width="16" style="4" customWidth="1"/>
    <col min="2821" max="2821" width="32.6640625" style="4" customWidth="1"/>
    <col min="2822" max="2822" width="14" style="4" customWidth="1"/>
    <col min="2823" max="2823" width="16" style="4" customWidth="1"/>
    <col min="2824" max="2824" width="12.44140625" style="4" customWidth="1"/>
    <col min="2825" max="2825" width="9.109375" style="4"/>
    <col min="2826" max="2826" width="5.6640625" style="4" customWidth="1"/>
    <col min="2827" max="2828" width="9.109375" style="4"/>
    <col min="2829" max="2829" width="2.33203125" style="4" customWidth="1"/>
    <col min="2830" max="2830" width="30.5546875" style="4" customWidth="1"/>
    <col min="2831" max="3072" width="9.109375" style="4"/>
    <col min="3073" max="3073" width="5.5546875" style="4" bestFit="1" customWidth="1"/>
    <col min="3074" max="3074" width="11.109375" style="4" customWidth="1"/>
    <col min="3075" max="3075" width="14.88671875" style="4" customWidth="1"/>
    <col min="3076" max="3076" width="16" style="4" customWidth="1"/>
    <col min="3077" max="3077" width="32.6640625" style="4" customWidth="1"/>
    <col min="3078" max="3078" width="14" style="4" customWidth="1"/>
    <col min="3079" max="3079" width="16" style="4" customWidth="1"/>
    <col min="3080" max="3080" width="12.44140625" style="4" customWidth="1"/>
    <col min="3081" max="3081" width="9.109375" style="4"/>
    <col min="3082" max="3082" width="5.6640625" style="4" customWidth="1"/>
    <col min="3083" max="3084" width="9.109375" style="4"/>
    <col min="3085" max="3085" width="2.33203125" style="4" customWidth="1"/>
    <col min="3086" max="3086" width="30.5546875" style="4" customWidth="1"/>
    <col min="3087" max="3328" width="9.109375" style="4"/>
    <col min="3329" max="3329" width="5.5546875" style="4" bestFit="1" customWidth="1"/>
    <col min="3330" max="3330" width="11.109375" style="4" customWidth="1"/>
    <col min="3331" max="3331" width="14.88671875" style="4" customWidth="1"/>
    <col min="3332" max="3332" width="16" style="4" customWidth="1"/>
    <col min="3333" max="3333" width="32.6640625" style="4" customWidth="1"/>
    <col min="3334" max="3334" width="14" style="4" customWidth="1"/>
    <col min="3335" max="3335" width="16" style="4" customWidth="1"/>
    <col min="3336" max="3336" width="12.44140625" style="4" customWidth="1"/>
    <col min="3337" max="3337" width="9.109375" style="4"/>
    <col min="3338" max="3338" width="5.6640625" style="4" customWidth="1"/>
    <col min="3339" max="3340" width="9.109375" style="4"/>
    <col min="3341" max="3341" width="2.33203125" style="4" customWidth="1"/>
    <col min="3342" max="3342" width="30.5546875" style="4" customWidth="1"/>
    <col min="3343" max="3584" width="9.109375" style="4"/>
    <col min="3585" max="3585" width="5.5546875" style="4" bestFit="1" customWidth="1"/>
    <col min="3586" max="3586" width="11.109375" style="4" customWidth="1"/>
    <col min="3587" max="3587" width="14.88671875" style="4" customWidth="1"/>
    <col min="3588" max="3588" width="16" style="4" customWidth="1"/>
    <col min="3589" max="3589" width="32.6640625" style="4" customWidth="1"/>
    <col min="3590" max="3590" width="14" style="4" customWidth="1"/>
    <col min="3591" max="3591" width="16" style="4" customWidth="1"/>
    <col min="3592" max="3592" width="12.44140625" style="4" customWidth="1"/>
    <col min="3593" max="3593" width="9.109375" style="4"/>
    <col min="3594" max="3594" width="5.6640625" style="4" customWidth="1"/>
    <col min="3595" max="3596" width="9.109375" style="4"/>
    <col min="3597" max="3597" width="2.33203125" style="4" customWidth="1"/>
    <col min="3598" max="3598" width="30.5546875" style="4" customWidth="1"/>
    <col min="3599" max="3840" width="9.109375" style="4"/>
    <col min="3841" max="3841" width="5.5546875" style="4" bestFit="1" customWidth="1"/>
    <col min="3842" max="3842" width="11.109375" style="4" customWidth="1"/>
    <col min="3843" max="3843" width="14.88671875" style="4" customWidth="1"/>
    <col min="3844" max="3844" width="16" style="4" customWidth="1"/>
    <col min="3845" max="3845" width="32.6640625" style="4" customWidth="1"/>
    <col min="3846" max="3846" width="14" style="4" customWidth="1"/>
    <col min="3847" max="3847" width="16" style="4" customWidth="1"/>
    <col min="3848" max="3848" width="12.44140625" style="4" customWidth="1"/>
    <col min="3849" max="3849" width="9.109375" style="4"/>
    <col min="3850" max="3850" width="5.6640625" style="4" customWidth="1"/>
    <col min="3851" max="3852" width="9.109375" style="4"/>
    <col min="3853" max="3853" width="2.33203125" style="4" customWidth="1"/>
    <col min="3854" max="3854" width="30.5546875" style="4" customWidth="1"/>
    <col min="3855" max="4096" width="9.109375" style="4"/>
    <col min="4097" max="4097" width="5.5546875" style="4" bestFit="1" customWidth="1"/>
    <col min="4098" max="4098" width="11.109375" style="4" customWidth="1"/>
    <col min="4099" max="4099" width="14.88671875" style="4" customWidth="1"/>
    <col min="4100" max="4100" width="16" style="4" customWidth="1"/>
    <col min="4101" max="4101" width="32.6640625" style="4" customWidth="1"/>
    <col min="4102" max="4102" width="14" style="4" customWidth="1"/>
    <col min="4103" max="4103" width="16" style="4" customWidth="1"/>
    <col min="4104" max="4104" width="12.44140625" style="4" customWidth="1"/>
    <col min="4105" max="4105" width="9.109375" style="4"/>
    <col min="4106" max="4106" width="5.6640625" style="4" customWidth="1"/>
    <col min="4107" max="4108" width="9.109375" style="4"/>
    <col min="4109" max="4109" width="2.33203125" style="4" customWidth="1"/>
    <col min="4110" max="4110" width="30.5546875" style="4" customWidth="1"/>
    <col min="4111" max="4352" width="9.109375" style="4"/>
    <col min="4353" max="4353" width="5.5546875" style="4" bestFit="1" customWidth="1"/>
    <col min="4354" max="4354" width="11.109375" style="4" customWidth="1"/>
    <col min="4355" max="4355" width="14.88671875" style="4" customWidth="1"/>
    <col min="4356" max="4356" width="16" style="4" customWidth="1"/>
    <col min="4357" max="4357" width="32.6640625" style="4" customWidth="1"/>
    <col min="4358" max="4358" width="14" style="4" customWidth="1"/>
    <col min="4359" max="4359" width="16" style="4" customWidth="1"/>
    <col min="4360" max="4360" width="12.44140625" style="4" customWidth="1"/>
    <col min="4361" max="4361" width="9.109375" style="4"/>
    <col min="4362" max="4362" width="5.6640625" style="4" customWidth="1"/>
    <col min="4363" max="4364" width="9.109375" style="4"/>
    <col min="4365" max="4365" width="2.33203125" style="4" customWidth="1"/>
    <col min="4366" max="4366" width="30.5546875" style="4" customWidth="1"/>
    <col min="4367" max="4608" width="9.109375" style="4"/>
    <col min="4609" max="4609" width="5.5546875" style="4" bestFit="1" customWidth="1"/>
    <col min="4610" max="4610" width="11.109375" style="4" customWidth="1"/>
    <col min="4611" max="4611" width="14.88671875" style="4" customWidth="1"/>
    <col min="4612" max="4612" width="16" style="4" customWidth="1"/>
    <col min="4613" max="4613" width="32.6640625" style="4" customWidth="1"/>
    <col min="4614" max="4614" width="14" style="4" customWidth="1"/>
    <col min="4615" max="4615" width="16" style="4" customWidth="1"/>
    <col min="4616" max="4616" width="12.44140625" style="4" customWidth="1"/>
    <col min="4617" max="4617" width="9.109375" style="4"/>
    <col min="4618" max="4618" width="5.6640625" style="4" customWidth="1"/>
    <col min="4619" max="4620" width="9.109375" style="4"/>
    <col min="4621" max="4621" width="2.33203125" style="4" customWidth="1"/>
    <col min="4622" max="4622" width="30.5546875" style="4" customWidth="1"/>
    <col min="4623" max="4864" width="9.109375" style="4"/>
    <col min="4865" max="4865" width="5.5546875" style="4" bestFit="1" customWidth="1"/>
    <col min="4866" max="4866" width="11.109375" style="4" customWidth="1"/>
    <col min="4867" max="4867" width="14.88671875" style="4" customWidth="1"/>
    <col min="4868" max="4868" width="16" style="4" customWidth="1"/>
    <col min="4869" max="4869" width="32.6640625" style="4" customWidth="1"/>
    <col min="4870" max="4870" width="14" style="4" customWidth="1"/>
    <col min="4871" max="4871" width="16" style="4" customWidth="1"/>
    <col min="4872" max="4872" width="12.44140625" style="4" customWidth="1"/>
    <col min="4873" max="4873" width="9.109375" style="4"/>
    <col min="4874" max="4874" width="5.6640625" style="4" customWidth="1"/>
    <col min="4875" max="4876" width="9.109375" style="4"/>
    <col min="4877" max="4877" width="2.33203125" style="4" customWidth="1"/>
    <col min="4878" max="4878" width="30.5546875" style="4" customWidth="1"/>
    <col min="4879" max="5120" width="9.109375" style="4"/>
    <col min="5121" max="5121" width="5.5546875" style="4" bestFit="1" customWidth="1"/>
    <col min="5122" max="5122" width="11.109375" style="4" customWidth="1"/>
    <col min="5123" max="5123" width="14.88671875" style="4" customWidth="1"/>
    <col min="5124" max="5124" width="16" style="4" customWidth="1"/>
    <col min="5125" max="5125" width="32.6640625" style="4" customWidth="1"/>
    <col min="5126" max="5126" width="14" style="4" customWidth="1"/>
    <col min="5127" max="5127" width="16" style="4" customWidth="1"/>
    <col min="5128" max="5128" width="12.44140625" style="4" customWidth="1"/>
    <col min="5129" max="5129" width="9.109375" style="4"/>
    <col min="5130" max="5130" width="5.6640625" style="4" customWidth="1"/>
    <col min="5131" max="5132" width="9.109375" style="4"/>
    <col min="5133" max="5133" width="2.33203125" style="4" customWidth="1"/>
    <col min="5134" max="5134" width="30.5546875" style="4" customWidth="1"/>
    <col min="5135" max="5376" width="9.109375" style="4"/>
    <col min="5377" max="5377" width="5.5546875" style="4" bestFit="1" customWidth="1"/>
    <col min="5378" max="5378" width="11.109375" style="4" customWidth="1"/>
    <col min="5379" max="5379" width="14.88671875" style="4" customWidth="1"/>
    <col min="5380" max="5380" width="16" style="4" customWidth="1"/>
    <col min="5381" max="5381" width="32.6640625" style="4" customWidth="1"/>
    <col min="5382" max="5382" width="14" style="4" customWidth="1"/>
    <col min="5383" max="5383" width="16" style="4" customWidth="1"/>
    <col min="5384" max="5384" width="12.44140625" style="4" customWidth="1"/>
    <col min="5385" max="5385" width="9.109375" style="4"/>
    <col min="5386" max="5386" width="5.6640625" style="4" customWidth="1"/>
    <col min="5387" max="5388" width="9.109375" style="4"/>
    <col min="5389" max="5389" width="2.33203125" style="4" customWidth="1"/>
    <col min="5390" max="5390" width="30.5546875" style="4" customWidth="1"/>
    <col min="5391" max="5632" width="9.109375" style="4"/>
    <col min="5633" max="5633" width="5.5546875" style="4" bestFit="1" customWidth="1"/>
    <col min="5634" max="5634" width="11.109375" style="4" customWidth="1"/>
    <col min="5635" max="5635" width="14.88671875" style="4" customWidth="1"/>
    <col min="5636" max="5636" width="16" style="4" customWidth="1"/>
    <col min="5637" max="5637" width="32.6640625" style="4" customWidth="1"/>
    <col min="5638" max="5638" width="14" style="4" customWidth="1"/>
    <col min="5639" max="5639" width="16" style="4" customWidth="1"/>
    <col min="5640" max="5640" width="12.44140625" style="4" customWidth="1"/>
    <col min="5641" max="5641" width="9.109375" style="4"/>
    <col min="5642" max="5642" width="5.6640625" style="4" customWidth="1"/>
    <col min="5643" max="5644" width="9.109375" style="4"/>
    <col min="5645" max="5645" width="2.33203125" style="4" customWidth="1"/>
    <col min="5646" max="5646" width="30.5546875" style="4" customWidth="1"/>
    <col min="5647" max="5888" width="9.109375" style="4"/>
    <col min="5889" max="5889" width="5.5546875" style="4" bestFit="1" customWidth="1"/>
    <col min="5890" max="5890" width="11.109375" style="4" customWidth="1"/>
    <col min="5891" max="5891" width="14.88671875" style="4" customWidth="1"/>
    <col min="5892" max="5892" width="16" style="4" customWidth="1"/>
    <col min="5893" max="5893" width="32.6640625" style="4" customWidth="1"/>
    <col min="5894" max="5894" width="14" style="4" customWidth="1"/>
    <col min="5895" max="5895" width="16" style="4" customWidth="1"/>
    <col min="5896" max="5896" width="12.44140625" style="4" customWidth="1"/>
    <col min="5897" max="5897" width="9.109375" style="4"/>
    <col min="5898" max="5898" width="5.6640625" style="4" customWidth="1"/>
    <col min="5899" max="5900" width="9.109375" style="4"/>
    <col min="5901" max="5901" width="2.33203125" style="4" customWidth="1"/>
    <col min="5902" max="5902" width="30.5546875" style="4" customWidth="1"/>
    <col min="5903" max="6144" width="9.109375" style="4"/>
    <col min="6145" max="6145" width="5.5546875" style="4" bestFit="1" customWidth="1"/>
    <col min="6146" max="6146" width="11.109375" style="4" customWidth="1"/>
    <col min="6147" max="6147" width="14.88671875" style="4" customWidth="1"/>
    <col min="6148" max="6148" width="16" style="4" customWidth="1"/>
    <col min="6149" max="6149" width="32.6640625" style="4" customWidth="1"/>
    <col min="6150" max="6150" width="14" style="4" customWidth="1"/>
    <col min="6151" max="6151" width="16" style="4" customWidth="1"/>
    <col min="6152" max="6152" width="12.44140625" style="4" customWidth="1"/>
    <col min="6153" max="6153" width="9.109375" style="4"/>
    <col min="6154" max="6154" width="5.6640625" style="4" customWidth="1"/>
    <col min="6155" max="6156" width="9.109375" style="4"/>
    <col min="6157" max="6157" width="2.33203125" style="4" customWidth="1"/>
    <col min="6158" max="6158" width="30.5546875" style="4" customWidth="1"/>
    <col min="6159" max="6400" width="9.109375" style="4"/>
    <col min="6401" max="6401" width="5.5546875" style="4" bestFit="1" customWidth="1"/>
    <col min="6402" max="6402" width="11.109375" style="4" customWidth="1"/>
    <col min="6403" max="6403" width="14.88671875" style="4" customWidth="1"/>
    <col min="6404" max="6404" width="16" style="4" customWidth="1"/>
    <col min="6405" max="6405" width="32.6640625" style="4" customWidth="1"/>
    <col min="6406" max="6406" width="14" style="4" customWidth="1"/>
    <col min="6407" max="6407" width="16" style="4" customWidth="1"/>
    <col min="6408" max="6408" width="12.44140625" style="4" customWidth="1"/>
    <col min="6409" max="6409" width="9.109375" style="4"/>
    <col min="6410" max="6410" width="5.6640625" style="4" customWidth="1"/>
    <col min="6411" max="6412" width="9.109375" style="4"/>
    <col min="6413" max="6413" width="2.33203125" style="4" customWidth="1"/>
    <col min="6414" max="6414" width="30.5546875" style="4" customWidth="1"/>
    <col min="6415" max="6656" width="9.109375" style="4"/>
    <col min="6657" max="6657" width="5.5546875" style="4" bestFit="1" customWidth="1"/>
    <col min="6658" max="6658" width="11.109375" style="4" customWidth="1"/>
    <col min="6659" max="6659" width="14.88671875" style="4" customWidth="1"/>
    <col min="6660" max="6660" width="16" style="4" customWidth="1"/>
    <col min="6661" max="6661" width="32.6640625" style="4" customWidth="1"/>
    <col min="6662" max="6662" width="14" style="4" customWidth="1"/>
    <col min="6663" max="6663" width="16" style="4" customWidth="1"/>
    <col min="6664" max="6664" width="12.44140625" style="4" customWidth="1"/>
    <col min="6665" max="6665" width="9.109375" style="4"/>
    <col min="6666" max="6666" width="5.6640625" style="4" customWidth="1"/>
    <col min="6667" max="6668" width="9.109375" style="4"/>
    <col min="6669" max="6669" width="2.33203125" style="4" customWidth="1"/>
    <col min="6670" max="6670" width="30.5546875" style="4" customWidth="1"/>
    <col min="6671" max="6912" width="9.109375" style="4"/>
    <col min="6913" max="6913" width="5.5546875" style="4" bestFit="1" customWidth="1"/>
    <col min="6914" max="6914" width="11.109375" style="4" customWidth="1"/>
    <col min="6915" max="6915" width="14.88671875" style="4" customWidth="1"/>
    <col min="6916" max="6916" width="16" style="4" customWidth="1"/>
    <col min="6917" max="6917" width="32.6640625" style="4" customWidth="1"/>
    <col min="6918" max="6918" width="14" style="4" customWidth="1"/>
    <col min="6919" max="6919" width="16" style="4" customWidth="1"/>
    <col min="6920" max="6920" width="12.44140625" style="4" customWidth="1"/>
    <col min="6921" max="6921" width="9.109375" style="4"/>
    <col min="6922" max="6922" width="5.6640625" style="4" customWidth="1"/>
    <col min="6923" max="6924" width="9.109375" style="4"/>
    <col min="6925" max="6925" width="2.33203125" style="4" customWidth="1"/>
    <col min="6926" max="6926" width="30.5546875" style="4" customWidth="1"/>
    <col min="6927" max="7168" width="9.109375" style="4"/>
    <col min="7169" max="7169" width="5.5546875" style="4" bestFit="1" customWidth="1"/>
    <col min="7170" max="7170" width="11.109375" style="4" customWidth="1"/>
    <col min="7171" max="7171" width="14.88671875" style="4" customWidth="1"/>
    <col min="7172" max="7172" width="16" style="4" customWidth="1"/>
    <col min="7173" max="7173" width="32.6640625" style="4" customWidth="1"/>
    <col min="7174" max="7174" width="14" style="4" customWidth="1"/>
    <col min="7175" max="7175" width="16" style="4" customWidth="1"/>
    <col min="7176" max="7176" width="12.44140625" style="4" customWidth="1"/>
    <col min="7177" max="7177" width="9.109375" style="4"/>
    <col min="7178" max="7178" width="5.6640625" style="4" customWidth="1"/>
    <col min="7179" max="7180" width="9.109375" style="4"/>
    <col min="7181" max="7181" width="2.33203125" style="4" customWidth="1"/>
    <col min="7182" max="7182" width="30.5546875" style="4" customWidth="1"/>
    <col min="7183" max="7424" width="9.109375" style="4"/>
    <col min="7425" max="7425" width="5.5546875" style="4" bestFit="1" customWidth="1"/>
    <col min="7426" max="7426" width="11.109375" style="4" customWidth="1"/>
    <col min="7427" max="7427" width="14.88671875" style="4" customWidth="1"/>
    <col min="7428" max="7428" width="16" style="4" customWidth="1"/>
    <col min="7429" max="7429" width="32.6640625" style="4" customWidth="1"/>
    <col min="7430" max="7430" width="14" style="4" customWidth="1"/>
    <col min="7431" max="7431" width="16" style="4" customWidth="1"/>
    <col min="7432" max="7432" width="12.44140625" style="4" customWidth="1"/>
    <col min="7433" max="7433" width="9.109375" style="4"/>
    <col min="7434" max="7434" width="5.6640625" style="4" customWidth="1"/>
    <col min="7435" max="7436" width="9.109375" style="4"/>
    <col min="7437" max="7437" width="2.33203125" style="4" customWidth="1"/>
    <col min="7438" max="7438" width="30.5546875" style="4" customWidth="1"/>
    <col min="7439" max="7680" width="9.109375" style="4"/>
    <col min="7681" max="7681" width="5.5546875" style="4" bestFit="1" customWidth="1"/>
    <col min="7682" max="7682" width="11.109375" style="4" customWidth="1"/>
    <col min="7683" max="7683" width="14.88671875" style="4" customWidth="1"/>
    <col min="7684" max="7684" width="16" style="4" customWidth="1"/>
    <col min="7685" max="7685" width="32.6640625" style="4" customWidth="1"/>
    <col min="7686" max="7686" width="14" style="4" customWidth="1"/>
    <col min="7687" max="7687" width="16" style="4" customWidth="1"/>
    <col min="7688" max="7688" width="12.44140625" style="4" customWidth="1"/>
    <col min="7689" max="7689" width="9.109375" style="4"/>
    <col min="7690" max="7690" width="5.6640625" style="4" customWidth="1"/>
    <col min="7691" max="7692" width="9.109375" style="4"/>
    <col min="7693" max="7693" width="2.33203125" style="4" customWidth="1"/>
    <col min="7694" max="7694" width="30.5546875" style="4" customWidth="1"/>
    <col min="7695" max="7936" width="9.109375" style="4"/>
    <col min="7937" max="7937" width="5.5546875" style="4" bestFit="1" customWidth="1"/>
    <col min="7938" max="7938" width="11.109375" style="4" customWidth="1"/>
    <col min="7939" max="7939" width="14.88671875" style="4" customWidth="1"/>
    <col min="7940" max="7940" width="16" style="4" customWidth="1"/>
    <col min="7941" max="7941" width="32.6640625" style="4" customWidth="1"/>
    <col min="7942" max="7942" width="14" style="4" customWidth="1"/>
    <col min="7943" max="7943" width="16" style="4" customWidth="1"/>
    <col min="7944" max="7944" width="12.44140625" style="4" customWidth="1"/>
    <col min="7945" max="7945" width="9.109375" style="4"/>
    <col min="7946" max="7946" width="5.6640625" style="4" customWidth="1"/>
    <col min="7947" max="7948" width="9.109375" style="4"/>
    <col min="7949" max="7949" width="2.33203125" style="4" customWidth="1"/>
    <col min="7950" max="7950" width="30.5546875" style="4" customWidth="1"/>
    <col min="7951" max="8192" width="9.109375" style="4"/>
    <col min="8193" max="8193" width="5.5546875" style="4" bestFit="1" customWidth="1"/>
    <col min="8194" max="8194" width="11.109375" style="4" customWidth="1"/>
    <col min="8195" max="8195" width="14.88671875" style="4" customWidth="1"/>
    <col min="8196" max="8196" width="16" style="4" customWidth="1"/>
    <col min="8197" max="8197" width="32.6640625" style="4" customWidth="1"/>
    <col min="8198" max="8198" width="14" style="4" customWidth="1"/>
    <col min="8199" max="8199" width="16" style="4" customWidth="1"/>
    <col min="8200" max="8200" width="12.44140625" style="4" customWidth="1"/>
    <col min="8201" max="8201" width="9.109375" style="4"/>
    <col min="8202" max="8202" width="5.6640625" style="4" customWidth="1"/>
    <col min="8203" max="8204" width="9.109375" style="4"/>
    <col min="8205" max="8205" width="2.33203125" style="4" customWidth="1"/>
    <col min="8206" max="8206" width="30.5546875" style="4" customWidth="1"/>
    <col min="8207" max="8448" width="9.109375" style="4"/>
    <col min="8449" max="8449" width="5.5546875" style="4" bestFit="1" customWidth="1"/>
    <col min="8450" max="8450" width="11.109375" style="4" customWidth="1"/>
    <col min="8451" max="8451" width="14.88671875" style="4" customWidth="1"/>
    <col min="8452" max="8452" width="16" style="4" customWidth="1"/>
    <col min="8453" max="8453" width="32.6640625" style="4" customWidth="1"/>
    <col min="8454" max="8454" width="14" style="4" customWidth="1"/>
    <col min="8455" max="8455" width="16" style="4" customWidth="1"/>
    <col min="8456" max="8456" width="12.44140625" style="4" customWidth="1"/>
    <col min="8457" max="8457" width="9.109375" style="4"/>
    <col min="8458" max="8458" width="5.6640625" style="4" customWidth="1"/>
    <col min="8459" max="8460" width="9.109375" style="4"/>
    <col min="8461" max="8461" width="2.33203125" style="4" customWidth="1"/>
    <col min="8462" max="8462" width="30.5546875" style="4" customWidth="1"/>
    <col min="8463" max="8704" width="9.109375" style="4"/>
    <col min="8705" max="8705" width="5.5546875" style="4" bestFit="1" customWidth="1"/>
    <col min="8706" max="8706" width="11.109375" style="4" customWidth="1"/>
    <col min="8707" max="8707" width="14.88671875" style="4" customWidth="1"/>
    <col min="8708" max="8708" width="16" style="4" customWidth="1"/>
    <col min="8709" max="8709" width="32.6640625" style="4" customWidth="1"/>
    <col min="8710" max="8710" width="14" style="4" customWidth="1"/>
    <col min="8711" max="8711" width="16" style="4" customWidth="1"/>
    <col min="8712" max="8712" width="12.44140625" style="4" customWidth="1"/>
    <col min="8713" max="8713" width="9.109375" style="4"/>
    <col min="8714" max="8714" width="5.6640625" style="4" customWidth="1"/>
    <col min="8715" max="8716" width="9.109375" style="4"/>
    <col min="8717" max="8717" width="2.33203125" style="4" customWidth="1"/>
    <col min="8718" max="8718" width="30.5546875" style="4" customWidth="1"/>
    <col min="8719" max="8960" width="9.109375" style="4"/>
    <col min="8961" max="8961" width="5.5546875" style="4" bestFit="1" customWidth="1"/>
    <col min="8962" max="8962" width="11.109375" style="4" customWidth="1"/>
    <col min="8963" max="8963" width="14.88671875" style="4" customWidth="1"/>
    <col min="8964" max="8964" width="16" style="4" customWidth="1"/>
    <col min="8965" max="8965" width="32.6640625" style="4" customWidth="1"/>
    <col min="8966" max="8966" width="14" style="4" customWidth="1"/>
    <col min="8967" max="8967" width="16" style="4" customWidth="1"/>
    <col min="8968" max="8968" width="12.44140625" style="4" customWidth="1"/>
    <col min="8969" max="8969" width="9.109375" style="4"/>
    <col min="8970" max="8970" width="5.6640625" style="4" customWidth="1"/>
    <col min="8971" max="8972" width="9.109375" style="4"/>
    <col min="8973" max="8973" width="2.33203125" style="4" customWidth="1"/>
    <col min="8974" max="8974" width="30.5546875" style="4" customWidth="1"/>
    <col min="8975" max="9216" width="9.109375" style="4"/>
    <col min="9217" max="9217" width="5.5546875" style="4" bestFit="1" customWidth="1"/>
    <col min="9218" max="9218" width="11.109375" style="4" customWidth="1"/>
    <col min="9219" max="9219" width="14.88671875" style="4" customWidth="1"/>
    <col min="9220" max="9220" width="16" style="4" customWidth="1"/>
    <col min="9221" max="9221" width="32.6640625" style="4" customWidth="1"/>
    <col min="9222" max="9222" width="14" style="4" customWidth="1"/>
    <col min="9223" max="9223" width="16" style="4" customWidth="1"/>
    <col min="9224" max="9224" width="12.44140625" style="4" customWidth="1"/>
    <col min="9225" max="9225" width="9.109375" style="4"/>
    <col min="9226" max="9226" width="5.6640625" style="4" customWidth="1"/>
    <col min="9227" max="9228" width="9.109375" style="4"/>
    <col min="9229" max="9229" width="2.33203125" style="4" customWidth="1"/>
    <col min="9230" max="9230" width="30.5546875" style="4" customWidth="1"/>
    <col min="9231" max="9472" width="9.109375" style="4"/>
    <col min="9473" max="9473" width="5.5546875" style="4" bestFit="1" customWidth="1"/>
    <col min="9474" max="9474" width="11.109375" style="4" customWidth="1"/>
    <col min="9475" max="9475" width="14.88671875" style="4" customWidth="1"/>
    <col min="9476" max="9476" width="16" style="4" customWidth="1"/>
    <col min="9477" max="9477" width="32.6640625" style="4" customWidth="1"/>
    <col min="9478" max="9478" width="14" style="4" customWidth="1"/>
    <col min="9479" max="9479" width="16" style="4" customWidth="1"/>
    <col min="9480" max="9480" width="12.44140625" style="4" customWidth="1"/>
    <col min="9481" max="9481" width="9.109375" style="4"/>
    <col min="9482" max="9482" width="5.6640625" style="4" customWidth="1"/>
    <col min="9483" max="9484" width="9.109375" style="4"/>
    <col min="9485" max="9485" width="2.33203125" style="4" customWidth="1"/>
    <col min="9486" max="9486" width="30.5546875" style="4" customWidth="1"/>
    <col min="9487" max="9728" width="9.109375" style="4"/>
    <col min="9729" max="9729" width="5.5546875" style="4" bestFit="1" customWidth="1"/>
    <col min="9730" max="9730" width="11.109375" style="4" customWidth="1"/>
    <col min="9731" max="9731" width="14.88671875" style="4" customWidth="1"/>
    <col min="9732" max="9732" width="16" style="4" customWidth="1"/>
    <col min="9733" max="9733" width="32.6640625" style="4" customWidth="1"/>
    <col min="9734" max="9734" width="14" style="4" customWidth="1"/>
    <col min="9735" max="9735" width="16" style="4" customWidth="1"/>
    <col min="9736" max="9736" width="12.44140625" style="4" customWidth="1"/>
    <col min="9737" max="9737" width="9.109375" style="4"/>
    <col min="9738" max="9738" width="5.6640625" style="4" customWidth="1"/>
    <col min="9739" max="9740" width="9.109375" style="4"/>
    <col min="9741" max="9741" width="2.33203125" style="4" customWidth="1"/>
    <col min="9742" max="9742" width="30.5546875" style="4" customWidth="1"/>
    <col min="9743" max="9984" width="9.109375" style="4"/>
    <col min="9985" max="9985" width="5.5546875" style="4" bestFit="1" customWidth="1"/>
    <col min="9986" max="9986" width="11.109375" style="4" customWidth="1"/>
    <col min="9987" max="9987" width="14.88671875" style="4" customWidth="1"/>
    <col min="9988" max="9988" width="16" style="4" customWidth="1"/>
    <col min="9989" max="9989" width="32.6640625" style="4" customWidth="1"/>
    <col min="9990" max="9990" width="14" style="4" customWidth="1"/>
    <col min="9991" max="9991" width="16" style="4" customWidth="1"/>
    <col min="9992" max="9992" width="12.44140625" style="4" customWidth="1"/>
    <col min="9993" max="9993" width="9.109375" style="4"/>
    <col min="9994" max="9994" width="5.6640625" style="4" customWidth="1"/>
    <col min="9995" max="9996" width="9.109375" style="4"/>
    <col min="9997" max="9997" width="2.33203125" style="4" customWidth="1"/>
    <col min="9998" max="9998" width="30.5546875" style="4" customWidth="1"/>
    <col min="9999" max="10240" width="9.109375" style="4"/>
    <col min="10241" max="10241" width="5.5546875" style="4" bestFit="1" customWidth="1"/>
    <col min="10242" max="10242" width="11.109375" style="4" customWidth="1"/>
    <col min="10243" max="10243" width="14.88671875" style="4" customWidth="1"/>
    <col min="10244" max="10244" width="16" style="4" customWidth="1"/>
    <col min="10245" max="10245" width="32.6640625" style="4" customWidth="1"/>
    <col min="10246" max="10246" width="14" style="4" customWidth="1"/>
    <col min="10247" max="10247" width="16" style="4" customWidth="1"/>
    <col min="10248" max="10248" width="12.44140625" style="4" customWidth="1"/>
    <col min="10249" max="10249" width="9.109375" style="4"/>
    <col min="10250" max="10250" width="5.6640625" style="4" customWidth="1"/>
    <col min="10251" max="10252" width="9.109375" style="4"/>
    <col min="10253" max="10253" width="2.33203125" style="4" customWidth="1"/>
    <col min="10254" max="10254" width="30.5546875" style="4" customWidth="1"/>
    <col min="10255" max="10496" width="9.109375" style="4"/>
    <col min="10497" max="10497" width="5.5546875" style="4" bestFit="1" customWidth="1"/>
    <col min="10498" max="10498" width="11.109375" style="4" customWidth="1"/>
    <col min="10499" max="10499" width="14.88671875" style="4" customWidth="1"/>
    <col min="10500" max="10500" width="16" style="4" customWidth="1"/>
    <col min="10501" max="10501" width="32.6640625" style="4" customWidth="1"/>
    <col min="10502" max="10502" width="14" style="4" customWidth="1"/>
    <col min="10503" max="10503" width="16" style="4" customWidth="1"/>
    <col min="10504" max="10504" width="12.44140625" style="4" customWidth="1"/>
    <col min="10505" max="10505" width="9.109375" style="4"/>
    <col min="10506" max="10506" width="5.6640625" style="4" customWidth="1"/>
    <col min="10507" max="10508" width="9.109375" style="4"/>
    <col min="10509" max="10509" width="2.33203125" style="4" customWidth="1"/>
    <col min="10510" max="10510" width="30.5546875" style="4" customWidth="1"/>
    <col min="10511" max="10752" width="9.109375" style="4"/>
    <col min="10753" max="10753" width="5.5546875" style="4" bestFit="1" customWidth="1"/>
    <col min="10754" max="10754" width="11.109375" style="4" customWidth="1"/>
    <col min="10755" max="10755" width="14.88671875" style="4" customWidth="1"/>
    <col min="10756" max="10756" width="16" style="4" customWidth="1"/>
    <col min="10757" max="10757" width="32.6640625" style="4" customWidth="1"/>
    <col min="10758" max="10758" width="14" style="4" customWidth="1"/>
    <col min="10759" max="10759" width="16" style="4" customWidth="1"/>
    <col min="10760" max="10760" width="12.44140625" style="4" customWidth="1"/>
    <col min="10761" max="10761" width="9.109375" style="4"/>
    <col min="10762" max="10762" width="5.6640625" style="4" customWidth="1"/>
    <col min="10763" max="10764" width="9.109375" style="4"/>
    <col min="10765" max="10765" width="2.33203125" style="4" customWidth="1"/>
    <col min="10766" max="10766" width="30.5546875" style="4" customWidth="1"/>
    <col min="10767" max="11008" width="9.109375" style="4"/>
    <col min="11009" max="11009" width="5.5546875" style="4" bestFit="1" customWidth="1"/>
    <col min="11010" max="11010" width="11.109375" style="4" customWidth="1"/>
    <col min="11011" max="11011" width="14.88671875" style="4" customWidth="1"/>
    <col min="11012" max="11012" width="16" style="4" customWidth="1"/>
    <col min="11013" max="11013" width="32.6640625" style="4" customWidth="1"/>
    <col min="11014" max="11014" width="14" style="4" customWidth="1"/>
    <col min="11015" max="11015" width="16" style="4" customWidth="1"/>
    <col min="11016" max="11016" width="12.44140625" style="4" customWidth="1"/>
    <col min="11017" max="11017" width="9.109375" style="4"/>
    <col min="11018" max="11018" width="5.6640625" style="4" customWidth="1"/>
    <col min="11019" max="11020" width="9.109375" style="4"/>
    <col min="11021" max="11021" width="2.33203125" style="4" customWidth="1"/>
    <col min="11022" max="11022" width="30.5546875" style="4" customWidth="1"/>
    <col min="11023" max="11264" width="9.109375" style="4"/>
    <col min="11265" max="11265" width="5.5546875" style="4" bestFit="1" customWidth="1"/>
    <col min="11266" max="11266" width="11.109375" style="4" customWidth="1"/>
    <col min="11267" max="11267" width="14.88671875" style="4" customWidth="1"/>
    <col min="11268" max="11268" width="16" style="4" customWidth="1"/>
    <col min="11269" max="11269" width="32.6640625" style="4" customWidth="1"/>
    <col min="11270" max="11270" width="14" style="4" customWidth="1"/>
    <col min="11271" max="11271" width="16" style="4" customWidth="1"/>
    <col min="11272" max="11272" width="12.44140625" style="4" customWidth="1"/>
    <col min="11273" max="11273" width="9.109375" style="4"/>
    <col min="11274" max="11274" width="5.6640625" style="4" customWidth="1"/>
    <col min="11275" max="11276" width="9.109375" style="4"/>
    <col min="11277" max="11277" width="2.33203125" style="4" customWidth="1"/>
    <col min="11278" max="11278" width="30.5546875" style="4" customWidth="1"/>
    <col min="11279" max="11520" width="9.109375" style="4"/>
    <col min="11521" max="11521" width="5.5546875" style="4" bestFit="1" customWidth="1"/>
    <col min="11522" max="11522" width="11.109375" style="4" customWidth="1"/>
    <col min="11523" max="11523" width="14.88671875" style="4" customWidth="1"/>
    <col min="11524" max="11524" width="16" style="4" customWidth="1"/>
    <col min="11525" max="11525" width="32.6640625" style="4" customWidth="1"/>
    <col min="11526" max="11526" width="14" style="4" customWidth="1"/>
    <col min="11527" max="11527" width="16" style="4" customWidth="1"/>
    <col min="11528" max="11528" width="12.44140625" style="4" customWidth="1"/>
    <col min="11529" max="11529" width="9.109375" style="4"/>
    <col min="11530" max="11530" width="5.6640625" style="4" customWidth="1"/>
    <col min="11531" max="11532" width="9.109375" style="4"/>
    <col min="11533" max="11533" width="2.33203125" style="4" customWidth="1"/>
    <col min="11534" max="11534" width="30.5546875" style="4" customWidth="1"/>
    <col min="11535" max="11776" width="9.109375" style="4"/>
    <col min="11777" max="11777" width="5.5546875" style="4" bestFit="1" customWidth="1"/>
    <col min="11778" max="11778" width="11.109375" style="4" customWidth="1"/>
    <col min="11779" max="11779" width="14.88671875" style="4" customWidth="1"/>
    <col min="11780" max="11780" width="16" style="4" customWidth="1"/>
    <col min="11781" max="11781" width="32.6640625" style="4" customWidth="1"/>
    <col min="11782" max="11782" width="14" style="4" customWidth="1"/>
    <col min="11783" max="11783" width="16" style="4" customWidth="1"/>
    <col min="11784" max="11784" width="12.44140625" style="4" customWidth="1"/>
    <col min="11785" max="11785" width="9.109375" style="4"/>
    <col min="11786" max="11786" width="5.6640625" style="4" customWidth="1"/>
    <col min="11787" max="11788" width="9.109375" style="4"/>
    <col min="11789" max="11789" width="2.33203125" style="4" customWidth="1"/>
    <col min="11790" max="11790" width="30.5546875" style="4" customWidth="1"/>
    <col min="11791" max="12032" width="9.109375" style="4"/>
    <col min="12033" max="12033" width="5.5546875" style="4" bestFit="1" customWidth="1"/>
    <col min="12034" max="12034" width="11.109375" style="4" customWidth="1"/>
    <col min="12035" max="12035" width="14.88671875" style="4" customWidth="1"/>
    <col min="12036" max="12036" width="16" style="4" customWidth="1"/>
    <col min="12037" max="12037" width="32.6640625" style="4" customWidth="1"/>
    <col min="12038" max="12038" width="14" style="4" customWidth="1"/>
    <col min="12039" max="12039" width="16" style="4" customWidth="1"/>
    <col min="12040" max="12040" width="12.44140625" style="4" customWidth="1"/>
    <col min="12041" max="12041" width="9.109375" style="4"/>
    <col min="12042" max="12042" width="5.6640625" style="4" customWidth="1"/>
    <col min="12043" max="12044" width="9.109375" style="4"/>
    <col min="12045" max="12045" width="2.33203125" style="4" customWidth="1"/>
    <col min="12046" max="12046" width="30.5546875" style="4" customWidth="1"/>
    <col min="12047" max="12288" width="9.109375" style="4"/>
    <col min="12289" max="12289" width="5.5546875" style="4" bestFit="1" customWidth="1"/>
    <col min="12290" max="12290" width="11.109375" style="4" customWidth="1"/>
    <col min="12291" max="12291" width="14.88671875" style="4" customWidth="1"/>
    <col min="12292" max="12292" width="16" style="4" customWidth="1"/>
    <col min="12293" max="12293" width="32.6640625" style="4" customWidth="1"/>
    <col min="12294" max="12294" width="14" style="4" customWidth="1"/>
    <col min="12295" max="12295" width="16" style="4" customWidth="1"/>
    <col min="12296" max="12296" width="12.44140625" style="4" customWidth="1"/>
    <col min="12297" max="12297" width="9.109375" style="4"/>
    <col min="12298" max="12298" width="5.6640625" style="4" customWidth="1"/>
    <col min="12299" max="12300" width="9.109375" style="4"/>
    <col min="12301" max="12301" width="2.33203125" style="4" customWidth="1"/>
    <col min="12302" max="12302" width="30.5546875" style="4" customWidth="1"/>
    <col min="12303" max="12544" width="9.109375" style="4"/>
    <col min="12545" max="12545" width="5.5546875" style="4" bestFit="1" customWidth="1"/>
    <col min="12546" max="12546" width="11.109375" style="4" customWidth="1"/>
    <col min="12547" max="12547" width="14.88671875" style="4" customWidth="1"/>
    <col min="12548" max="12548" width="16" style="4" customWidth="1"/>
    <col min="12549" max="12549" width="32.6640625" style="4" customWidth="1"/>
    <col min="12550" max="12550" width="14" style="4" customWidth="1"/>
    <col min="12551" max="12551" width="16" style="4" customWidth="1"/>
    <col min="12552" max="12552" width="12.44140625" style="4" customWidth="1"/>
    <col min="12553" max="12553" width="9.109375" style="4"/>
    <col min="12554" max="12554" width="5.6640625" style="4" customWidth="1"/>
    <col min="12555" max="12556" width="9.109375" style="4"/>
    <col min="12557" max="12557" width="2.33203125" style="4" customWidth="1"/>
    <col min="12558" max="12558" width="30.5546875" style="4" customWidth="1"/>
    <col min="12559" max="12800" width="9.109375" style="4"/>
    <col min="12801" max="12801" width="5.5546875" style="4" bestFit="1" customWidth="1"/>
    <col min="12802" max="12802" width="11.109375" style="4" customWidth="1"/>
    <col min="12803" max="12803" width="14.88671875" style="4" customWidth="1"/>
    <col min="12804" max="12804" width="16" style="4" customWidth="1"/>
    <col min="12805" max="12805" width="32.6640625" style="4" customWidth="1"/>
    <col min="12806" max="12806" width="14" style="4" customWidth="1"/>
    <col min="12807" max="12807" width="16" style="4" customWidth="1"/>
    <col min="12808" max="12808" width="12.44140625" style="4" customWidth="1"/>
    <col min="12809" max="12809" width="9.109375" style="4"/>
    <col min="12810" max="12810" width="5.6640625" style="4" customWidth="1"/>
    <col min="12811" max="12812" width="9.109375" style="4"/>
    <col min="12813" max="12813" width="2.33203125" style="4" customWidth="1"/>
    <col min="12814" max="12814" width="30.5546875" style="4" customWidth="1"/>
    <col min="12815" max="13056" width="9.109375" style="4"/>
    <col min="13057" max="13057" width="5.5546875" style="4" bestFit="1" customWidth="1"/>
    <col min="13058" max="13058" width="11.109375" style="4" customWidth="1"/>
    <col min="13059" max="13059" width="14.88671875" style="4" customWidth="1"/>
    <col min="13060" max="13060" width="16" style="4" customWidth="1"/>
    <col min="13061" max="13061" width="32.6640625" style="4" customWidth="1"/>
    <col min="13062" max="13062" width="14" style="4" customWidth="1"/>
    <col min="13063" max="13063" width="16" style="4" customWidth="1"/>
    <col min="13064" max="13064" width="12.44140625" style="4" customWidth="1"/>
    <col min="13065" max="13065" width="9.109375" style="4"/>
    <col min="13066" max="13066" width="5.6640625" style="4" customWidth="1"/>
    <col min="13067" max="13068" width="9.109375" style="4"/>
    <col min="13069" max="13069" width="2.33203125" style="4" customWidth="1"/>
    <col min="13070" max="13070" width="30.5546875" style="4" customWidth="1"/>
    <col min="13071" max="13312" width="9.109375" style="4"/>
    <col min="13313" max="13313" width="5.5546875" style="4" bestFit="1" customWidth="1"/>
    <col min="13314" max="13314" width="11.109375" style="4" customWidth="1"/>
    <col min="13315" max="13315" width="14.88671875" style="4" customWidth="1"/>
    <col min="13316" max="13316" width="16" style="4" customWidth="1"/>
    <col min="13317" max="13317" width="32.6640625" style="4" customWidth="1"/>
    <col min="13318" max="13318" width="14" style="4" customWidth="1"/>
    <col min="13319" max="13319" width="16" style="4" customWidth="1"/>
    <col min="13320" max="13320" width="12.44140625" style="4" customWidth="1"/>
    <col min="13321" max="13321" width="9.109375" style="4"/>
    <col min="13322" max="13322" width="5.6640625" style="4" customWidth="1"/>
    <col min="13323" max="13324" width="9.109375" style="4"/>
    <col min="13325" max="13325" width="2.33203125" style="4" customWidth="1"/>
    <col min="13326" max="13326" width="30.5546875" style="4" customWidth="1"/>
    <col min="13327" max="13568" width="9.109375" style="4"/>
    <col min="13569" max="13569" width="5.5546875" style="4" bestFit="1" customWidth="1"/>
    <col min="13570" max="13570" width="11.109375" style="4" customWidth="1"/>
    <col min="13571" max="13571" width="14.88671875" style="4" customWidth="1"/>
    <col min="13572" max="13572" width="16" style="4" customWidth="1"/>
    <col min="13573" max="13573" width="32.6640625" style="4" customWidth="1"/>
    <col min="13574" max="13574" width="14" style="4" customWidth="1"/>
    <col min="13575" max="13575" width="16" style="4" customWidth="1"/>
    <col min="13576" max="13576" width="12.44140625" style="4" customWidth="1"/>
    <col min="13577" max="13577" width="9.109375" style="4"/>
    <col min="13578" max="13578" width="5.6640625" style="4" customWidth="1"/>
    <col min="13579" max="13580" width="9.109375" style="4"/>
    <col min="13581" max="13581" width="2.33203125" style="4" customWidth="1"/>
    <col min="13582" max="13582" width="30.5546875" style="4" customWidth="1"/>
    <col min="13583" max="13824" width="9.109375" style="4"/>
    <col min="13825" max="13825" width="5.5546875" style="4" bestFit="1" customWidth="1"/>
    <col min="13826" max="13826" width="11.109375" style="4" customWidth="1"/>
    <col min="13827" max="13827" width="14.88671875" style="4" customWidth="1"/>
    <col min="13828" max="13828" width="16" style="4" customWidth="1"/>
    <col min="13829" max="13829" width="32.6640625" style="4" customWidth="1"/>
    <col min="13830" max="13830" width="14" style="4" customWidth="1"/>
    <col min="13831" max="13831" width="16" style="4" customWidth="1"/>
    <col min="13832" max="13832" width="12.44140625" style="4" customWidth="1"/>
    <col min="13833" max="13833" width="9.109375" style="4"/>
    <col min="13834" max="13834" width="5.6640625" style="4" customWidth="1"/>
    <col min="13835" max="13836" width="9.109375" style="4"/>
    <col min="13837" max="13837" width="2.33203125" style="4" customWidth="1"/>
    <col min="13838" max="13838" width="30.5546875" style="4" customWidth="1"/>
    <col min="13839" max="14080" width="9.109375" style="4"/>
    <col min="14081" max="14081" width="5.5546875" style="4" bestFit="1" customWidth="1"/>
    <col min="14082" max="14082" width="11.109375" style="4" customWidth="1"/>
    <col min="14083" max="14083" width="14.88671875" style="4" customWidth="1"/>
    <col min="14084" max="14084" width="16" style="4" customWidth="1"/>
    <col min="14085" max="14085" width="32.6640625" style="4" customWidth="1"/>
    <col min="14086" max="14086" width="14" style="4" customWidth="1"/>
    <col min="14087" max="14087" width="16" style="4" customWidth="1"/>
    <col min="14088" max="14088" width="12.44140625" style="4" customWidth="1"/>
    <col min="14089" max="14089" width="9.109375" style="4"/>
    <col min="14090" max="14090" width="5.6640625" style="4" customWidth="1"/>
    <col min="14091" max="14092" width="9.109375" style="4"/>
    <col min="14093" max="14093" width="2.33203125" style="4" customWidth="1"/>
    <col min="14094" max="14094" width="30.5546875" style="4" customWidth="1"/>
    <col min="14095" max="14336" width="9.109375" style="4"/>
    <col min="14337" max="14337" width="5.5546875" style="4" bestFit="1" customWidth="1"/>
    <col min="14338" max="14338" width="11.109375" style="4" customWidth="1"/>
    <col min="14339" max="14339" width="14.88671875" style="4" customWidth="1"/>
    <col min="14340" max="14340" width="16" style="4" customWidth="1"/>
    <col min="14341" max="14341" width="32.6640625" style="4" customWidth="1"/>
    <col min="14342" max="14342" width="14" style="4" customWidth="1"/>
    <col min="14343" max="14343" width="16" style="4" customWidth="1"/>
    <col min="14344" max="14344" width="12.44140625" style="4" customWidth="1"/>
    <col min="14345" max="14345" width="9.109375" style="4"/>
    <col min="14346" max="14346" width="5.6640625" style="4" customWidth="1"/>
    <col min="14347" max="14348" width="9.109375" style="4"/>
    <col min="14349" max="14349" width="2.33203125" style="4" customWidth="1"/>
    <col min="14350" max="14350" width="30.5546875" style="4" customWidth="1"/>
    <col min="14351" max="14592" width="9.109375" style="4"/>
    <col min="14593" max="14593" width="5.5546875" style="4" bestFit="1" customWidth="1"/>
    <col min="14594" max="14594" width="11.109375" style="4" customWidth="1"/>
    <col min="14595" max="14595" width="14.88671875" style="4" customWidth="1"/>
    <col min="14596" max="14596" width="16" style="4" customWidth="1"/>
    <col min="14597" max="14597" width="32.6640625" style="4" customWidth="1"/>
    <col min="14598" max="14598" width="14" style="4" customWidth="1"/>
    <col min="14599" max="14599" width="16" style="4" customWidth="1"/>
    <col min="14600" max="14600" width="12.44140625" style="4" customWidth="1"/>
    <col min="14601" max="14601" width="9.109375" style="4"/>
    <col min="14602" max="14602" width="5.6640625" style="4" customWidth="1"/>
    <col min="14603" max="14604" width="9.109375" style="4"/>
    <col min="14605" max="14605" width="2.33203125" style="4" customWidth="1"/>
    <col min="14606" max="14606" width="30.5546875" style="4" customWidth="1"/>
    <col min="14607" max="14848" width="9.109375" style="4"/>
    <col min="14849" max="14849" width="5.5546875" style="4" bestFit="1" customWidth="1"/>
    <col min="14850" max="14850" width="11.109375" style="4" customWidth="1"/>
    <col min="14851" max="14851" width="14.88671875" style="4" customWidth="1"/>
    <col min="14852" max="14852" width="16" style="4" customWidth="1"/>
    <col min="14853" max="14853" width="32.6640625" style="4" customWidth="1"/>
    <col min="14854" max="14854" width="14" style="4" customWidth="1"/>
    <col min="14855" max="14855" width="16" style="4" customWidth="1"/>
    <col min="14856" max="14856" width="12.44140625" style="4" customWidth="1"/>
    <col min="14857" max="14857" width="9.109375" style="4"/>
    <col min="14858" max="14858" width="5.6640625" style="4" customWidth="1"/>
    <col min="14859" max="14860" width="9.109375" style="4"/>
    <col min="14861" max="14861" width="2.33203125" style="4" customWidth="1"/>
    <col min="14862" max="14862" width="30.5546875" style="4" customWidth="1"/>
    <col min="14863" max="15104" width="9.109375" style="4"/>
    <col min="15105" max="15105" width="5.5546875" style="4" bestFit="1" customWidth="1"/>
    <col min="15106" max="15106" width="11.109375" style="4" customWidth="1"/>
    <col min="15107" max="15107" width="14.88671875" style="4" customWidth="1"/>
    <col min="15108" max="15108" width="16" style="4" customWidth="1"/>
    <col min="15109" max="15109" width="32.6640625" style="4" customWidth="1"/>
    <col min="15110" max="15110" width="14" style="4" customWidth="1"/>
    <col min="15111" max="15111" width="16" style="4" customWidth="1"/>
    <col min="15112" max="15112" width="12.44140625" style="4" customWidth="1"/>
    <col min="15113" max="15113" width="9.109375" style="4"/>
    <col min="15114" max="15114" width="5.6640625" style="4" customWidth="1"/>
    <col min="15115" max="15116" width="9.109375" style="4"/>
    <col min="15117" max="15117" width="2.33203125" style="4" customWidth="1"/>
    <col min="15118" max="15118" width="30.5546875" style="4" customWidth="1"/>
    <col min="15119" max="15360" width="9.109375" style="4"/>
    <col min="15361" max="15361" width="5.5546875" style="4" bestFit="1" customWidth="1"/>
    <col min="15362" max="15362" width="11.109375" style="4" customWidth="1"/>
    <col min="15363" max="15363" width="14.88671875" style="4" customWidth="1"/>
    <col min="15364" max="15364" width="16" style="4" customWidth="1"/>
    <col min="15365" max="15365" width="32.6640625" style="4" customWidth="1"/>
    <col min="15366" max="15366" width="14" style="4" customWidth="1"/>
    <col min="15367" max="15367" width="16" style="4" customWidth="1"/>
    <col min="15368" max="15368" width="12.44140625" style="4" customWidth="1"/>
    <col min="15369" max="15369" width="9.109375" style="4"/>
    <col min="15370" max="15370" width="5.6640625" style="4" customWidth="1"/>
    <col min="15371" max="15372" width="9.109375" style="4"/>
    <col min="15373" max="15373" width="2.33203125" style="4" customWidth="1"/>
    <col min="15374" max="15374" width="30.5546875" style="4" customWidth="1"/>
    <col min="15375" max="15616" width="9.109375" style="4"/>
    <col min="15617" max="15617" width="5.5546875" style="4" bestFit="1" customWidth="1"/>
    <col min="15618" max="15618" width="11.109375" style="4" customWidth="1"/>
    <col min="15619" max="15619" width="14.88671875" style="4" customWidth="1"/>
    <col min="15620" max="15620" width="16" style="4" customWidth="1"/>
    <col min="15621" max="15621" width="32.6640625" style="4" customWidth="1"/>
    <col min="15622" max="15622" width="14" style="4" customWidth="1"/>
    <col min="15623" max="15623" width="16" style="4" customWidth="1"/>
    <col min="15624" max="15624" width="12.44140625" style="4" customWidth="1"/>
    <col min="15625" max="15625" width="9.109375" style="4"/>
    <col min="15626" max="15626" width="5.6640625" style="4" customWidth="1"/>
    <col min="15627" max="15628" width="9.109375" style="4"/>
    <col min="15629" max="15629" width="2.33203125" style="4" customWidth="1"/>
    <col min="15630" max="15630" width="30.5546875" style="4" customWidth="1"/>
    <col min="15631" max="15872" width="9.109375" style="4"/>
    <col min="15873" max="15873" width="5.5546875" style="4" bestFit="1" customWidth="1"/>
    <col min="15874" max="15874" width="11.109375" style="4" customWidth="1"/>
    <col min="15875" max="15875" width="14.88671875" style="4" customWidth="1"/>
    <col min="15876" max="15876" width="16" style="4" customWidth="1"/>
    <col min="15877" max="15877" width="32.6640625" style="4" customWidth="1"/>
    <col min="15878" max="15878" width="14" style="4" customWidth="1"/>
    <col min="15879" max="15879" width="16" style="4" customWidth="1"/>
    <col min="15880" max="15880" width="12.44140625" style="4" customWidth="1"/>
    <col min="15881" max="15881" width="9.109375" style="4"/>
    <col min="15882" max="15882" width="5.6640625" style="4" customWidth="1"/>
    <col min="15883" max="15884" width="9.109375" style="4"/>
    <col min="15885" max="15885" width="2.33203125" style="4" customWidth="1"/>
    <col min="15886" max="15886" width="30.5546875" style="4" customWidth="1"/>
    <col min="15887" max="16128" width="9.109375" style="4"/>
    <col min="16129" max="16129" width="5.5546875" style="4" bestFit="1" customWidth="1"/>
    <col min="16130" max="16130" width="11.109375" style="4" customWidth="1"/>
    <col min="16131" max="16131" width="14.88671875" style="4" customWidth="1"/>
    <col min="16132" max="16132" width="16" style="4" customWidth="1"/>
    <col min="16133" max="16133" width="32.6640625" style="4" customWidth="1"/>
    <col min="16134" max="16134" width="14" style="4" customWidth="1"/>
    <col min="16135" max="16135" width="16" style="4" customWidth="1"/>
    <col min="16136" max="16136" width="12.44140625" style="4" customWidth="1"/>
    <col min="16137" max="16137" width="9.109375" style="4"/>
    <col min="16138" max="16138" width="5.6640625" style="4" customWidth="1"/>
    <col min="16139" max="16140" width="9.109375" style="4"/>
    <col min="16141" max="16141" width="2.33203125" style="4" customWidth="1"/>
    <col min="16142" max="16142" width="30.5546875" style="4" customWidth="1"/>
    <col min="16143" max="16384" width="9.109375" style="4"/>
  </cols>
  <sheetData>
    <row r="1" spans="1:14" ht="12.9" customHeight="1" x14ac:dyDescent="0.3">
      <c r="B1" s="4" t="s">
        <v>132</v>
      </c>
      <c r="E1" s="4" t="s">
        <v>133</v>
      </c>
      <c r="G1" s="34"/>
    </row>
    <row r="2" spans="1:14" s="15" customFormat="1" ht="12.9" customHeight="1" x14ac:dyDescent="0.3">
      <c r="A2" s="9" t="s">
        <v>5</v>
      </c>
      <c r="B2" s="10" t="s">
        <v>17</v>
      </c>
      <c r="C2" s="40"/>
      <c r="D2" s="10"/>
      <c r="E2" s="10"/>
      <c r="F2" s="10"/>
      <c r="G2" s="10"/>
      <c r="H2" s="10"/>
      <c r="I2" s="11"/>
      <c r="J2" s="12"/>
      <c r="K2" s="10"/>
      <c r="L2" s="10"/>
      <c r="M2" s="13"/>
      <c r="N2" s="14"/>
    </row>
    <row r="3" spans="1:14" ht="12.9" customHeight="1" x14ac:dyDescent="0.3">
      <c r="A3" s="16" t="s">
        <v>2</v>
      </c>
      <c r="B3" s="17" t="s">
        <v>7</v>
      </c>
      <c r="C3" s="41" t="s">
        <v>8</v>
      </c>
      <c r="D3" s="17" t="s">
        <v>9</v>
      </c>
      <c r="E3" s="17" t="s">
        <v>1</v>
      </c>
      <c r="F3" s="17" t="s">
        <v>10</v>
      </c>
      <c r="G3" s="17" t="s">
        <v>11</v>
      </c>
      <c r="H3" s="18" t="s">
        <v>143</v>
      </c>
      <c r="I3" s="19" t="s">
        <v>3</v>
      </c>
      <c r="J3" s="20" t="s">
        <v>6</v>
      </c>
      <c r="K3" s="21" t="s">
        <v>12</v>
      </c>
      <c r="L3" s="21" t="s">
        <v>13</v>
      </c>
      <c r="M3" s="22" t="s">
        <v>4</v>
      </c>
      <c r="N3" s="23" t="s">
        <v>14</v>
      </c>
    </row>
    <row r="4" spans="1:14" ht="35.4" customHeight="1" x14ac:dyDescent="0.3">
      <c r="A4" s="1">
        <v>9</v>
      </c>
      <c r="B4" s="1" t="s">
        <v>21</v>
      </c>
      <c r="C4" s="42" t="s">
        <v>161</v>
      </c>
      <c r="D4" s="1" t="s">
        <v>26</v>
      </c>
      <c r="E4" s="1" t="s">
        <v>116</v>
      </c>
      <c r="F4" s="1" t="s">
        <v>69</v>
      </c>
      <c r="G4" s="1" t="s">
        <v>117</v>
      </c>
      <c r="H4" s="1" t="s">
        <v>117</v>
      </c>
      <c r="I4" s="8">
        <v>0.08</v>
      </c>
      <c r="J4" s="1">
        <v>25</v>
      </c>
      <c r="K4" s="2">
        <f t="shared" ref="K4:K39" si="0">IF(A4*I4=0,"",A4*I4)</f>
        <v>0.72</v>
      </c>
      <c r="L4" s="2">
        <f t="shared" ref="L4:L39" si="1">IF(J4*I4=0,"",J4*I4)</f>
        <v>2</v>
      </c>
      <c r="M4" s="45">
        <v>9</v>
      </c>
      <c r="N4" s="32"/>
    </row>
    <row r="5" spans="1:14" ht="12.9" customHeight="1" x14ac:dyDescent="0.3">
      <c r="A5" s="1">
        <v>1</v>
      </c>
      <c r="B5" s="1" t="s">
        <v>21</v>
      </c>
      <c r="C5" s="1" t="s">
        <v>40</v>
      </c>
      <c r="D5" s="1" t="s">
        <v>26</v>
      </c>
      <c r="E5" s="1" t="s">
        <v>67</v>
      </c>
      <c r="F5" s="1" t="s">
        <v>65</v>
      </c>
      <c r="G5" s="1" t="s">
        <v>66</v>
      </c>
      <c r="H5" s="1" t="s">
        <v>66</v>
      </c>
      <c r="I5" s="8">
        <v>0.1</v>
      </c>
      <c r="J5" s="1">
        <v>5</v>
      </c>
      <c r="K5" s="2">
        <f t="shared" si="0"/>
        <v>0.1</v>
      </c>
      <c r="L5" s="2">
        <f t="shared" si="1"/>
        <v>0.5</v>
      </c>
      <c r="M5" s="45">
        <v>1</v>
      </c>
      <c r="N5" s="7"/>
    </row>
    <row r="6" spans="1:14" ht="54" customHeight="1" x14ac:dyDescent="0.3">
      <c r="A6" s="1">
        <v>25</v>
      </c>
      <c r="B6" s="1" t="s">
        <v>21</v>
      </c>
      <c r="C6" s="42" t="s">
        <v>162</v>
      </c>
      <c r="D6" s="1" t="s">
        <v>26</v>
      </c>
      <c r="E6" s="1" t="s">
        <v>118</v>
      </c>
      <c r="F6" s="1" t="s">
        <v>83</v>
      </c>
      <c r="G6" s="1" t="s">
        <v>119</v>
      </c>
      <c r="H6" s="1" t="s">
        <v>119</v>
      </c>
      <c r="I6" s="8">
        <v>0.26</v>
      </c>
      <c r="J6" s="1">
        <v>50</v>
      </c>
      <c r="K6" s="2">
        <f t="shared" si="0"/>
        <v>6.5</v>
      </c>
      <c r="L6" s="2">
        <f t="shared" si="1"/>
        <v>13</v>
      </c>
      <c r="M6" s="45">
        <v>25</v>
      </c>
      <c r="N6" s="7"/>
    </row>
    <row r="7" spans="1:14" ht="43.2" customHeight="1" x14ac:dyDescent="0.3">
      <c r="A7" s="1">
        <v>14</v>
      </c>
      <c r="B7" s="1" t="s">
        <v>21</v>
      </c>
      <c r="C7" s="42" t="s">
        <v>163</v>
      </c>
      <c r="D7" s="1" t="s">
        <v>26</v>
      </c>
      <c r="E7" s="1" t="s">
        <v>68</v>
      </c>
      <c r="F7" s="1" t="s">
        <v>69</v>
      </c>
      <c r="G7" s="1" t="s">
        <v>70</v>
      </c>
      <c r="H7" s="1" t="s">
        <v>70</v>
      </c>
      <c r="I7" s="8">
        <v>0.1</v>
      </c>
      <c r="J7" s="1">
        <v>15</v>
      </c>
      <c r="K7" s="2">
        <f t="shared" si="0"/>
        <v>1.4000000000000001</v>
      </c>
      <c r="L7" s="2">
        <f t="shared" si="1"/>
        <v>1.5</v>
      </c>
      <c r="M7" s="45">
        <v>14</v>
      </c>
      <c r="N7" s="7"/>
    </row>
    <row r="8" spans="1:14" ht="33.6" customHeight="1" x14ac:dyDescent="0.3">
      <c r="A8" s="1">
        <v>19</v>
      </c>
      <c r="B8" s="1" t="s">
        <v>21</v>
      </c>
      <c r="C8" s="1" t="s">
        <v>164</v>
      </c>
      <c r="D8" s="1" t="s">
        <v>26</v>
      </c>
      <c r="E8" s="1" t="s">
        <v>174</v>
      </c>
      <c r="F8" s="1" t="s">
        <v>75</v>
      </c>
      <c r="G8" s="1" t="s">
        <v>173</v>
      </c>
      <c r="H8" s="1" t="s">
        <v>173</v>
      </c>
      <c r="I8" s="8">
        <v>0.08</v>
      </c>
      <c r="J8" s="1">
        <v>20</v>
      </c>
      <c r="K8" s="2">
        <f t="shared" si="0"/>
        <v>1.52</v>
      </c>
      <c r="L8" s="2">
        <f t="shared" si="1"/>
        <v>1.6</v>
      </c>
      <c r="M8" s="45">
        <v>19</v>
      </c>
      <c r="N8" s="7"/>
    </row>
    <row r="9" spans="1:14" ht="12.9" customHeight="1" x14ac:dyDescent="0.3">
      <c r="A9" s="1">
        <v>1</v>
      </c>
      <c r="B9" s="1" t="s">
        <v>21</v>
      </c>
      <c r="C9" s="1" t="s">
        <v>41</v>
      </c>
      <c r="D9" s="1" t="s">
        <v>26</v>
      </c>
      <c r="E9" s="1" t="s">
        <v>73</v>
      </c>
      <c r="F9" s="1" t="s">
        <v>71</v>
      </c>
      <c r="G9" s="1" t="s">
        <v>72</v>
      </c>
      <c r="H9" s="1" t="s">
        <v>72</v>
      </c>
      <c r="I9" s="8">
        <v>0.17</v>
      </c>
      <c r="J9" s="1">
        <v>5</v>
      </c>
      <c r="K9" s="2">
        <f t="shared" si="0"/>
        <v>0.17</v>
      </c>
      <c r="L9" s="2">
        <f t="shared" si="1"/>
        <v>0.85000000000000009</v>
      </c>
      <c r="M9" s="45">
        <v>1</v>
      </c>
      <c r="N9" s="7"/>
    </row>
    <row r="10" spans="1:14" ht="12.9" customHeight="1" x14ac:dyDescent="0.3">
      <c r="A10" s="1">
        <v>4</v>
      </c>
      <c r="B10" s="1" t="s">
        <v>21</v>
      </c>
      <c r="C10" s="1" t="s">
        <v>168</v>
      </c>
      <c r="D10" s="1" t="s">
        <v>26</v>
      </c>
      <c r="E10" s="1" t="s">
        <v>165</v>
      </c>
      <c r="F10" s="1" t="s">
        <v>69</v>
      </c>
      <c r="G10" s="1" t="s">
        <v>170</v>
      </c>
      <c r="H10" s="1" t="s">
        <v>170</v>
      </c>
      <c r="I10" s="8">
        <v>0.08</v>
      </c>
      <c r="J10" s="1">
        <v>10</v>
      </c>
      <c r="K10" s="2">
        <f t="shared" si="0"/>
        <v>0.32</v>
      </c>
      <c r="L10" s="2">
        <f t="shared" si="1"/>
        <v>0.8</v>
      </c>
      <c r="M10" s="45">
        <v>1</v>
      </c>
      <c r="N10" s="7"/>
    </row>
    <row r="11" spans="1:14" ht="12.9" customHeight="1" x14ac:dyDescent="0.3">
      <c r="A11" s="1">
        <v>4</v>
      </c>
      <c r="B11" s="1" t="s">
        <v>21</v>
      </c>
      <c r="C11" s="1" t="s">
        <v>169</v>
      </c>
      <c r="D11" s="1" t="s">
        <v>26</v>
      </c>
      <c r="E11" s="1" t="s">
        <v>166</v>
      </c>
      <c r="F11" s="1" t="s">
        <v>172</v>
      </c>
      <c r="G11" s="1" t="s">
        <v>171</v>
      </c>
      <c r="H11" s="1" t="s">
        <v>171</v>
      </c>
      <c r="I11" s="8">
        <v>0.14000000000000001</v>
      </c>
      <c r="J11" s="1">
        <v>10</v>
      </c>
      <c r="K11" s="2">
        <f t="shared" si="0"/>
        <v>0.56000000000000005</v>
      </c>
      <c r="L11" s="2">
        <f t="shared" si="1"/>
        <v>1.4000000000000001</v>
      </c>
      <c r="M11" s="45">
        <v>1</v>
      </c>
      <c r="N11" s="7"/>
    </row>
    <row r="12" spans="1:14" ht="27.6" customHeight="1" x14ac:dyDescent="0.3">
      <c r="A12" s="1">
        <v>8</v>
      </c>
      <c r="B12" s="1" t="s">
        <v>21</v>
      </c>
      <c r="C12" s="42" t="s">
        <v>167</v>
      </c>
      <c r="D12" s="1" t="s">
        <v>26</v>
      </c>
      <c r="E12" s="1" t="s">
        <v>20</v>
      </c>
      <c r="F12" s="1"/>
      <c r="G12" s="1"/>
      <c r="H12" s="1"/>
      <c r="I12" s="8"/>
      <c r="J12" s="1"/>
      <c r="K12" s="2"/>
      <c r="L12" s="2"/>
      <c r="M12" s="45"/>
      <c r="N12" s="7"/>
    </row>
    <row r="13" spans="1:14" ht="12.9" customHeight="1" x14ac:dyDescent="0.3">
      <c r="A13" s="1">
        <v>1</v>
      </c>
      <c r="B13" s="1" t="s">
        <v>21</v>
      </c>
      <c r="C13" s="1" t="s">
        <v>42</v>
      </c>
      <c r="D13" s="1" t="s">
        <v>26</v>
      </c>
      <c r="E13" s="1" t="s">
        <v>74</v>
      </c>
      <c r="F13" s="1" t="s">
        <v>75</v>
      </c>
      <c r="G13" s="1" t="s">
        <v>76</v>
      </c>
      <c r="H13" s="1" t="s">
        <v>76</v>
      </c>
      <c r="I13" s="8">
        <v>0.21</v>
      </c>
      <c r="J13" s="1">
        <v>5</v>
      </c>
      <c r="K13" s="2">
        <f t="shared" si="0"/>
        <v>0.21</v>
      </c>
      <c r="L13" s="2">
        <f t="shared" si="1"/>
        <v>1.05</v>
      </c>
      <c r="M13" s="45">
        <v>1</v>
      </c>
      <c r="N13" s="7"/>
    </row>
    <row r="14" spans="1:14" ht="12.9" customHeight="1" x14ac:dyDescent="0.3">
      <c r="A14" s="1">
        <v>3</v>
      </c>
      <c r="B14" s="1" t="s">
        <v>22</v>
      </c>
      <c r="C14" s="1" t="s">
        <v>43</v>
      </c>
      <c r="D14" s="1" t="s">
        <v>27</v>
      </c>
      <c r="E14" s="1" t="s">
        <v>78</v>
      </c>
      <c r="F14" s="1" t="s">
        <v>77</v>
      </c>
      <c r="G14" s="1" t="s">
        <v>79</v>
      </c>
      <c r="H14" s="1" t="s">
        <v>79</v>
      </c>
      <c r="I14" s="8">
        <v>0.15</v>
      </c>
      <c r="J14" s="1">
        <v>5</v>
      </c>
      <c r="K14" s="2">
        <f t="shared" si="0"/>
        <v>0.44999999999999996</v>
      </c>
      <c r="L14" s="2">
        <f t="shared" si="1"/>
        <v>0.75</v>
      </c>
      <c r="M14" s="45">
        <v>3</v>
      </c>
      <c r="N14" s="7"/>
    </row>
    <row r="15" spans="1:14" ht="12.9" customHeight="1" x14ac:dyDescent="0.3">
      <c r="A15" s="1">
        <v>5</v>
      </c>
      <c r="B15" s="1" t="s">
        <v>16</v>
      </c>
      <c r="C15" s="1" t="s">
        <v>44</v>
      </c>
      <c r="D15" s="1" t="s">
        <v>28</v>
      </c>
      <c r="E15" s="1" t="s">
        <v>82</v>
      </c>
      <c r="F15" s="1" t="s">
        <v>80</v>
      </c>
      <c r="G15" s="1" t="s">
        <v>81</v>
      </c>
      <c r="H15" s="1" t="s">
        <v>81</v>
      </c>
      <c r="I15" s="8">
        <v>0.17</v>
      </c>
      <c r="J15" s="1">
        <v>10</v>
      </c>
      <c r="K15" s="2">
        <f t="shared" si="0"/>
        <v>0.85000000000000009</v>
      </c>
      <c r="L15" s="2">
        <f t="shared" si="1"/>
        <v>1.7000000000000002</v>
      </c>
      <c r="M15" s="45">
        <v>5</v>
      </c>
      <c r="N15" s="7"/>
    </row>
    <row r="16" spans="1:14" ht="12.9" customHeight="1" x14ac:dyDescent="0.3">
      <c r="A16" s="1">
        <v>1</v>
      </c>
      <c r="B16" s="1" t="s">
        <v>24</v>
      </c>
      <c r="C16" s="1" t="s">
        <v>45</v>
      </c>
      <c r="D16" s="1" t="s">
        <v>29</v>
      </c>
      <c r="E16" s="1" t="s">
        <v>84</v>
      </c>
      <c r="F16" s="1" t="s">
        <v>83</v>
      </c>
      <c r="G16" s="1" t="s">
        <v>85</v>
      </c>
      <c r="H16" s="1" t="s">
        <v>85</v>
      </c>
      <c r="I16" s="6">
        <v>0.11</v>
      </c>
      <c r="J16" s="1">
        <v>3</v>
      </c>
      <c r="K16" s="2">
        <f t="shared" si="0"/>
        <v>0.11</v>
      </c>
      <c r="L16" s="2">
        <f t="shared" si="1"/>
        <v>0.33</v>
      </c>
      <c r="M16" s="45">
        <v>1</v>
      </c>
      <c r="N16" s="7"/>
    </row>
    <row r="17" spans="1:14 16384:16384" ht="12.9" customHeight="1" x14ac:dyDescent="0.3">
      <c r="A17" s="1">
        <v>1</v>
      </c>
      <c r="B17" s="1" t="s">
        <v>23</v>
      </c>
      <c r="C17" s="1" t="s">
        <v>46</v>
      </c>
      <c r="D17" s="1" t="s">
        <v>30</v>
      </c>
      <c r="E17" s="1" t="s">
        <v>87</v>
      </c>
      <c r="F17" s="1" t="s">
        <v>77</v>
      </c>
      <c r="G17" s="1" t="s">
        <v>86</v>
      </c>
      <c r="H17" s="1" t="s">
        <v>86</v>
      </c>
      <c r="I17" s="6">
        <v>0.31</v>
      </c>
      <c r="J17" s="1">
        <v>3</v>
      </c>
      <c r="K17" s="2">
        <f t="shared" si="0"/>
        <v>0.31</v>
      </c>
      <c r="L17" s="2">
        <f t="shared" si="1"/>
        <v>0.92999999999999994</v>
      </c>
      <c r="M17" s="45">
        <v>1</v>
      </c>
      <c r="N17" s="7"/>
    </row>
    <row r="18" spans="1:14 16384:16384" ht="12.9" customHeight="1" x14ac:dyDescent="0.3">
      <c r="A18" s="1">
        <v>2</v>
      </c>
      <c r="B18" s="1" t="s">
        <v>25</v>
      </c>
      <c r="C18" s="1" t="s">
        <v>47</v>
      </c>
      <c r="D18" s="1" t="s">
        <v>31</v>
      </c>
      <c r="E18" s="1" t="s">
        <v>121</v>
      </c>
      <c r="F18" s="1" t="s">
        <v>120</v>
      </c>
      <c r="G18" s="1" t="s">
        <v>122</v>
      </c>
      <c r="H18" s="1" t="s">
        <v>122</v>
      </c>
      <c r="I18" s="6">
        <v>0.1</v>
      </c>
      <c r="J18" s="1">
        <v>5</v>
      </c>
      <c r="K18" s="2">
        <f t="shared" si="0"/>
        <v>0.2</v>
      </c>
      <c r="L18" s="2">
        <f t="shared" si="1"/>
        <v>0.5</v>
      </c>
      <c r="M18" s="45">
        <v>2</v>
      </c>
      <c r="N18" s="7"/>
    </row>
    <row r="19" spans="1:14 16384:16384" ht="12.9" customHeight="1" x14ac:dyDescent="0.3">
      <c r="A19" s="1">
        <v>2</v>
      </c>
      <c r="B19" s="1" t="s">
        <v>25</v>
      </c>
      <c r="C19" s="1" t="s">
        <v>48</v>
      </c>
      <c r="D19" s="1" t="s">
        <v>31</v>
      </c>
      <c r="E19" s="1" t="s">
        <v>88</v>
      </c>
      <c r="F19" s="1" t="s">
        <v>89</v>
      </c>
      <c r="G19" s="1" t="s">
        <v>90</v>
      </c>
      <c r="H19" s="1" t="s">
        <v>90</v>
      </c>
      <c r="I19" s="6">
        <v>0.1</v>
      </c>
      <c r="J19" s="1">
        <v>5</v>
      </c>
      <c r="K19" s="2">
        <f t="shared" si="0"/>
        <v>0.2</v>
      </c>
      <c r="L19" s="2">
        <f t="shared" si="1"/>
        <v>0.5</v>
      </c>
      <c r="M19" s="45">
        <v>2</v>
      </c>
      <c r="N19" s="7"/>
    </row>
    <row r="20" spans="1:14 16384:16384" ht="12.9" customHeight="1" x14ac:dyDescent="0.3">
      <c r="A20" s="1">
        <v>3</v>
      </c>
      <c r="B20" s="1" t="s">
        <v>25</v>
      </c>
      <c r="C20" s="1" t="s">
        <v>49</v>
      </c>
      <c r="D20" s="1" t="s">
        <v>31</v>
      </c>
      <c r="E20" s="1" t="s">
        <v>123</v>
      </c>
      <c r="F20" s="1" t="s">
        <v>69</v>
      </c>
      <c r="G20" s="1" t="s">
        <v>124</v>
      </c>
      <c r="H20" s="1" t="s">
        <v>124</v>
      </c>
      <c r="I20" s="6">
        <v>0.1</v>
      </c>
      <c r="J20" s="1">
        <v>5</v>
      </c>
      <c r="K20" s="2">
        <f t="shared" si="0"/>
        <v>0.30000000000000004</v>
      </c>
      <c r="L20" s="2">
        <f t="shared" si="1"/>
        <v>0.5</v>
      </c>
      <c r="M20" s="45">
        <v>3</v>
      </c>
      <c r="N20" s="7"/>
    </row>
    <row r="21" spans="1:14 16384:16384" ht="12.9" customHeight="1" x14ac:dyDescent="0.3">
      <c r="A21" s="1">
        <v>4</v>
      </c>
      <c r="B21" s="1" t="s">
        <v>25</v>
      </c>
      <c r="C21" s="1" t="s">
        <v>152</v>
      </c>
      <c r="D21" s="1" t="s">
        <v>31</v>
      </c>
      <c r="E21" s="1" t="s">
        <v>159</v>
      </c>
      <c r="F21" s="1" t="s">
        <v>89</v>
      </c>
      <c r="G21" s="1" t="s">
        <v>160</v>
      </c>
      <c r="H21" s="1" t="s">
        <v>160</v>
      </c>
      <c r="I21" s="6">
        <v>0.1</v>
      </c>
      <c r="J21" s="1">
        <v>5</v>
      </c>
      <c r="K21" s="2">
        <f t="shared" si="0"/>
        <v>0.4</v>
      </c>
      <c r="L21" s="2">
        <f t="shared" si="1"/>
        <v>0.5</v>
      </c>
      <c r="M21" s="45">
        <v>1</v>
      </c>
      <c r="N21" s="7"/>
    </row>
    <row r="22" spans="1:14 16384:16384" ht="12.9" customHeight="1" x14ac:dyDescent="0.3">
      <c r="A22" s="1">
        <v>4</v>
      </c>
      <c r="B22" s="1" t="s">
        <v>25</v>
      </c>
      <c r="C22" s="1" t="s">
        <v>153</v>
      </c>
      <c r="D22" s="1" t="s">
        <v>31</v>
      </c>
      <c r="E22" s="1" t="s">
        <v>155</v>
      </c>
      <c r="F22" s="1" t="s">
        <v>89</v>
      </c>
      <c r="G22" s="1" t="s">
        <v>156</v>
      </c>
      <c r="H22" s="1" t="s">
        <v>156</v>
      </c>
      <c r="I22" s="6">
        <v>0.1</v>
      </c>
      <c r="J22" s="1">
        <v>5</v>
      </c>
      <c r="K22" s="2">
        <f t="shared" si="0"/>
        <v>0.4</v>
      </c>
      <c r="L22" s="2">
        <f t="shared" si="1"/>
        <v>0.5</v>
      </c>
      <c r="M22" s="45">
        <v>1</v>
      </c>
      <c r="N22" s="7"/>
    </row>
    <row r="23" spans="1:14 16384:16384" ht="27" customHeight="1" x14ac:dyDescent="0.3">
      <c r="A23" s="1">
        <v>8</v>
      </c>
      <c r="B23" s="1" t="s">
        <v>25</v>
      </c>
      <c r="C23" s="42" t="s">
        <v>154</v>
      </c>
      <c r="D23" s="1" t="s">
        <v>31</v>
      </c>
      <c r="E23" s="1" t="s">
        <v>158</v>
      </c>
      <c r="F23" s="1" t="s">
        <v>69</v>
      </c>
      <c r="G23" s="1" t="s">
        <v>157</v>
      </c>
      <c r="H23" s="1" t="s">
        <v>157</v>
      </c>
      <c r="I23" s="6">
        <v>0.17</v>
      </c>
      <c r="J23" s="1">
        <v>10</v>
      </c>
      <c r="K23" s="2">
        <f t="shared" si="0"/>
        <v>1.36</v>
      </c>
      <c r="L23" s="2">
        <f t="shared" si="1"/>
        <v>1.7000000000000002</v>
      </c>
      <c r="M23" s="45">
        <v>2</v>
      </c>
      <c r="N23" s="7"/>
    </row>
    <row r="24" spans="1:14 16384:16384" ht="45.6" customHeight="1" x14ac:dyDescent="0.3">
      <c r="A24" s="1">
        <v>2</v>
      </c>
      <c r="B24" s="1" t="s">
        <v>25</v>
      </c>
      <c r="C24" s="1" t="s">
        <v>151</v>
      </c>
      <c r="D24" s="1" t="s">
        <v>31</v>
      </c>
      <c r="E24" s="1" t="s">
        <v>91</v>
      </c>
      <c r="F24" s="1" t="s">
        <v>89</v>
      </c>
      <c r="G24" s="1" t="s">
        <v>92</v>
      </c>
      <c r="H24" s="1" t="s">
        <v>92</v>
      </c>
      <c r="I24" s="6">
        <v>0.1</v>
      </c>
      <c r="J24" s="1">
        <v>2</v>
      </c>
      <c r="K24" s="2">
        <f t="shared" si="0"/>
        <v>0.2</v>
      </c>
      <c r="L24" s="2">
        <f t="shared" si="1"/>
        <v>0.2</v>
      </c>
      <c r="M24" s="45">
        <v>2</v>
      </c>
      <c r="N24" s="7"/>
      <c r="XFD24" s="5"/>
    </row>
    <row r="25" spans="1:14 16384:16384" ht="43.2" customHeight="1" x14ac:dyDescent="0.3">
      <c r="A25" s="1">
        <v>18</v>
      </c>
      <c r="B25" s="1" t="s">
        <v>25</v>
      </c>
      <c r="C25" s="42" t="s">
        <v>150</v>
      </c>
      <c r="D25" s="42" t="s">
        <v>31</v>
      </c>
      <c r="E25" s="42" t="s">
        <v>125</v>
      </c>
      <c r="F25" s="1" t="s">
        <v>120</v>
      </c>
      <c r="G25" s="1" t="s">
        <v>126</v>
      </c>
      <c r="H25" s="1" t="s">
        <v>126</v>
      </c>
      <c r="I25" s="8">
        <v>0.1</v>
      </c>
      <c r="J25" s="1">
        <v>5</v>
      </c>
      <c r="K25" s="2">
        <f t="shared" si="0"/>
        <v>1.8</v>
      </c>
      <c r="L25" s="2">
        <f t="shared" si="1"/>
        <v>0.5</v>
      </c>
      <c r="M25" s="45">
        <v>5</v>
      </c>
      <c r="N25" s="7"/>
    </row>
    <row r="26" spans="1:14 16384:16384" ht="12.9" customHeight="1" x14ac:dyDescent="0.3">
      <c r="A26" s="1">
        <v>1</v>
      </c>
      <c r="B26" s="1" t="s">
        <v>25</v>
      </c>
      <c r="C26" s="42" t="s">
        <v>50</v>
      </c>
      <c r="D26" s="1" t="s">
        <v>31</v>
      </c>
      <c r="E26" s="1" t="s">
        <v>93</v>
      </c>
      <c r="F26" s="1" t="s">
        <v>69</v>
      </c>
      <c r="G26" s="1" t="s">
        <v>94</v>
      </c>
      <c r="H26" s="1" t="s">
        <v>94</v>
      </c>
      <c r="I26" s="8">
        <v>0.1</v>
      </c>
      <c r="J26" s="1">
        <v>5</v>
      </c>
      <c r="K26" s="2">
        <f t="shared" si="0"/>
        <v>0.1</v>
      </c>
      <c r="L26" s="2">
        <f t="shared" si="1"/>
        <v>0.5</v>
      </c>
      <c r="M26" s="45">
        <v>1</v>
      </c>
      <c r="N26" s="7"/>
    </row>
    <row r="27" spans="1:14 16384:16384" ht="12.9" customHeight="1" x14ac:dyDescent="0.3">
      <c r="A27" s="1">
        <v>1</v>
      </c>
      <c r="B27" s="1" t="s">
        <v>25</v>
      </c>
      <c r="C27" s="42" t="s">
        <v>51</v>
      </c>
      <c r="D27" s="1" t="s">
        <v>31</v>
      </c>
      <c r="E27" s="1" t="s">
        <v>18</v>
      </c>
      <c r="F27" s="1" t="s">
        <v>69</v>
      </c>
      <c r="G27" s="1" t="s">
        <v>127</v>
      </c>
      <c r="H27" s="1" t="s">
        <v>127</v>
      </c>
      <c r="I27" s="8">
        <v>0.1</v>
      </c>
      <c r="J27" s="1">
        <v>5</v>
      </c>
      <c r="K27" s="2">
        <f t="shared" si="0"/>
        <v>0.1</v>
      </c>
      <c r="L27" s="2">
        <f t="shared" si="1"/>
        <v>0.5</v>
      </c>
      <c r="M27" s="45">
        <v>1</v>
      </c>
      <c r="N27" s="7"/>
    </row>
    <row r="28" spans="1:14 16384:16384" ht="12.9" customHeight="1" x14ac:dyDescent="0.3">
      <c r="A28" s="1">
        <v>2</v>
      </c>
      <c r="B28" s="1" t="s">
        <v>25</v>
      </c>
      <c r="C28" s="42" t="s">
        <v>52</v>
      </c>
      <c r="D28" s="1" t="s">
        <v>31</v>
      </c>
      <c r="E28" s="1" t="s">
        <v>19</v>
      </c>
      <c r="F28" s="1" t="s">
        <v>69</v>
      </c>
      <c r="G28" s="1" t="s">
        <v>128</v>
      </c>
      <c r="H28" s="1" t="s">
        <v>128</v>
      </c>
      <c r="I28" s="6">
        <v>0.1</v>
      </c>
      <c r="J28" s="1">
        <v>5</v>
      </c>
      <c r="K28" s="2">
        <f t="shared" si="0"/>
        <v>0.2</v>
      </c>
      <c r="L28" s="2">
        <f t="shared" si="1"/>
        <v>0.5</v>
      </c>
      <c r="M28" s="45">
        <v>2</v>
      </c>
      <c r="N28" s="7"/>
    </row>
    <row r="29" spans="1:14 16384:16384" ht="78.599999999999994" customHeight="1" x14ac:dyDescent="0.3">
      <c r="A29" s="1">
        <v>32</v>
      </c>
      <c r="B29" s="1" t="s">
        <v>25</v>
      </c>
      <c r="C29" s="42" t="s">
        <v>53</v>
      </c>
      <c r="D29" s="1" t="s">
        <v>31</v>
      </c>
      <c r="E29" s="1" t="s">
        <v>20</v>
      </c>
      <c r="F29" s="1"/>
      <c r="G29" s="1"/>
      <c r="H29" s="1"/>
      <c r="I29" s="6"/>
      <c r="J29" s="1"/>
      <c r="K29" s="2" t="str">
        <f t="shared" si="0"/>
        <v/>
      </c>
      <c r="L29" s="2" t="str">
        <f t="shared" si="1"/>
        <v/>
      </c>
      <c r="M29" s="45"/>
      <c r="N29" s="7" t="s">
        <v>129</v>
      </c>
    </row>
    <row r="30" spans="1:14 16384:16384" ht="12.9" customHeight="1" x14ac:dyDescent="0.3">
      <c r="A30" s="1">
        <v>1</v>
      </c>
      <c r="B30" s="1" t="s">
        <v>62</v>
      </c>
      <c r="C30" s="42" t="s">
        <v>15</v>
      </c>
      <c r="D30" s="1" t="s">
        <v>32</v>
      </c>
      <c r="E30" s="1" t="s">
        <v>95</v>
      </c>
      <c r="F30" s="1" t="s">
        <v>97</v>
      </c>
      <c r="G30" s="1" t="s">
        <v>96</v>
      </c>
      <c r="H30" s="1" t="s">
        <v>96</v>
      </c>
      <c r="I30" s="6">
        <v>0.48</v>
      </c>
      <c r="J30" s="1">
        <v>3</v>
      </c>
      <c r="K30" s="2">
        <f t="shared" si="0"/>
        <v>0.48</v>
      </c>
      <c r="L30" s="2">
        <f t="shared" si="1"/>
        <v>1.44</v>
      </c>
      <c r="M30" s="45">
        <v>1</v>
      </c>
      <c r="N30" s="7"/>
    </row>
    <row r="31" spans="1:14 16384:16384" ht="12.9" customHeight="1" x14ac:dyDescent="0.3">
      <c r="A31" s="1">
        <v>1</v>
      </c>
      <c r="B31" s="1"/>
      <c r="C31" s="42" t="s">
        <v>54</v>
      </c>
      <c r="D31" s="1" t="s">
        <v>33</v>
      </c>
      <c r="E31" s="1" t="s">
        <v>99</v>
      </c>
      <c r="F31" s="1" t="s">
        <v>98</v>
      </c>
      <c r="G31" s="1" t="s">
        <v>100</v>
      </c>
      <c r="H31" s="1" t="s">
        <v>100</v>
      </c>
      <c r="I31" s="6">
        <v>1.17</v>
      </c>
      <c r="J31" s="1">
        <v>3</v>
      </c>
      <c r="K31" s="2">
        <f t="shared" si="0"/>
        <v>1.17</v>
      </c>
      <c r="L31" s="2">
        <f t="shared" si="1"/>
        <v>3.51</v>
      </c>
      <c r="M31" s="45">
        <v>1</v>
      </c>
      <c r="N31" s="7"/>
    </row>
    <row r="32" spans="1:14 16384:16384" ht="12.9" customHeight="1" x14ac:dyDescent="0.3">
      <c r="A32" s="1">
        <v>1</v>
      </c>
      <c r="B32" s="1"/>
      <c r="C32" s="42" t="s">
        <v>55</v>
      </c>
      <c r="D32" s="1" t="s">
        <v>34</v>
      </c>
      <c r="E32" s="1" t="s">
        <v>114</v>
      </c>
      <c r="F32" s="1" t="s">
        <v>77</v>
      </c>
      <c r="G32" s="1" t="s">
        <v>115</v>
      </c>
      <c r="H32" s="1" t="s">
        <v>115</v>
      </c>
      <c r="I32" s="6">
        <v>0.72</v>
      </c>
      <c r="J32" s="1">
        <v>3</v>
      </c>
      <c r="K32" s="2">
        <f t="shared" si="0"/>
        <v>0.72</v>
      </c>
      <c r="L32" s="2">
        <f t="shared" si="1"/>
        <v>2.16</v>
      </c>
      <c r="M32" s="45">
        <v>1</v>
      </c>
      <c r="N32" s="7"/>
    </row>
    <row r="33" spans="1:14" ht="12.9" customHeight="1" x14ac:dyDescent="0.3">
      <c r="A33" s="1">
        <v>1</v>
      </c>
      <c r="B33" s="1"/>
      <c r="C33" s="42" t="s">
        <v>56</v>
      </c>
      <c r="D33" s="1" t="s">
        <v>30</v>
      </c>
      <c r="E33" s="1" t="s">
        <v>102</v>
      </c>
      <c r="F33" s="1" t="s">
        <v>97</v>
      </c>
      <c r="G33" s="1" t="s">
        <v>101</v>
      </c>
      <c r="H33" s="1" t="s">
        <v>101</v>
      </c>
      <c r="I33" s="6">
        <v>0.51</v>
      </c>
      <c r="J33" s="1">
        <v>3</v>
      </c>
      <c r="K33" s="2">
        <f t="shared" si="0"/>
        <v>0.51</v>
      </c>
      <c r="L33" s="2">
        <f t="shared" si="1"/>
        <v>1.53</v>
      </c>
      <c r="M33" s="45">
        <v>1</v>
      </c>
      <c r="N33" s="7"/>
    </row>
    <row r="34" spans="1:14" ht="12.9" customHeight="1" x14ac:dyDescent="0.3">
      <c r="A34" s="1">
        <v>4</v>
      </c>
      <c r="B34" s="1"/>
      <c r="C34" s="42" t="s">
        <v>57</v>
      </c>
      <c r="D34" s="1" t="s">
        <v>35</v>
      </c>
      <c r="E34" s="1" t="s">
        <v>105</v>
      </c>
      <c r="F34" s="1" t="s">
        <v>103</v>
      </c>
      <c r="G34" s="1" t="s">
        <v>104</v>
      </c>
      <c r="H34" s="1" t="s">
        <v>104</v>
      </c>
      <c r="I34" s="6">
        <v>0.24</v>
      </c>
      <c r="J34" s="1">
        <v>7</v>
      </c>
      <c r="K34" s="2">
        <f t="shared" si="0"/>
        <v>0.96</v>
      </c>
      <c r="L34" s="2">
        <f t="shared" si="1"/>
        <v>1.68</v>
      </c>
      <c r="M34" s="45">
        <v>4</v>
      </c>
      <c r="N34" s="7"/>
    </row>
    <row r="35" spans="1:14" ht="12.9" customHeight="1" x14ac:dyDescent="0.3">
      <c r="A35" s="1">
        <v>1</v>
      </c>
      <c r="B35" s="1" t="s">
        <v>62</v>
      </c>
      <c r="C35" s="42" t="s">
        <v>58</v>
      </c>
      <c r="D35" s="1" t="s">
        <v>36</v>
      </c>
      <c r="E35" s="1" t="s">
        <v>107</v>
      </c>
      <c r="F35" s="1" t="s">
        <v>98</v>
      </c>
      <c r="G35" s="1" t="s">
        <v>106</v>
      </c>
      <c r="H35" s="1" t="s">
        <v>106</v>
      </c>
      <c r="I35" s="6">
        <v>0.74</v>
      </c>
      <c r="J35" s="1">
        <v>2</v>
      </c>
      <c r="K35" s="2">
        <f t="shared" si="0"/>
        <v>0.74</v>
      </c>
      <c r="L35" s="2">
        <f t="shared" si="1"/>
        <v>1.48</v>
      </c>
      <c r="M35" s="45"/>
      <c r="N35" s="7" t="s">
        <v>134</v>
      </c>
    </row>
    <row r="36" spans="1:14" ht="12.9" customHeight="1" x14ac:dyDescent="0.3">
      <c r="A36" s="1">
        <v>1</v>
      </c>
      <c r="B36" s="1" t="s">
        <v>64</v>
      </c>
      <c r="C36" s="42" t="s">
        <v>59</v>
      </c>
      <c r="D36" s="1" t="s">
        <v>37</v>
      </c>
      <c r="E36" s="1" t="s">
        <v>110</v>
      </c>
      <c r="F36" s="1" t="s">
        <v>108</v>
      </c>
      <c r="G36" s="1" t="s">
        <v>109</v>
      </c>
      <c r="H36" s="1" t="s">
        <v>109</v>
      </c>
      <c r="I36" s="6">
        <v>8.66</v>
      </c>
      <c r="J36" s="1">
        <v>3</v>
      </c>
      <c r="K36" s="2">
        <f t="shared" si="0"/>
        <v>8.66</v>
      </c>
      <c r="L36" s="2">
        <f t="shared" si="1"/>
        <v>25.98</v>
      </c>
      <c r="M36" s="45">
        <v>1</v>
      </c>
      <c r="N36" s="7"/>
    </row>
    <row r="37" spans="1:14" ht="12.9" customHeight="1" x14ac:dyDescent="0.3">
      <c r="A37" s="1">
        <v>1</v>
      </c>
      <c r="B37" s="1" t="s">
        <v>63</v>
      </c>
      <c r="C37" s="42" t="s">
        <v>60</v>
      </c>
      <c r="D37" s="1" t="s">
        <v>38</v>
      </c>
      <c r="E37" s="1" t="s">
        <v>130</v>
      </c>
      <c r="F37" s="1" t="s">
        <v>131</v>
      </c>
      <c r="G37" s="1" t="s">
        <v>38</v>
      </c>
      <c r="H37" s="1" t="s">
        <v>38</v>
      </c>
      <c r="I37" s="6">
        <v>16.440000000000001</v>
      </c>
      <c r="J37" s="1">
        <v>0</v>
      </c>
      <c r="K37" s="2">
        <f t="shared" si="0"/>
        <v>16.440000000000001</v>
      </c>
      <c r="L37" s="2" t="str">
        <f t="shared" si="1"/>
        <v/>
      </c>
      <c r="M37" s="45">
        <v>1</v>
      </c>
      <c r="N37" s="7" t="s">
        <v>135</v>
      </c>
    </row>
    <row r="38" spans="1:14" ht="12.9" customHeight="1" x14ac:dyDescent="0.3">
      <c r="A38" s="1">
        <v>1</v>
      </c>
      <c r="B38" s="1" t="s">
        <v>63</v>
      </c>
      <c r="C38" s="42" t="s">
        <v>61</v>
      </c>
      <c r="D38" s="1" t="s">
        <v>39</v>
      </c>
      <c r="E38" s="1" t="s">
        <v>113</v>
      </c>
      <c r="F38" s="1" t="s">
        <v>111</v>
      </c>
      <c r="G38" s="1" t="s">
        <v>112</v>
      </c>
      <c r="H38" s="1" t="s">
        <v>112</v>
      </c>
      <c r="I38" s="8">
        <v>0.9</v>
      </c>
      <c r="J38" s="1">
        <v>0</v>
      </c>
      <c r="K38" s="2">
        <f t="shared" si="0"/>
        <v>0.9</v>
      </c>
      <c r="L38" s="2" t="str">
        <f t="shared" si="1"/>
        <v/>
      </c>
      <c r="M38" s="45">
        <v>1</v>
      </c>
      <c r="N38" s="7"/>
    </row>
    <row r="39" spans="1:14" ht="12.9" customHeight="1" x14ac:dyDescent="0.3">
      <c r="A39" s="4">
        <v>1</v>
      </c>
      <c r="B39" s="4" t="s">
        <v>136</v>
      </c>
      <c r="C39" s="39" t="s">
        <v>137</v>
      </c>
      <c r="D39" s="4" t="s">
        <v>138</v>
      </c>
      <c r="E39" s="4" t="s">
        <v>139</v>
      </c>
      <c r="F39" s="4" t="s">
        <v>140</v>
      </c>
      <c r="G39" s="4" t="s">
        <v>141</v>
      </c>
      <c r="I39" s="38">
        <v>7</v>
      </c>
      <c r="J39" s="1">
        <v>1</v>
      </c>
      <c r="K39" s="2">
        <f t="shared" si="0"/>
        <v>7</v>
      </c>
      <c r="L39" s="2">
        <f t="shared" si="1"/>
        <v>7</v>
      </c>
      <c r="M39" s="45">
        <v>1</v>
      </c>
      <c r="N39" s="3" t="s">
        <v>142</v>
      </c>
    </row>
    <row r="40" spans="1:14" ht="12.9" customHeight="1" x14ac:dyDescent="0.3">
      <c r="A40" s="4">
        <v>1</v>
      </c>
      <c r="B40" s="1" t="s">
        <v>146</v>
      </c>
      <c r="C40" s="42"/>
      <c r="D40" s="1" t="s">
        <v>147</v>
      </c>
      <c r="E40" s="1" t="s">
        <v>149</v>
      </c>
      <c r="F40" s="1"/>
      <c r="G40" s="1"/>
      <c r="H40" s="1"/>
      <c r="I40" s="2"/>
      <c r="J40" s="33"/>
      <c r="K40" s="2"/>
      <c r="L40" s="6"/>
      <c r="M40" s="45">
        <v>1</v>
      </c>
      <c r="N40" s="7" t="s">
        <v>148</v>
      </c>
    </row>
    <row r="41" spans="1:14" ht="12.9" customHeight="1" x14ac:dyDescent="0.3">
      <c r="A41" s="24"/>
      <c r="B41" s="25"/>
      <c r="C41" s="43"/>
      <c r="D41" s="25"/>
      <c r="E41" s="25"/>
      <c r="F41" s="25"/>
      <c r="G41" s="25"/>
      <c r="H41" s="25"/>
      <c r="I41" s="26"/>
      <c r="J41" s="27"/>
      <c r="K41" s="35" t="str">
        <f t="shared" ref="K41" si="2">IF(A41*I41=0,"",A41*I41)</f>
        <v/>
      </c>
      <c r="L41" s="35" t="str">
        <f t="shared" ref="L41" si="3">IF(J41*I41=0,"",J41*I41)</f>
        <v/>
      </c>
      <c r="M41" s="45"/>
      <c r="N41" s="28"/>
    </row>
    <row r="42" spans="1:14" ht="12.9" customHeight="1" x14ac:dyDescent="0.3">
      <c r="A42" s="29"/>
      <c r="I42" s="30"/>
      <c r="J42" s="31" t="s">
        <v>0</v>
      </c>
      <c r="K42" s="36">
        <f>SUM(K4:K41)</f>
        <v>56.06</v>
      </c>
      <c r="L42" s="37">
        <f>SUM(L4:L41)</f>
        <v>77.59</v>
      </c>
      <c r="M42" s="45"/>
    </row>
    <row r="44" spans="1:14" ht="12.9" customHeight="1" x14ac:dyDescent="0.3">
      <c r="H44" s="44" t="s">
        <v>144</v>
      </c>
    </row>
    <row r="45" spans="1:14" ht="12.9" customHeight="1" x14ac:dyDescent="0.3">
      <c r="H45" s="44" t="s">
        <v>145</v>
      </c>
    </row>
  </sheetData>
  <pageMargins left="0.5" right="0.5" top="0.5" bottom="0.5" header="0.3" footer="0.3"/>
  <pageSetup scale="7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Penvenne</dc:creator>
  <cp:lastModifiedBy>Wyatt</cp:lastModifiedBy>
  <cp:lastPrinted>2014-10-28T02:04:13Z</cp:lastPrinted>
  <dcterms:created xsi:type="dcterms:W3CDTF">2014-05-05T18:15:19Z</dcterms:created>
  <dcterms:modified xsi:type="dcterms:W3CDTF">2024-12-06T05:26:19Z</dcterms:modified>
</cp:coreProperties>
</file>