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Wyatt\Documents\School\EE368\"/>
    </mc:Choice>
  </mc:AlternateContent>
  <xr:revisionPtr revIDLastSave="0" documentId="13_ncr:1_{07E4FB90-15C8-49D3-BCBF-818FFC1C99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Freq">Sheet1!$A:$A</definedName>
    <definedName name="FreqMag">Sheet1!$D:$D</definedName>
    <definedName name="FreqPhys">Sheet1!$F:$F</definedName>
    <definedName name="FreqSim">Sheet1!$A:$A</definedName>
    <definedName name="MagPhys">Sheet1!$I:$I</definedName>
    <definedName name="MagSim">Sheet1!$D:$D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H29" i="1" s="1"/>
  <c r="K30" i="1"/>
  <c r="L30" i="1"/>
  <c r="K31" i="1"/>
  <c r="L31" i="1"/>
  <c r="K32" i="1"/>
  <c r="L32" i="1"/>
  <c r="K33" i="1"/>
  <c r="L33" i="1"/>
  <c r="H33" i="1" s="1"/>
  <c r="K34" i="1"/>
  <c r="L34" i="1"/>
  <c r="K35" i="1"/>
  <c r="L35" i="1"/>
  <c r="K36" i="1"/>
  <c r="L36" i="1"/>
  <c r="K37" i="1"/>
  <c r="L37" i="1"/>
  <c r="H37" i="1" s="1"/>
  <c r="K38" i="1"/>
  <c r="L38" i="1"/>
  <c r="K39" i="1"/>
  <c r="L39" i="1"/>
  <c r="K40" i="1"/>
  <c r="L40" i="1"/>
  <c r="H40" i="1" s="1"/>
  <c r="K41" i="1"/>
  <c r="L41" i="1"/>
  <c r="H41" i="1" s="1"/>
  <c r="K42" i="1"/>
  <c r="L42" i="1"/>
  <c r="K43" i="1"/>
  <c r="L43" i="1"/>
  <c r="K44" i="1"/>
  <c r="L44" i="1"/>
  <c r="H44" i="1" s="1"/>
  <c r="K45" i="1"/>
  <c r="L45" i="1"/>
  <c r="H45" i="1" s="1"/>
  <c r="K46" i="1"/>
  <c r="L46" i="1"/>
  <c r="K47" i="1"/>
  <c r="L47" i="1"/>
  <c r="K48" i="1"/>
  <c r="L48" i="1"/>
  <c r="H48" i="1" s="1"/>
  <c r="K49" i="1"/>
  <c r="L49" i="1"/>
  <c r="H49" i="1" s="1"/>
  <c r="K50" i="1"/>
  <c r="L50" i="1"/>
  <c r="K51" i="1"/>
  <c r="L51" i="1"/>
  <c r="K52" i="1"/>
  <c r="L52" i="1"/>
  <c r="H52" i="1" s="1"/>
  <c r="K53" i="1"/>
  <c r="L53" i="1"/>
  <c r="H53" i="1" s="1"/>
  <c r="K54" i="1"/>
  <c r="L54" i="1"/>
  <c r="K55" i="1"/>
  <c r="L55" i="1"/>
  <c r="K56" i="1"/>
  <c r="L56" i="1"/>
  <c r="H56" i="1" s="1"/>
  <c r="K57" i="1"/>
  <c r="L57" i="1"/>
  <c r="H57" i="1" s="1"/>
  <c r="K58" i="1"/>
  <c r="L58" i="1"/>
  <c r="H58" i="1" s="1"/>
  <c r="K59" i="1"/>
  <c r="L59" i="1"/>
  <c r="K60" i="1"/>
  <c r="L60" i="1"/>
  <c r="H60" i="1" s="1"/>
  <c r="K61" i="1"/>
  <c r="L61" i="1"/>
  <c r="H61" i="1" s="1"/>
  <c r="K62" i="1"/>
  <c r="L62" i="1"/>
  <c r="K63" i="1"/>
  <c r="L63" i="1"/>
  <c r="K64" i="1"/>
  <c r="L64" i="1"/>
  <c r="H64" i="1" s="1"/>
  <c r="K65" i="1"/>
  <c r="L65" i="1"/>
  <c r="H65" i="1" s="1"/>
  <c r="K66" i="1"/>
  <c r="L66" i="1"/>
  <c r="H66" i="1" s="1"/>
  <c r="K67" i="1"/>
  <c r="L67" i="1"/>
  <c r="K68" i="1"/>
  <c r="L68" i="1"/>
  <c r="H68" i="1" s="1"/>
  <c r="K69" i="1"/>
  <c r="L69" i="1"/>
  <c r="H69" i="1" s="1"/>
  <c r="K70" i="1"/>
  <c r="L70" i="1"/>
  <c r="K71" i="1"/>
  <c r="L71" i="1"/>
  <c r="K72" i="1"/>
  <c r="L72" i="1"/>
  <c r="H72" i="1" s="1"/>
  <c r="K73" i="1"/>
  <c r="L73" i="1"/>
  <c r="H73" i="1" s="1"/>
  <c r="K74" i="1"/>
  <c r="L74" i="1"/>
  <c r="K75" i="1"/>
  <c r="L75" i="1"/>
  <c r="K76" i="1"/>
  <c r="L76" i="1"/>
  <c r="H76" i="1" s="1"/>
  <c r="K77" i="1"/>
  <c r="L77" i="1"/>
  <c r="H77" i="1" s="1"/>
  <c r="K78" i="1"/>
  <c r="L78" i="1"/>
  <c r="K79" i="1"/>
  <c r="L79" i="1"/>
  <c r="K80" i="1"/>
  <c r="L80" i="1"/>
  <c r="H80" i="1" s="1"/>
  <c r="K81" i="1"/>
  <c r="L81" i="1"/>
  <c r="H81" i="1" s="1"/>
  <c r="K82" i="1"/>
  <c r="L82" i="1"/>
  <c r="K83" i="1"/>
  <c r="L83" i="1"/>
  <c r="K4" i="1"/>
  <c r="L4" i="1"/>
  <c r="H4" i="1" s="1"/>
  <c r="K5" i="1"/>
  <c r="L5" i="1"/>
  <c r="H5" i="1" s="1"/>
  <c r="K6" i="1"/>
  <c r="L6" i="1"/>
  <c r="K7" i="1"/>
  <c r="L7" i="1"/>
  <c r="K8" i="1"/>
  <c r="L8" i="1"/>
  <c r="H8" i="1" s="1"/>
  <c r="L3" i="1"/>
  <c r="K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" i="1"/>
  <c r="D5" i="1"/>
  <c r="D6" i="1"/>
  <c r="D7" i="1"/>
  <c r="D8" i="1"/>
  <c r="D9" i="1"/>
  <c r="D3" i="1"/>
  <c r="H83" i="1" l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6" i="1"/>
  <c r="H82" i="1"/>
  <c r="H78" i="1"/>
  <c r="H74" i="1"/>
  <c r="H70" i="1"/>
  <c r="H62" i="1"/>
  <c r="H54" i="1"/>
  <c r="H50" i="1"/>
  <c r="H46" i="1"/>
  <c r="H42" i="1"/>
  <c r="H38" i="1"/>
  <c r="H34" i="1"/>
  <c r="H30" i="1"/>
  <c r="H26" i="1"/>
  <c r="H22" i="1"/>
  <c r="H18" i="1"/>
  <c r="H14" i="1"/>
  <c r="H10" i="1"/>
  <c r="H36" i="1"/>
  <c r="H32" i="1"/>
  <c r="H28" i="1"/>
  <c r="H24" i="1"/>
  <c r="H20" i="1"/>
  <c r="H16" i="1"/>
  <c r="H12" i="1"/>
  <c r="H7" i="1"/>
  <c r="H25" i="1"/>
  <c r="H21" i="1"/>
  <c r="H17" i="1"/>
  <c r="H13" i="1"/>
  <c r="H9" i="1"/>
  <c r="H3" i="1"/>
</calcChain>
</file>

<file path=xl/sharedStrings.xml><?xml version="1.0" encoding="utf-8"?>
<sst xmlns="http://schemas.openxmlformats.org/spreadsheetml/2006/main" count="251" uniqueCount="251">
  <si>
    <t>Freqency</t>
  </si>
  <si>
    <t>From Sim:</t>
  </si>
  <si>
    <t>Square</t>
  </si>
  <si>
    <t>Filtered</t>
  </si>
  <si>
    <t>Mag Response</t>
  </si>
  <si>
    <t>Freq</t>
  </si>
  <si>
    <t>Mag</t>
  </si>
  <si>
    <t>From Experiment:</t>
  </si>
  <si>
    <t>-0.9404 dBṼ</t>
  </si>
  <si>
    <t>-1.1571 dBṼ</t>
  </si>
  <si>
    <t>-10.4858 dBṼ</t>
  </si>
  <si>
    <t>-11.3026 dBṼ</t>
  </si>
  <si>
    <t>-14.9115 dBṼ</t>
  </si>
  <si>
    <t>-16.687 dBṼ</t>
  </si>
  <si>
    <t>1.062 kHz</t>
  </si>
  <si>
    <t>-17.855 dBṼ</t>
  </si>
  <si>
    <t>-20.7283 dBṼ</t>
  </si>
  <si>
    <t>1.3611 kHz</t>
  </si>
  <si>
    <t>-20.0087 dBṼ</t>
  </si>
  <si>
    <t>-24.0568 dBṼ</t>
  </si>
  <si>
    <t>1.6663 kHz</t>
  </si>
  <si>
    <t>-21.7741 dBṼ</t>
  </si>
  <si>
    <t>-26.9031 dBṼ</t>
  </si>
  <si>
    <t>1.9714 kHz</t>
  </si>
  <si>
    <t>-23.2231 dBṼ</t>
  </si>
  <si>
    <t>-29.356 dBṼ</t>
  </si>
  <si>
    <t>2.2705 kHz</t>
  </si>
  <si>
    <t>-24.4011 dBṼ</t>
  </si>
  <si>
    <t>-31.5674 dBṼ</t>
  </si>
  <si>
    <t>2.5757 kHz</t>
  </si>
  <si>
    <t>-25.5218 dBṼ</t>
  </si>
  <si>
    <t>-33.5254 dBṼ</t>
  </si>
  <si>
    <t>2.8809 kHz</t>
  </si>
  <si>
    <t>-26.5089 dBṼ</t>
  </si>
  <si>
    <t>-35.294 dBṼ</t>
  </si>
  <si>
    <t>3.1799 kHz</t>
  </si>
  <si>
    <t>-27.3596 dBṼ</t>
  </si>
  <si>
    <t>-36.9557 dBṼ</t>
  </si>
  <si>
    <t>3.4851 kHz</t>
  </si>
  <si>
    <t>-28.1508 dBṼ</t>
  </si>
  <si>
    <t>-38.3835 dBṼ</t>
  </si>
  <si>
    <t>3.7903 kHz</t>
  </si>
  <si>
    <t>-28.8695 dBṼ</t>
  </si>
  <si>
    <t>-39.776 dBṼ</t>
  </si>
  <si>
    <t>4.0894 kHz</t>
  </si>
  <si>
    <t>-29.4779 dBṼ</t>
  </si>
  <si>
    <t>-41.1025 dBṼ</t>
  </si>
  <si>
    <t>4.3945 kHz</t>
  </si>
  <si>
    <t>-30.1568 dBṼ</t>
  </si>
  <si>
    <t>-42.2974 dBṼ</t>
  </si>
  <si>
    <t>4.6997 kHz</t>
  </si>
  <si>
    <t>-30.7585 dBṼ</t>
  </si>
  <si>
    <t>-43.3467 dBṼ</t>
  </si>
  <si>
    <t>4.9988 kHz</t>
  </si>
  <si>
    <t>-31.1951 dBṼ</t>
  </si>
  <si>
    <t>-44.5297 dBṼ</t>
  </si>
  <si>
    <t>5.304 kHz</t>
  </si>
  <si>
    <t>-31.7264 dBṼ</t>
  </si>
  <si>
    <t>-45.4208 dBṼ</t>
  </si>
  <si>
    <t>5.603 kHz</t>
  </si>
  <si>
    <t>-32.2867 dBṼ</t>
  </si>
  <si>
    <t>-46.3426 dBṼ</t>
  </si>
  <si>
    <t>5.9082 kHz</t>
  </si>
  <si>
    <t>-32.6056 dBṼ</t>
  </si>
  <si>
    <t>-47.3423 dBṼ</t>
  </si>
  <si>
    <t>6.2134 kHz</t>
  </si>
  <si>
    <t>-33.154 dBṼ</t>
  </si>
  <si>
    <t>-48.1381 dBṼ</t>
  </si>
  <si>
    <t>6.5125 kHz</t>
  </si>
  <si>
    <t>-33.5469 dBṼ</t>
  </si>
  <si>
    <t>-49.0357 dBṼ</t>
  </si>
  <si>
    <t>6.8176 kHz</t>
  </si>
  <si>
    <t>-33.7303 dBṼ</t>
  </si>
  <si>
    <t>-49.8594 dBṼ</t>
  </si>
  <si>
    <t>7.1228 kHz</t>
  </si>
  <si>
    <t>-34.257 dBṼ</t>
  </si>
  <si>
    <t>-50.4839 dBṼ</t>
  </si>
  <si>
    <t>7.4219 kHz</t>
  </si>
  <si>
    <t>-34.6324 dBṼ</t>
  </si>
  <si>
    <t>-51.1315 dBṼ</t>
  </si>
  <si>
    <t>7.7271 kHz</t>
  </si>
  <si>
    <t>-34.9015 dBṼ</t>
  </si>
  <si>
    <t>-51.9745 dBṼ</t>
  </si>
  <si>
    <t>8.0322 kHz</t>
  </si>
  <si>
    <t>-35.2037 dBṼ</t>
  </si>
  <si>
    <t>-52.6053 dBṼ</t>
  </si>
  <si>
    <t>8.3313 kHz</t>
  </si>
  <si>
    <t>-35.6108 dBṼ</t>
  </si>
  <si>
    <t>-53.2208 dBṼ</t>
  </si>
  <si>
    <t>8.6365 kHz</t>
  </si>
  <si>
    <t>-35.7477 dBṼ</t>
  </si>
  <si>
    <t>-53.5291 dBṼ</t>
  </si>
  <si>
    <t>8.9417 kHz</t>
  </si>
  <si>
    <t>-36.1367 dBṼ</t>
  </si>
  <si>
    <t>-54.3763 dBṼ</t>
  </si>
  <si>
    <t>9.2407 kHz</t>
  </si>
  <si>
    <t>-36.5072 dBṼ</t>
  </si>
  <si>
    <t>-55.0359 dBṼ</t>
  </si>
  <si>
    <t>9.5459 kHz</t>
  </si>
  <si>
    <t>-36.8137 dBṼ</t>
  </si>
  <si>
    <t>-55.6994 dBṼ</t>
  </si>
  <si>
    <t>9.8511 kHz</t>
  </si>
  <si>
    <t>-36.9438 dBṼ</t>
  </si>
  <si>
    <t>-56.0866 dBṼ</t>
  </si>
  <si>
    <t>10.455 kHz</t>
  </si>
  <si>
    <t>-37.3158 dBṼ</t>
  </si>
  <si>
    <t>-56.6319 dBṼ</t>
  </si>
  <si>
    <t>10.15 kHz</t>
  </si>
  <si>
    <t>-37.3176 dBṼ</t>
  </si>
  <si>
    <t>-56.865 dBṼ</t>
  </si>
  <si>
    <t>10.76 kHz</t>
  </si>
  <si>
    <t>-37.7048 dBṼ</t>
  </si>
  <si>
    <t>-57.5539 dBṼ</t>
  </si>
  <si>
    <t>11.06 kHz</t>
  </si>
  <si>
    <t>-37.9066 dBṼ</t>
  </si>
  <si>
    <t>-58.2019 dBṼ</t>
  </si>
  <si>
    <t>11.365 kHz</t>
  </si>
  <si>
    <t>-38.0237 dBṼ</t>
  </si>
  <si>
    <t>-58.6152 dBṼ</t>
  </si>
  <si>
    <t>11.969 kHz</t>
  </si>
  <si>
    <t>-38.5466 dBṼ</t>
  </si>
  <si>
    <t>-59.176 dBṼ</t>
  </si>
  <si>
    <t>11.67 kHz</t>
  </si>
  <si>
    <t>-38.5738 dBṼ</t>
  </si>
  <si>
    <t>-59.3388 dBṼ</t>
  </si>
  <si>
    <t>12.274 kHz</t>
  </si>
  <si>
    <t>-38.6971 dBṼ</t>
  </si>
  <si>
    <t>-59.9538 dBṼ</t>
  </si>
  <si>
    <t>12.579 kHz</t>
  </si>
  <si>
    <t>-38.9667 dBṼ</t>
  </si>
  <si>
    <t>-60.2101 dBṼ</t>
  </si>
  <si>
    <t>13.184 kHz</t>
  </si>
  <si>
    <t>-39.2448 dBṼ</t>
  </si>
  <si>
    <t>-60.9005 dBṼ</t>
  </si>
  <si>
    <t>12.878 kHz</t>
  </si>
  <si>
    <t>-39.2813 dBṼ</t>
  </si>
  <si>
    <t>13.489 kHz</t>
  </si>
  <si>
    <t>-61.029 dBṼ</t>
  </si>
  <si>
    <t>-39.4425 dBṼ</t>
  </si>
  <si>
    <t>-61.1981 dBṼ</t>
  </si>
  <si>
    <t>14.093 kHz</t>
  </si>
  <si>
    <t>-39.7988 dBṼ</t>
  </si>
  <si>
    <t>-61.2686 dBṼ</t>
  </si>
  <si>
    <t>13.788 kHz</t>
  </si>
  <si>
    <t>-39.8511 dBṼ</t>
  </si>
  <si>
    <t>-62.2774 dBṼ</t>
  </si>
  <si>
    <t>14.398 kHz</t>
  </si>
  <si>
    <t>-39.9723 dBṼ</t>
  </si>
  <si>
    <t>-62.8963 dBṼ</t>
  </si>
  <si>
    <t>14.697 kHz</t>
  </si>
  <si>
    <t>-40.2383 dBṼ</t>
  </si>
  <si>
    <t>-63.1069 dBṼ</t>
  </si>
  <si>
    <t>15.002 kHz</t>
  </si>
  <si>
    <t>-40.3927 dBṼ</t>
  </si>
  <si>
    <t>-63.2624 dBṼ</t>
  </si>
  <si>
    <t>15.308 kHz</t>
  </si>
  <si>
    <t>-40.4453 dBṼ</t>
  </si>
  <si>
    <t>-63.5955 dBṼ</t>
  </si>
  <si>
    <t>15.912 kHz</t>
  </si>
  <si>
    <t>-40.6071 dBṼ</t>
  </si>
  <si>
    <t>-64.0555 dBṼ</t>
  </si>
  <si>
    <t>15.607 kHz</t>
  </si>
  <si>
    <t>-40.6841 dBṼ</t>
  </si>
  <si>
    <t>-64.3521 dBṼ</t>
  </si>
  <si>
    <t>16.821 kHz</t>
  </si>
  <si>
    <t>-41.1684 dBṼ</t>
  </si>
  <si>
    <t>-64.9946 dBṼ</t>
  </si>
  <si>
    <t>16.217 kHz</t>
  </si>
  <si>
    <t>-41.2345 dBṼ</t>
  </si>
  <si>
    <t>-65.5454 dBṼ</t>
  </si>
  <si>
    <t>16.516 kHz</t>
  </si>
  <si>
    <t>-41.2466 dBṼ</t>
  </si>
  <si>
    <t>-65.587 dBṼ</t>
  </si>
  <si>
    <t>17.426 kHz</t>
  </si>
  <si>
    <t>-41.529 dBṼ</t>
  </si>
  <si>
    <t>18.036 kHz</t>
  </si>
  <si>
    <t>-66.0709 dBṼ</t>
  </si>
  <si>
    <t>17.126 kHz</t>
  </si>
  <si>
    <t>-41.5818 dBṼ</t>
  </si>
  <si>
    <t>18.64 kHz</t>
  </si>
  <si>
    <t>-66.6786 dBṼ</t>
  </si>
  <si>
    <t>17.731 kHz</t>
  </si>
  <si>
    <t>-41.6926 dBṼ</t>
  </si>
  <si>
    <t>-66.6879 dBṼ</t>
  </si>
  <si>
    <t>-41.7583 dBṼ</t>
  </si>
  <si>
    <t>18.945 kHz</t>
  </si>
  <si>
    <t>-66.7463 dBṼ</t>
  </si>
  <si>
    <t>-41.9337 dBṼ</t>
  </si>
  <si>
    <t>-66.7539 dBṼ</t>
  </si>
  <si>
    <t>18.335 kHz</t>
  </si>
  <si>
    <t>-41.9458 dBṼ</t>
  </si>
  <si>
    <t>-66.8943 dBṼ</t>
  </si>
  <si>
    <t>-42.2071 dBṼ</t>
  </si>
  <si>
    <t>-66.9969 dBṼ</t>
  </si>
  <si>
    <t>20.154 kHz</t>
  </si>
  <si>
    <t>-42.2809 dBṼ</t>
  </si>
  <si>
    <t>-68.4503 dBṼ</t>
  </si>
  <si>
    <t>19.55 kHz</t>
  </si>
  <si>
    <t>-42.3417 dBṼ</t>
  </si>
  <si>
    <t>-68.535 dBṼ</t>
  </si>
  <si>
    <t>19.244 kHz</t>
  </si>
  <si>
    <t>-42.3772 dBṼ</t>
  </si>
  <si>
    <t>19.855 kHz</t>
  </si>
  <si>
    <t>-68.767 dBṼ</t>
  </si>
  <si>
    <t>-42.4459 dBṼ</t>
  </si>
  <si>
    <t>20.459 kHz</t>
  </si>
  <si>
    <t>-68.9818 dBṼ</t>
  </si>
  <si>
    <t>-42.4965 dBṼ</t>
  </si>
  <si>
    <t>-69.0024 dBṼ</t>
  </si>
  <si>
    <t>21.368 kHz</t>
  </si>
  <si>
    <t>-42.8813 dBṼ</t>
  </si>
  <si>
    <t>-69.8508 dBṼ</t>
  </si>
  <si>
    <t>20.764 kHz</t>
  </si>
  <si>
    <t>-42.9403 dBṼ</t>
  </si>
  <si>
    <t>-69.8703 dBṼ</t>
  </si>
  <si>
    <t>21.063 kHz</t>
  </si>
  <si>
    <t>-43.0015 dBṼ</t>
  </si>
  <si>
    <t>-69.8777 dBṼ</t>
  </si>
  <si>
    <t>22.278 kHz</t>
  </si>
  <si>
    <t>-43.1227 dBṼ</t>
  </si>
  <si>
    <t>23.187 kHz</t>
  </si>
  <si>
    <t>-70.1537 dBṼ</t>
  </si>
  <si>
    <t>21.674 kHz</t>
  </si>
  <si>
    <t>-43.155 dBṼ</t>
  </si>
  <si>
    <t>-70.2672 dBṼ</t>
  </si>
  <si>
    <t>-43.3502 dBṼ</t>
  </si>
  <si>
    <t>-70.3988 dBṼ</t>
  </si>
  <si>
    <t>22.882 kHz</t>
  </si>
  <si>
    <t>-43.3567 dBṼ</t>
  </si>
  <si>
    <t>-70.4988 dBṼ</t>
  </si>
  <si>
    <t>21.973 kHz</t>
  </si>
  <si>
    <t>-43.3748 dBṼ</t>
  </si>
  <si>
    <t>-70.8619 dBṼ</t>
  </si>
  <si>
    <t>23.792 kHz</t>
  </si>
  <si>
    <t>-43.4792 dBṼ</t>
  </si>
  <si>
    <t>-70.977 dBṼ</t>
  </si>
  <si>
    <t>22.583 kHz</t>
  </si>
  <si>
    <t>-43.493 dBṼ</t>
  </si>
  <si>
    <t>-71.3067 dBṼ</t>
  </si>
  <si>
    <t>23.486 kHz</t>
  </si>
  <si>
    <t>-43.6524 dBṼ</t>
  </si>
  <si>
    <t>-71.408 dBṼ</t>
  </si>
  <si>
    <t>24.097 kHz</t>
  </si>
  <si>
    <t>-43.7633 dBṼ</t>
  </si>
  <si>
    <t>-71.8194 dBṼ</t>
  </si>
  <si>
    <t>24.701 kHz</t>
  </si>
  <si>
    <t>-43.8501 dBṼ</t>
  </si>
  <si>
    <t>-72.1455 dBṼ</t>
  </si>
  <si>
    <t>0.45166 Hz</t>
  </si>
  <si>
    <t>0.75684 Hz</t>
  </si>
  <si>
    <t>0.15259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</si>
</sst>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workbookViewId="0">
      <selection activeCell="M3" sqref="M3"/>
    </sheetView>
  </sheetViews>
  <sheetFormatPr defaultRowHeight="14.4" x14ac:dyDescent="0.3"/>
  <cols>
    <col min="9" max="9" width="8.88671875" customWidth="1"/>
    <col min="10" max="10" width="11.44140625" customWidth="1"/>
    <col min="11" max="11" width="11" customWidth="1"/>
  </cols>
  <sheetData>
    <row r="1" spans="1:12" x14ac:dyDescent="0.3">
      <c r="A1" t="s">
        <v>1</v>
      </c>
      <c r="F1" t="s">
        <v>7</v>
      </c>
    </row>
    <row r="2" spans="1:12" x14ac:dyDescent="0.3">
      <c r="A2" s="5" t="s">
        <v>0</v>
      </c>
      <c r="B2" t="s">
        <v>2</v>
      </c>
      <c r="C2" t="s">
        <v>3</v>
      </c>
      <c r="D2" s="5" t="s">
        <v>4</v>
      </c>
      <c r="F2" s="5"/>
      <c r="G2" s="2" t="s">
        <v>5</v>
      </c>
      <c r="H2" s="4" t="s">
        <v>6</v>
      </c>
    </row>
    <row r="3" spans="1:12" x14ac:dyDescent="0.3">
      <c r="A3" s="5">
        <v>166.666666666667</v>
      </c>
      <c r="B3">
        <v>29.083816008214701</v>
      </c>
      <c r="C3">
        <v>28.9956067022867</v>
      </c>
      <c r="D3" s="5">
        <f>C3-B3</f>
        <v>-8.8209305928000248E-2</v>
      </c>
      <c r="F3" s="5" t="s">
        <v>250</v>
      </c>
      <c r="G3" s="2" t="str">
        <f>LEFT(F3,FIND(" ",F3)-1)</f>
        <v>0.15259</v>
      </c>
      <c r="H3" s="4">
        <f xml:space="preserve"> L3-K3</f>
        <v>-0.2167</v>
      </c>
      <c r="I3" s="3" t="s">
        <v>8</v>
      </c>
      <c r="J3" s="3" t="s">
        <v>9</v>
      </c>
      <c r="K3" t="str">
        <f>LEFT(I3,FIND(" ",I3)-1)</f>
        <v>-0.9404</v>
      </c>
      <c r="L3" s="3" t="str">
        <f>LEFT(J3,FIND(" ",J3)-1)</f>
        <v>-1.1571</v>
      </c>
    </row>
    <row r="4" spans="1:12" x14ac:dyDescent="0.3">
      <c r="A4" s="5">
        <v>466.66666666666703</v>
      </c>
      <c r="B4">
        <v>19.547501278512801</v>
      </c>
      <c r="C4">
        <v>18.813984047539801</v>
      </c>
      <c r="D4" s="5">
        <f t="shared" ref="D4:D67" si="0">C4-B4</f>
        <v>-0.73351723097299981</v>
      </c>
      <c r="F4" s="5" t="s">
        <v>248</v>
      </c>
      <c r="G4" s="2" t="str">
        <f t="shared" ref="G4:G10" si="1">LEFT(F4,FIND(" ",F4)-1)</f>
        <v>0.45166</v>
      </c>
      <c r="H4" s="4">
        <f xml:space="preserve"> L4-K4</f>
        <v>-0.81680000000000064</v>
      </c>
      <c r="I4" s="3" t="s">
        <v>10</v>
      </c>
      <c r="J4" s="3" t="s">
        <v>11</v>
      </c>
      <c r="K4" s="3" t="str">
        <f t="shared" ref="K4:K9" si="2">LEFT(I4,FIND(" ",I4)-1)</f>
        <v>-10.4858</v>
      </c>
      <c r="L4" s="3" t="str">
        <f t="shared" ref="L4:L9" si="3">LEFT(J4,FIND(" ",J4)-1)</f>
        <v>-11.3026</v>
      </c>
    </row>
    <row r="5" spans="1:12" ht="14.4" customHeight="1" x14ac:dyDescent="0.3">
      <c r="A5" s="5">
        <v>766.66666666666697</v>
      </c>
      <c r="B5">
        <v>15.111896397738899</v>
      </c>
      <c r="C5">
        <v>13.319983142434999</v>
      </c>
      <c r="D5" s="5">
        <f t="shared" si="0"/>
        <v>-1.7919132553038999</v>
      </c>
      <c r="F5" s="5" t="s">
        <v>249</v>
      </c>
      <c r="G5" s="2" t="str">
        <f t="shared" si="1"/>
        <v>0.75684</v>
      </c>
      <c r="H5" s="4">
        <f xml:space="preserve"> L5-K5</f>
        <v>-1.775500000000001</v>
      </c>
      <c r="I5" s="3" t="s">
        <v>12</v>
      </c>
      <c r="J5" s="3" t="s">
        <v>13</v>
      </c>
      <c r="K5" s="3" t="str">
        <f t="shared" si="2"/>
        <v>-14.9115</v>
      </c>
      <c r="L5" s="3" t="str">
        <f t="shared" si="3"/>
        <v>-16.687</v>
      </c>
    </row>
    <row r="6" spans="1:12" ht="14.4" customHeight="1" x14ac:dyDescent="0.3">
      <c r="A6" s="5">
        <v>1066.6666666666699</v>
      </c>
      <c r="B6">
        <v>12.188947157995299</v>
      </c>
      <c r="C6">
        <v>9.1769184843132603</v>
      </c>
      <c r="D6" s="5">
        <f t="shared" si="0"/>
        <v>-3.012028673682039</v>
      </c>
      <c r="F6" s="5" t="s">
        <v>14</v>
      </c>
      <c r="G6" s="2" t="str">
        <f t="shared" si="1"/>
        <v>1.062</v>
      </c>
      <c r="H6" s="4">
        <f xml:space="preserve"> L6-K6</f>
        <v>-2.8733000000000004</v>
      </c>
      <c r="I6" s="3" t="s">
        <v>15</v>
      </c>
      <c r="J6" s="3" t="s">
        <v>16</v>
      </c>
      <c r="K6" s="3" t="str">
        <f t="shared" si="2"/>
        <v>-17.855</v>
      </c>
      <c r="L6" s="3" t="str">
        <f t="shared" si="3"/>
        <v>-20.7283</v>
      </c>
    </row>
    <row r="7" spans="1:12" ht="14.4" customHeight="1" x14ac:dyDescent="0.3">
      <c r="A7" s="5">
        <v>1366.6666666666699</v>
      </c>
      <c r="B7">
        <v>10.004984514932699</v>
      </c>
      <c r="C7">
        <v>5.7659061006380004</v>
      </c>
      <c r="D7" s="5">
        <f t="shared" si="0"/>
        <v>-4.2390784142946991</v>
      </c>
      <c r="F7" s="5" t="s">
        <v>17</v>
      </c>
      <c r="G7" s="2" t="str">
        <f t="shared" si="1"/>
        <v>1.3611</v>
      </c>
      <c r="H7" s="4">
        <f xml:space="preserve"> L7-K7</f>
        <v>-4.048099999999998</v>
      </c>
      <c r="I7" s="3" t="s">
        <v>18</v>
      </c>
      <c r="J7" s="3" t="s">
        <v>19</v>
      </c>
      <c r="K7" s="3" t="str">
        <f t="shared" si="2"/>
        <v>-20.0087</v>
      </c>
      <c r="L7" s="3" t="str">
        <f t="shared" si="3"/>
        <v>-24.0568</v>
      </c>
    </row>
    <row r="8" spans="1:12" ht="14.4" customHeight="1" x14ac:dyDescent="0.3">
      <c r="A8" s="5">
        <v>1666.6666666666699</v>
      </c>
      <c r="B8">
        <v>8.2619644280365705</v>
      </c>
      <c r="C8">
        <v>2.85841193538407</v>
      </c>
      <c r="D8" s="5">
        <f t="shared" si="0"/>
        <v>-5.4035524926525005</v>
      </c>
      <c r="F8" s="5" t="s">
        <v>20</v>
      </c>
      <c r="G8" s="2" t="str">
        <f t="shared" si="1"/>
        <v>1.6663</v>
      </c>
      <c r="H8" s="4">
        <f xml:space="preserve"> L8-K8</f>
        <v>-5.1289999999999978</v>
      </c>
      <c r="I8" s="3" t="s">
        <v>21</v>
      </c>
      <c r="J8" s="3" t="s">
        <v>22</v>
      </c>
      <c r="K8" s="3" t="str">
        <f t="shared" si="2"/>
        <v>-21.7741</v>
      </c>
      <c r="L8" s="3" t="str">
        <f t="shared" si="3"/>
        <v>-26.9031</v>
      </c>
    </row>
    <row r="9" spans="1:12" ht="14.4" customHeight="1" x14ac:dyDescent="0.3">
      <c r="A9" s="5">
        <v>1966.6666666666699</v>
      </c>
      <c r="B9">
        <v>6.8115961289222202</v>
      </c>
      <c r="C9">
        <v>0.328410006761509</v>
      </c>
      <c r="D9" s="5">
        <f t="shared" si="0"/>
        <v>-6.4831861221607117</v>
      </c>
      <c r="F9" s="5" t="s">
        <v>23</v>
      </c>
      <c r="G9" s="2" t="str">
        <f t="shared" si="1"/>
        <v>1.9714</v>
      </c>
      <c r="H9" s="4">
        <f xml:space="preserve"> L9-K9</f>
        <v>-6.1329000000000029</v>
      </c>
      <c r="I9" s="3" t="s">
        <v>24</v>
      </c>
      <c r="J9" s="3" t="s">
        <v>25</v>
      </c>
      <c r="K9" s="3" t="str">
        <f t="shared" si="2"/>
        <v>-23.2231</v>
      </c>
      <c r="L9" s="3" t="str">
        <f t="shared" si="3"/>
        <v>-29.356</v>
      </c>
    </row>
    <row r="10" spans="1:12" x14ac:dyDescent="0.3">
      <c r="A10" s="5">
        <v>2266.6666666666702</v>
      </c>
      <c r="B10">
        <v>5.5697665692184497</v>
      </c>
      <c r="C10">
        <v>-1.9048783425176701</v>
      </c>
      <c r="D10" s="5">
        <f t="shared" si="0"/>
        <v>-7.47464491173612</v>
      </c>
      <c r="F10" s="5" t="s">
        <v>26</v>
      </c>
      <c r="G10" s="2" t="str">
        <f t="shared" si="1"/>
        <v>2.2705</v>
      </c>
      <c r="H10" s="4">
        <f xml:space="preserve"> L10-K10</f>
        <v>-7.1662999999999997</v>
      </c>
      <c r="I10" s="3" t="s">
        <v>27</v>
      </c>
      <c r="J10" s="3" t="s">
        <v>28</v>
      </c>
      <c r="K10" s="3" t="str">
        <f t="shared" ref="K10:K73" si="4">LEFT(I10,FIND(" ",I10)-1)</f>
        <v>-24.4011</v>
      </c>
      <c r="L10" s="3" t="str">
        <f t="shared" ref="L10:L73" si="5">LEFT(J10,FIND(" ",J10)-1)</f>
        <v>-31.5674</v>
      </c>
    </row>
    <row r="11" spans="1:12" x14ac:dyDescent="0.3">
      <c r="A11" s="5">
        <v>2566.6666666666702</v>
      </c>
      <c r="B11">
        <v>4.4826451017402604</v>
      </c>
      <c r="C11">
        <v>-3.9029125680860499</v>
      </c>
      <c r="D11" s="5">
        <f t="shared" si="0"/>
        <v>-8.3855576698263103</v>
      </c>
      <c r="F11" s="5" t="s">
        <v>29</v>
      </c>
      <c r="G11" s="2" t="str">
        <f t="shared" ref="G4:G67" si="6">LEFT(F11,FIND(" ",F11)-1)</f>
        <v>2.5757</v>
      </c>
      <c r="H11" s="4">
        <f xml:space="preserve"> L11-K11</f>
        <v>-8.0035999999999987</v>
      </c>
      <c r="I11" s="3" t="s">
        <v>30</v>
      </c>
      <c r="J11" s="3" t="s">
        <v>31</v>
      </c>
      <c r="K11" s="3" t="str">
        <f t="shared" si="4"/>
        <v>-25.5218</v>
      </c>
      <c r="L11" s="3" t="str">
        <f t="shared" si="5"/>
        <v>-33.5254</v>
      </c>
    </row>
    <row r="12" spans="1:12" x14ac:dyDescent="0.3">
      <c r="A12" s="5">
        <v>2866.6666666666702</v>
      </c>
      <c r="B12">
        <v>3.5130442368872798</v>
      </c>
      <c r="C12">
        <v>-5.7083702436731301</v>
      </c>
      <c r="D12" s="5">
        <f t="shared" si="0"/>
        <v>-9.2214144805604104</v>
      </c>
      <c r="F12" s="5" t="s">
        <v>32</v>
      </c>
      <c r="G12" s="2" t="str">
        <f t="shared" si="6"/>
        <v>2.8809</v>
      </c>
      <c r="H12" s="4">
        <f xml:space="preserve"> L12-K12</f>
        <v>-8.7850999999999964</v>
      </c>
      <c r="I12" s="3" t="s">
        <v>33</v>
      </c>
      <c r="J12" s="3" t="s">
        <v>34</v>
      </c>
      <c r="K12" s="3" t="str">
        <f t="shared" si="4"/>
        <v>-26.5089</v>
      </c>
      <c r="L12" s="3" t="str">
        <f t="shared" si="5"/>
        <v>-35.294</v>
      </c>
    </row>
    <row r="13" spans="1:12" x14ac:dyDescent="0.3">
      <c r="A13" s="5">
        <v>3200</v>
      </c>
      <c r="B13">
        <v>2.6463378583888901</v>
      </c>
      <c r="C13">
        <v>-7.3606421432893798</v>
      </c>
      <c r="D13" s="5">
        <f t="shared" si="0"/>
        <v>-10.00698000167827</v>
      </c>
      <c r="F13" s="5" t="s">
        <v>35</v>
      </c>
      <c r="G13" s="2" t="str">
        <f t="shared" si="6"/>
        <v>3.1799</v>
      </c>
      <c r="H13" s="4">
        <f xml:space="preserve"> L13-K13</f>
        <v>-9.5960999999999999</v>
      </c>
      <c r="I13" s="3" t="s">
        <v>36</v>
      </c>
      <c r="J13" s="3" t="s">
        <v>37</v>
      </c>
      <c r="K13" s="3" t="str">
        <f t="shared" si="4"/>
        <v>-27.3596</v>
      </c>
      <c r="L13" s="3" t="str">
        <f t="shared" si="5"/>
        <v>-36.9557</v>
      </c>
    </row>
    <row r="14" spans="1:12" x14ac:dyDescent="0.3">
      <c r="A14" s="5">
        <v>3500</v>
      </c>
      <c r="B14">
        <v>1.86541308368453</v>
      </c>
      <c r="C14">
        <v>-8.8668154375549992</v>
      </c>
      <c r="D14" s="5">
        <f t="shared" si="0"/>
        <v>-10.732228521239529</v>
      </c>
      <c r="F14" s="5" t="s">
        <v>38</v>
      </c>
      <c r="G14" s="2" t="str">
        <f t="shared" si="6"/>
        <v>3.4851</v>
      </c>
      <c r="H14" s="4">
        <f xml:space="preserve"> L14-K14</f>
        <v>-10.232699999999998</v>
      </c>
      <c r="I14" s="3" t="s">
        <v>39</v>
      </c>
      <c r="J14" s="3" t="s">
        <v>40</v>
      </c>
      <c r="K14" s="3" t="str">
        <f t="shared" si="4"/>
        <v>-28.1508</v>
      </c>
      <c r="L14" s="3" t="str">
        <f t="shared" si="5"/>
        <v>-38.3835</v>
      </c>
    </row>
    <row r="15" spans="1:12" x14ac:dyDescent="0.3">
      <c r="A15" s="5">
        <v>3800</v>
      </c>
      <c r="B15">
        <v>1.14572117526033</v>
      </c>
      <c r="C15">
        <v>-10.2527955169745</v>
      </c>
      <c r="D15" s="5">
        <f t="shared" si="0"/>
        <v>-11.39851669223483</v>
      </c>
      <c r="F15" s="5" t="s">
        <v>41</v>
      </c>
      <c r="G15" s="2" t="str">
        <f t="shared" si="6"/>
        <v>3.7903</v>
      </c>
      <c r="H15" s="4">
        <f xml:space="preserve"> L15-K15</f>
        <v>-10.906500000000005</v>
      </c>
      <c r="I15" s="3" t="s">
        <v>42</v>
      </c>
      <c r="J15" s="3" t="s">
        <v>43</v>
      </c>
      <c r="K15" s="3" t="str">
        <f t="shared" si="4"/>
        <v>-28.8695</v>
      </c>
      <c r="L15" s="3" t="str">
        <f t="shared" si="5"/>
        <v>-39.776</v>
      </c>
    </row>
    <row r="16" spans="1:12" x14ac:dyDescent="0.3">
      <c r="A16" s="6">
        <v>4100</v>
      </c>
      <c r="B16" s="1">
        <v>0.47765831519083002</v>
      </c>
      <c r="C16" s="1">
        <v>-11.5442098102338</v>
      </c>
      <c r="D16" s="5">
        <f t="shared" si="0"/>
        <v>-12.02186812542463</v>
      </c>
      <c r="E16" s="1"/>
      <c r="F16" s="5" t="s">
        <v>44</v>
      </c>
      <c r="G16" s="2" t="str">
        <f t="shared" si="6"/>
        <v>4.0894</v>
      </c>
      <c r="H16" s="4">
        <f xml:space="preserve"> L16-K16</f>
        <v>-11.624599999999997</v>
      </c>
      <c r="I16" s="3" t="s">
        <v>45</v>
      </c>
      <c r="J16" s="3" t="s">
        <v>46</v>
      </c>
      <c r="K16" s="3" t="str">
        <f t="shared" si="4"/>
        <v>-29.4779</v>
      </c>
      <c r="L16" s="3" t="str">
        <f t="shared" si="5"/>
        <v>-41.1025</v>
      </c>
    </row>
    <row r="17" spans="1:12" x14ac:dyDescent="0.3">
      <c r="A17" s="6">
        <v>4400</v>
      </c>
      <c r="B17" s="1">
        <v>-0.14348811808968501</v>
      </c>
      <c r="C17" s="1">
        <v>-12.747732779385201</v>
      </c>
      <c r="D17" s="5">
        <f t="shared" si="0"/>
        <v>-12.604244661295516</v>
      </c>
      <c r="E17" s="1"/>
      <c r="F17" s="5" t="s">
        <v>47</v>
      </c>
      <c r="G17" s="2" t="str">
        <f t="shared" si="6"/>
        <v>4.3945</v>
      </c>
      <c r="H17" s="4">
        <f xml:space="preserve"> L17-K17</f>
        <v>-12.140600000000003</v>
      </c>
      <c r="I17" s="3" t="s">
        <v>48</v>
      </c>
      <c r="J17" s="3" t="s">
        <v>49</v>
      </c>
      <c r="K17" s="3" t="str">
        <f t="shared" si="4"/>
        <v>-30.1568</v>
      </c>
      <c r="L17" s="3" t="str">
        <f t="shared" si="5"/>
        <v>-42.2974</v>
      </c>
    </row>
    <row r="18" spans="1:12" x14ac:dyDescent="0.3">
      <c r="A18" s="6">
        <v>4700</v>
      </c>
      <c r="B18" s="1">
        <v>-0.72304870705540503</v>
      </c>
      <c r="C18" s="1">
        <v>-13.876153993580401</v>
      </c>
      <c r="D18" s="5">
        <f t="shared" si="0"/>
        <v>-13.153105286524996</v>
      </c>
      <c r="E18" s="1"/>
      <c r="F18" s="5" t="s">
        <v>50</v>
      </c>
      <c r="G18" s="2" t="str">
        <f t="shared" si="6"/>
        <v>4.6997</v>
      </c>
      <c r="H18" s="4">
        <f xml:space="preserve"> L18-K18</f>
        <v>-12.588199999999997</v>
      </c>
      <c r="I18" s="3" t="s">
        <v>51</v>
      </c>
      <c r="J18" s="3" t="s">
        <v>52</v>
      </c>
      <c r="K18" s="3" t="str">
        <f t="shared" si="4"/>
        <v>-30.7585</v>
      </c>
      <c r="L18" s="3" t="str">
        <f t="shared" si="5"/>
        <v>-43.3467</v>
      </c>
    </row>
    <row r="19" spans="1:12" x14ac:dyDescent="0.3">
      <c r="A19" s="6">
        <v>5000</v>
      </c>
      <c r="B19" s="1">
        <v>-1.2655898001939301</v>
      </c>
      <c r="C19" s="1">
        <v>-14.934605561306901</v>
      </c>
      <c r="D19" s="5">
        <f t="shared" si="0"/>
        <v>-13.66901576111297</v>
      </c>
      <c r="E19" s="1"/>
      <c r="F19" s="5" t="s">
        <v>53</v>
      </c>
      <c r="G19" s="2" t="str">
        <f t="shared" si="6"/>
        <v>4.9988</v>
      </c>
      <c r="H19" s="4">
        <f xml:space="preserve"> L19-K19</f>
        <v>-13.334599999999998</v>
      </c>
      <c r="I19" s="3" t="s">
        <v>54</v>
      </c>
      <c r="J19" s="3" t="s">
        <v>55</v>
      </c>
      <c r="K19" s="3" t="str">
        <f t="shared" si="4"/>
        <v>-31.1951</v>
      </c>
      <c r="L19" s="3" t="str">
        <f t="shared" si="5"/>
        <v>-44.5297</v>
      </c>
    </row>
    <row r="20" spans="1:12" x14ac:dyDescent="0.3">
      <c r="A20" s="6">
        <v>5300</v>
      </c>
      <c r="B20" s="1">
        <v>-1.7751984770225899</v>
      </c>
      <c r="C20" s="1">
        <v>-15.9333390179512</v>
      </c>
      <c r="D20" s="5">
        <f t="shared" si="0"/>
        <v>-14.15814054092861</v>
      </c>
      <c r="E20" s="1"/>
      <c r="F20" s="5" t="s">
        <v>56</v>
      </c>
      <c r="G20" s="2" t="str">
        <f t="shared" si="6"/>
        <v>5.304</v>
      </c>
      <c r="H20" s="4">
        <f xml:space="preserve"> L20-K20</f>
        <v>-13.694399999999998</v>
      </c>
      <c r="I20" s="3" t="s">
        <v>57</v>
      </c>
      <c r="J20" s="3" t="s">
        <v>58</v>
      </c>
      <c r="K20" s="3" t="str">
        <f t="shared" si="4"/>
        <v>-31.7264</v>
      </c>
      <c r="L20" s="3" t="str">
        <f t="shared" si="5"/>
        <v>-45.4208</v>
      </c>
    </row>
    <row r="21" spans="1:12" x14ac:dyDescent="0.3">
      <c r="A21" s="5">
        <v>5600</v>
      </c>
      <c r="B21">
        <v>-2.2571395853143899</v>
      </c>
      <c r="C21">
        <v>-16.877530480630998</v>
      </c>
      <c r="D21" s="5">
        <f t="shared" si="0"/>
        <v>-14.620390895316609</v>
      </c>
      <c r="F21" s="5" t="s">
        <v>59</v>
      </c>
      <c r="G21" s="2" t="str">
        <f t="shared" si="6"/>
        <v>5.603</v>
      </c>
      <c r="H21" s="4">
        <f xml:space="preserve"> L21-K21</f>
        <v>-14.055899999999994</v>
      </c>
      <c r="I21" s="3" t="s">
        <v>60</v>
      </c>
      <c r="J21" s="3" t="s">
        <v>61</v>
      </c>
      <c r="K21" s="3" t="str">
        <f t="shared" si="4"/>
        <v>-32.2867</v>
      </c>
      <c r="L21" s="3" t="str">
        <f t="shared" si="5"/>
        <v>-46.3426</v>
      </c>
    </row>
    <row r="22" spans="1:12" x14ac:dyDescent="0.3">
      <c r="A22" s="5">
        <v>5900</v>
      </c>
      <c r="B22">
        <v>-2.7151251768883502</v>
      </c>
      <c r="C22">
        <v>-17.774757399327701</v>
      </c>
      <c r="D22" s="5">
        <f t="shared" si="0"/>
        <v>-15.059632222439351</v>
      </c>
      <c r="F22" s="5" t="s">
        <v>62</v>
      </c>
      <c r="G22" s="2" t="str">
        <f t="shared" si="6"/>
        <v>5.9082</v>
      </c>
      <c r="H22" s="4">
        <f xml:space="preserve"> L22-K22</f>
        <v>-14.736699999999999</v>
      </c>
      <c r="I22" s="3" t="s">
        <v>63</v>
      </c>
      <c r="J22" s="3" t="s">
        <v>64</v>
      </c>
      <c r="K22" s="3" t="str">
        <f t="shared" si="4"/>
        <v>-32.6056</v>
      </c>
      <c r="L22" s="3" t="str">
        <f t="shared" si="5"/>
        <v>-47.3423</v>
      </c>
    </row>
    <row r="23" spans="1:12" x14ac:dyDescent="0.3">
      <c r="A23" s="5">
        <v>6233.3333333333303</v>
      </c>
      <c r="B23">
        <v>-3.1472798748611601</v>
      </c>
      <c r="C23">
        <v>-18.634791708068899</v>
      </c>
      <c r="D23" s="5">
        <f t="shared" si="0"/>
        <v>-15.487511833207739</v>
      </c>
      <c r="F23" s="5" t="s">
        <v>65</v>
      </c>
      <c r="G23" s="2" t="str">
        <f t="shared" si="6"/>
        <v>6.2134</v>
      </c>
      <c r="H23" s="4">
        <f xml:space="preserve"> L23-K23</f>
        <v>-14.984099999999998</v>
      </c>
      <c r="I23" s="3" t="s">
        <v>66</v>
      </c>
      <c r="J23" s="3" t="s">
        <v>67</v>
      </c>
      <c r="K23" s="3" t="str">
        <f t="shared" si="4"/>
        <v>-33.154</v>
      </c>
      <c r="L23" s="3" t="str">
        <f t="shared" si="5"/>
        <v>-48.1381</v>
      </c>
    </row>
    <row r="24" spans="1:12" x14ac:dyDescent="0.3">
      <c r="A24" s="5">
        <v>6533.3333333333303</v>
      </c>
      <c r="B24">
        <v>-3.5479964916348301</v>
      </c>
      <c r="C24">
        <v>-19.460310351932598</v>
      </c>
      <c r="D24" s="5">
        <f t="shared" si="0"/>
        <v>-15.912313860297768</v>
      </c>
      <c r="F24" s="5" t="s">
        <v>68</v>
      </c>
      <c r="G24" s="2" t="str">
        <f t="shared" si="6"/>
        <v>6.5125</v>
      </c>
      <c r="H24" s="4">
        <f xml:space="preserve"> L24-K24</f>
        <v>-15.488799999999998</v>
      </c>
      <c r="I24" s="3" t="s">
        <v>69</v>
      </c>
      <c r="J24" s="3" t="s">
        <v>70</v>
      </c>
      <c r="K24" s="3" t="str">
        <f t="shared" si="4"/>
        <v>-33.5469</v>
      </c>
      <c r="L24" s="3" t="str">
        <f t="shared" si="5"/>
        <v>-49.0357</v>
      </c>
    </row>
    <row r="25" spans="1:12" x14ac:dyDescent="0.3">
      <c r="A25" s="5">
        <v>6833.3333333333303</v>
      </c>
      <c r="B25">
        <v>-3.9347619318978899</v>
      </c>
      <c r="C25">
        <v>-20.239206968704501</v>
      </c>
      <c r="D25" s="5">
        <f t="shared" si="0"/>
        <v>-16.304445036806612</v>
      </c>
      <c r="F25" s="5" t="s">
        <v>71</v>
      </c>
      <c r="G25" s="2" t="str">
        <f t="shared" si="6"/>
        <v>6.8176</v>
      </c>
      <c r="H25" s="4">
        <f xml:space="preserve"> L25-K25</f>
        <v>-16.129100000000001</v>
      </c>
      <c r="I25" s="3" t="s">
        <v>72</v>
      </c>
      <c r="J25" s="3" t="s">
        <v>73</v>
      </c>
      <c r="K25" s="3" t="str">
        <f t="shared" si="4"/>
        <v>-33.7303</v>
      </c>
      <c r="L25" s="3" t="str">
        <f t="shared" si="5"/>
        <v>-49.8594</v>
      </c>
    </row>
    <row r="26" spans="1:12" x14ac:dyDescent="0.3">
      <c r="A26" s="5">
        <v>7133.3333333333303</v>
      </c>
      <c r="B26">
        <v>-4.3096576502293402</v>
      </c>
      <c r="C26">
        <v>-20.9796128583958</v>
      </c>
      <c r="D26" s="5">
        <f t="shared" si="0"/>
        <v>-16.66995520816646</v>
      </c>
      <c r="F26" s="5" t="s">
        <v>74</v>
      </c>
      <c r="G26" s="2" t="str">
        <f t="shared" si="6"/>
        <v>7.1228</v>
      </c>
      <c r="H26" s="4">
        <f xml:space="preserve"> L26-K26</f>
        <v>-16.226900000000001</v>
      </c>
      <c r="I26" s="3" t="s">
        <v>75</v>
      </c>
      <c r="J26" s="3" t="s">
        <v>76</v>
      </c>
      <c r="K26" s="3" t="str">
        <f t="shared" si="4"/>
        <v>-34.257</v>
      </c>
      <c r="L26" s="3" t="str">
        <f t="shared" si="5"/>
        <v>-50.4839</v>
      </c>
    </row>
    <row r="27" spans="1:12" x14ac:dyDescent="0.3">
      <c r="A27" s="5">
        <v>7433.3333333333303</v>
      </c>
      <c r="B27">
        <v>-4.6709350627706101</v>
      </c>
      <c r="C27">
        <v>-21.695185767509599</v>
      </c>
      <c r="D27" s="5">
        <f t="shared" si="0"/>
        <v>-17.024250704738989</v>
      </c>
      <c r="F27" s="5" t="s">
        <v>77</v>
      </c>
      <c r="G27" s="2" t="str">
        <f t="shared" si="6"/>
        <v>7.4219</v>
      </c>
      <c r="H27" s="4">
        <f xml:space="preserve"> L27-K27</f>
        <v>-16.499100000000006</v>
      </c>
      <c r="I27" s="3" t="s">
        <v>78</v>
      </c>
      <c r="J27" s="3" t="s">
        <v>79</v>
      </c>
      <c r="K27" s="3" t="str">
        <f t="shared" si="4"/>
        <v>-34.6324</v>
      </c>
      <c r="L27" s="3" t="str">
        <f t="shared" si="5"/>
        <v>-51.1315</v>
      </c>
    </row>
    <row r="28" spans="1:12" x14ac:dyDescent="0.3">
      <c r="A28" s="5">
        <v>7733.3333333333303</v>
      </c>
      <c r="B28">
        <v>-5.0183965690697896</v>
      </c>
      <c r="C28">
        <v>-22.381005663184499</v>
      </c>
      <c r="D28" s="5">
        <f t="shared" si="0"/>
        <v>-17.36260909411471</v>
      </c>
      <c r="F28" s="5" t="s">
        <v>80</v>
      </c>
      <c r="G28" s="2" t="str">
        <f t="shared" si="6"/>
        <v>7.7271</v>
      </c>
      <c r="H28" s="4">
        <f xml:space="preserve"> L28-K28</f>
        <v>-17.073</v>
      </c>
      <c r="I28" s="3" t="s">
        <v>81</v>
      </c>
      <c r="J28" s="3" t="s">
        <v>82</v>
      </c>
      <c r="K28" s="3" t="str">
        <f t="shared" si="4"/>
        <v>-34.9015</v>
      </c>
      <c r="L28" s="3" t="str">
        <f t="shared" si="5"/>
        <v>-51.9745</v>
      </c>
    </row>
    <row r="29" spans="1:12" x14ac:dyDescent="0.3">
      <c r="A29" s="5">
        <v>8033.3333333333303</v>
      </c>
      <c r="B29">
        <v>-5.3515623041409297</v>
      </c>
      <c r="C29">
        <v>-23.040053732064099</v>
      </c>
      <c r="D29" s="5">
        <f t="shared" si="0"/>
        <v>-17.688491427923168</v>
      </c>
      <c r="F29" s="5" t="s">
        <v>83</v>
      </c>
      <c r="G29" s="2" t="str">
        <f t="shared" si="6"/>
        <v>8.0322</v>
      </c>
      <c r="H29" s="4">
        <f xml:space="preserve"> L29-K29</f>
        <v>-17.401600000000002</v>
      </c>
      <c r="I29" s="3" t="s">
        <v>84</v>
      </c>
      <c r="J29" s="3" t="s">
        <v>85</v>
      </c>
      <c r="K29" s="3" t="str">
        <f t="shared" si="4"/>
        <v>-35.2037</v>
      </c>
      <c r="L29" s="3" t="str">
        <f t="shared" si="5"/>
        <v>-52.6053</v>
      </c>
    </row>
    <row r="30" spans="1:12" x14ac:dyDescent="0.3">
      <c r="A30" s="5">
        <v>8333.3333333333303</v>
      </c>
      <c r="B30">
        <v>-5.6718882077593502</v>
      </c>
      <c r="C30">
        <v>-23.675299067225499</v>
      </c>
      <c r="D30" s="5">
        <f t="shared" si="0"/>
        <v>-18.00341085946615</v>
      </c>
      <c r="F30" s="5" t="s">
        <v>86</v>
      </c>
      <c r="G30" s="2" t="str">
        <f t="shared" si="6"/>
        <v>8.3313</v>
      </c>
      <c r="H30" s="4">
        <f xml:space="preserve"> L30-K30</f>
        <v>-17.61</v>
      </c>
      <c r="I30" s="3" t="s">
        <v>87</v>
      </c>
      <c r="J30" s="3" t="s">
        <v>88</v>
      </c>
      <c r="K30" s="3" t="str">
        <f t="shared" si="4"/>
        <v>-35.6108</v>
      </c>
      <c r="L30" s="3" t="str">
        <f t="shared" si="5"/>
        <v>-53.2208</v>
      </c>
    </row>
    <row r="31" spans="1:12" x14ac:dyDescent="0.3">
      <c r="A31" s="5">
        <v>8633.3333333333303</v>
      </c>
      <c r="B31">
        <v>-5.9800709329722599</v>
      </c>
      <c r="C31">
        <v>-24.284718139595402</v>
      </c>
      <c r="D31" s="5">
        <f t="shared" si="0"/>
        <v>-18.304647206623141</v>
      </c>
      <c r="F31" s="5" t="s">
        <v>89</v>
      </c>
      <c r="G31" s="2" t="str">
        <f t="shared" si="6"/>
        <v>8.6365</v>
      </c>
      <c r="H31" s="4">
        <f xml:space="preserve"> L31-K31</f>
        <v>-17.781399999999998</v>
      </c>
      <c r="I31" s="3" t="s">
        <v>90</v>
      </c>
      <c r="J31" s="3" t="s">
        <v>91</v>
      </c>
      <c r="K31" s="3" t="str">
        <f t="shared" si="4"/>
        <v>-35.7477</v>
      </c>
      <c r="L31" s="3" t="str">
        <f t="shared" si="5"/>
        <v>-53.5291</v>
      </c>
    </row>
    <row r="32" spans="1:12" x14ac:dyDescent="0.3">
      <c r="A32" s="5">
        <v>8933.3333333333303</v>
      </c>
      <c r="B32">
        <v>-6.27891426990836</v>
      </c>
      <c r="C32">
        <v>-24.877281559397499</v>
      </c>
      <c r="D32" s="5">
        <f t="shared" si="0"/>
        <v>-18.59836728948914</v>
      </c>
      <c r="F32" s="5" t="s">
        <v>92</v>
      </c>
      <c r="G32" s="2" t="str">
        <f t="shared" si="6"/>
        <v>8.9417</v>
      </c>
      <c r="H32" s="4">
        <f xml:space="preserve"> L32-K32</f>
        <v>-18.239600000000003</v>
      </c>
      <c r="I32" s="3" t="s">
        <v>93</v>
      </c>
      <c r="J32" s="3" t="s">
        <v>94</v>
      </c>
      <c r="K32" s="3" t="str">
        <f t="shared" si="4"/>
        <v>-36.1367</v>
      </c>
      <c r="L32" s="3" t="str">
        <f t="shared" si="5"/>
        <v>-54.3763</v>
      </c>
    </row>
    <row r="33" spans="1:12" x14ac:dyDescent="0.3">
      <c r="A33" s="5">
        <v>9233.3333333333303</v>
      </c>
      <c r="B33">
        <v>-6.5707391356516904</v>
      </c>
      <c r="C33">
        <v>-25.446471702103601</v>
      </c>
      <c r="D33" s="5">
        <f t="shared" si="0"/>
        <v>-18.875732566451909</v>
      </c>
      <c r="F33" s="5" t="s">
        <v>95</v>
      </c>
      <c r="G33" s="2" t="str">
        <f t="shared" si="6"/>
        <v>9.2407</v>
      </c>
      <c r="H33" s="4">
        <f xml:space="preserve"> L33-K33</f>
        <v>-18.528700000000001</v>
      </c>
      <c r="I33" s="3" t="s">
        <v>96</v>
      </c>
      <c r="J33" s="3" t="s">
        <v>97</v>
      </c>
      <c r="K33" s="3" t="str">
        <f t="shared" si="4"/>
        <v>-36.5072</v>
      </c>
      <c r="L33" s="3" t="str">
        <f t="shared" si="5"/>
        <v>-55.0359</v>
      </c>
    </row>
    <row r="34" spans="1:12" x14ac:dyDescent="0.3">
      <c r="A34" s="5">
        <v>9566.6666666666697</v>
      </c>
      <c r="B34">
        <v>-6.8324860940548504</v>
      </c>
      <c r="C34">
        <v>-26.012955603198101</v>
      </c>
      <c r="D34" s="5">
        <f t="shared" si="0"/>
        <v>-19.180469509143251</v>
      </c>
      <c r="F34" s="5" t="s">
        <v>98</v>
      </c>
      <c r="G34" s="2" t="str">
        <f t="shared" si="6"/>
        <v>9.5459</v>
      </c>
      <c r="H34" s="4">
        <f xml:space="preserve"> L34-K34</f>
        <v>-18.8857</v>
      </c>
      <c r="I34" s="3" t="s">
        <v>99</v>
      </c>
      <c r="J34" s="3" t="s">
        <v>100</v>
      </c>
      <c r="K34" s="3" t="str">
        <f t="shared" si="4"/>
        <v>-36.8137</v>
      </c>
      <c r="L34" s="3" t="str">
        <f t="shared" si="5"/>
        <v>-55.6994</v>
      </c>
    </row>
    <row r="35" spans="1:12" x14ac:dyDescent="0.3">
      <c r="A35" s="5">
        <v>9866.6666666666697</v>
      </c>
      <c r="B35">
        <v>-7.0928089921452804</v>
      </c>
      <c r="C35">
        <v>-26.563434781669201</v>
      </c>
      <c r="D35" s="5">
        <f t="shared" si="0"/>
        <v>-19.470625789523922</v>
      </c>
      <c r="F35" s="5" t="s">
        <v>101</v>
      </c>
      <c r="G35" s="2" t="str">
        <f t="shared" si="6"/>
        <v>9.8511</v>
      </c>
      <c r="H35" s="4">
        <f xml:space="preserve"> L35-K35</f>
        <v>-19.142799999999994</v>
      </c>
      <c r="I35" s="3" t="s">
        <v>102</v>
      </c>
      <c r="J35" s="3" t="s">
        <v>103</v>
      </c>
      <c r="K35" s="3" t="str">
        <f t="shared" si="4"/>
        <v>-36.9438</v>
      </c>
      <c r="L35" s="3" t="str">
        <f t="shared" si="5"/>
        <v>-56.0866</v>
      </c>
    </row>
    <row r="36" spans="1:12" x14ac:dyDescent="0.3">
      <c r="A36" s="5">
        <v>10166.666666666701</v>
      </c>
      <c r="B36">
        <v>-7.3491221074157398</v>
      </c>
      <c r="C36">
        <v>-27.080658032879199</v>
      </c>
      <c r="D36" s="5">
        <f t="shared" si="0"/>
        <v>-19.731535925463461</v>
      </c>
      <c r="F36" s="5" t="s">
        <v>104</v>
      </c>
      <c r="G36" s="2" t="str">
        <f t="shared" si="6"/>
        <v>10.455</v>
      </c>
      <c r="H36" s="4">
        <f xml:space="preserve"> L36-K36</f>
        <v>-19.316099999999999</v>
      </c>
      <c r="I36" s="3" t="s">
        <v>105</v>
      </c>
      <c r="J36" s="3" t="s">
        <v>106</v>
      </c>
      <c r="K36" s="3" t="str">
        <f t="shared" si="4"/>
        <v>-37.3158</v>
      </c>
      <c r="L36" s="3" t="str">
        <f t="shared" si="5"/>
        <v>-56.6319</v>
      </c>
    </row>
    <row r="37" spans="1:12" x14ac:dyDescent="0.3">
      <c r="A37" s="5">
        <v>10466.666666666701</v>
      </c>
      <c r="B37">
        <v>-7.6021694083317799</v>
      </c>
      <c r="C37">
        <v>-27.586282311455999</v>
      </c>
      <c r="D37" s="5">
        <f t="shared" si="0"/>
        <v>-19.98411290312422</v>
      </c>
      <c r="F37" s="5" t="s">
        <v>107</v>
      </c>
      <c r="G37" s="2" t="str">
        <f t="shared" si="6"/>
        <v>10.15</v>
      </c>
      <c r="H37" s="4">
        <f xml:space="preserve"> L37-K37</f>
        <v>-19.547400000000003</v>
      </c>
      <c r="I37" s="3" t="s">
        <v>108</v>
      </c>
      <c r="J37" s="3" t="s">
        <v>109</v>
      </c>
      <c r="K37" s="3" t="str">
        <f t="shared" si="4"/>
        <v>-37.3176</v>
      </c>
      <c r="L37" s="3" t="str">
        <f t="shared" si="5"/>
        <v>-56.865</v>
      </c>
    </row>
    <row r="38" spans="1:12" x14ac:dyDescent="0.3">
      <c r="A38" s="5">
        <v>10766.666666666701</v>
      </c>
      <c r="B38">
        <v>-7.8487264514151303</v>
      </c>
      <c r="C38">
        <v>-28.075781468500001</v>
      </c>
      <c r="D38" s="5">
        <f t="shared" si="0"/>
        <v>-20.227055017084872</v>
      </c>
      <c r="F38" s="5" t="s">
        <v>110</v>
      </c>
      <c r="G38" s="2" t="str">
        <f t="shared" si="6"/>
        <v>10.76</v>
      </c>
      <c r="H38" s="4">
        <f xml:space="preserve"> L38-K38</f>
        <v>-19.8491</v>
      </c>
      <c r="I38" s="3" t="s">
        <v>111</v>
      </c>
      <c r="J38" s="3" t="s">
        <v>112</v>
      </c>
      <c r="K38" s="3" t="str">
        <f t="shared" si="4"/>
        <v>-37.7048</v>
      </c>
      <c r="L38" s="3" t="str">
        <f t="shared" si="5"/>
        <v>-57.5539</v>
      </c>
    </row>
    <row r="39" spans="1:12" x14ac:dyDescent="0.3">
      <c r="A39" s="5">
        <v>11066.666666666701</v>
      </c>
      <c r="B39">
        <v>-8.0885020756032695</v>
      </c>
      <c r="C39">
        <v>-28.554157853493098</v>
      </c>
      <c r="D39" s="5">
        <f t="shared" si="0"/>
        <v>-20.465655777889829</v>
      </c>
      <c r="F39" s="5" t="s">
        <v>113</v>
      </c>
      <c r="G39" s="2" t="str">
        <f t="shared" si="6"/>
        <v>11.06</v>
      </c>
      <c r="H39" s="4">
        <f xml:space="preserve"> L39-K39</f>
        <v>-20.295300000000005</v>
      </c>
      <c r="I39" s="3" t="s">
        <v>114</v>
      </c>
      <c r="J39" s="3" t="s">
        <v>115</v>
      </c>
      <c r="K39" s="3" t="str">
        <f t="shared" si="4"/>
        <v>-37.9066</v>
      </c>
      <c r="L39" s="3" t="str">
        <f t="shared" si="5"/>
        <v>-58.2019</v>
      </c>
    </row>
    <row r="40" spans="1:12" x14ac:dyDescent="0.3">
      <c r="A40" s="5">
        <v>11366.666666666701</v>
      </c>
      <c r="B40">
        <v>-8.3209253932952603</v>
      </c>
      <c r="C40">
        <v>-29.014601696393299</v>
      </c>
      <c r="D40" s="5">
        <f t="shared" si="0"/>
        <v>-20.693676303098037</v>
      </c>
      <c r="F40" s="5" t="s">
        <v>116</v>
      </c>
      <c r="G40" s="2" t="str">
        <f t="shared" si="6"/>
        <v>11.365</v>
      </c>
      <c r="H40" s="4">
        <f xml:space="preserve"> L40-K40</f>
        <v>-20.591500000000003</v>
      </c>
      <c r="I40" s="3" t="s">
        <v>117</v>
      </c>
      <c r="J40" s="3" t="s">
        <v>118</v>
      </c>
      <c r="K40" s="3" t="str">
        <f t="shared" si="4"/>
        <v>-38.0237</v>
      </c>
      <c r="L40" s="3" t="str">
        <f t="shared" si="5"/>
        <v>-58.6152</v>
      </c>
    </row>
    <row r="41" spans="1:12" x14ac:dyDescent="0.3">
      <c r="A41" s="5">
        <v>11666.666666666701</v>
      </c>
      <c r="B41">
        <v>-8.5465233003000503</v>
      </c>
      <c r="C41">
        <v>-29.466656495220001</v>
      </c>
      <c r="D41" s="5">
        <f t="shared" si="0"/>
        <v>-20.920133194919948</v>
      </c>
      <c r="F41" s="5" t="s">
        <v>119</v>
      </c>
      <c r="G41" s="2" t="str">
        <f t="shared" si="6"/>
        <v>11.969</v>
      </c>
      <c r="H41" s="4">
        <f xml:space="preserve"> L41-K41</f>
        <v>-20.629400000000004</v>
      </c>
      <c r="I41" s="3" t="s">
        <v>120</v>
      </c>
      <c r="J41" s="3" t="s">
        <v>121</v>
      </c>
      <c r="K41" s="3" t="str">
        <f t="shared" si="4"/>
        <v>-38.5466</v>
      </c>
      <c r="L41" s="3" t="str">
        <f t="shared" si="5"/>
        <v>-59.176</v>
      </c>
    </row>
    <row r="42" spans="1:12" x14ac:dyDescent="0.3">
      <c r="A42" s="5">
        <v>11966.666666666701</v>
      </c>
      <c r="B42">
        <v>-8.7668811389311294</v>
      </c>
      <c r="C42">
        <v>-29.901509732353102</v>
      </c>
      <c r="D42" s="5">
        <f t="shared" si="0"/>
        <v>-21.134628593421972</v>
      </c>
      <c r="F42" s="5" t="s">
        <v>122</v>
      </c>
      <c r="G42" s="2" t="str">
        <f t="shared" si="6"/>
        <v>11.67</v>
      </c>
      <c r="H42" s="4">
        <f xml:space="preserve"> L42-K42</f>
        <v>-20.765000000000001</v>
      </c>
      <c r="I42" s="3" t="s">
        <v>123</v>
      </c>
      <c r="J42" s="3" t="s">
        <v>124</v>
      </c>
      <c r="K42" s="3" t="str">
        <f t="shared" si="4"/>
        <v>-38.5738</v>
      </c>
      <c r="L42" s="3" t="str">
        <f t="shared" si="5"/>
        <v>-59.3388</v>
      </c>
    </row>
    <row r="43" spans="1:12" x14ac:dyDescent="0.3">
      <c r="A43" s="5">
        <v>12266.666666666701</v>
      </c>
      <c r="B43">
        <v>-8.9832768544235098</v>
      </c>
      <c r="C43">
        <v>-30.330629349107699</v>
      </c>
      <c r="D43" s="5">
        <f t="shared" si="0"/>
        <v>-21.347352494684188</v>
      </c>
      <c r="F43" s="5" t="s">
        <v>125</v>
      </c>
      <c r="G43" s="2" t="str">
        <f t="shared" si="6"/>
        <v>12.274</v>
      </c>
      <c r="H43" s="4">
        <f xml:space="preserve"> L43-K43</f>
        <v>-21.256700000000002</v>
      </c>
      <c r="I43" s="3" t="s">
        <v>126</v>
      </c>
      <c r="J43" s="3" t="s">
        <v>127</v>
      </c>
      <c r="K43" s="3" t="str">
        <f t="shared" si="4"/>
        <v>-38.6971</v>
      </c>
      <c r="L43" s="3" t="str">
        <f t="shared" si="5"/>
        <v>-59.9538</v>
      </c>
    </row>
    <row r="44" spans="1:12" x14ac:dyDescent="0.3">
      <c r="A44" s="5">
        <v>12600</v>
      </c>
      <c r="B44">
        <v>-9.1867457527874805</v>
      </c>
      <c r="C44">
        <v>-30.749642991855701</v>
      </c>
      <c r="D44" s="5">
        <f t="shared" si="0"/>
        <v>-21.562897239068221</v>
      </c>
      <c r="F44" s="5" t="s">
        <v>128</v>
      </c>
      <c r="G44" s="2" t="str">
        <f t="shared" si="6"/>
        <v>12.579</v>
      </c>
      <c r="H44" s="4">
        <f xml:space="preserve"> L44-K44</f>
        <v>-21.243399999999994</v>
      </c>
      <c r="I44" s="3" t="s">
        <v>129</v>
      </c>
      <c r="J44" s="3" t="s">
        <v>130</v>
      </c>
      <c r="K44" s="3" t="str">
        <f t="shared" si="4"/>
        <v>-38.9667</v>
      </c>
      <c r="L44" s="3" t="str">
        <f t="shared" si="5"/>
        <v>-60.2101</v>
      </c>
    </row>
    <row r="45" spans="1:12" x14ac:dyDescent="0.3">
      <c r="A45" s="5">
        <v>12900</v>
      </c>
      <c r="B45">
        <v>-9.3764778957194306</v>
      </c>
      <c r="C45">
        <v>-31.175137624326901</v>
      </c>
      <c r="D45" s="5">
        <f t="shared" si="0"/>
        <v>-21.798659728607468</v>
      </c>
      <c r="F45" s="5" t="s">
        <v>131</v>
      </c>
      <c r="G45" s="2" t="str">
        <f t="shared" si="6"/>
        <v>13.184</v>
      </c>
      <c r="H45" s="4">
        <f xml:space="preserve"> L45-K45</f>
        <v>-21.655700000000003</v>
      </c>
      <c r="I45" s="3" t="s">
        <v>132</v>
      </c>
      <c r="J45" s="3" t="s">
        <v>133</v>
      </c>
      <c r="K45" s="3" t="str">
        <f t="shared" si="4"/>
        <v>-39.2448</v>
      </c>
      <c r="L45" s="3" t="str">
        <f t="shared" si="5"/>
        <v>-60.9005</v>
      </c>
    </row>
    <row r="46" spans="1:12" x14ac:dyDescent="0.3">
      <c r="A46" s="5">
        <v>13200</v>
      </c>
      <c r="B46">
        <v>-9.5673901126931806</v>
      </c>
      <c r="C46">
        <v>-31.5859521703143</v>
      </c>
      <c r="D46" s="5">
        <f t="shared" si="0"/>
        <v>-22.018562057621118</v>
      </c>
      <c r="F46" s="5" t="s">
        <v>134</v>
      </c>
      <c r="G46" s="2" t="str">
        <f t="shared" si="6"/>
        <v>12.878</v>
      </c>
      <c r="H46" s="4">
        <f xml:space="preserve"> L46-K46</f>
        <v>-21.747700000000002</v>
      </c>
      <c r="I46" s="3" t="s">
        <v>135</v>
      </c>
      <c r="J46" s="3" t="s">
        <v>137</v>
      </c>
      <c r="K46" s="3" t="str">
        <f t="shared" si="4"/>
        <v>-39.2813</v>
      </c>
      <c r="L46" s="3" t="str">
        <f t="shared" si="5"/>
        <v>-61.029</v>
      </c>
    </row>
    <row r="47" spans="1:12" x14ac:dyDescent="0.3">
      <c r="A47" s="5">
        <v>13500</v>
      </c>
      <c r="B47">
        <v>-9.7581581638469395</v>
      </c>
      <c r="C47">
        <v>-31.970979207385199</v>
      </c>
      <c r="D47" s="5">
        <f t="shared" si="0"/>
        <v>-22.212821043538259</v>
      </c>
      <c r="F47" s="5" t="s">
        <v>136</v>
      </c>
      <c r="G47" s="2" t="str">
        <f t="shared" si="6"/>
        <v>13.489</v>
      </c>
      <c r="H47" s="4">
        <f xml:space="preserve"> L47-K47</f>
        <v>-21.755599999999994</v>
      </c>
      <c r="I47" s="3" t="s">
        <v>138</v>
      </c>
      <c r="J47" s="3" t="s">
        <v>139</v>
      </c>
      <c r="K47" s="3" t="str">
        <f t="shared" si="4"/>
        <v>-39.4425</v>
      </c>
      <c r="L47" s="3" t="str">
        <f t="shared" si="5"/>
        <v>-61.1981</v>
      </c>
    </row>
    <row r="48" spans="1:12" x14ac:dyDescent="0.3">
      <c r="A48" s="5">
        <v>13800</v>
      </c>
      <c r="B48">
        <v>-9.9472519639830708</v>
      </c>
      <c r="C48">
        <v>-32.354444035890999</v>
      </c>
      <c r="D48" s="5">
        <f t="shared" si="0"/>
        <v>-22.407192071907929</v>
      </c>
      <c r="F48" s="5" t="s">
        <v>140</v>
      </c>
      <c r="G48" s="2" t="str">
        <f t="shared" si="6"/>
        <v>14.093</v>
      </c>
      <c r="H48" s="4">
        <f xml:space="preserve"> L48-K48</f>
        <v>-21.469799999999999</v>
      </c>
      <c r="I48" s="3" t="s">
        <v>141</v>
      </c>
      <c r="J48" s="3" t="s">
        <v>142</v>
      </c>
      <c r="K48" s="3" t="str">
        <f t="shared" si="4"/>
        <v>-39.7988</v>
      </c>
      <c r="L48" s="3" t="str">
        <f t="shared" si="5"/>
        <v>-61.2686</v>
      </c>
    </row>
    <row r="49" spans="1:12" x14ac:dyDescent="0.3">
      <c r="A49" s="5">
        <v>14100</v>
      </c>
      <c r="B49">
        <v>-10.1326096485601</v>
      </c>
      <c r="C49">
        <v>-32.723697914043697</v>
      </c>
      <c r="D49" s="5">
        <f t="shared" si="0"/>
        <v>-22.591088265483599</v>
      </c>
      <c r="F49" s="5" t="s">
        <v>143</v>
      </c>
      <c r="G49" s="2" t="str">
        <f t="shared" si="6"/>
        <v>13.788</v>
      </c>
      <c r="H49" s="4">
        <f xml:space="preserve"> L49-K49</f>
        <v>-22.426299999999998</v>
      </c>
      <c r="I49" s="3" t="s">
        <v>144</v>
      </c>
      <c r="J49" s="3" t="s">
        <v>145</v>
      </c>
      <c r="K49" s="3" t="str">
        <f t="shared" si="4"/>
        <v>-39.8511</v>
      </c>
      <c r="L49" s="3" t="str">
        <f t="shared" si="5"/>
        <v>-62.2774</v>
      </c>
    </row>
    <row r="50" spans="1:12" x14ac:dyDescent="0.3">
      <c r="A50" s="5">
        <v>14400</v>
      </c>
      <c r="B50">
        <v>-10.313401707907399</v>
      </c>
      <c r="C50">
        <v>-33.087033113746699</v>
      </c>
      <c r="D50" s="5">
        <f t="shared" si="0"/>
        <v>-22.7736314058393</v>
      </c>
      <c r="F50" s="5" t="s">
        <v>146</v>
      </c>
      <c r="G50" s="2" t="str">
        <f t="shared" si="6"/>
        <v>14.398</v>
      </c>
      <c r="H50" s="4">
        <f xml:space="preserve"> L50-K50</f>
        <v>-22.923999999999999</v>
      </c>
      <c r="I50" s="3" t="s">
        <v>147</v>
      </c>
      <c r="J50" s="3" t="s">
        <v>148</v>
      </c>
      <c r="K50" s="3" t="str">
        <f t="shared" si="4"/>
        <v>-39.9723</v>
      </c>
      <c r="L50" s="3" t="str">
        <f t="shared" si="5"/>
        <v>-62.8963</v>
      </c>
    </row>
    <row r="51" spans="1:12" x14ac:dyDescent="0.3">
      <c r="A51" s="5">
        <v>14700</v>
      </c>
      <c r="B51">
        <v>-10.4900458835919</v>
      </c>
      <c r="C51">
        <v>-33.441381814223703</v>
      </c>
      <c r="D51" s="5">
        <f t="shared" si="0"/>
        <v>-22.951335930631803</v>
      </c>
      <c r="F51" s="5" t="s">
        <v>149</v>
      </c>
      <c r="G51" s="2" t="str">
        <f t="shared" si="6"/>
        <v>14.697</v>
      </c>
      <c r="H51" s="4">
        <f xml:space="preserve"> L51-K51</f>
        <v>-22.868600000000001</v>
      </c>
      <c r="I51" s="3" t="s">
        <v>150</v>
      </c>
      <c r="J51" s="3" t="s">
        <v>151</v>
      </c>
      <c r="K51" s="3" t="str">
        <f t="shared" si="4"/>
        <v>-40.2383</v>
      </c>
      <c r="L51" s="3" t="str">
        <f t="shared" si="5"/>
        <v>-63.1069</v>
      </c>
    </row>
    <row r="52" spans="1:12" x14ac:dyDescent="0.3">
      <c r="A52" s="5">
        <v>15000</v>
      </c>
      <c r="B52">
        <v>-10.6624739217882</v>
      </c>
      <c r="C52">
        <v>-33.786561777332103</v>
      </c>
      <c r="D52" s="5">
        <f t="shared" si="0"/>
        <v>-23.124087855543905</v>
      </c>
      <c r="F52" s="5" t="s">
        <v>152</v>
      </c>
      <c r="G52" s="2" t="str">
        <f t="shared" si="6"/>
        <v>15.002</v>
      </c>
      <c r="H52" s="4">
        <f xml:space="preserve"> L52-K52</f>
        <v>-22.869700000000002</v>
      </c>
      <c r="I52" s="3" t="s">
        <v>153</v>
      </c>
      <c r="J52" s="3" t="s">
        <v>154</v>
      </c>
      <c r="K52" s="3" t="str">
        <f t="shared" si="4"/>
        <v>-40.3927</v>
      </c>
      <c r="L52" s="3" t="str">
        <f t="shared" si="5"/>
        <v>-63.2624</v>
      </c>
    </row>
    <row r="53" spans="1:12" x14ac:dyDescent="0.3">
      <c r="A53" s="5">
        <v>15300</v>
      </c>
      <c r="B53">
        <v>-10.8329161835583</v>
      </c>
      <c r="C53">
        <v>-34.126640492655</v>
      </c>
      <c r="D53" s="5">
        <f t="shared" si="0"/>
        <v>-23.293724309096699</v>
      </c>
      <c r="F53" s="5" t="s">
        <v>155</v>
      </c>
      <c r="G53" s="2" t="str">
        <f t="shared" si="6"/>
        <v>15.308</v>
      </c>
      <c r="H53" s="4">
        <f xml:space="preserve"> L53-K53</f>
        <v>-23.150199999999998</v>
      </c>
      <c r="I53" s="3" t="s">
        <v>156</v>
      </c>
      <c r="J53" s="3" t="s">
        <v>157</v>
      </c>
      <c r="K53" s="3" t="str">
        <f t="shared" si="4"/>
        <v>-40.4453</v>
      </c>
      <c r="L53" s="3" t="str">
        <f t="shared" si="5"/>
        <v>-63.5955</v>
      </c>
    </row>
    <row r="54" spans="1:12" x14ac:dyDescent="0.3">
      <c r="A54" s="5">
        <v>15600</v>
      </c>
      <c r="B54">
        <v>-11.002630858414101</v>
      </c>
      <c r="C54">
        <v>-34.454712677929699</v>
      </c>
      <c r="D54" s="5">
        <f t="shared" si="0"/>
        <v>-23.452081819515598</v>
      </c>
      <c r="F54" s="5" t="s">
        <v>158</v>
      </c>
      <c r="G54" s="2" t="str">
        <f t="shared" si="6"/>
        <v>15.912</v>
      </c>
      <c r="H54" s="4">
        <f xml:space="preserve"> L54-K54</f>
        <v>-23.448399999999992</v>
      </c>
      <c r="I54" s="3" t="s">
        <v>159</v>
      </c>
      <c r="J54" s="3" t="s">
        <v>160</v>
      </c>
      <c r="K54" s="3" t="str">
        <f t="shared" si="4"/>
        <v>-40.6071</v>
      </c>
      <c r="L54" s="3" t="str">
        <f t="shared" si="5"/>
        <v>-64.0555</v>
      </c>
    </row>
    <row r="55" spans="1:12" x14ac:dyDescent="0.3">
      <c r="A55" s="5">
        <v>15933.333333333299</v>
      </c>
      <c r="B55">
        <v>-11.1558633781466</v>
      </c>
      <c r="C55">
        <v>-34.792842935175102</v>
      </c>
      <c r="D55" s="5">
        <f t="shared" si="0"/>
        <v>-23.636979557028504</v>
      </c>
      <c r="F55" s="5" t="s">
        <v>161</v>
      </c>
      <c r="G55" s="2" t="str">
        <f t="shared" si="6"/>
        <v>15.607</v>
      </c>
      <c r="H55" s="4">
        <f xml:space="preserve"> L55-K55</f>
        <v>-23.667999999999992</v>
      </c>
      <c r="I55" s="3" t="s">
        <v>162</v>
      </c>
      <c r="J55" s="3" t="s">
        <v>163</v>
      </c>
      <c r="K55" s="3" t="str">
        <f t="shared" si="4"/>
        <v>-40.6841</v>
      </c>
      <c r="L55" s="3" t="str">
        <f t="shared" si="5"/>
        <v>-64.3521</v>
      </c>
    </row>
    <row r="56" spans="1:12" x14ac:dyDescent="0.3">
      <c r="A56" s="5">
        <v>16233.333333333299</v>
      </c>
      <c r="B56">
        <v>-11.3035099818612</v>
      </c>
      <c r="C56">
        <v>-35.138566461104503</v>
      </c>
      <c r="D56" s="5">
        <f t="shared" si="0"/>
        <v>-23.835056479243303</v>
      </c>
      <c r="F56" s="5" t="s">
        <v>164</v>
      </c>
      <c r="G56" s="2" t="str">
        <f t="shared" si="6"/>
        <v>16.821</v>
      </c>
      <c r="H56" s="4">
        <f xml:space="preserve"> L56-K56</f>
        <v>-23.826200000000007</v>
      </c>
      <c r="I56" s="3" t="s">
        <v>165</v>
      </c>
      <c r="J56" s="3" t="s">
        <v>166</v>
      </c>
      <c r="K56" s="3" t="str">
        <f t="shared" si="4"/>
        <v>-41.1684</v>
      </c>
      <c r="L56" s="3" t="str">
        <f t="shared" si="5"/>
        <v>-64.9946</v>
      </c>
    </row>
    <row r="57" spans="1:12" x14ac:dyDescent="0.3">
      <c r="A57" s="5">
        <v>16533.333333333299</v>
      </c>
      <c r="B57">
        <v>-11.4521793824198</v>
      </c>
      <c r="C57">
        <v>-35.461101903439797</v>
      </c>
      <c r="D57" s="5">
        <f t="shared" si="0"/>
        <v>-24.008922521019997</v>
      </c>
      <c r="F57" s="5" t="s">
        <v>167</v>
      </c>
      <c r="G57" s="2" t="str">
        <f t="shared" si="6"/>
        <v>16.217</v>
      </c>
      <c r="H57" s="4">
        <f xml:space="preserve"> L57-K57</f>
        <v>-24.310900000000004</v>
      </c>
      <c r="I57" s="3" t="s">
        <v>168</v>
      </c>
      <c r="J57" s="3" t="s">
        <v>169</v>
      </c>
      <c r="K57" s="3" t="str">
        <f t="shared" si="4"/>
        <v>-41.2345</v>
      </c>
      <c r="L57" s="3" t="str">
        <f t="shared" si="5"/>
        <v>-65.5454</v>
      </c>
    </row>
    <row r="58" spans="1:12" x14ac:dyDescent="0.3">
      <c r="A58" s="5">
        <v>16833.333333333299</v>
      </c>
      <c r="B58">
        <v>-11.602251587714999</v>
      </c>
      <c r="C58">
        <v>-35.768965839778602</v>
      </c>
      <c r="D58" s="5">
        <f t="shared" si="0"/>
        <v>-24.166714252063603</v>
      </c>
      <c r="F58" s="5" t="s">
        <v>170</v>
      </c>
      <c r="G58" s="2" t="str">
        <f t="shared" si="6"/>
        <v>16.516</v>
      </c>
      <c r="H58" s="4">
        <f xml:space="preserve"> L58-K58</f>
        <v>-24.340400000000002</v>
      </c>
      <c r="I58" s="3" t="s">
        <v>171</v>
      </c>
      <c r="J58" s="3" t="s">
        <v>172</v>
      </c>
      <c r="K58" s="3" t="str">
        <f t="shared" si="4"/>
        <v>-41.2466</v>
      </c>
      <c r="L58" s="3" t="str">
        <f t="shared" si="5"/>
        <v>-65.587</v>
      </c>
    </row>
    <row r="59" spans="1:12" x14ac:dyDescent="0.3">
      <c r="A59" s="5">
        <v>17133.333333333299</v>
      </c>
      <c r="B59">
        <v>-11.7505408835486</v>
      </c>
      <c r="C59">
        <v>-36.072164430717301</v>
      </c>
      <c r="D59" s="5">
        <f t="shared" si="0"/>
        <v>-24.321623547168699</v>
      </c>
      <c r="F59" s="5" t="s">
        <v>173</v>
      </c>
      <c r="G59" s="2" t="str">
        <f t="shared" si="6"/>
        <v>17.426</v>
      </c>
      <c r="H59" s="4">
        <f xml:space="preserve"> L59-K59</f>
        <v>-24.541899999999991</v>
      </c>
      <c r="I59" s="3" t="s">
        <v>174</v>
      </c>
      <c r="J59" s="3" t="s">
        <v>176</v>
      </c>
      <c r="K59" s="3" t="str">
        <f t="shared" si="4"/>
        <v>-41.529</v>
      </c>
      <c r="L59" s="3" t="str">
        <f t="shared" si="5"/>
        <v>-66.0709</v>
      </c>
    </row>
    <row r="60" spans="1:12" x14ac:dyDescent="0.3">
      <c r="A60" s="5">
        <v>17433.333333333299</v>
      </c>
      <c r="B60">
        <v>-11.8963724222706</v>
      </c>
      <c r="C60">
        <v>-36.370805523137498</v>
      </c>
      <c r="D60" s="5">
        <f t="shared" si="0"/>
        <v>-24.474433100866896</v>
      </c>
      <c r="F60" s="5" t="s">
        <v>177</v>
      </c>
      <c r="G60" s="2" t="str">
        <f t="shared" si="6"/>
        <v>17.126</v>
      </c>
      <c r="H60" s="4">
        <f xml:space="preserve"> L60-K60</f>
        <v>-25.096800000000002</v>
      </c>
      <c r="I60" s="3" t="s">
        <v>178</v>
      </c>
      <c r="J60" s="3" t="s">
        <v>180</v>
      </c>
      <c r="K60" s="3" t="str">
        <f t="shared" si="4"/>
        <v>-41.5818</v>
      </c>
      <c r="L60" s="3" t="str">
        <f t="shared" si="5"/>
        <v>-66.6786</v>
      </c>
    </row>
    <row r="61" spans="1:12" x14ac:dyDescent="0.3">
      <c r="A61" s="5">
        <v>17733.333333333299</v>
      </c>
      <c r="B61">
        <v>-12.0389248265282</v>
      </c>
      <c r="C61">
        <v>-36.657878610244801</v>
      </c>
      <c r="D61" s="5">
        <f t="shared" si="0"/>
        <v>-24.618953783716599</v>
      </c>
      <c r="F61" s="5" t="s">
        <v>181</v>
      </c>
      <c r="G61" s="2" t="str">
        <f t="shared" si="6"/>
        <v>17.731</v>
      </c>
      <c r="H61" s="4">
        <f xml:space="preserve"> L61-K61</f>
        <v>-24.9953</v>
      </c>
      <c r="I61" s="3" t="s">
        <v>182</v>
      </c>
      <c r="J61" s="3" t="s">
        <v>183</v>
      </c>
      <c r="K61" s="3" t="str">
        <f t="shared" si="4"/>
        <v>-41.6926</v>
      </c>
      <c r="L61" s="3" t="str">
        <f t="shared" si="5"/>
        <v>-66.6879</v>
      </c>
    </row>
    <row r="62" spans="1:12" x14ac:dyDescent="0.3">
      <c r="A62" s="5">
        <v>18033.333333333299</v>
      </c>
      <c r="B62">
        <v>-12.178786800312</v>
      </c>
      <c r="C62">
        <v>-36.947429391952099</v>
      </c>
      <c r="D62" s="5">
        <f t="shared" si="0"/>
        <v>-24.768642591640099</v>
      </c>
      <c r="F62" s="5" t="s">
        <v>175</v>
      </c>
      <c r="G62" s="2" t="str">
        <f t="shared" si="6"/>
        <v>18.036</v>
      </c>
      <c r="H62" s="4">
        <f xml:space="preserve"> L62-K62</f>
        <v>-24.988000000000007</v>
      </c>
      <c r="I62" s="3" t="s">
        <v>184</v>
      </c>
      <c r="J62" s="3" t="s">
        <v>186</v>
      </c>
      <c r="K62" s="3" t="str">
        <f t="shared" si="4"/>
        <v>-41.7583</v>
      </c>
      <c r="L62" s="3" t="str">
        <f t="shared" si="5"/>
        <v>-66.7463</v>
      </c>
    </row>
    <row r="63" spans="1:12" x14ac:dyDescent="0.3">
      <c r="A63" s="5">
        <v>18333.333333333299</v>
      </c>
      <c r="B63">
        <v>-12.316786761817999</v>
      </c>
      <c r="C63">
        <v>-37.2208713080175</v>
      </c>
      <c r="D63" s="5">
        <f t="shared" si="0"/>
        <v>-24.904084546199499</v>
      </c>
      <c r="F63" s="5" t="s">
        <v>179</v>
      </c>
      <c r="G63" s="2" t="str">
        <f t="shared" si="6"/>
        <v>18.64</v>
      </c>
      <c r="H63" s="4">
        <f xml:space="preserve"> L63-K63</f>
        <v>-24.8202</v>
      </c>
      <c r="I63" s="3" t="s">
        <v>187</v>
      </c>
      <c r="J63" s="3" t="s">
        <v>188</v>
      </c>
      <c r="K63" s="3" t="str">
        <f t="shared" si="4"/>
        <v>-41.9337</v>
      </c>
      <c r="L63" s="3" t="str">
        <f t="shared" si="5"/>
        <v>-66.7539</v>
      </c>
    </row>
    <row r="64" spans="1:12" x14ac:dyDescent="0.3">
      <c r="A64" s="5">
        <v>18633.333333333299</v>
      </c>
      <c r="B64">
        <v>-12.4544722659501</v>
      </c>
      <c r="C64">
        <v>-37.500471621973098</v>
      </c>
      <c r="D64" s="5">
        <f t="shared" si="0"/>
        <v>-25.045999356022996</v>
      </c>
      <c r="F64" s="5" t="s">
        <v>189</v>
      </c>
      <c r="G64" s="2" t="str">
        <f t="shared" si="6"/>
        <v>18.335</v>
      </c>
      <c r="H64" s="4">
        <f xml:space="preserve"> L64-K64</f>
        <v>-24.948500000000003</v>
      </c>
      <c r="I64" s="3" t="s">
        <v>190</v>
      </c>
      <c r="J64" s="3" t="s">
        <v>191</v>
      </c>
      <c r="K64" s="3" t="str">
        <f t="shared" si="4"/>
        <v>-41.9458</v>
      </c>
      <c r="L64" s="3" t="str">
        <f t="shared" si="5"/>
        <v>-66.8943</v>
      </c>
    </row>
    <row r="65" spans="1:12" x14ac:dyDescent="0.3">
      <c r="A65" s="5">
        <v>18933.333333333299</v>
      </c>
      <c r="B65">
        <v>-12.594636934520899</v>
      </c>
      <c r="C65">
        <v>-37.765260256309801</v>
      </c>
      <c r="D65" s="5">
        <f t="shared" si="0"/>
        <v>-25.170623321788902</v>
      </c>
      <c r="F65" s="5" t="s">
        <v>185</v>
      </c>
      <c r="G65" s="2" t="str">
        <f t="shared" si="6"/>
        <v>18.945</v>
      </c>
      <c r="H65" s="4">
        <f xml:space="preserve"> L65-K65</f>
        <v>-24.7898</v>
      </c>
      <c r="I65" s="3" t="s">
        <v>192</v>
      </c>
      <c r="J65" s="3" t="s">
        <v>193</v>
      </c>
      <c r="K65" s="3" t="str">
        <f t="shared" si="4"/>
        <v>-42.2071</v>
      </c>
      <c r="L65" s="3" t="str">
        <f t="shared" si="5"/>
        <v>-66.9969</v>
      </c>
    </row>
    <row r="66" spans="1:12" x14ac:dyDescent="0.3">
      <c r="A66" s="5">
        <v>19266.666666666701</v>
      </c>
      <c r="B66">
        <v>-12.7208878913635</v>
      </c>
      <c r="C66">
        <v>-38.059476110762198</v>
      </c>
      <c r="D66" s="5">
        <f t="shared" si="0"/>
        <v>-25.338588219398698</v>
      </c>
      <c r="F66" s="5" t="s">
        <v>194</v>
      </c>
      <c r="G66" s="2" t="str">
        <f t="shared" si="6"/>
        <v>20.154</v>
      </c>
      <c r="H66" s="4">
        <f xml:space="preserve"> L66-K66</f>
        <v>-26.169399999999996</v>
      </c>
      <c r="I66" s="3" t="s">
        <v>195</v>
      </c>
      <c r="J66" s="3" t="s">
        <v>196</v>
      </c>
      <c r="K66" s="3" t="str">
        <f t="shared" si="4"/>
        <v>-42.2809</v>
      </c>
      <c r="L66" s="3" t="str">
        <f t="shared" si="5"/>
        <v>-68.4503</v>
      </c>
    </row>
    <row r="67" spans="1:12" x14ac:dyDescent="0.3">
      <c r="A67" s="5">
        <v>19566.666666666701</v>
      </c>
      <c r="B67">
        <v>-12.8385628556269</v>
      </c>
      <c r="C67">
        <v>-38.330661192474601</v>
      </c>
      <c r="D67" s="5">
        <f t="shared" si="0"/>
        <v>-25.4920983368477</v>
      </c>
      <c r="F67" s="5" t="s">
        <v>197</v>
      </c>
      <c r="G67" s="2" t="str">
        <f t="shared" si="6"/>
        <v>19.55</v>
      </c>
      <c r="H67" s="4">
        <f xml:space="preserve"> L67-K67</f>
        <v>-26.193299999999994</v>
      </c>
      <c r="I67" s="3" t="s">
        <v>198</v>
      </c>
      <c r="J67" s="3" t="s">
        <v>199</v>
      </c>
      <c r="K67" s="3" t="str">
        <f t="shared" si="4"/>
        <v>-42.3417</v>
      </c>
      <c r="L67" s="3" t="str">
        <f t="shared" si="5"/>
        <v>-68.535</v>
      </c>
    </row>
    <row r="68" spans="1:12" x14ac:dyDescent="0.3">
      <c r="A68" s="5">
        <v>19866.666666666701</v>
      </c>
      <c r="B68">
        <v>-12.9575809348921</v>
      </c>
      <c r="C68">
        <v>-38.604104904622297</v>
      </c>
      <c r="D68" s="5">
        <f t="shared" ref="D68:D82" si="7">C68-B68</f>
        <v>-25.646523969730197</v>
      </c>
      <c r="F68" s="5" t="s">
        <v>200</v>
      </c>
      <c r="G68" s="2" t="str">
        <f t="shared" ref="G68:G83" si="8">LEFT(F68,FIND(" ",F68)-1)</f>
        <v>19.244</v>
      </c>
      <c r="H68" s="4">
        <f xml:space="preserve"> L68-K68</f>
        <v>-26.389799999999994</v>
      </c>
      <c r="I68" s="3" t="s">
        <v>201</v>
      </c>
      <c r="J68" s="3" t="s">
        <v>203</v>
      </c>
      <c r="K68" s="3" t="str">
        <f t="shared" si="4"/>
        <v>-42.3772</v>
      </c>
      <c r="L68" s="3" t="str">
        <f t="shared" si="5"/>
        <v>-68.767</v>
      </c>
    </row>
    <row r="69" spans="1:12" x14ac:dyDescent="0.3">
      <c r="A69" s="5">
        <v>20166.666666666701</v>
      </c>
      <c r="B69">
        <v>-13.077824107539101</v>
      </c>
      <c r="C69">
        <v>-38.863403823798997</v>
      </c>
      <c r="D69" s="5">
        <f t="shared" si="7"/>
        <v>-25.785579716259896</v>
      </c>
      <c r="F69" s="5" t="s">
        <v>202</v>
      </c>
      <c r="G69" s="2" t="str">
        <f t="shared" si="8"/>
        <v>19.855</v>
      </c>
      <c r="H69" s="4">
        <f xml:space="preserve"> L69-K69</f>
        <v>-26.535900000000005</v>
      </c>
      <c r="I69" s="3" t="s">
        <v>204</v>
      </c>
      <c r="J69" s="3" t="s">
        <v>206</v>
      </c>
      <c r="K69" s="3" t="str">
        <f t="shared" si="4"/>
        <v>-42.4459</v>
      </c>
      <c r="L69" s="3" t="str">
        <f t="shared" si="5"/>
        <v>-68.9818</v>
      </c>
    </row>
    <row r="70" spans="1:12" x14ac:dyDescent="0.3">
      <c r="A70" s="5">
        <v>20466.666666666701</v>
      </c>
      <c r="B70">
        <v>-13.196383899340001</v>
      </c>
      <c r="C70">
        <v>-39.108566260365698</v>
      </c>
      <c r="D70" s="5">
        <f t="shared" si="7"/>
        <v>-25.9121823610257</v>
      </c>
      <c r="F70" s="5" t="s">
        <v>205</v>
      </c>
      <c r="G70" s="2" t="str">
        <f t="shared" si="8"/>
        <v>20.459</v>
      </c>
      <c r="H70" s="4">
        <f xml:space="preserve"> L70-K70</f>
        <v>-26.505899999999997</v>
      </c>
      <c r="I70" s="3" t="s">
        <v>207</v>
      </c>
      <c r="J70" s="3" t="s">
        <v>208</v>
      </c>
      <c r="K70" s="3" t="str">
        <f t="shared" si="4"/>
        <v>-42.4965</v>
      </c>
      <c r="L70" s="3" t="str">
        <f t="shared" si="5"/>
        <v>-69.0024</v>
      </c>
    </row>
    <row r="71" spans="1:12" x14ac:dyDescent="0.3">
      <c r="A71" s="5">
        <v>20766.666666666701</v>
      </c>
      <c r="B71">
        <v>-13.3130377088734</v>
      </c>
      <c r="C71">
        <v>-39.3556525764348</v>
      </c>
      <c r="D71" s="5">
        <f t="shared" si="7"/>
        <v>-26.042614867561397</v>
      </c>
      <c r="F71" s="5" t="s">
        <v>209</v>
      </c>
      <c r="G71" s="2" t="str">
        <f t="shared" si="8"/>
        <v>21.368</v>
      </c>
      <c r="H71" s="4">
        <f xml:space="preserve"> L71-K71</f>
        <v>-26.969500000000004</v>
      </c>
      <c r="I71" s="3" t="s">
        <v>210</v>
      </c>
      <c r="J71" s="3" t="s">
        <v>211</v>
      </c>
      <c r="K71" s="3" t="str">
        <f t="shared" si="4"/>
        <v>-42.8813</v>
      </c>
      <c r="L71" s="3" t="str">
        <f t="shared" si="5"/>
        <v>-69.8508</v>
      </c>
    </row>
    <row r="72" spans="1:12" x14ac:dyDescent="0.3">
      <c r="A72" s="5">
        <v>21066.666666666701</v>
      </c>
      <c r="B72">
        <v>-13.4277695683807</v>
      </c>
      <c r="C72">
        <v>-39.593175477286202</v>
      </c>
      <c r="D72" s="5">
        <f t="shared" si="7"/>
        <v>-26.165405908905502</v>
      </c>
      <c r="F72" s="5" t="s">
        <v>212</v>
      </c>
      <c r="G72" s="2" t="str">
        <f t="shared" si="8"/>
        <v>20.764</v>
      </c>
      <c r="H72" s="4">
        <f xml:space="preserve"> L72-K72</f>
        <v>-26.93</v>
      </c>
      <c r="I72" s="3" t="s">
        <v>213</v>
      </c>
      <c r="J72" s="3" t="s">
        <v>214</v>
      </c>
      <c r="K72" s="3" t="str">
        <f t="shared" si="4"/>
        <v>-42.9403</v>
      </c>
      <c r="L72" s="3" t="str">
        <f t="shared" si="5"/>
        <v>-69.8703</v>
      </c>
    </row>
    <row r="73" spans="1:12" x14ac:dyDescent="0.3">
      <c r="A73" s="5">
        <v>21366.666666666701</v>
      </c>
      <c r="B73">
        <v>-13.5406983282664</v>
      </c>
      <c r="C73">
        <v>-39.832082813357701</v>
      </c>
      <c r="D73" s="5">
        <f t="shared" si="7"/>
        <v>-26.291384485091299</v>
      </c>
      <c r="F73" s="5" t="s">
        <v>215</v>
      </c>
      <c r="G73" s="2" t="str">
        <f t="shared" si="8"/>
        <v>21.063</v>
      </c>
      <c r="H73" s="4">
        <f xml:space="preserve"> L73-K73</f>
        <v>-26.876200000000004</v>
      </c>
      <c r="I73" s="3" t="s">
        <v>216</v>
      </c>
      <c r="J73" s="3" t="s">
        <v>217</v>
      </c>
      <c r="K73" s="3" t="str">
        <f t="shared" si="4"/>
        <v>-43.0015</v>
      </c>
      <c r="L73" s="3" t="str">
        <f t="shared" si="5"/>
        <v>-69.8777</v>
      </c>
    </row>
    <row r="74" spans="1:12" x14ac:dyDescent="0.3">
      <c r="A74" s="5">
        <v>21666.666666666701</v>
      </c>
      <c r="B74">
        <v>-13.653612013947701</v>
      </c>
      <c r="C74">
        <v>-40.060231331808097</v>
      </c>
      <c r="D74" s="5">
        <f t="shared" si="7"/>
        <v>-26.406619317860397</v>
      </c>
      <c r="F74" s="5" t="s">
        <v>218</v>
      </c>
      <c r="G74" s="2" t="str">
        <f t="shared" si="8"/>
        <v>22.278</v>
      </c>
      <c r="H74" s="4">
        <f xml:space="preserve"> L74-K74</f>
        <v>-27.030999999999999</v>
      </c>
      <c r="I74" s="3" t="s">
        <v>219</v>
      </c>
      <c r="J74" s="3" t="s">
        <v>221</v>
      </c>
      <c r="K74" s="3" t="str">
        <f t="shared" ref="K74:K83" si="9">LEFT(I74,FIND(" ",I74)-1)</f>
        <v>-43.1227</v>
      </c>
      <c r="L74" s="3" t="str">
        <f t="shared" ref="L74:L83" si="10">LEFT(J74,FIND(" ",J74)-1)</f>
        <v>-70.1537</v>
      </c>
    </row>
    <row r="75" spans="1:12" x14ac:dyDescent="0.3">
      <c r="A75" s="5">
        <v>21966.666666666701</v>
      </c>
      <c r="B75">
        <v>-13.7677003154205</v>
      </c>
      <c r="C75">
        <v>-40.285993509428103</v>
      </c>
      <c r="D75" s="5">
        <f t="shared" si="7"/>
        <v>-26.518293194007605</v>
      </c>
      <c r="F75" s="5" t="s">
        <v>222</v>
      </c>
      <c r="G75" s="2" t="str">
        <f t="shared" si="8"/>
        <v>21.674</v>
      </c>
      <c r="H75" s="4">
        <f xml:space="preserve"> L75-K75</f>
        <v>-27.112200000000001</v>
      </c>
      <c r="I75" s="3" t="s">
        <v>223</v>
      </c>
      <c r="J75" s="3" t="s">
        <v>224</v>
      </c>
      <c r="K75" s="3" t="str">
        <f t="shared" si="9"/>
        <v>-43.155</v>
      </c>
      <c r="L75" s="3" t="str">
        <f t="shared" si="10"/>
        <v>-70.2672</v>
      </c>
    </row>
    <row r="76" spans="1:12" x14ac:dyDescent="0.3">
      <c r="A76" s="5">
        <v>22266.666666666701</v>
      </c>
      <c r="B76">
        <v>-13.88652259599</v>
      </c>
      <c r="C76">
        <v>-40.5142111692413</v>
      </c>
      <c r="D76" s="5">
        <f t="shared" si="7"/>
        <v>-26.627688573251298</v>
      </c>
      <c r="F76" s="5" t="s">
        <v>220</v>
      </c>
      <c r="G76" s="2" t="str">
        <f t="shared" si="8"/>
        <v>23.187</v>
      </c>
      <c r="H76" s="4">
        <f xml:space="preserve"> L76-K76</f>
        <v>-27.048599999999993</v>
      </c>
      <c r="I76" s="3" t="s">
        <v>225</v>
      </c>
      <c r="J76" s="3" t="s">
        <v>226</v>
      </c>
      <c r="K76" s="3" t="str">
        <f t="shared" si="9"/>
        <v>-43.3502</v>
      </c>
      <c r="L76" s="3" t="str">
        <f t="shared" si="10"/>
        <v>-70.3988</v>
      </c>
    </row>
    <row r="77" spans="1:12" x14ac:dyDescent="0.3">
      <c r="A77" s="5">
        <v>22600</v>
      </c>
      <c r="B77">
        <v>-14.0029313077764</v>
      </c>
      <c r="C77">
        <v>-40.782995284374103</v>
      </c>
      <c r="D77" s="5">
        <f t="shared" si="7"/>
        <v>-26.780063976597702</v>
      </c>
      <c r="F77" s="5" t="s">
        <v>227</v>
      </c>
      <c r="G77" s="2" t="str">
        <f t="shared" si="8"/>
        <v>22.882</v>
      </c>
      <c r="H77" s="4">
        <f xml:space="preserve"> L77-K77</f>
        <v>-27.142100000000006</v>
      </c>
      <c r="I77" s="3" t="s">
        <v>228</v>
      </c>
      <c r="J77" s="3" t="s">
        <v>229</v>
      </c>
      <c r="K77" s="3" t="str">
        <f t="shared" si="9"/>
        <v>-43.3567</v>
      </c>
      <c r="L77" s="3" t="str">
        <f t="shared" si="10"/>
        <v>-70.4988</v>
      </c>
    </row>
    <row r="78" spans="1:12" x14ac:dyDescent="0.3">
      <c r="A78" s="5">
        <v>22900</v>
      </c>
      <c r="B78">
        <v>-14.096501890185699</v>
      </c>
      <c r="C78">
        <v>-41.009414593019301</v>
      </c>
      <c r="D78" s="5">
        <f t="shared" si="7"/>
        <v>-26.912912702833601</v>
      </c>
      <c r="F78" s="5" t="s">
        <v>230</v>
      </c>
      <c r="G78" s="2" t="str">
        <f t="shared" si="8"/>
        <v>21.973</v>
      </c>
      <c r="H78" s="4">
        <f xml:space="preserve"> L78-K78</f>
        <v>-27.487100000000005</v>
      </c>
      <c r="I78" s="3" t="s">
        <v>231</v>
      </c>
      <c r="J78" s="3" t="s">
        <v>232</v>
      </c>
      <c r="K78" s="3" t="str">
        <f t="shared" si="9"/>
        <v>-43.3748</v>
      </c>
      <c r="L78" s="3" t="str">
        <f t="shared" si="10"/>
        <v>-70.8619</v>
      </c>
    </row>
    <row r="79" spans="1:12" x14ac:dyDescent="0.3">
      <c r="A79" s="5">
        <v>23200</v>
      </c>
      <c r="B79">
        <v>-14.192177156909001</v>
      </c>
      <c r="C79">
        <v>-41.236140082214099</v>
      </c>
      <c r="D79" s="5">
        <f t="shared" si="7"/>
        <v>-27.043962925305099</v>
      </c>
      <c r="F79" s="5" t="s">
        <v>233</v>
      </c>
      <c r="G79" s="2" t="str">
        <f t="shared" si="8"/>
        <v>23.792</v>
      </c>
      <c r="H79" s="4">
        <f xml:space="preserve"> L79-K79</f>
        <v>-27.497800000000005</v>
      </c>
      <c r="I79" s="3" t="s">
        <v>234</v>
      </c>
      <c r="J79" s="3" t="s">
        <v>235</v>
      </c>
      <c r="K79" s="3" t="str">
        <f t="shared" si="9"/>
        <v>-43.4792</v>
      </c>
      <c r="L79" s="3" t="str">
        <f t="shared" si="10"/>
        <v>-70.977</v>
      </c>
    </row>
    <row r="80" spans="1:12" x14ac:dyDescent="0.3">
      <c r="A80" s="5">
        <v>23500</v>
      </c>
      <c r="B80">
        <v>-14.2879984405792</v>
      </c>
      <c r="C80">
        <v>-41.453532412873699</v>
      </c>
      <c r="D80" s="5">
        <f t="shared" si="7"/>
        <v>-27.165533972294497</v>
      </c>
      <c r="F80" s="5" t="s">
        <v>236</v>
      </c>
      <c r="G80" s="2" t="str">
        <f t="shared" si="8"/>
        <v>22.583</v>
      </c>
      <c r="H80" s="4">
        <f xml:space="preserve"> L80-K80</f>
        <v>-27.813700000000004</v>
      </c>
      <c r="I80" s="3" t="s">
        <v>237</v>
      </c>
      <c r="J80" s="3" t="s">
        <v>238</v>
      </c>
      <c r="K80" s="3" t="str">
        <f t="shared" si="9"/>
        <v>-43.493</v>
      </c>
      <c r="L80" s="3" t="str">
        <f t="shared" si="10"/>
        <v>-71.3067</v>
      </c>
    </row>
    <row r="81" spans="1:12" x14ac:dyDescent="0.3">
      <c r="A81" s="5">
        <v>23800</v>
      </c>
      <c r="B81">
        <v>-14.382615839362501</v>
      </c>
      <c r="C81">
        <v>-41.662480928032998</v>
      </c>
      <c r="D81" s="5">
        <f t="shared" si="7"/>
        <v>-27.279865088670498</v>
      </c>
      <c r="F81" s="5" t="s">
        <v>239</v>
      </c>
      <c r="G81" s="2" t="str">
        <f t="shared" si="8"/>
        <v>23.486</v>
      </c>
      <c r="H81" s="4">
        <f xml:space="preserve"> L81-K81</f>
        <v>-27.755600000000001</v>
      </c>
      <c r="I81" s="3" t="s">
        <v>240</v>
      </c>
      <c r="J81" s="3" t="s">
        <v>241</v>
      </c>
      <c r="K81" s="3" t="str">
        <f t="shared" si="9"/>
        <v>-43.6524</v>
      </c>
      <c r="L81" s="3" t="str">
        <f t="shared" si="10"/>
        <v>-71.408</v>
      </c>
    </row>
    <row r="82" spans="1:12" x14ac:dyDescent="0.3">
      <c r="A82" s="5">
        <v>24100</v>
      </c>
      <c r="B82">
        <v>-14.475692010349499</v>
      </c>
      <c r="C82">
        <v>-41.864077720270103</v>
      </c>
      <c r="D82" s="5">
        <f t="shared" si="7"/>
        <v>-27.388385709920605</v>
      </c>
      <c r="F82" s="5" t="s">
        <v>242</v>
      </c>
      <c r="G82" s="2" t="str">
        <f t="shared" si="8"/>
        <v>24.097</v>
      </c>
      <c r="H82" s="4">
        <f xml:space="preserve"> L82-K82</f>
        <v>-28.056100000000001</v>
      </c>
      <c r="I82" s="3" t="s">
        <v>243</v>
      </c>
      <c r="J82" s="3" t="s">
        <v>244</v>
      </c>
      <c r="K82" s="3" t="str">
        <f t="shared" si="9"/>
        <v>-43.7633</v>
      </c>
      <c r="L82" s="3" t="str">
        <f t="shared" si="10"/>
        <v>-71.8194</v>
      </c>
    </row>
    <row r="83" spans="1:12" x14ac:dyDescent="0.3">
      <c r="F83" s="5" t="s">
        <v>245</v>
      </c>
      <c r="G83" s="2" t="str">
        <f t="shared" si="8"/>
        <v>24.701</v>
      </c>
      <c r="H83" s="4">
        <f xml:space="preserve"> L83-K83</f>
        <v>-28.295400000000001</v>
      </c>
      <c r="I83" s="3" t="s">
        <v>246</v>
      </c>
      <c r="J83" s="3" t="s">
        <v>247</v>
      </c>
      <c r="K83" s="3" t="str">
        <f t="shared" si="9"/>
        <v>-43.8501</v>
      </c>
      <c r="L83" s="3" t="str">
        <f t="shared" si="10"/>
        <v>-72.1455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Freq</vt:lpstr>
      <vt:lpstr>FreqMag</vt:lpstr>
      <vt:lpstr>FreqPhys</vt:lpstr>
      <vt:lpstr>FreqSim</vt:lpstr>
      <vt:lpstr>MagPhys</vt:lpstr>
      <vt:lpstr>MagSim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Wyatt</cp:lastModifiedBy>
  <dcterms:created xsi:type="dcterms:W3CDTF">2015-06-05T18:17:20Z</dcterms:created>
  <dcterms:modified xsi:type="dcterms:W3CDTF">2024-10-17T21:38:11Z</dcterms:modified>
</cp:coreProperties>
</file>