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yattf1\Documents\"/>
    </mc:Choice>
  </mc:AlternateContent>
  <xr:revisionPtr revIDLastSave="0" documentId="13_ncr:1_{2A64962F-A6F6-4521-8815-1AF674D74DB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4" r:id="rId1"/>
    <sheet name="Sheet 1" sheetId="1" r:id="rId2"/>
    <sheet name="Sheet 2" sheetId="3" r:id="rId3"/>
  </sheets>
  <definedNames>
    <definedName name="I">'Sheet 2'!$N$1:$N$4</definedName>
    <definedName name="J">'Sheet 1'!$P$2:$P$5</definedName>
    <definedName name="solver_adj" localSheetId="1" hidden="1">'Sheet 1'!$G$2:$G$3</definedName>
    <definedName name="solver_adj" localSheetId="2" hidden="1">'Sheet 2'!$D$3:$D$5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'Sheet 1'!$L$4</definedName>
    <definedName name="solver_opt" localSheetId="2" hidden="1">'Sheet 2'!$I$10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D8" i="3"/>
  <c r="F6" i="3"/>
  <c r="F5" i="3"/>
  <c r="F4" i="3"/>
  <c r="C9" i="1"/>
  <c r="B9" i="1"/>
  <c r="C8" i="1"/>
  <c r="B8" i="1"/>
  <c r="I5" i="1"/>
  <c r="I3" i="1"/>
  <c r="E270" i="3"/>
  <c r="F270" i="3" s="1"/>
  <c r="E14" i="3"/>
  <c r="F14" i="3" s="1"/>
  <c r="E15" i="3"/>
  <c r="F15" i="3" s="1"/>
  <c r="E16" i="3"/>
  <c r="F16" i="3" s="1"/>
  <c r="E17" i="3"/>
  <c r="F17" i="3" s="1"/>
  <c r="G17" i="3" s="1"/>
  <c r="H17" i="3" s="1"/>
  <c r="I17" i="3" s="1"/>
  <c r="E18" i="3"/>
  <c r="F18" i="3" s="1"/>
  <c r="E19" i="3"/>
  <c r="F19" i="3" s="1"/>
  <c r="E20" i="3"/>
  <c r="F20" i="3" s="1"/>
  <c r="G20" i="3" s="1"/>
  <c r="H20" i="3" s="1"/>
  <c r="I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G26" i="3" s="1"/>
  <c r="H26" i="3" s="1"/>
  <c r="I26" i="3" s="1"/>
  <c r="E27" i="3"/>
  <c r="F27" i="3" s="1"/>
  <c r="G27" i="3" s="1"/>
  <c r="H27" i="3" s="1"/>
  <c r="I27" i="3" s="1"/>
  <c r="E28" i="3"/>
  <c r="F28" i="3" s="1"/>
  <c r="E29" i="3"/>
  <c r="F29" i="3" s="1"/>
  <c r="E30" i="3"/>
  <c r="F30" i="3" s="1"/>
  <c r="E31" i="3"/>
  <c r="F31" i="3" s="1"/>
  <c r="E32" i="3"/>
  <c r="F32" i="3" s="1"/>
  <c r="G32" i="3" s="1"/>
  <c r="H32" i="3" s="1"/>
  <c r="I32" i="3" s="1"/>
  <c r="E33" i="3"/>
  <c r="F33" i="3" s="1"/>
  <c r="G33" i="3" s="1"/>
  <c r="H33" i="3" s="1"/>
  <c r="I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G42" i="3" s="1"/>
  <c r="H42" i="3" s="1"/>
  <c r="I42" i="3" s="1"/>
  <c r="E43" i="3"/>
  <c r="F43" i="3" s="1"/>
  <c r="G43" i="3" s="1"/>
  <c r="H43" i="3" s="1"/>
  <c r="I43" i="3" s="1"/>
  <c r="E44" i="3"/>
  <c r="F44" i="3" s="1"/>
  <c r="E45" i="3"/>
  <c r="F45" i="3" s="1"/>
  <c r="E46" i="3"/>
  <c r="F46" i="3" s="1"/>
  <c r="E47" i="3"/>
  <c r="F47" i="3" s="1"/>
  <c r="E48" i="3"/>
  <c r="F48" i="3" s="1"/>
  <c r="G48" i="3" s="1"/>
  <c r="H48" i="3" s="1"/>
  <c r="I48" i="3" s="1"/>
  <c r="E49" i="3"/>
  <c r="F49" i="3" s="1"/>
  <c r="E50" i="3"/>
  <c r="F50" i="3" s="1"/>
  <c r="E51" i="3"/>
  <c r="F51" i="3" s="1"/>
  <c r="G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G58" i="3" s="1"/>
  <c r="H58" i="3" s="1"/>
  <c r="I58" i="3" s="1"/>
  <c r="E59" i="3"/>
  <c r="F59" i="3" s="1"/>
  <c r="E60" i="3"/>
  <c r="F60" i="3" s="1"/>
  <c r="G60" i="3" s="1"/>
  <c r="H60" i="3" s="1"/>
  <c r="I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G67" i="3" s="1"/>
  <c r="H67" i="3" s="1"/>
  <c r="I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G76" i="3" s="1"/>
  <c r="H76" i="3" s="1"/>
  <c r="I76" i="3" s="1"/>
  <c r="E77" i="3"/>
  <c r="F77" i="3" s="1"/>
  <c r="H77" i="3" s="1"/>
  <c r="I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G89" i="3" s="1"/>
  <c r="H89" i="3" s="1"/>
  <c r="I89" i="3" s="1"/>
  <c r="E90" i="3"/>
  <c r="F90" i="3" s="1"/>
  <c r="G90" i="3" s="1"/>
  <c r="H90" i="3" s="1"/>
  <c r="I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13" i="3"/>
  <c r="F13" i="3" s="1"/>
  <c r="H1029" i="1"/>
  <c r="I1029" i="1" s="1"/>
  <c r="H1028" i="1"/>
  <c r="I102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K53" i="1" s="1"/>
  <c r="L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K64" i="1" s="1"/>
  <c r="L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K85" i="1" s="1"/>
  <c r="L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K96" i="1" s="1"/>
  <c r="L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K128" i="1" s="1"/>
  <c r="L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K149" i="1" s="1"/>
  <c r="L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K160" i="1" s="1"/>
  <c r="L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K213" i="1" s="1"/>
  <c r="L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K224" i="1" s="1"/>
  <c r="L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K256" i="1" s="1"/>
  <c r="L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K277" i="1" s="1"/>
  <c r="L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K320" i="1" s="1"/>
  <c r="L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K341" i="1" s="1"/>
  <c r="L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J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K473" i="1" s="1"/>
  <c r="L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K521" i="1" s="1"/>
  <c r="L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K553" i="1" s="1"/>
  <c r="L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K585" i="1" s="1"/>
  <c r="L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K617" i="1" s="1"/>
  <c r="L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K649" i="1" s="1"/>
  <c r="L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K681" i="1" s="1"/>
  <c r="L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K713" i="1" s="1"/>
  <c r="L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J743" i="1" s="1"/>
  <c r="H744" i="1"/>
  <c r="I744" i="1" s="1"/>
  <c r="H745" i="1"/>
  <c r="I745" i="1" s="1"/>
  <c r="K745" i="1" s="1"/>
  <c r="L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K999" i="1" s="1"/>
  <c r="L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8" i="1"/>
  <c r="I8" i="1" s="1"/>
  <c r="J17" i="3" l="1"/>
  <c r="G267" i="3"/>
  <c r="J267" i="3" s="1"/>
  <c r="H267" i="3"/>
  <c r="I267" i="3" s="1"/>
  <c r="H263" i="3"/>
  <c r="I263" i="3" s="1"/>
  <c r="G263" i="3"/>
  <c r="J263" i="3" s="1"/>
  <c r="H255" i="3"/>
  <c r="I255" i="3" s="1"/>
  <c r="G255" i="3"/>
  <c r="J255" i="3" s="1"/>
  <c r="G251" i="3"/>
  <c r="H251" i="3" s="1"/>
  <c r="I251" i="3" s="1"/>
  <c r="G243" i="3"/>
  <c r="H243" i="3" s="1"/>
  <c r="I243" i="3" s="1"/>
  <c r="H235" i="3"/>
  <c r="I235" i="3" s="1"/>
  <c r="G235" i="3"/>
  <c r="J235" i="3" s="1"/>
  <c r="H231" i="3"/>
  <c r="I231" i="3" s="1"/>
  <c r="G231" i="3"/>
  <c r="J231" i="3" s="1"/>
  <c r="G219" i="3"/>
  <c r="H219" i="3" s="1"/>
  <c r="I219" i="3" s="1"/>
  <c r="H211" i="3"/>
  <c r="I211" i="3" s="1"/>
  <c r="G211" i="3"/>
  <c r="J211" i="3" s="1"/>
  <c r="H203" i="3"/>
  <c r="I203" i="3" s="1"/>
  <c r="G203" i="3"/>
  <c r="J203" i="3" s="1"/>
  <c r="H195" i="3"/>
  <c r="I195" i="3" s="1"/>
  <c r="G195" i="3"/>
  <c r="J195" i="3" s="1"/>
  <c r="G183" i="3"/>
  <c r="H183" i="3" s="1"/>
  <c r="I183" i="3" s="1"/>
  <c r="G179" i="3"/>
  <c r="H179" i="3" s="1"/>
  <c r="I179" i="3" s="1"/>
  <c r="G171" i="3"/>
  <c r="H171" i="3" s="1"/>
  <c r="I171" i="3" s="1"/>
  <c r="G167" i="3"/>
  <c r="H167" i="3" s="1"/>
  <c r="I167" i="3" s="1"/>
  <c r="G159" i="3"/>
  <c r="H159" i="3" s="1"/>
  <c r="I159" i="3" s="1"/>
  <c r="H155" i="3"/>
  <c r="I155" i="3" s="1"/>
  <c r="G155" i="3"/>
  <c r="J155" i="3" s="1"/>
  <c r="G147" i="3"/>
  <c r="H147" i="3" s="1"/>
  <c r="I147" i="3" s="1"/>
  <c r="G139" i="3"/>
  <c r="H139" i="3" s="1"/>
  <c r="I139" i="3" s="1"/>
  <c r="G131" i="3"/>
  <c r="H131" i="3" s="1"/>
  <c r="I131" i="3" s="1"/>
  <c r="G123" i="3"/>
  <c r="H123" i="3" s="1"/>
  <c r="I123" i="3" s="1"/>
  <c r="H119" i="3"/>
  <c r="I119" i="3" s="1"/>
  <c r="G119" i="3"/>
  <c r="J119" i="3" s="1"/>
  <c r="G111" i="3"/>
  <c r="H111" i="3" s="1"/>
  <c r="I111" i="3" s="1"/>
  <c r="H103" i="3"/>
  <c r="I103" i="3" s="1"/>
  <c r="G103" i="3"/>
  <c r="J103" i="3" s="1"/>
  <c r="G95" i="3"/>
  <c r="H95" i="3" s="1"/>
  <c r="I95" i="3" s="1"/>
  <c r="G87" i="3"/>
  <c r="H87" i="3" s="1"/>
  <c r="I87" i="3" s="1"/>
  <c r="G71" i="3"/>
  <c r="H71" i="3" s="1"/>
  <c r="I71" i="3" s="1"/>
  <c r="G55" i="3"/>
  <c r="J55" i="3" s="1"/>
  <c r="H55" i="3"/>
  <c r="I55" i="3" s="1"/>
  <c r="G39" i="3"/>
  <c r="H39" i="3" s="1"/>
  <c r="I39" i="3" s="1"/>
  <c r="G23" i="3"/>
  <c r="H23" i="3" s="1"/>
  <c r="I23" i="3" s="1"/>
  <c r="G15" i="3"/>
  <c r="J15" i="3" s="1"/>
  <c r="H15" i="3"/>
  <c r="I15" i="3" s="1"/>
  <c r="G266" i="3"/>
  <c r="J266" i="3" s="1"/>
  <c r="H266" i="3"/>
  <c r="I266" i="3" s="1"/>
  <c r="G258" i="3"/>
  <c r="J258" i="3" s="1"/>
  <c r="H258" i="3"/>
  <c r="I258" i="3" s="1"/>
  <c r="H250" i="3"/>
  <c r="I250" i="3" s="1"/>
  <c r="G250" i="3"/>
  <c r="J250" i="3" s="1"/>
  <c r="G242" i="3"/>
  <c r="H242" i="3" s="1"/>
  <c r="I242" i="3" s="1"/>
  <c r="G238" i="3"/>
  <c r="H238" i="3" s="1"/>
  <c r="I238" i="3" s="1"/>
  <c r="H230" i="3"/>
  <c r="I230" i="3" s="1"/>
  <c r="G230" i="3"/>
  <c r="J230" i="3" s="1"/>
  <c r="H222" i="3"/>
  <c r="I222" i="3" s="1"/>
  <c r="G222" i="3"/>
  <c r="J222" i="3" s="1"/>
  <c r="G214" i="3"/>
  <c r="H214" i="3" s="1"/>
  <c r="I214" i="3" s="1"/>
  <c r="G202" i="3"/>
  <c r="H202" i="3" s="1"/>
  <c r="I202" i="3" s="1"/>
  <c r="G194" i="3"/>
  <c r="J194" i="3" s="1"/>
  <c r="H194" i="3"/>
  <c r="I194" i="3" s="1"/>
  <c r="G182" i="3"/>
  <c r="J182" i="3" s="1"/>
  <c r="H182" i="3"/>
  <c r="I182" i="3" s="1"/>
  <c r="G170" i="3"/>
  <c r="H170" i="3" s="1"/>
  <c r="I170" i="3" s="1"/>
  <c r="G162" i="3"/>
  <c r="J162" i="3" s="1"/>
  <c r="H162" i="3"/>
  <c r="I162" i="3" s="1"/>
  <c r="G154" i="3"/>
  <c r="H154" i="3" s="1"/>
  <c r="I154" i="3" s="1"/>
  <c r="G146" i="3"/>
  <c r="H146" i="3" s="1"/>
  <c r="I146" i="3" s="1"/>
  <c r="G138" i="3"/>
  <c r="H138" i="3" s="1"/>
  <c r="I138" i="3" s="1"/>
  <c r="H134" i="3"/>
  <c r="I134" i="3" s="1"/>
  <c r="G134" i="3"/>
  <c r="J134" i="3" s="1"/>
  <c r="H122" i="3"/>
  <c r="I122" i="3" s="1"/>
  <c r="G122" i="3"/>
  <c r="J122" i="3" s="1"/>
  <c r="G114" i="3"/>
  <c r="H114" i="3" s="1"/>
  <c r="I114" i="3" s="1"/>
  <c r="G106" i="3"/>
  <c r="H106" i="3" s="1"/>
  <c r="I106" i="3" s="1"/>
  <c r="G98" i="3"/>
  <c r="H98" i="3" s="1"/>
  <c r="I98" i="3" s="1"/>
  <c r="G86" i="3"/>
  <c r="H86" i="3" s="1"/>
  <c r="I86" i="3" s="1"/>
  <c r="H78" i="3"/>
  <c r="I78" i="3" s="1"/>
  <c r="G78" i="3"/>
  <c r="J78" i="3" s="1"/>
  <c r="G54" i="3"/>
  <c r="J54" i="3" s="1"/>
  <c r="H54" i="3"/>
  <c r="I54" i="3" s="1"/>
  <c r="G38" i="3"/>
  <c r="H38" i="3" s="1"/>
  <c r="I38" i="3" s="1"/>
  <c r="G22" i="3"/>
  <c r="H22" i="3" s="1"/>
  <c r="I22" i="3" s="1"/>
  <c r="G269" i="3"/>
  <c r="H269" i="3" s="1"/>
  <c r="I269" i="3" s="1"/>
  <c r="G265" i="3"/>
  <c r="H265" i="3" s="1"/>
  <c r="I265" i="3" s="1"/>
  <c r="G261" i="3"/>
  <c r="H261" i="3" s="1"/>
  <c r="I261" i="3" s="1"/>
  <c r="G257" i="3"/>
  <c r="J257" i="3" s="1"/>
  <c r="H257" i="3"/>
  <c r="I257" i="3" s="1"/>
  <c r="G253" i="3"/>
  <c r="J253" i="3" s="1"/>
  <c r="H253" i="3"/>
  <c r="I253" i="3" s="1"/>
  <c r="H249" i="3"/>
  <c r="I249" i="3" s="1"/>
  <c r="G249" i="3"/>
  <c r="J249" i="3" s="1"/>
  <c r="H245" i="3"/>
  <c r="I245" i="3" s="1"/>
  <c r="G245" i="3"/>
  <c r="J245" i="3" s="1"/>
  <c r="G241" i="3"/>
  <c r="J241" i="3" s="1"/>
  <c r="H241" i="3"/>
  <c r="I241" i="3" s="1"/>
  <c r="G237" i="3"/>
  <c r="J237" i="3" s="1"/>
  <c r="H237" i="3"/>
  <c r="I237" i="3" s="1"/>
  <c r="G233" i="3"/>
  <c r="H233" i="3" s="1"/>
  <c r="I233" i="3" s="1"/>
  <c r="H229" i="3"/>
  <c r="I229" i="3" s="1"/>
  <c r="G229" i="3"/>
  <c r="J229" i="3" s="1"/>
  <c r="G225" i="3"/>
  <c r="H225" i="3" s="1"/>
  <c r="I225" i="3" s="1"/>
  <c r="G221" i="3"/>
  <c r="J221" i="3" s="1"/>
  <c r="H221" i="3"/>
  <c r="I221" i="3" s="1"/>
  <c r="H217" i="3"/>
  <c r="I217" i="3" s="1"/>
  <c r="G217" i="3"/>
  <c r="J217" i="3" s="1"/>
  <c r="G213" i="3"/>
  <c r="H213" i="3" s="1"/>
  <c r="I213" i="3" s="1"/>
  <c r="G209" i="3"/>
  <c r="J209" i="3" s="1"/>
  <c r="H209" i="3"/>
  <c r="I209" i="3" s="1"/>
  <c r="G205" i="3"/>
  <c r="J205" i="3" s="1"/>
  <c r="H205" i="3"/>
  <c r="I205" i="3" s="1"/>
  <c r="H201" i="3"/>
  <c r="I201" i="3" s="1"/>
  <c r="G201" i="3"/>
  <c r="J201" i="3" s="1"/>
  <c r="G197" i="3"/>
  <c r="H197" i="3" s="1"/>
  <c r="I197" i="3" s="1"/>
  <c r="G193" i="3"/>
  <c r="H193" i="3" s="1"/>
  <c r="I193" i="3" s="1"/>
  <c r="G189" i="3"/>
  <c r="H189" i="3" s="1"/>
  <c r="I189" i="3" s="1"/>
  <c r="G185" i="3"/>
  <c r="H185" i="3" s="1"/>
  <c r="I185" i="3" s="1"/>
  <c r="H181" i="3"/>
  <c r="I181" i="3" s="1"/>
  <c r="G181" i="3"/>
  <c r="J181" i="3" s="1"/>
  <c r="G177" i="3"/>
  <c r="H177" i="3" s="1"/>
  <c r="I177" i="3" s="1"/>
  <c r="G173" i="3"/>
  <c r="H173" i="3" s="1"/>
  <c r="I173" i="3" s="1"/>
  <c r="G169" i="3"/>
  <c r="H169" i="3" s="1"/>
  <c r="I169" i="3" s="1"/>
  <c r="H165" i="3"/>
  <c r="I165" i="3" s="1"/>
  <c r="G165" i="3"/>
  <c r="J165" i="3" s="1"/>
  <c r="G161" i="3"/>
  <c r="J161" i="3" s="1"/>
  <c r="H161" i="3"/>
  <c r="I161" i="3" s="1"/>
  <c r="G157" i="3"/>
  <c r="J157" i="3" s="1"/>
  <c r="H157" i="3"/>
  <c r="I157" i="3" s="1"/>
  <c r="G153" i="3"/>
  <c r="H153" i="3" s="1"/>
  <c r="I153" i="3" s="1"/>
  <c r="G149" i="3"/>
  <c r="H149" i="3" s="1"/>
  <c r="I149" i="3" s="1"/>
  <c r="G145" i="3"/>
  <c r="J145" i="3" s="1"/>
  <c r="H145" i="3"/>
  <c r="I145" i="3" s="1"/>
  <c r="G141" i="3"/>
  <c r="J141" i="3" s="1"/>
  <c r="H141" i="3"/>
  <c r="I141" i="3" s="1"/>
  <c r="G137" i="3"/>
  <c r="H137" i="3" s="1"/>
  <c r="I137" i="3" s="1"/>
  <c r="H133" i="3"/>
  <c r="I133" i="3" s="1"/>
  <c r="G133" i="3"/>
  <c r="J133" i="3" s="1"/>
  <c r="G129" i="3"/>
  <c r="H129" i="3" s="1"/>
  <c r="I129" i="3" s="1"/>
  <c r="G125" i="3"/>
  <c r="H125" i="3" s="1"/>
  <c r="I125" i="3" s="1"/>
  <c r="H121" i="3"/>
  <c r="I121" i="3" s="1"/>
  <c r="G121" i="3"/>
  <c r="J121" i="3" s="1"/>
  <c r="G117" i="3"/>
  <c r="H117" i="3" s="1"/>
  <c r="I117" i="3" s="1"/>
  <c r="G113" i="3"/>
  <c r="H113" i="3" s="1"/>
  <c r="I113" i="3" s="1"/>
  <c r="G109" i="3"/>
  <c r="H109" i="3" s="1"/>
  <c r="I109" i="3" s="1"/>
  <c r="G105" i="3"/>
  <c r="H105" i="3" s="1"/>
  <c r="I105" i="3" s="1"/>
  <c r="H101" i="3"/>
  <c r="I101" i="3" s="1"/>
  <c r="G101" i="3"/>
  <c r="J101" i="3" s="1"/>
  <c r="G97" i="3"/>
  <c r="H97" i="3" s="1"/>
  <c r="I97" i="3" s="1"/>
  <c r="G93" i="3"/>
  <c r="H93" i="3" s="1"/>
  <c r="I93" i="3" s="1"/>
  <c r="H259" i="3"/>
  <c r="I259" i="3" s="1"/>
  <c r="G259" i="3"/>
  <c r="J259" i="3" s="1"/>
  <c r="G247" i="3"/>
  <c r="J247" i="3" s="1"/>
  <c r="H247" i="3"/>
  <c r="I247" i="3" s="1"/>
  <c r="H239" i="3"/>
  <c r="I239" i="3" s="1"/>
  <c r="G239" i="3"/>
  <c r="J239" i="3" s="1"/>
  <c r="H227" i="3"/>
  <c r="I227" i="3" s="1"/>
  <c r="G227" i="3"/>
  <c r="J227" i="3" s="1"/>
  <c r="G223" i="3"/>
  <c r="H223" i="3" s="1"/>
  <c r="I223" i="3" s="1"/>
  <c r="G215" i="3"/>
  <c r="H215" i="3" s="1"/>
  <c r="I215" i="3" s="1"/>
  <c r="G207" i="3"/>
  <c r="H207" i="3" s="1"/>
  <c r="I207" i="3" s="1"/>
  <c r="G199" i="3"/>
  <c r="H199" i="3" s="1"/>
  <c r="I199" i="3" s="1"/>
  <c r="H191" i="3"/>
  <c r="I191" i="3" s="1"/>
  <c r="G191" i="3"/>
  <c r="J191" i="3" s="1"/>
  <c r="G187" i="3"/>
  <c r="H187" i="3" s="1"/>
  <c r="I187" i="3" s="1"/>
  <c r="H175" i="3"/>
  <c r="I175" i="3" s="1"/>
  <c r="G175" i="3"/>
  <c r="J175" i="3" s="1"/>
  <c r="H163" i="3"/>
  <c r="I163" i="3" s="1"/>
  <c r="G163" i="3"/>
  <c r="J163" i="3" s="1"/>
  <c r="H151" i="3"/>
  <c r="I151" i="3" s="1"/>
  <c r="G151" i="3"/>
  <c r="J151" i="3" s="1"/>
  <c r="H143" i="3"/>
  <c r="I143" i="3" s="1"/>
  <c r="G143" i="3"/>
  <c r="J143" i="3" s="1"/>
  <c r="H135" i="3"/>
  <c r="I135" i="3" s="1"/>
  <c r="G135" i="3"/>
  <c r="J135" i="3" s="1"/>
  <c r="H127" i="3"/>
  <c r="I127" i="3" s="1"/>
  <c r="G127" i="3"/>
  <c r="J127" i="3" s="1"/>
  <c r="G115" i="3"/>
  <c r="H115" i="3" s="1"/>
  <c r="I115" i="3" s="1"/>
  <c r="G107" i="3"/>
  <c r="H107" i="3" s="1"/>
  <c r="I107" i="3" s="1"/>
  <c r="G99" i="3"/>
  <c r="H99" i="3" s="1"/>
  <c r="I99" i="3" s="1"/>
  <c r="H79" i="3"/>
  <c r="I79" i="3" s="1"/>
  <c r="G79" i="3"/>
  <c r="J79" i="3" s="1"/>
  <c r="G63" i="3"/>
  <c r="H63" i="3" s="1"/>
  <c r="I63" i="3" s="1"/>
  <c r="G47" i="3"/>
  <c r="H47" i="3" s="1"/>
  <c r="I47" i="3" s="1"/>
  <c r="H31" i="3"/>
  <c r="I31" i="3" s="1"/>
  <c r="G31" i="3"/>
  <c r="J31" i="3" s="1"/>
  <c r="G13" i="3"/>
  <c r="H13" i="3" s="1"/>
  <c r="I13" i="3" s="1"/>
  <c r="G262" i="3"/>
  <c r="H262" i="3" s="1"/>
  <c r="I262" i="3" s="1"/>
  <c r="H254" i="3"/>
  <c r="I254" i="3" s="1"/>
  <c r="G254" i="3"/>
  <c r="J254" i="3" s="1"/>
  <c r="G246" i="3"/>
  <c r="J246" i="3" s="1"/>
  <c r="H246" i="3"/>
  <c r="I246" i="3" s="1"/>
  <c r="H234" i="3"/>
  <c r="I234" i="3" s="1"/>
  <c r="G234" i="3"/>
  <c r="J234" i="3" s="1"/>
  <c r="G226" i="3"/>
  <c r="J226" i="3" s="1"/>
  <c r="H226" i="3"/>
  <c r="I226" i="3" s="1"/>
  <c r="G218" i="3"/>
  <c r="H218" i="3" s="1"/>
  <c r="I218" i="3" s="1"/>
  <c r="G210" i="3"/>
  <c r="J210" i="3" s="1"/>
  <c r="H210" i="3"/>
  <c r="I210" i="3" s="1"/>
  <c r="G206" i="3"/>
  <c r="H206" i="3" s="1"/>
  <c r="I206" i="3" s="1"/>
  <c r="G198" i="3"/>
  <c r="H198" i="3" s="1"/>
  <c r="I198" i="3" s="1"/>
  <c r="G190" i="3"/>
  <c r="H190" i="3" s="1"/>
  <c r="I190" i="3" s="1"/>
  <c r="G186" i="3"/>
  <c r="H186" i="3" s="1"/>
  <c r="I186" i="3" s="1"/>
  <c r="G178" i="3"/>
  <c r="H178" i="3" s="1"/>
  <c r="I178" i="3" s="1"/>
  <c r="G174" i="3"/>
  <c r="H174" i="3" s="1"/>
  <c r="I174" i="3" s="1"/>
  <c r="H166" i="3"/>
  <c r="I166" i="3" s="1"/>
  <c r="G166" i="3"/>
  <c r="J166" i="3" s="1"/>
  <c r="G158" i="3"/>
  <c r="H158" i="3" s="1"/>
  <c r="I158" i="3" s="1"/>
  <c r="G150" i="3"/>
  <c r="H150" i="3" s="1"/>
  <c r="I150" i="3" s="1"/>
  <c r="H142" i="3"/>
  <c r="I142" i="3" s="1"/>
  <c r="G142" i="3"/>
  <c r="J142" i="3" s="1"/>
  <c r="G130" i="3"/>
  <c r="H130" i="3" s="1"/>
  <c r="I130" i="3" s="1"/>
  <c r="G126" i="3"/>
  <c r="H126" i="3" s="1"/>
  <c r="I126" i="3" s="1"/>
  <c r="G118" i="3"/>
  <c r="H118" i="3" s="1"/>
  <c r="I118" i="3" s="1"/>
  <c r="G110" i="3"/>
  <c r="H110" i="3" s="1"/>
  <c r="I110" i="3" s="1"/>
  <c r="H102" i="3"/>
  <c r="I102" i="3" s="1"/>
  <c r="G102" i="3"/>
  <c r="J102" i="3" s="1"/>
  <c r="G94" i="3"/>
  <c r="H94" i="3" s="1"/>
  <c r="I94" i="3" s="1"/>
  <c r="G70" i="3"/>
  <c r="H70" i="3" s="1"/>
  <c r="I70" i="3" s="1"/>
  <c r="G62" i="3"/>
  <c r="H62" i="3" s="1"/>
  <c r="I62" i="3" s="1"/>
  <c r="G46" i="3"/>
  <c r="H46" i="3" s="1"/>
  <c r="I46" i="3" s="1"/>
  <c r="H30" i="3"/>
  <c r="I30" i="3" s="1"/>
  <c r="G30" i="3"/>
  <c r="J30" i="3" s="1"/>
  <c r="G14" i="3"/>
  <c r="H14" i="3" s="1"/>
  <c r="I14" i="3" s="1"/>
  <c r="G268" i="3"/>
  <c r="H268" i="3" s="1"/>
  <c r="I268" i="3" s="1"/>
  <c r="G264" i="3"/>
  <c r="H264" i="3" s="1"/>
  <c r="I264" i="3" s="1"/>
  <c r="H260" i="3"/>
  <c r="I260" i="3" s="1"/>
  <c r="G260" i="3"/>
  <c r="J260" i="3" s="1"/>
  <c r="H256" i="3"/>
  <c r="I256" i="3" s="1"/>
  <c r="G256" i="3"/>
  <c r="J256" i="3" s="1"/>
  <c r="H252" i="3"/>
  <c r="I252" i="3" s="1"/>
  <c r="G252" i="3"/>
  <c r="J252" i="3" s="1"/>
  <c r="G248" i="3"/>
  <c r="H248" i="3" s="1"/>
  <c r="I248" i="3" s="1"/>
  <c r="H244" i="3"/>
  <c r="I244" i="3" s="1"/>
  <c r="G244" i="3"/>
  <c r="J244" i="3" s="1"/>
  <c r="H240" i="3"/>
  <c r="I240" i="3" s="1"/>
  <c r="G240" i="3"/>
  <c r="J240" i="3" s="1"/>
  <c r="H236" i="3"/>
  <c r="I236" i="3" s="1"/>
  <c r="G236" i="3"/>
  <c r="J236" i="3" s="1"/>
  <c r="H232" i="3"/>
  <c r="I232" i="3" s="1"/>
  <c r="G232" i="3"/>
  <c r="J232" i="3" s="1"/>
  <c r="G228" i="3"/>
  <c r="H228" i="3" s="1"/>
  <c r="I228" i="3" s="1"/>
  <c r="G224" i="3"/>
  <c r="H224" i="3" s="1"/>
  <c r="I224" i="3" s="1"/>
  <c r="G220" i="3"/>
  <c r="H220" i="3" s="1"/>
  <c r="I220" i="3" s="1"/>
  <c r="G216" i="3"/>
  <c r="H216" i="3" s="1"/>
  <c r="I216" i="3" s="1"/>
  <c r="G212" i="3"/>
  <c r="H212" i="3" s="1"/>
  <c r="I212" i="3" s="1"/>
  <c r="H208" i="3"/>
  <c r="I208" i="3" s="1"/>
  <c r="G208" i="3"/>
  <c r="J208" i="3" s="1"/>
  <c r="H204" i="3"/>
  <c r="I204" i="3" s="1"/>
  <c r="G204" i="3"/>
  <c r="J204" i="3" s="1"/>
  <c r="H200" i="3"/>
  <c r="I200" i="3" s="1"/>
  <c r="G200" i="3"/>
  <c r="J200" i="3" s="1"/>
  <c r="G196" i="3"/>
  <c r="H196" i="3" s="1"/>
  <c r="I196" i="3" s="1"/>
  <c r="G192" i="3"/>
  <c r="H192" i="3" s="1"/>
  <c r="I192" i="3" s="1"/>
  <c r="G188" i="3"/>
  <c r="H188" i="3" s="1"/>
  <c r="I188" i="3" s="1"/>
  <c r="G184" i="3"/>
  <c r="H184" i="3" s="1"/>
  <c r="I184" i="3" s="1"/>
  <c r="G180" i="3"/>
  <c r="H180" i="3" s="1"/>
  <c r="I180" i="3" s="1"/>
  <c r="H176" i="3"/>
  <c r="I176" i="3" s="1"/>
  <c r="G176" i="3"/>
  <c r="J176" i="3" s="1"/>
  <c r="G172" i="3"/>
  <c r="H172" i="3" s="1"/>
  <c r="I172" i="3" s="1"/>
  <c r="G168" i="3"/>
  <c r="H168" i="3" s="1"/>
  <c r="I168" i="3" s="1"/>
  <c r="G164" i="3"/>
  <c r="H164" i="3" s="1"/>
  <c r="I164" i="3" s="1"/>
  <c r="G160" i="3"/>
  <c r="H160" i="3" s="1"/>
  <c r="I160" i="3" s="1"/>
  <c r="H156" i="3"/>
  <c r="I156" i="3" s="1"/>
  <c r="G156" i="3"/>
  <c r="J156" i="3" s="1"/>
  <c r="G152" i="3"/>
  <c r="H152" i="3" s="1"/>
  <c r="I152" i="3" s="1"/>
  <c r="G148" i="3"/>
  <c r="H148" i="3" s="1"/>
  <c r="I148" i="3" s="1"/>
  <c r="H144" i="3"/>
  <c r="I144" i="3" s="1"/>
  <c r="G144" i="3"/>
  <c r="J144" i="3" s="1"/>
  <c r="G140" i="3"/>
  <c r="H140" i="3" s="1"/>
  <c r="I140" i="3" s="1"/>
  <c r="G136" i="3"/>
  <c r="H136" i="3" s="1"/>
  <c r="I136" i="3" s="1"/>
  <c r="G132" i="3"/>
  <c r="H132" i="3" s="1"/>
  <c r="I132" i="3" s="1"/>
  <c r="G128" i="3"/>
  <c r="H128" i="3" s="1"/>
  <c r="I128" i="3" s="1"/>
  <c r="G124" i="3"/>
  <c r="H124" i="3" s="1"/>
  <c r="I124" i="3" s="1"/>
  <c r="H120" i="3"/>
  <c r="I120" i="3" s="1"/>
  <c r="G120" i="3"/>
  <c r="J120" i="3" s="1"/>
  <c r="G116" i="3"/>
  <c r="H116" i="3" s="1"/>
  <c r="I116" i="3" s="1"/>
  <c r="G112" i="3"/>
  <c r="H112" i="3" s="1"/>
  <c r="I112" i="3" s="1"/>
  <c r="G108" i="3"/>
  <c r="H108" i="3" s="1"/>
  <c r="I108" i="3" s="1"/>
  <c r="G104" i="3"/>
  <c r="H104" i="3" s="1"/>
  <c r="I104" i="3" s="1"/>
  <c r="G100" i="3"/>
  <c r="H100" i="3" s="1"/>
  <c r="I100" i="3" s="1"/>
  <c r="G96" i="3"/>
  <c r="H96" i="3" s="1"/>
  <c r="I96" i="3" s="1"/>
  <c r="G84" i="3"/>
  <c r="H84" i="3" s="1"/>
  <c r="I84" i="3" s="1"/>
  <c r="G68" i="3"/>
  <c r="H68" i="3" s="1"/>
  <c r="I68" i="3" s="1"/>
  <c r="H52" i="3"/>
  <c r="I52" i="3" s="1"/>
  <c r="G52" i="3"/>
  <c r="J52" i="3" s="1"/>
  <c r="G44" i="3"/>
  <c r="H44" i="3" s="1"/>
  <c r="I44" i="3" s="1"/>
  <c r="G36" i="3"/>
  <c r="H36" i="3" s="1"/>
  <c r="I36" i="3" s="1"/>
  <c r="G83" i="3"/>
  <c r="H83" i="3" s="1"/>
  <c r="I83" i="3" s="1"/>
  <c r="G19" i="3"/>
  <c r="H19" i="3" s="1"/>
  <c r="I19" i="3" s="1"/>
  <c r="J76" i="3"/>
  <c r="J48" i="3"/>
  <c r="G74" i="3"/>
  <c r="H74" i="3" s="1"/>
  <c r="I74" i="3" s="1"/>
  <c r="H50" i="3"/>
  <c r="I50" i="3" s="1"/>
  <c r="J90" i="3"/>
  <c r="J33" i="3"/>
  <c r="G92" i="3"/>
  <c r="H92" i="3" s="1"/>
  <c r="I92" i="3" s="1"/>
  <c r="G88" i="3"/>
  <c r="H88" i="3" s="1"/>
  <c r="I88" i="3" s="1"/>
  <c r="H80" i="3"/>
  <c r="I80" i="3" s="1"/>
  <c r="G80" i="3"/>
  <c r="J80" i="3" s="1"/>
  <c r="G72" i="3"/>
  <c r="H72" i="3" s="1"/>
  <c r="I72" i="3" s="1"/>
  <c r="G64" i="3"/>
  <c r="H64" i="3" s="1"/>
  <c r="I64" i="3" s="1"/>
  <c r="G56" i="3"/>
  <c r="H56" i="3" s="1"/>
  <c r="I56" i="3" s="1"/>
  <c r="G40" i="3"/>
  <c r="H40" i="3" s="1"/>
  <c r="I40" i="3" s="1"/>
  <c r="H28" i="3"/>
  <c r="I28" i="3" s="1"/>
  <c r="G28" i="3"/>
  <c r="J28" i="3" s="1"/>
  <c r="G24" i="3"/>
  <c r="H24" i="3" s="1"/>
  <c r="I24" i="3" s="1"/>
  <c r="G16" i="3"/>
  <c r="H16" i="3" s="1"/>
  <c r="I16" i="3" s="1"/>
  <c r="J67" i="3"/>
  <c r="J51" i="3"/>
  <c r="H51" i="3"/>
  <c r="I51" i="3" s="1"/>
  <c r="J43" i="3"/>
  <c r="J27" i="3"/>
  <c r="G91" i="3"/>
  <c r="H91" i="3" s="1"/>
  <c r="I91" i="3" s="1"/>
  <c r="G75" i="3"/>
  <c r="H75" i="3" s="1"/>
  <c r="I75" i="3" s="1"/>
  <c r="G59" i="3"/>
  <c r="H59" i="3" s="1"/>
  <c r="I59" i="3" s="1"/>
  <c r="G35" i="3"/>
  <c r="H35" i="3" s="1"/>
  <c r="I35" i="3" s="1"/>
  <c r="J20" i="3"/>
  <c r="J58" i="3"/>
  <c r="J42" i="3"/>
  <c r="J26" i="3"/>
  <c r="G82" i="3"/>
  <c r="H82" i="3" s="1"/>
  <c r="I82" i="3" s="1"/>
  <c r="G66" i="3"/>
  <c r="H66" i="3" s="1"/>
  <c r="I66" i="3" s="1"/>
  <c r="G50" i="3"/>
  <c r="J50" i="3" s="1"/>
  <c r="G34" i="3"/>
  <c r="H34" i="3" s="1"/>
  <c r="I34" i="3" s="1"/>
  <c r="G18" i="3"/>
  <c r="H18" i="3" s="1"/>
  <c r="I18" i="3" s="1"/>
  <c r="G85" i="3"/>
  <c r="H85" i="3" s="1"/>
  <c r="I85" i="3" s="1"/>
  <c r="G81" i="3"/>
  <c r="J81" i="3" s="1"/>
  <c r="G77" i="3"/>
  <c r="J77" i="3" s="1"/>
  <c r="G73" i="3"/>
  <c r="H73" i="3" s="1"/>
  <c r="I73" i="3" s="1"/>
  <c r="G69" i="3"/>
  <c r="H69" i="3" s="1"/>
  <c r="I69" i="3" s="1"/>
  <c r="G65" i="3"/>
  <c r="H65" i="3" s="1"/>
  <c r="I65" i="3" s="1"/>
  <c r="G61" i="3"/>
  <c r="H61" i="3" s="1"/>
  <c r="I61" i="3" s="1"/>
  <c r="G57" i="3"/>
  <c r="H57" i="3" s="1"/>
  <c r="I57" i="3" s="1"/>
  <c r="H53" i="3"/>
  <c r="I53" i="3" s="1"/>
  <c r="G53" i="3"/>
  <c r="J53" i="3" s="1"/>
  <c r="G49" i="3"/>
  <c r="J49" i="3" s="1"/>
  <c r="G45" i="3"/>
  <c r="H45" i="3" s="1"/>
  <c r="I45" i="3" s="1"/>
  <c r="G41" i="3"/>
  <c r="H41" i="3" s="1"/>
  <c r="I41" i="3" s="1"/>
  <c r="G37" i="3"/>
  <c r="H37" i="3" s="1"/>
  <c r="I37" i="3" s="1"/>
  <c r="H29" i="3"/>
  <c r="I29" i="3" s="1"/>
  <c r="G29" i="3"/>
  <c r="J29" i="3" s="1"/>
  <c r="G25" i="3"/>
  <c r="H25" i="3" s="1"/>
  <c r="I25" i="3" s="1"/>
  <c r="G21" i="3"/>
  <c r="H21" i="3" s="1"/>
  <c r="I21" i="3" s="1"/>
  <c r="H81" i="3"/>
  <c r="I81" i="3" s="1"/>
  <c r="H49" i="3"/>
  <c r="I49" i="3" s="1"/>
  <c r="J89" i="3"/>
  <c r="J60" i="3"/>
  <c r="J32" i="3"/>
  <c r="G270" i="3"/>
  <c r="H270" i="3" s="1"/>
  <c r="I270" i="3" s="1"/>
  <c r="K1018" i="1"/>
  <c r="L1018" i="1" s="1"/>
  <c r="J1018" i="1"/>
  <c r="M1018" i="1" s="1"/>
  <c r="K1002" i="1"/>
  <c r="L1002" i="1" s="1"/>
  <c r="J1002" i="1"/>
  <c r="M1002" i="1" s="1"/>
  <c r="J986" i="1"/>
  <c r="K986" i="1" s="1"/>
  <c r="L986" i="1" s="1"/>
  <c r="K970" i="1"/>
  <c r="L970" i="1" s="1"/>
  <c r="J970" i="1"/>
  <c r="M970" i="1" s="1"/>
  <c r="K954" i="1"/>
  <c r="L954" i="1" s="1"/>
  <c r="J954" i="1"/>
  <c r="M954" i="1" s="1"/>
  <c r="J938" i="1"/>
  <c r="K938" i="1" s="1"/>
  <c r="L938" i="1" s="1"/>
  <c r="K930" i="1"/>
  <c r="L930" i="1" s="1"/>
  <c r="J930" i="1"/>
  <c r="M930" i="1" s="1"/>
  <c r="K914" i="1"/>
  <c r="L914" i="1" s="1"/>
  <c r="J914" i="1"/>
  <c r="M914" i="1" s="1"/>
  <c r="K906" i="1"/>
  <c r="L906" i="1" s="1"/>
  <c r="J906" i="1"/>
  <c r="M906" i="1" s="1"/>
  <c r="J898" i="1"/>
  <c r="K898" i="1" s="1"/>
  <c r="L898" i="1" s="1"/>
  <c r="K890" i="1"/>
  <c r="L890" i="1" s="1"/>
  <c r="J890" i="1"/>
  <c r="M890" i="1" s="1"/>
  <c r="K882" i="1"/>
  <c r="L882" i="1" s="1"/>
  <c r="J882" i="1"/>
  <c r="M882" i="1" s="1"/>
  <c r="K874" i="1"/>
  <c r="L874" i="1" s="1"/>
  <c r="J874" i="1"/>
  <c r="M874" i="1" s="1"/>
  <c r="K866" i="1"/>
  <c r="L866" i="1" s="1"/>
  <c r="J866" i="1"/>
  <c r="M866" i="1" s="1"/>
  <c r="K858" i="1"/>
  <c r="L858" i="1" s="1"/>
  <c r="J858" i="1"/>
  <c r="M858" i="1" s="1"/>
  <c r="K850" i="1"/>
  <c r="L850" i="1" s="1"/>
  <c r="J850" i="1"/>
  <c r="M850" i="1" s="1"/>
  <c r="K842" i="1"/>
  <c r="L842" i="1" s="1"/>
  <c r="J842" i="1"/>
  <c r="M842" i="1" s="1"/>
  <c r="K834" i="1"/>
  <c r="L834" i="1" s="1"/>
  <c r="J834" i="1"/>
  <c r="M834" i="1" s="1"/>
  <c r="K826" i="1"/>
  <c r="L826" i="1" s="1"/>
  <c r="J826" i="1"/>
  <c r="M826" i="1" s="1"/>
  <c r="J818" i="1"/>
  <c r="K818" i="1" s="1"/>
  <c r="L818" i="1" s="1"/>
  <c r="K810" i="1"/>
  <c r="L810" i="1" s="1"/>
  <c r="J810" i="1"/>
  <c r="M810" i="1" s="1"/>
  <c r="J802" i="1"/>
  <c r="K802" i="1" s="1"/>
  <c r="L802" i="1" s="1"/>
  <c r="K794" i="1"/>
  <c r="L794" i="1" s="1"/>
  <c r="J794" i="1"/>
  <c r="M794" i="1" s="1"/>
  <c r="K786" i="1"/>
  <c r="L786" i="1" s="1"/>
  <c r="J786" i="1"/>
  <c r="M786" i="1" s="1"/>
  <c r="K778" i="1"/>
  <c r="L778" i="1" s="1"/>
  <c r="J778" i="1"/>
  <c r="M778" i="1" s="1"/>
  <c r="J770" i="1"/>
  <c r="K770" i="1" s="1"/>
  <c r="L770" i="1" s="1"/>
  <c r="K762" i="1"/>
  <c r="L762" i="1" s="1"/>
  <c r="J762" i="1"/>
  <c r="M762" i="1" s="1"/>
  <c r="K754" i="1"/>
  <c r="L754" i="1" s="1"/>
  <c r="J754" i="1"/>
  <c r="M754" i="1" s="1"/>
  <c r="K746" i="1"/>
  <c r="L746" i="1" s="1"/>
  <c r="J746" i="1"/>
  <c r="M746" i="1" s="1"/>
  <c r="K738" i="1"/>
  <c r="L738" i="1" s="1"/>
  <c r="J738" i="1"/>
  <c r="M738" i="1" s="1"/>
  <c r="J730" i="1"/>
  <c r="K730" i="1" s="1"/>
  <c r="L730" i="1" s="1"/>
  <c r="K722" i="1"/>
  <c r="L722" i="1" s="1"/>
  <c r="J722" i="1"/>
  <c r="M722" i="1" s="1"/>
  <c r="J714" i="1"/>
  <c r="K714" i="1" s="1"/>
  <c r="L714" i="1" s="1"/>
  <c r="K706" i="1"/>
  <c r="L706" i="1" s="1"/>
  <c r="J706" i="1"/>
  <c r="M706" i="1" s="1"/>
  <c r="K698" i="1"/>
  <c r="L698" i="1" s="1"/>
  <c r="J698" i="1"/>
  <c r="M698" i="1" s="1"/>
  <c r="K1026" i="1"/>
  <c r="L1026" i="1" s="1"/>
  <c r="J1026" i="1"/>
  <c r="M1026" i="1" s="1"/>
  <c r="J1010" i="1"/>
  <c r="K1010" i="1" s="1"/>
  <c r="L1010" i="1" s="1"/>
  <c r="J994" i="1"/>
  <c r="K994" i="1" s="1"/>
  <c r="L994" i="1" s="1"/>
  <c r="K978" i="1"/>
  <c r="L978" i="1" s="1"/>
  <c r="J978" i="1"/>
  <c r="M978" i="1" s="1"/>
  <c r="K962" i="1"/>
  <c r="L962" i="1" s="1"/>
  <c r="J962" i="1"/>
  <c r="M962" i="1" s="1"/>
  <c r="K946" i="1"/>
  <c r="L946" i="1" s="1"/>
  <c r="J946" i="1"/>
  <c r="M946" i="1" s="1"/>
  <c r="K922" i="1"/>
  <c r="L922" i="1" s="1"/>
  <c r="J922" i="1"/>
  <c r="M922" i="1" s="1"/>
  <c r="J1022" i="1"/>
  <c r="K1022" i="1" s="1"/>
  <c r="L1022" i="1" s="1"/>
  <c r="J998" i="1"/>
  <c r="K998" i="1" s="1"/>
  <c r="L998" i="1" s="1"/>
  <c r="K990" i="1"/>
  <c r="L990" i="1" s="1"/>
  <c r="J990" i="1"/>
  <c r="M990" i="1" s="1"/>
  <c r="K974" i="1"/>
  <c r="L974" i="1" s="1"/>
  <c r="J974" i="1"/>
  <c r="M974" i="1" s="1"/>
  <c r="K958" i="1"/>
  <c r="L958" i="1" s="1"/>
  <c r="J958" i="1"/>
  <c r="M958" i="1" s="1"/>
  <c r="K942" i="1"/>
  <c r="L942" i="1" s="1"/>
  <c r="J942" i="1"/>
  <c r="M942" i="1" s="1"/>
  <c r="J926" i="1"/>
  <c r="M926" i="1" s="1"/>
  <c r="K926" i="1"/>
  <c r="L926" i="1" s="1"/>
  <c r="K910" i="1"/>
  <c r="L910" i="1" s="1"/>
  <c r="J910" i="1"/>
  <c r="M910" i="1" s="1"/>
  <c r="J894" i="1"/>
  <c r="K894" i="1" s="1"/>
  <c r="L894" i="1" s="1"/>
  <c r="K878" i="1"/>
  <c r="L878" i="1" s="1"/>
  <c r="J878" i="1"/>
  <c r="M878" i="1" s="1"/>
  <c r="J862" i="1"/>
  <c r="M862" i="1" s="1"/>
  <c r="K862" i="1"/>
  <c r="L862" i="1" s="1"/>
  <c r="J846" i="1"/>
  <c r="K846" i="1" s="1"/>
  <c r="L846" i="1" s="1"/>
  <c r="J830" i="1"/>
  <c r="M830" i="1" s="1"/>
  <c r="K830" i="1"/>
  <c r="L830" i="1" s="1"/>
  <c r="K814" i="1"/>
  <c r="L814" i="1" s="1"/>
  <c r="J814" i="1"/>
  <c r="M814" i="1" s="1"/>
  <c r="J798" i="1"/>
  <c r="M798" i="1" s="1"/>
  <c r="K798" i="1"/>
  <c r="L798" i="1" s="1"/>
  <c r="K782" i="1"/>
  <c r="L782" i="1" s="1"/>
  <c r="J782" i="1"/>
  <c r="M782" i="1" s="1"/>
  <c r="J8" i="1"/>
  <c r="M8" i="1" s="1"/>
  <c r="K8" i="1"/>
  <c r="L8" i="1" s="1"/>
  <c r="K743" i="1"/>
  <c r="L743" i="1" s="1"/>
  <c r="M743" i="1"/>
  <c r="K1027" i="1"/>
  <c r="L1027" i="1" s="1"/>
  <c r="J1027" i="1"/>
  <c r="M1027" i="1" s="1"/>
  <c r="J1019" i="1"/>
  <c r="K1019" i="1" s="1"/>
  <c r="L1019" i="1" s="1"/>
  <c r="K1011" i="1"/>
  <c r="L1011" i="1" s="1"/>
  <c r="J1011" i="1"/>
  <c r="M1011" i="1" s="1"/>
  <c r="K1003" i="1"/>
  <c r="L1003" i="1" s="1"/>
  <c r="J1003" i="1"/>
  <c r="M1003" i="1" s="1"/>
  <c r="J995" i="1"/>
  <c r="K995" i="1" s="1"/>
  <c r="L995" i="1" s="1"/>
  <c r="J987" i="1"/>
  <c r="K987" i="1" s="1"/>
  <c r="L987" i="1" s="1"/>
  <c r="K979" i="1"/>
  <c r="L979" i="1" s="1"/>
  <c r="J979" i="1"/>
  <c r="M979" i="1" s="1"/>
  <c r="K971" i="1"/>
  <c r="L971" i="1" s="1"/>
  <c r="J971" i="1"/>
  <c r="M971" i="1" s="1"/>
  <c r="K963" i="1"/>
  <c r="L963" i="1" s="1"/>
  <c r="J963" i="1"/>
  <c r="M963" i="1" s="1"/>
  <c r="J955" i="1"/>
  <c r="K955" i="1" s="1"/>
  <c r="L955" i="1" s="1"/>
  <c r="K947" i="1"/>
  <c r="L947" i="1" s="1"/>
  <c r="J947" i="1"/>
  <c r="M947" i="1" s="1"/>
  <c r="K939" i="1"/>
  <c r="L939" i="1" s="1"/>
  <c r="J939" i="1"/>
  <c r="M939" i="1" s="1"/>
  <c r="J931" i="1"/>
  <c r="K931" i="1" s="1"/>
  <c r="L931" i="1" s="1"/>
  <c r="K923" i="1"/>
  <c r="L923" i="1" s="1"/>
  <c r="J923" i="1"/>
  <c r="M923" i="1" s="1"/>
  <c r="J915" i="1"/>
  <c r="K915" i="1" s="1"/>
  <c r="L915" i="1" s="1"/>
  <c r="K907" i="1"/>
  <c r="L907" i="1" s="1"/>
  <c r="J907" i="1"/>
  <c r="M907" i="1" s="1"/>
  <c r="K899" i="1"/>
  <c r="L899" i="1" s="1"/>
  <c r="J899" i="1"/>
  <c r="M899" i="1" s="1"/>
  <c r="K891" i="1"/>
  <c r="L891" i="1" s="1"/>
  <c r="J891" i="1"/>
  <c r="M891" i="1" s="1"/>
  <c r="K883" i="1"/>
  <c r="L883" i="1" s="1"/>
  <c r="J883" i="1"/>
  <c r="M883" i="1" s="1"/>
  <c r="J875" i="1"/>
  <c r="K875" i="1" s="1"/>
  <c r="L875" i="1" s="1"/>
  <c r="K867" i="1"/>
  <c r="L867" i="1" s="1"/>
  <c r="J867" i="1"/>
  <c r="M867" i="1" s="1"/>
  <c r="K859" i="1"/>
  <c r="L859" i="1" s="1"/>
  <c r="J859" i="1"/>
  <c r="M859" i="1" s="1"/>
  <c r="K851" i="1"/>
  <c r="L851" i="1" s="1"/>
  <c r="J851" i="1"/>
  <c r="M851" i="1" s="1"/>
  <c r="K843" i="1"/>
  <c r="L843" i="1" s="1"/>
  <c r="J843" i="1"/>
  <c r="M843" i="1" s="1"/>
  <c r="K835" i="1"/>
  <c r="L835" i="1" s="1"/>
  <c r="J835" i="1"/>
  <c r="M835" i="1" s="1"/>
  <c r="K827" i="1"/>
  <c r="L827" i="1" s="1"/>
  <c r="J827" i="1"/>
  <c r="M827" i="1" s="1"/>
  <c r="K819" i="1"/>
  <c r="L819" i="1" s="1"/>
  <c r="J819" i="1"/>
  <c r="M819" i="1" s="1"/>
  <c r="K811" i="1"/>
  <c r="L811" i="1" s="1"/>
  <c r="J811" i="1"/>
  <c r="M811" i="1" s="1"/>
  <c r="K803" i="1"/>
  <c r="L803" i="1" s="1"/>
  <c r="J803" i="1"/>
  <c r="M803" i="1" s="1"/>
  <c r="K795" i="1"/>
  <c r="L795" i="1" s="1"/>
  <c r="J795" i="1"/>
  <c r="M795" i="1" s="1"/>
  <c r="K787" i="1"/>
  <c r="L787" i="1" s="1"/>
  <c r="J787" i="1"/>
  <c r="M787" i="1" s="1"/>
  <c r="J779" i="1"/>
  <c r="K771" i="1"/>
  <c r="L771" i="1" s="1"/>
  <c r="J771" i="1"/>
  <c r="M771" i="1" s="1"/>
  <c r="J763" i="1"/>
  <c r="K763" i="1" s="1"/>
  <c r="L763" i="1" s="1"/>
  <c r="K755" i="1"/>
  <c r="L755" i="1" s="1"/>
  <c r="J755" i="1"/>
  <c r="M755" i="1" s="1"/>
  <c r="K747" i="1"/>
  <c r="L747" i="1" s="1"/>
  <c r="J747" i="1"/>
  <c r="M747" i="1" s="1"/>
  <c r="K739" i="1"/>
  <c r="L739" i="1" s="1"/>
  <c r="J739" i="1"/>
  <c r="M739" i="1" s="1"/>
  <c r="K731" i="1"/>
  <c r="L731" i="1" s="1"/>
  <c r="J731" i="1"/>
  <c r="M731" i="1" s="1"/>
  <c r="K723" i="1"/>
  <c r="L723" i="1" s="1"/>
  <c r="J723" i="1"/>
  <c r="M723" i="1" s="1"/>
  <c r="J715" i="1"/>
  <c r="K715" i="1" s="1"/>
  <c r="L715" i="1" s="1"/>
  <c r="K707" i="1"/>
  <c r="L707" i="1" s="1"/>
  <c r="J707" i="1"/>
  <c r="M707" i="1" s="1"/>
  <c r="J699" i="1"/>
  <c r="K699" i="1" s="1"/>
  <c r="L699" i="1" s="1"/>
  <c r="J691" i="1"/>
  <c r="K691" i="1" s="1"/>
  <c r="L691" i="1" s="1"/>
  <c r="K683" i="1"/>
  <c r="L683" i="1" s="1"/>
  <c r="J683" i="1"/>
  <c r="M683" i="1" s="1"/>
  <c r="J675" i="1"/>
  <c r="K675" i="1" s="1"/>
  <c r="L675" i="1" s="1"/>
  <c r="K667" i="1"/>
  <c r="L667" i="1" s="1"/>
  <c r="J667" i="1"/>
  <c r="M667" i="1" s="1"/>
  <c r="K659" i="1"/>
  <c r="L659" i="1" s="1"/>
  <c r="J659" i="1"/>
  <c r="M659" i="1" s="1"/>
  <c r="K651" i="1"/>
  <c r="L651" i="1" s="1"/>
  <c r="J651" i="1"/>
  <c r="M651" i="1" s="1"/>
  <c r="J643" i="1"/>
  <c r="K643" i="1" s="1"/>
  <c r="L643" i="1" s="1"/>
  <c r="J635" i="1"/>
  <c r="K635" i="1" s="1"/>
  <c r="L635" i="1" s="1"/>
  <c r="K627" i="1"/>
  <c r="L627" i="1" s="1"/>
  <c r="J627" i="1"/>
  <c r="M627" i="1" s="1"/>
  <c r="K619" i="1"/>
  <c r="L619" i="1" s="1"/>
  <c r="J619" i="1"/>
  <c r="M619" i="1" s="1"/>
  <c r="K611" i="1"/>
  <c r="L611" i="1" s="1"/>
  <c r="J611" i="1"/>
  <c r="M611" i="1" s="1"/>
  <c r="K603" i="1"/>
  <c r="L603" i="1" s="1"/>
  <c r="J603" i="1"/>
  <c r="M603" i="1" s="1"/>
  <c r="K595" i="1"/>
  <c r="L595" i="1" s="1"/>
  <c r="J595" i="1"/>
  <c r="M595" i="1" s="1"/>
  <c r="J587" i="1"/>
  <c r="K587" i="1" s="1"/>
  <c r="L587" i="1" s="1"/>
  <c r="K579" i="1"/>
  <c r="L579" i="1" s="1"/>
  <c r="J579" i="1"/>
  <c r="M579" i="1" s="1"/>
  <c r="K571" i="1"/>
  <c r="L571" i="1" s="1"/>
  <c r="J571" i="1"/>
  <c r="M571" i="1" s="1"/>
  <c r="K563" i="1"/>
  <c r="L563" i="1" s="1"/>
  <c r="J563" i="1"/>
  <c r="M563" i="1" s="1"/>
  <c r="K555" i="1"/>
  <c r="L555" i="1" s="1"/>
  <c r="J555" i="1"/>
  <c r="M555" i="1" s="1"/>
  <c r="K547" i="1"/>
  <c r="L547" i="1" s="1"/>
  <c r="J547" i="1"/>
  <c r="M547" i="1" s="1"/>
  <c r="K539" i="1"/>
  <c r="L539" i="1" s="1"/>
  <c r="J539" i="1"/>
  <c r="M539" i="1" s="1"/>
  <c r="K531" i="1"/>
  <c r="L531" i="1" s="1"/>
  <c r="J531" i="1"/>
  <c r="M531" i="1" s="1"/>
  <c r="K523" i="1"/>
  <c r="L523" i="1" s="1"/>
  <c r="J523" i="1"/>
  <c r="M523" i="1" s="1"/>
  <c r="K515" i="1"/>
  <c r="L515" i="1" s="1"/>
  <c r="J515" i="1"/>
  <c r="M515" i="1" s="1"/>
  <c r="K507" i="1"/>
  <c r="L507" i="1" s="1"/>
  <c r="J507" i="1"/>
  <c r="M507" i="1" s="1"/>
  <c r="K499" i="1"/>
  <c r="L499" i="1" s="1"/>
  <c r="J499" i="1"/>
  <c r="M499" i="1" s="1"/>
  <c r="K491" i="1"/>
  <c r="L491" i="1" s="1"/>
  <c r="J491" i="1"/>
  <c r="M491" i="1" s="1"/>
  <c r="K483" i="1"/>
  <c r="L483" i="1" s="1"/>
  <c r="J483" i="1"/>
  <c r="M483" i="1" s="1"/>
  <c r="K475" i="1"/>
  <c r="L475" i="1" s="1"/>
  <c r="J475" i="1"/>
  <c r="M475" i="1" s="1"/>
  <c r="K467" i="1"/>
  <c r="L467" i="1" s="1"/>
  <c r="J467" i="1"/>
  <c r="M467" i="1" s="1"/>
  <c r="K459" i="1"/>
  <c r="L459" i="1" s="1"/>
  <c r="J459" i="1"/>
  <c r="M459" i="1" s="1"/>
  <c r="K451" i="1"/>
  <c r="L451" i="1" s="1"/>
  <c r="J451" i="1"/>
  <c r="M451" i="1" s="1"/>
  <c r="K443" i="1"/>
  <c r="L443" i="1" s="1"/>
  <c r="J443" i="1"/>
  <c r="M443" i="1" s="1"/>
  <c r="J435" i="1"/>
  <c r="K427" i="1"/>
  <c r="L427" i="1" s="1"/>
  <c r="J427" i="1"/>
  <c r="M427" i="1" s="1"/>
  <c r="K419" i="1"/>
  <c r="L419" i="1" s="1"/>
  <c r="J419" i="1"/>
  <c r="M419" i="1" s="1"/>
  <c r="K411" i="1"/>
  <c r="L411" i="1" s="1"/>
  <c r="J411" i="1"/>
  <c r="M411" i="1" s="1"/>
  <c r="K403" i="1"/>
  <c r="L403" i="1" s="1"/>
  <c r="J403" i="1"/>
  <c r="M403" i="1" s="1"/>
  <c r="K395" i="1"/>
  <c r="L395" i="1" s="1"/>
  <c r="J395" i="1"/>
  <c r="M395" i="1" s="1"/>
  <c r="J387" i="1"/>
  <c r="K387" i="1" s="1"/>
  <c r="L387" i="1" s="1"/>
  <c r="K379" i="1"/>
  <c r="L379" i="1" s="1"/>
  <c r="J379" i="1"/>
  <c r="M379" i="1" s="1"/>
  <c r="K371" i="1"/>
  <c r="L371" i="1" s="1"/>
  <c r="J371" i="1"/>
  <c r="M371" i="1" s="1"/>
  <c r="K363" i="1"/>
  <c r="L363" i="1" s="1"/>
  <c r="J363" i="1"/>
  <c r="M363" i="1" s="1"/>
  <c r="K355" i="1"/>
  <c r="L355" i="1" s="1"/>
  <c r="J355" i="1"/>
  <c r="M355" i="1" s="1"/>
  <c r="K347" i="1"/>
  <c r="L347" i="1" s="1"/>
  <c r="J347" i="1"/>
  <c r="M347" i="1" s="1"/>
  <c r="K339" i="1"/>
  <c r="L339" i="1" s="1"/>
  <c r="J339" i="1"/>
  <c r="M339" i="1" s="1"/>
  <c r="K331" i="1"/>
  <c r="L331" i="1" s="1"/>
  <c r="J331" i="1"/>
  <c r="M331" i="1" s="1"/>
  <c r="K323" i="1"/>
  <c r="L323" i="1" s="1"/>
  <c r="J323" i="1"/>
  <c r="M323" i="1" s="1"/>
  <c r="K315" i="1"/>
  <c r="L315" i="1" s="1"/>
  <c r="J315" i="1"/>
  <c r="M315" i="1" s="1"/>
  <c r="K307" i="1"/>
  <c r="L307" i="1" s="1"/>
  <c r="J307" i="1"/>
  <c r="M307" i="1" s="1"/>
  <c r="J299" i="1"/>
  <c r="K299" i="1" s="1"/>
  <c r="L299" i="1" s="1"/>
  <c r="J291" i="1"/>
  <c r="K291" i="1" s="1"/>
  <c r="L291" i="1" s="1"/>
  <c r="K283" i="1"/>
  <c r="L283" i="1" s="1"/>
  <c r="J283" i="1"/>
  <c r="M283" i="1" s="1"/>
  <c r="K275" i="1"/>
  <c r="L275" i="1" s="1"/>
  <c r="J275" i="1"/>
  <c r="M275" i="1" s="1"/>
  <c r="K267" i="1"/>
  <c r="L267" i="1" s="1"/>
  <c r="J267" i="1"/>
  <c r="M267" i="1" s="1"/>
  <c r="K259" i="1"/>
  <c r="L259" i="1" s="1"/>
  <c r="J259" i="1"/>
  <c r="M259" i="1" s="1"/>
  <c r="K251" i="1"/>
  <c r="L251" i="1" s="1"/>
  <c r="J251" i="1"/>
  <c r="M251" i="1" s="1"/>
  <c r="K243" i="1"/>
  <c r="L243" i="1" s="1"/>
  <c r="J243" i="1"/>
  <c r="M243" i="1" s="1"/>
  <c r="K235" i="1"/>
  <c r="L235" i="1" s="1"/>
  <c r="J235" i="1"/>
  <c r="M235" i="1" s="1"/>
  <c r="K227" i="1"/>
  <c r="L227" i="1" s="1"/>
  <c r="J227" i="1"/>
  <c r="M227" i="1" s="1"/>
  <c r="K219" i="1"/>
  <c r="L219" i="1" s="1"/>
  <c r="J219" i="1"/>
  <c r="M219" i="1" s="1"/>
  <c r="J211" i="1"/>
  <c r="K203" i="1"/>
  <c r="L203" i="1" s="1"/>
  <c r="J203" i="1"/>
  <c r="M203" i="1" s="1"/>
  <c r="K195" i="1"/>
  <c r="L195" i="1" s="1"/>
  <c r="J195" i="1"/>
  <c r="M195" i="1" s="1"/>
  <c r="J187" i="1"/>
  <c r="K187" i="1" s="1"/>
  <c r="L187" i="1" s="1"/>
  <c r="K179" i="1"/>
  <c r="L179" i="1" s="1"/>
  <c r="J179" i="1"/>
  <c r="M179" i="1" s="1"/>
  <c r="K171" i="1"/>
  <c r="L171" i="1" s="1"/>
  <c r="J171" i="1"/>
  <c r="M171" i="1" s="1"/>
  <c r="K163" i="1"/>
  <c r="L163" i="1" s="1"/>
  <c r="J163" i="1"/>
  <c r="M163" i="1" s="1"/>
  <c r="K155" i="1"/>
  <c r="L155" i="1" s="1"/>
  <c r="J155" i="1"/>
  <c r="M155" i="1" s="1"/>
  <c r="K147" i="1"/>
  <c r="L147" i="1" s="1"/>
  <c r="J147" i="1"/>
  <c r="M147" i="1" s="1"/>
  <c r="K139" i="1"/>
  <c r="L139" i="1" s="1"/>
  <c r="J139" i="1"/>
  <c r="M139" i="1" s="1"/>
  <c r="K131" i="1"/>
  <c r="L131" i="1" s="1"/>
  <c r="J131" i="1"/>
  <c r="M131" i="1" s="1"/>
  <c r="K123" i="1"/>
  <c r="L123" i="1" s="1"/>
  <c r="J123" i="1"/>
  <c r="M123" i="1" s="1"/>
  <c r="K115" i="1"/>
  <c r="L115" i="1" s="1"/>
  <c r="J115" i="1"/>
  <c r="M115" i="1" s="1"/>
  <c r="K107" i="1"/>
  <c r="L107" i="1" s="1"/>
  <c r="J107" i="1"/>
  <c r="M107" i="1" s="1"/>
  <c r="K99" i="1"/>
  <c r="L99" i="1" s="1"/>
  <c r="J99" i="1"/>
  <c r="M99" i="1" s="1"/>
  <c r="J91" i="1"/>
  <c r="K91" i="1" s="1"/>
  <c r="L91" i="1" s="1"/>
  <c r="J83" i="1"/>
  <c r="K83" i="1" s="1"/>
  <c r="L83" i="1" s="1"/>
  <c r="K75" i="1"/>
  <c r="L75" i="1" s="1"/>
  <c r="J75" i="1"/>
  <c r="M75" i="1" s="1"/>
  <c r="K67" i="1"/>
  <c r="L67" i="1" s="1"/>
  <c r="J67" i="1"/>
  <c r="M67" i="1" s="1"/>
  <c r="K59" i="1"/>
  <c r="L59" i="1" s="1"/>
  <c r="J59" i="1"/>
  <c r="M59" i="1" s="1"/>
  <c r="K51" i="1"/>
  <c r="L51" i="1" s="1"/>
  <c r="J51" i="1"/>
  <c r="M51" i="1" s="1"/>
  <c r="K43" i="1"/>
  <c r="L43" i="1" s="1"/>
  <c r="J43" i="1"/>
  <c r="M43" i="1" s="1"/>
  <c r="K35" i="1"/>
  <c r="L35" i="1" s="1"/>
  <c r="J35" i="1"/>
  <c r="M35" i="1" s="1"/>
  <c r="K27" i="1"/>
  <c r="L27" i="1" s="1"/>
  <c r="J27" i="1"/>
  <c r="M27" i="1" s="1"/>
  <c r="K19" i="1"/>
  <c r="L19" i="1" s="1"/>
  <c r="J19" i="1"/>
  <c r="M19" i="1" s="1"/>
  <c r="J11" i="1"/>
  <c r="K11" i="1" s="1"/>
  <c r="L11" i="1" s="1"/>
  <c r="J1014" i="1"/>
  <c r="M1014" i="1" s="1"/>
  <c r="K1014" i="1"/>
  <c r="L1014" i="1" s="1"/>
  <c r="K1006" i="1"/>
  <c r="L1006" i="1" s="1"/>
  <c r="J1006" i="1"/>
  <c r="M1006" i="1" s="1"/>
  <c r="J982" i="1"/>
  <c r="M982" i="1" s="1"/>
  <c r="K982" i="1"/>
  <c r="L982" i="1" s="1"/>
  <c r="J966" i="1"/>
  <c r="M966" i="1" s="1"/>
  <c r="K966" i="1"/>
  <c r="L966" i="1" s="1"/>
  <c r="J950" i="1"/>
  <c r="M950" i="1" s="1"/>
  <c r="K950" i="1"/>
  <c r="L950" i="1" s="1"/>
  <c r="J934" i="1"/>
  <c r="M934" i="1" s="1"/>
  <c r="K934" i="1"/>
  <c r="L934" i="1" s="1"/>
  <c r="K918" i="1"/>
  <c r="L918" i="1" s="1"/>
  <c r="J918" i="1"/>
  <c r="M918" i="1" s="1"/>
  <c r="J902" i="1"/>
  <c r="K902" i="1" s="1"/>
  <c r="L902" i="1" s="1"/>
  <c r="J886" i="1"/>
  <c r="K886" i="1" s="1"/>
  <c r="L886" i="1" s="1"/>
  <c r="K870" i="1"/>
  <c r="L870" i="1" s="1"/>
  <c r="J870" i="1"/>
  <c r="M870" i="1" s="1"/>
  <c r="K854" i="1"/>
  <c r="L854" i="1" s="1"/>
  <c r="J854" i="1"/>
  <c r="M854" i="1" s="1"/>
  <c r="K838" i="1"/>
  <c r="L838" i="1" s="1"/>
  <c r="J838" i="1"/>
  <c r="M838" i="1" s="1"/>
  <c r="K822" i="1"/>
  <c r="L822" i="1" s="1"/>
  <c r="J822" i="1"/>
  <c r="M822" i="1" s="1"/>
  <c r="K806" i="1"/>
  <c r="L806" i="1" s="1"/>
  <c r="J806" i="1"/>
  <c r="M806" i="1" s="1"/>
  <c r="K790" i="1"/>
  <c r="L790" i="1" s="1"/>
  <c r="J790" i="1"/>
  <c r="M790" i="1" s="1"/>
  <c r="K774" i="1"/>
  <c r="L774" i="1" s="1"/>
  <c r="J774" i="1"/>
  <c r="M774" i="1" s="1"/>
  <c r="J766" i="1"/>
  <c r="M766" i="1" s="1"/>
  <c r="K766" i="1"/>
  <c r="L766" i="1" s="1"/>
  <c r="K758" i="1"/>
  <c r="L758" i="1" s="1"/>
  <c r="J758" i="1"/>
  <c r="M758" i="1" s="1"/>
  <c r="J750" i="1"/>
  <c r="K742" i="1"/>
  <c r="L742" i="1" s="1"/>
  <c r="J742" i="1"/>
  <c r="M742" i="1" s="1"/>
  <c r="K734" i="1"/>
  <c r="L734" i="1" s="1"/>
  <c r="J734" i="1"/>
  <c r="M734" i="1" s="1"/>
  <c r="J726" i="1"/>
  <c r="M726" i="1" s="1"/>
  <c r="K726" i="1"/>
  <c r="L726" i="1" s="1"/>
  <c r="K718" i="1"/>
  <c r="L718" i="1" s="1"/>
  <c r="J718" i="1"/>
  <c r="M718" i="1" s="1"/>
  <c r="J710" i="1"/>
  <c r="M710" i="1" s="1"/>
  <c r="K710" i="1"/>
  <c r="L710" i="1" s="1"/>
  <c r="K702" i="1"/>
  <c r="L702" i="1" s="1"/>
  <c r="J702" i="1"/>
  <c r="M702" i="1" s="1"/>
  <c r="J694" i="1"/>
  <c r="K690" i="1"/>
  <c r="L690" i="1" s="1"/>
  <c r="J690" i="1"/>
  <c r="M690" i="1" s="1"/>
  <c r="K686" i="1"/>
  <c r="L686" i="1" s="1"/>
  <c r="J686" i="1"/>
  <c r="M686" i="1" s="1"/>
  <c r="K682" i="1"/>
  <c r="L682" i="1" s="1"/>
  <c r="J682" i="1"/>
  <c r="M682" i="1" s="1"/>
  <c r="J678" i="1"/>
  <c r="M678" i="1" s="1"/>
  <c r="K678" i="1"/>
  <c r="L678" i="1" s="1"/>
  <c r="K674" i="1"/>
  <c r="L674" i="1" s="1"/>
  <c r="J674" i="1"/>
  <c r="M674" i="1" s="1"/>
  <c r="K670" i="1"/>
  <c r="L670" i="1" s="1"/>
  <c r="J670" i="1"/>
  <c r="M670" i="1" s="1"/>
  <c r="K666" i="1"/>
  <c r="L666" i="1" s="1"/>
  <c r="J666" i="1"/>
  <c r="M666" i="1" s="1"/>
  <c r="J662" i="1"/>
  <c r="K662" i="1" s="1"/>
  <c r="L662" i="1" s="1"/>
  <c r="K658" i="1"/>
  <c r="L658" i="1" s="1"/>
  <c r="J658" i="1"/>
  <c r="M658" i="1" s="1"/>
  <c r="J654" i="1"/>
  <c r="K654" i="1" s="1"/>
  <c r="L654" i="1" s="1"/>
  <c r="K650" i="1"/>
  <c r="L650" i="1" s="1"/>
  <c r="J650" i="1"/>
  <c r="M650" i="1" s="1"/>
  <c r="J646" i="1"/>
  <c r="M646" i="1" s="1"/>
  <c r="K646" i="1"/>
  <c r="L646" i="1" s="1"/>
  <c r="K642" i="1"/>
  <c r="L642" i="1" s="1"/>
  <c r="J642" i="1"/>
  <c r="M642" i="1" s="1"/>
  <c r="K638" i="1"/>
  <c r="L638" i="1" s="1"/>
  <c r="J638" i="1"/>
  <c r="M638" i="1" s="1"/>
  <c r="K634" i="1"/>
  <c r="L634" i="1" s="1"/>
  <c r="J634" i="1"/>
  <c r="M634" i="1" s="1"/>
  <c r="J630" i="1"/>
  <c r="M630" i="1" s="1"/>
  <c r="K630" i="1"/>
  <c r="L630" i="1" s="1"/>
  <c r="K626" i="1"/>
  <c r="L626" i="1" s="1"/>
  <c r="J626" i="1"/>
  <c r="M626" i="1" s="1"/>
  <c r="K622" i="1"/>
  <c r="L622" i="1" s="1"/>
  <c r="J622" i="1"/>
  <c r="M622" i="1" s="1"/>
  <c r="K618" i="1"/>
  <c r="L618" i="1" s="1"/>
  <c r="J618" i="1"/>
  <c r="M618" i="1" s="1"/>
  <c r="J614" i="1"/>
  <c r="M614" i="1" s="1"/>
  <c r="K614" i="1"/>
  <c r="L614" i="1" s="1"/>
  <c r="J610" i="1"/>
  <c r="K610" i="1" s="1"/>
  <c r="L610" i="1" s="1"/>
  <c r="K606" i="1"/>
  <c r="L606" i="1" s="1"/>
  <c r="J606" i="1"/>
  <c r="M606" i="1" s="1"/>
  <c r="K602" i="1"/>
  <c r="L602" i="1" s="1"/>
  <c r="J602" i="1"/>
  <c r="M602" i="1" s="1"/>
  <c r="J598" i="1"/>
  <c r="K598" i="1" s="1"/>
  <c r="L598" i="1" s="1"/>
  <c r="K594" i="1"/>
  <c r="L594" i="1" s="1"/>
  <c r="J594" i="1"/>
  <c r="M594" i="1" s="1"/>
  <c r="K590" i="1"/>
  <c r="L590" i="1" s="1"/>
  <c r="J590" i="1"/>
  <c r="M590" i="1" s="1"/>
  <c r="K586" i="1"/>
  <c r="L586" i="1" s="1"/>
  <c r="J586" i="1"/>
  <c r="M586" i="1" s="1"/>
  <c r="J582" i="1"/>
  <c r="M582" i="1" s="1"/>
  <c r="K582" i="1"/>
  <c r="L582" i="1" s="1"/>
  <c r="K578" i="1"/>
  <c r="L578" i="1" s="1"/>
  <c r="J578" i="1"/>
  <c r="M578" i="1" s="1"/>
  <c r="K574" i="1"/>
  <c r="L574" i="1" s="1"/>
  <c r="J574" i="1"/>
  <c r="M574" i="1" s="1"/>
  <c r="J570" i="1"/>
  <c r="K570" i="1" s="1"/>
  <c r="L570" i="1" s="1"/>
  <c r="J566" i="1"/>
  <c r="M566" i="1" s="1"/>
  <c r="K566" i="1"/>
  <c r="L566" i="1" s="1"/>
  <c r="K562" i="1"/>
  <c r="L562" i="1" s="1"/>
  <c r="J562" i="1"/>
  <c r="M562" i="1" s="1"/>
  <c r="K558" i="1"/>
  <c r="L558" i="1" s="1"/>
  <c r="J558" i="1"/>
  <c r="M558" i="1" s="1"/>
  <c r="J554" i="1"/>
  <c r="K554" i="1" s="1"/>
  <c r="L554" i="1" s="1"/>
  <c r="J550" i="1"/>
  <c r="M550" i="1" s="1"/>
  <c r="K550" i="1"/>
  <c r="L550" i="1" s="1"/>
  <c r="K546" i="1"/>
  <c r="L546" i="1" s="1"/>
  <c r="J546" i="1"/>
  <c r="M546" i="1" s="1"/>
  <c r="K542" i="1"/>
  <c r="L542" i="1" s="1"/>
  <c r="J542" i="1"/>
  <c r="M542" i="1" s="1"/>
  <c r="J538" i="1"/>
  <c r="K538" i="1" s="1"/>
  <c r="L538" i="1" s="1"/>
  <c r="J534" i="1"/>
  <c r="M534" i="1" s="1"/>
  <c r="K534" i="1"/>
  <c r="L534" i="1" s="1"/>
  <c r="K530" i="1"/>
  <c r="L530" i="1" s="1"/>
  <c r="J530" i="1"/>
  <c r="M530" i="1" s="1"/>
  <c r="K526" i="1"/>
  <c r="L526" i="1" s="1"/>
  <c r="J526" i="1"/>
  <c r="M526" i="1" s="1"/>
  <c r="K522" i="1"/>
  <c r="L522" i="1" s="1"/>
  <c r="J522" i="1"/>
  <c r="M522" i="1" s="1"/>
  <c r="J518" i="1"/>
  <c r="M518" i="1" s="1"/>
  <c r="K518" i="1"/>
  <c r="L518" i="1" s="1"/>
  <c r="K514" i="1"/>
  <c r="L514" i="1" s="1"/>
  <c r="J514" i="1"/>
  <c r="M514" i="1" s="1"/>
  <c r="J510" i="1"/>
  <c r="K510" i="1" s="1"/>
  <c r="L510" i="1" s="1"/>
  <c r="K506" i="1"/>
  <c r="L506" i="1" s="1"/>
  <c r="J506" i="1"/>
  <c r="M506" i="1" s="1"/>
  <c r="K502" i="1"/>
  <c r="L502" i="1" s="1"/>
  <c r="J502" i="1"/>
  <c r="M502" i="1" s="1"/>
  <c r="K498" i="1"/>
  <c r="L498" i="1" s="1"/>
  <c r="J498" i="1"/>
  <c r="M498" i="1" s="1"/>
  <c r="K494" i="1"/>
  <c r="L494" i="1" s="1"/>
  <c r="J494" i="1"/>
  <c r="M494" i="1" s="1"/>
  <c r="J490" i="1"/>
  <c r="K490" i="1" s="1"/>
  <c r="L490" i="1" s="1"/>
  <c r="K486" i="1"/>
  <c r="L486" i="1" s="1"/>
  <c r="J486" i="1"/>
  <c r="M486" i="1" s="1"/>
  <c r="J482" i="1"/>
  <c r="K482" i="1" s="1"/>
  <c r="L482" i="1" s="1"/>
  <c r="J478" i="1"/>
  <c r="M478" i="1" s="1"/>
  <c r="K478" i="1"/>
  <c r="L478" i="1" s="1"/>
  <c r="K474" i="1"/>
  <c r="L474" i="1" s="1"/>
  <c r="J474" i="1"/>
  <c r="M474" i="1" s="1"/>
  <c r="K470" i="1"/>
  <c r="L470" i="1" s="1"/>
  <c r="J470" i="1"/>
  <c r="M470" i="1" s="1"/>
  <c r="K466" i="1"/>
  <c r="L466" i="1" s="1"/>
  <c r="J466" i="1"/>
  <c r="M466" i="1" s="1"/>
  <c r="K462" i="1"/>
  <c r="L462" i="1" s="1"/>
  <c r="J462" i="1"/>
  <c r="M462" i="1" s="1"/>
  <c r="K458" i="1"/>
  <c r="L458" i="1" s="1"/>
  <c r="J458" i="1"/>
  <c r="M458" i="1" s="1"/>
  <c r="J454" i="1"/>
  <c r="M454" i="1" s="1"/>
  <c r="K454" i="1"/>
  <c r="L454" i="1" s="1"/>
  <c r="K450" i="1"/>
  <c r="L450" i="1" s="1"/>
  <c r="J450" i="1"/>
  <c r="M450" i="1" s="1"/>
  <c r="J446" i="1"/>
  <c r="K446" i="1" s="1"/>
  <c r="L446" i="1" s="1"/>
  <c r="K442" i="1"/>
  <c r="L442" i="1" s="1"/>
  <c r="J442" i="1"/>
  <c r="M442" i="1" s="1"/>
  <c r="J438" i="1"/>
  <c r="M438" i="1" s="1"/>
  <c r="K438" i="1"/>
  <c r="L438" i="1" s="1"/>
  <c r="K434" i="1"/>
  <c r="L434" i="1" s="1"/>
  <c r="J434" i="1"/>
  <c r="M434" i="1" s="1"/>
  <c r="K430" i="1"/>
  <c r="L430" i="1" s="1"/>
  <c r="J430" i="1"/>
  <c r="M430" i="1" s="1"/>
  <c r="J426" i="1"/>
  <c r="K426" i="1" s="1"/>
  <c r="L426" i="1" s="1"/>
  <c r="J422" i="1"/>
  <c r="M422" i="1" s="1"/>
  <c r="K422" i="1"/>
  <c r="L422" i="1" s="1"/>
  <c r="K418" i="1"/>
  <c r="L418" i="1" s="1"/>
  <c r="J418" i="1"/>
  <c r="M418" i="1" s="1"/>
  <c r="K414" i="1"/>
  <c r="L414" i="1" s="1"/>
  <c r="J414" i="1"/>
  <c r="M414" i="1" s="1"/>
  <c r="K410" i="1"/>
  <c r="L410" i="1" s="1"/>
  <c r="J410" i="1"/>
  <c r="M410" i="1" s="1"/>
  <c r="J406" i="1"/>
  <c r="M406" i="1" s="1"/>
  <c r="K406" i="1"/>
  <c r="L406" i="1" s="1"/>
  <c r="K402" i="1"/>
  <c r="L402" i="1" s="1"/>
  <c r="J402" i="1"/>
  <c r="M402" i="1" s="1"/>
  <c r="K398" i="1"/>
  <c r="L398" i="1" s="1"/>
  <c r="J398" i="1"/>
  <c r="M398" i="1" s="1"/>
  <c r="K394" i="1"/>
  <c r="L394" i="1" s="1"/>
  <c r="J394" i="1"/>
  <c r="M394" i="1" s="1"/>
  <c r="J390" i="1"/>
  <c r="M390" i="1" s="1"/>
  <c r="K390" i="1"/>
  <c r="L390" i="1" s="1"/>
  <c r="K386" i="1"/>
  <c r="L386" i="1" s="1"/>
  <c r="J386" i="1"/>
  <c r="M386" i="1" s="1"/>
  <c r="K382" i="1"/>
  <c r="L382" i="1" s="1"/>
  <c r="J382" i="1"/>
  <c r="M382" i="1" s="1"/>
  <c r="J378" i="1"/>
  <c r="K378" i="1" s="1"/>
  <c r="L378" i="1" s="1"/>
  <c r="J374" i="1"/>
  <c r="M374" i="1" s="1"/>
  <c r="K374" i="1"/>
  <c r="L374" i="1" s="1"/>
  <c r="K370" i="1"/>
  <c r="L370" i="1" s="1"/>
  <c r="J370" i="1"/>
  <c r="M370" i="1" s="1"/>
  <c r="K366" i="1"/>
  <c r="L366" i="1" s="1"/>
  <c r="J366" i="1"/>
  <c r="M366" i="1" s="1"/>
  <c r="K362" i="1"/>
  <c r="L362" i="1" s="1"/>
  <c r="J362" i="1"/>
  <c r="M362" i="1" s="1"/>
  <c r="J358" i="1"/>
  <c r="M358" i="1" s="1"/>
  <c r="K358" i="1"/>
  <c r="L358" i="1" s="1"/>
  <c r="K354" i="1"/>
  <c r="L354" i="1" s="1"/>
  <c r="J354" i="1"/>
  <c r="M354" i="1" s="1"/>
  <c r="K350" i="1"/>
  <c r="L350" i="1" s="1"/>
  <c r="J350" i="1"/>
  <c r="M350" i="1" s="1"/>
  <c r="K346" i="1"/>
  <c r="L346" i="1" s="1"/>
  <c r="J346" i="1"/>
  <c r="M346" i="1" s="1"/>
  <c r="K342" i="1"/>
  <c r="L342" i="1" s="1"/>
  <c r="J342" i="1"/>
  <c r="M342" i="1" s="1"/>
  <c r="J338" i="1"/>
  <c r="K338" i="1" s="1"/>
  <c r="L338" i="1" s="1"/>
  <c r="K334" i="1"/>
  <c r="L334" i="1" s="1"/>
  <c r="J334" i="1"/>
  <c r="M334" i="1" s="1"/>
  <c r="K330" i="1"/>
  <c r="L330" i="1" s="1"/>
  <c r="J330" i="1"/>
  <c r="M330" i="1" s="1"/>
  <c r="K326" i="1"/>
  <c r="L326" i="1" s="1"/>
  <c r="J326" i="1"/>
  <c r="M326" i="1" s="1"/>
  <c r="K322" i="1"/>
  <c r="L322" i="1" s="1"/>
  <c r="J322" i="1"/>
  <c r="M322" i="1" s="1"/>
  <c r="K318" i="1"/>
  <c r="L318" i="1" s="1"/>
  <c r="J318" i="1"/>
  <c r="M318" i="1" s="1"/>
  <c r="K314" i="1"/>
  <c r="L314" i="1" s="1"/>
  <c r="J314" i="1"/>
  <c r="M314" i="1" s="1"/>
  <c r="K310" i="1"/>
  <c r="L310" i="1" s="1"/>
  <c r="J310" i="1"/>
  <c r="M310" i="1" s="1"/>
  <c r="J306" i="1"/>
  <c r="K306" i="1" s="1"/>
  <c r="L306" i="1" s="1"/>
  <c r="K302" i="1"/>
  <c r="L302" i="1" s="1"/>
  <c r="J302" i="1"/>
  <c r="M302" i="1" s="1"/>
  <c r="K298" i="1"/>
  <c r="L298" i="1" s="1"/>
  <c r="J298" i="1"/>
  <c r="M298" i="1" s="1"/>
  <c r="K294" i="1"/>
  <c r="L294" i="1" s="1"/>
  <c r="J294" i="1"/>
  <c r="M294" i="1" s="1"/>
  <c r="K290" i="1"/>
  <c r="L290" i="1" s="1"/>
  <c r="J290" i="1"/>
  <c r="M290" i="1" s="1"/>
  <c r="K286" i="1"/>
  <c r="L286" i="1" s="1"/>
  <c r="J286" i="1"/>
  <c r="M286" i="1" s="1"/>
  <c r="K282" i="1"/>
  <c r="L282" i="1" s="1"/>
  <c r="J282" i="1"/>
  <c r="M282" i="1" s="1"/>
  <c r="K278" i="1"/>
  <c r="L278" i="1" s="1"/>
  <c r="J278" i="1"/>
  <c r="M278" i="1" s="1"/>
  <c r="K274" i="1"/>
  <c r="L274" i="1" s="1"/>
  <c r="J274" i="1"/>
  <c r="M274" i="1" s="1"/>
  <c r="K270" i="1"/>
  <c r="L270" i="1" s="1"/>
  <c r="J270" i="1"/>
  <c r="M270" i="1" s="1"/>
  <c r="K266" i="1"/>
  <c r="L266" i="1" s="1"/>
  <c r="J266" i="1"/>
  <c r="M266" i="1" s="1"/>
  <c r="K262" i="1"/>
  <c r="L262" i="1" s="1"/>
  <c r="J262" i="1"/>
  <c r="M262" i="1" s="1"/>
  <c r="J258" i="1"/>
  <c r="K258" i="1" s="1"/>
  <c r="L258" i="1" s="1"/>
  <c r="K254" i="1"/>
  <c r="L254" i="1" s="1"/>
  <c r="J254" i="1"/>
  <c r="M254" i="1" s="1"/>
  <c r="K250" i="1"/>
  <c r="L250" i="1" s="1"/>
  <c r="J250" i="1"/>
  <c r="M250" i="1" s="1"/>
  <c r="K246" i="1"/>
  <c r="L246" i="1" s="1"/>
  <c r="J246" i="1"/>
  <c r="M246" i="1" s="1"/>
  <c r="K242" i="1"/>
  <c r="L242" i="1" s="1"/>
  <c r="J242" i="1"/>
  <c r="M242" i="1" s="1"/>
  <c r="K238" i="1"/>
  <c r="L238" i="1" s="1"/>
  <c r="J238" i="1"/>
  <c r="M238" i="1" s="1"/>
  <c r="J234" i="1"/>
  <c r="K234" i="1" s="1"/>
  <c r="L234" i="1" s="1"/>
  <c r="K230" i="1"/>
  <c r="L230" i="1" s="1"/>
  <c r="J230" i="1"/>
  <c r="M230" i="1" s="1"/>
  <c r="K226" i="1"/>
  <c r="L226" i="1" s="1"/>
  <c r="J226" i="1"/>
  <c r="M226" i="1" s="1"/>
  <c r="K222" i="1"/>
  <c r="L222" i="1" s="1"/>
  <c r="J222" i="1"/>
  <c r="M222" i="1" s="1"/>
  <c r="K218" i="1"/>
  <c r="L218" i="1" s="1"/>
  <c r="J218" i="1"/>
  <c r="M218" i="1" s="1"/>
  <c r="K214" i="1"/>
  <c r="L214" i="1" s="1"/>
  <c r="J214" i="1"/>
  <c r="M214" i="1" s="1"/>
  <c r="K210" i="1"/>
  <c r="L210" i="1" s="1"/>
  <c r="J210" i="1"/>
  <c r="M210" i="1" s="1"/>
  <c r="J206" i="1"/>
  <c r="K206" i="1" s="1"/>
  <c r="L206" i="1" s="1"/>
  <c r="K202" i="1"/>
  <c r="L202" i="1" s="1"/>
  <c r="J202" i="1"/>
  <c r="M202" i="1" s="1"/>
  <c r="K198" i="1"/>
  <c r="L198" i="1" s="1"/>
  <c r="J198" i="1"/>
  <c r="M198" i="1" s="1"/>
  <c r="J194" i="1"/>
  <c r="K194" i="1" s="1"/>
  <c r="L194" i="1" s="1"/>
  <c r="K190" i="1"/>
  <c r="L190" i="1" s="1"/>
  <c r="J190" i="1"/>
  <c r="M190" i="1" s="1"/>
  <c r="K186" i="1"/>
  <c r="L186" i="1" s="1"/>
  <c r="J186" i="1"/>
  <c r="M186" i="1" s="1"/>
  <c r="K182" i="1"/>
  <c r="L182" i="1" s="1"/>
  <c r="J182" i="1"/>
  <c r="M182" i="1" s="1"/>
  <c r="K178" i="1"/>
  <c r="L178" i="1" s="1"/>
  <c r="J178" i="1"/>
  <c r="M178" i="1" s="1"/>
  <c r="K174" i="1"/>
  <c r="L174" i="1" s="1"/>
  <c r="J174" i="1"/>
  <c r="M174" i="1" s="1"/>
  <c r="K170" i="1"/>
  <c r="L170" i="1" s="1"/>
  <c r="J170" i="1"/>
  <c r="M170" i="1" s="1"/>
  <c r="K166" i="1"/>
  <c r="L166" i="1" s="1"/>
  <c r="J166" i="1"/>
  <c r="M166" i="1" s="1"/>
  <c r="J162" i="1"/>
  <c r="K162" i="1" s="1"/>
  <c r="L162" i="1" s="1"/>
  <c r="J158" i="1"/>
  <c r="K158" i="1" s="1"/>
  <c r="L158" i="1" s="1"/>
  <c r="K154" i="1"/>
  <c r="L154" i="1" s="1"/>
  <c r="J154" i="1"/>
  <c r="M154" i="1" s="1"/>
  <c r="K150" i="1"/>
  <c r="L150" i="1" s="1"/>
  <c r="J150" i="1"/>
  <c r="M150" i="1" s="1"/>
  <c r="K146" i="1"/>
  <c r="L146" i="1" s="1"/>
  <c r="J146" i="1"/>
  <c r="M146" i="1" s="1"/>
  <c r="K142" i="1"/>
  <c r="L142" i="1" s="1"/>
  <c r="J142" i="1"/>
  <c r="M142" i="1" s="1"/>
  <c r="K138" i="1"/>
  <c r="L138" i="1" s="1"/>
  <c r="J138" i="1"/>
  <c r="M138" i="1" s="1"/>
  <c r="K134" i="1"/>
  <c r="L134" i="1" s="1"/>
  <c r="J134" i="1"/>
  <c r="M134" i="1" s="1"/>
  <c r="K130" i="1"/>
  <c r="L130" i="1" s="1"/>
  <c r="J130" i="1"/>
  <c r="M130" i="1" s="1"/>
  <c r="K126" i="1"/>
  <c r="L126" i="1" s="1"/>
  <c r="J126" i="1"/>
  <c r="M126" i="1" s="1"/>
  <c r="K122" i="1"/>
  <c r="L122" i="1" s="1"/>
  <c r="J122" i="1"/>
  <c r="M122" i="1" s="1"/>
  <c r="J118" i="1"/>
  <c r="K118" i="1" s="1"/>
  <c r="L118" i="1" s="1"/>
  <c r="K114" i="1"/>
  <c r="L114" i="1" s="1"/>
  <c r="J114" i="1"/>
  <c r="M114" i="1" s="1"/>
  <c r="K110" i="1"/>
  <c r="L110" i="1" s="1"/>
  <c r="J110" i="1"/>
  <c r="M110" i="1" s="1"/>
  <c r="K106" i="1"/>
  <c r="L106" i="1" s="1"/>
  <c r="J106" i="1"/>
  <c r="M106" i="1" s="1"/>
  <c r="K102" i="1"/>
  <c r="L102" i="1" s="1"/>
  <c r="J102" i="1"/>
  <c r="M102" i="1" s="1"/>
  <c r="J98" i="1"/>
  <c r="K98" i="1" s="1"/>
  <c r="L98" i="1" s="1"/>
  <c r="J94" i="1"/>
  <c r="K94" i="1" s="1"/>
  <c r="L94" i="1" s="1"/>
  <c r="K90" i="1"/>
  <c r="L90" i="1" s="1"/>
  <c r="J90" i="1"/>
  <c r="M90" i="1" s="1"/>
  <c r="J86" i="1"/>
  <c r="K82" i="1"/>
  <c r="L82" i="1" s="1"/>
  <c r="J82" i="1"/>
  <c r="M82" i="1" s="1"/>
  <c r="K78" i="1"/>
  <c r="L78" i="1" s="1"/>
  <c r="J78" i="1"/>
  <c r="M78" i="1" s="1"/>
  <c r="J74" i="1"/>
  <c r="K74" i="1" s="1"/>
  <c r="L74" i="1" s="1"/>
  <c r="K70" i="1"/>
  <c r="L70" i="1" s="1"/>
  <c r="J70" i="1"/>
  <c r="M70" i="1" s="1"/>
  <c r="K66" i="1"/>
  <c r="L66" i="1" s="1"/>
  <c r="J66" i="1"/>
  <c r="M66" i="1" s="1"/>
  <c r="K62" i="1"/>
  <c r="L62" i="1" s="1"/>
  <c r="J62" i="1"/>
  <c r="M62" i="1" s="1"/>
  <c r="K58" i="1"/>
  <c r="L58" i="1" s="1"/>
  <c r="J58" i="1"/>
  <c r="M58" i="1" s="1"/>
  <c r="K54" i="1"/>
  <c r="L54" i="1" s="1"/>
  <c r="J54" i="1"/>
  <c r="M54" i="1" s="1"/>
  <c r="J50" i="1"/>
  <c r="K50" i="1" s="1"/>
  <c r="L50" i="1" s="1"/>
  <c r="K46" i="1"/>
  <c r="L46" i="1" s="1"/>
  <c r="J46" i="1"/>
  <c r="M46" i="1" s="1"/>
  <c r="K42" i="1"/>
  <c r="L42" i="1" s="1"/>
  <c r="J42" i="1"/>
  <c r="M42" i="1" s="1"/>
  <c r="J38" i="1"/>
  <c r="K38" i="1" s="1"/>
  <c r="L38" i="1" s="1"/>
  <c r="K34" i="1"/>
  <c r="L34" i="1" s="1"/>
  <c r="J34" i="1"/>
  <c r="M34" i="1" s="1"/>
  <c r="J30" i="1"/>
  <c r="K30" i="1" s="1"/>
  <c r="L30" i="1" s="1"/>
  <c r="J26" i="1"/>
  <c r="K26" i="1" s="1"/>
  <c r="L26" i="1" s="1"/>
  <c r="K22" i="1"/>
  <c r="L22" i="1" s="1"/>
  <c r="J22" i="1"/>
  <c r="M22" i="1" s="1"/>
  <c r="K18" i="1"/>
  <c r="L18" i="1" s="1"/>
  <c r="J18" i="1"/>
  <c r="M18" i="1" s="1"/>
  <c r="K14" i="1"/>
  <c r="L14" i="1" s="1"/>
  <c r="J14" i="1"/>
  <c r="M14" i="1" s="1"/>
  <c r="K10" i="1"/>
  <c r="L10" i="1" s="1"/>
  <c r="J10" i="1"/>
  <c r="M10" i="1" s="1"/>
  <c r="J1025" i="1"/>
  <c r="M1025" i="1" s="1"/>
  <c r="J1017" i="1"/>
  <c r="M1017" i="1" s="1"/>
  <c r="J1009" i="1"/>
  <c r="M1009" i="1" s="1"/>
  <c r="J1001" i="1"/>
  <c r="K1001" i="1" s="1"/>
  <c r="L1001" i="1" s="1"/>
  <c r="J993" i="1"/>
  <c r="M993" i="1" s="1"/>
  <c r="J985" i="1"/>
  <c r="M985" i="1" s="1"/>
  <c r="J977" i="1"/>
  <c r="K977" i="1" s="1"/>
  <c r="L977" i="1" s="1"/>
  <c r="J969" i="1"/>
  <c r="M969" i="1" s="1"/>
  <c r="J961" i="1"/>
  <c r="M961" i="1" s="1"/>
  <c r="J953" i="1"/>
  <c r="M953" i="1" s="1"/>
  <c r="J945" i="1"/>
  <c r="M945" i="1" s="1"/>
  <c r="J937" i="1"/>
  <c r="K937" i="1" s="1"/>
  <c r="L937" i="1" s="1"/>
  <c r="J929" i="1"/>
  <c r="M929" i="1" s="1"/>
  <c r="J921" i="1"/>
  <c r="K921" i="1" s="1"/>
  <c r="L921" i="1" s="1"/>
  <c r="J913" i="1"/>
  <c r="M913" i="1" s="1"/>
  <c r="J905" i="1"/>
  <c r="M905" i="1" s="1"/>
  <c r="J897" i="1"/>
  <c r="M897" i="1" s="1"/>
  <c r="J889" i="1"/>
  <c r="M889" i="1" s="1"/>
  <c r="J881" i="1"/>
  <c r="M881" i="1" s="1"/>
  <c r="J873" i="1"/>
  <c r="M873" i="1" s="1"/>
  <c r="J865" i="1"/>
  <c r="M865" i="1" s="1"/>
  <c r="J857" i="1"/>
  <c r="M857" i="1" s="1"/>
  <c r="J849" i="1"/>
  <c r="K849" i="1" s="1"/>
  <c r="L849" i="1" s="1"/>
  <c r="J841" i="1"/>
  <c r="M841" i="1" s="1"/>
  <c r="J833" i="1"/>
  <c r="K833" i="1" s="1"/>
  <c r="L833" i="1" s="1"/>
  <c r="J825" i="1"/>
  <c r="M825" i="1" s="1"/>
  <c r="J817" i="1"/>
  <c r="M817" i="1" s="1"/>
  <c r="J809" i="1"/>
  <c r="M809" i="1" s="1"/>
  <c r="J801" i="1"/>
  <c r="M801" i="1" s="1"/>
  <c r="J793" i="1"/>
  <c r="M793" i="1" s="1"/>
  <c r="J785" i="1"/>
  <c r="M785" i="1" s="1"/>
  <c r="J777" i="1"/>
  <c r="M777" i="1" s="1"/>
  <c r="J769" i="1"/>
  <c r="K769" i="1" s="1"/>
  <c r="L769" i="1" s="1"/>
  <c r="J761" i="1"/>
  <c r="M761" i="1" s="1"/>
  <c r="J753" i="1"/>
  <c r="M753" i="1" s="1"/>
  <c r="J741" i="1"/>
  <c r="K741" i="1" s="1"/>
  <c r="L741" i="1" s="1"/>
  <c r="K733" i="1"/>
  <c r="L733" i="1" s="1"/>
  <c r="J733" i="1"/>
  <c r="M733" i="1" s="1"/>
  <c r="K725" i="1"/>
  <c r="L725" i="1" s="1"/>
  <c r="J725" i="1"/>
  <c r="M725" i="1" s="1"/>
  <c r="K717" i="1"/>
  <c r="L717" i="1" s="1"/>
  <c r="J717" i="1"/>
  <c r="M717" i="1" s="1"/>
  <c r="J709" i="1"/>
  <c r="K709" i="1" s="1"/>
  <c r="L709" i="1" s="1"/>
  <c r="K701" i="1"/>
  <c r="L701" i="1" s="1"/>
  <c r="J701" i="1"/>
  <c r="M701" i="1" s="1"/>
  <c r="K693" i="1"/>
  <c r="L693" i="1" s="1"/>
  <c r="J693" i="1"/>
  <c r="M693" i="1" s="1"/>
  <c r="K685" i="1"/>
  <c r="L685" i="1" s="1"/>
  <c r="J685" i="1"/>
  <c r="M685" i="1" s="1"/>
  <c r="K677" i="1"/>
  <c r="L677" i="1" s="1"/>
  <c r="J677" i="1"/>
  <c r="M677" i="1" s="1"/>
  <c r="J669" i="1"/>
  <c r="K669" i="1" s="1"/>
  <c r="L669" i="1" s="1"/>
  <c r="K661" i="1"/>
  <c r="L661" i="1" s="1"/>
  <c r="J661" i="1"/>
  <c r="M661" i="1" s="1"/>
  <c r="J653" i="1"/>
  <c r="K653" i="1" s="1"/>
  <c r="L653" i="1" s="1"/>
  <c r="J645" i="1"/>
  <c r="K637" i="1"/>
  <c r="L637" i="1" s="1"/>
  <c r="J637" i="1"/>
  <c r="M637" i="1" s="1"/>
  <c r="K629" i="1"/>
  <c r="L629" i="1" s="1"/>
  <c r="J629" i="1"/>
  <c r="M629" i="1" s="1"/>
  <c r="K621" i="1"/>
  <c r="L621" i="1" s="1"/>
  <c r="J621" i="1"/>
  <c r="M621" i="1" s="1"/>
  <c r="K613" i="1"/>
  <c r="L613" i="1" s="1"/>
  <c r="J613" i="1"/>
  <c r="M613" i="1" s="1"/>
  <c r="K605" i="1"/>
  <c r="L605" i="1" s="1"/>
  <c r="J605" i="1"/>
  <c r="M605" i="1" s="1"/>
  <c r="K597" i="1"/>
  <c r="L597" i="1" s="1"/>
  <c r="J597" i="1"/>
  <c r="M597" i="1" s="1"/>
  <c r="K589" i="1"/>
  <c r="L589" i="1" s="1"/>
  <c r="J589" i="1"/>
  <c r="M589" i="1" s="1"/>
  <c r="K581" i="1"/>
  <c r="L581" i="1" s="1"/>
  <c r="J581" i="1"/>
  <c r="M581" i="1" s="1"/>
  <c r="K573" i="1"/>
  <c r="L573" i="1" s="1"/>
  <c r="J573" i="1"/>
  <c r="M573" i="1" s="1"/>
  <c r="K565" i="1"/>
  <c r="L565" i="1" s="1"/>
  <c r="J565" i="1"/>
  <c r="M565" i="1" s="1"/>
  <c r="K557" i="1"/>
  <c r="L557" i="1" s="1"/>
  <c r="J557" i="1"/>
  <c r="M557" i="1" s="1"/>
  <c r="K549" i="1"/>
  <c r="L549" i="1" s="1"/>
  <c r="J549" i="1"/>
  <c r="M549" i="1" s="1"/>
  <c r="K541" i="1"/>
  <c r="L541" i="1" s="1"/>
  <c r="J541" i="1"/>
  <c r="M541" i="1" s="1"/>
  <c r="J533" i="1"/>
  <c r="K533" i="1" s="1"/>
  <c r="L533" i="1" s="1"/>
  <c r="K525" i="1"/>
  <c r="L525" i="1" s="1"/>
  <c r="J525" i="1"/>
  <c r="M525" i="1" s="1"/>
  <c r="K517" i="1"/>
  <c r="L517" i="1" s="1"/>
  <c r="J517" i="1"/>
  <c r="M517" i="1" s="1"/>
  <c r="K509" i="1"/>
  <c r="L509" i="1" s="1"/>
  <c r="J509" i="1"/>
  <c r="M509" i="1" s="1"/>
  <c r="K501" i="1"/>
  <c r="L501" i="1" s="1"/>
  <c r="J501" i="1"/>
  <c r="M501" i="1" s="1"/>
  <c r="K493" i="1"/>
  <c r="L493" i="1" s="1"/>
  <c r="J493" i="1"/>
  <c r="M493" i="1" s="1"/>
  <c r="K485" i="1"/>
  <c r="L485" i="1" s="1"/>
  <c r="J485" i="1"/>
  <c r="M485" i="1" s="1"/>
  <c r="K477" i="1"/>
  <c r="L477" i="1" s="1"/>
  <c r="J477" i="1"/>
  <c r="M477" i="1" s="1"/>
  <c r="J457" i="1"/>
  <c r="M457" i="1" s="1"/>
  <c r="J449" i="1"/>
  <c r="M449" i="1" s="1"/>
  <c r="J441" i="1"/>
  <c r="M441" i="1" s="1"/>
  <c r="J433" i="1"/>
  <c r="M433" i="1" s="1"/>
  <c r="J425" i="1"/>
  <c r="M425" i="1" s="1"/>
  <c r="J417" i="1"/>
  <c r="M417" i="1" s="1"/>
  <c r="J409" i="1"/>
  <c r="M409" i="1" s="1"/>
  <c r="J401" i="1"/>
  <c r="K401" i="1" s="1"/>
  <c r="L401" i="1" s="1"/>
  <c r="J393" i="1"/>
  <c r="M393" i="1" s="1"/>
  <c r="J385" i="1"/>
  <c r="K385" i="1" s="1"/>
  <c r="L385" i="1" s="1"/>
  <c r="J377" i="1"/>
  <c r="M377" i="1" s="1"/>
  <c r="J369" i="1"/>
  <c r="K369" i="1" s="1"/>
  <c r="L369" i="1" s="1"/>
  <c r="J361" i="1"/>
  <c r="M361" i="1" s="1"/>
  <c r="J353" i="1"/>
  <c r="M353" i="1" s="1"/>
  <c r="K345" i="1"/>
  <c r="L345" i="1" s="1"/>
  <c r="J345" i="1"/>
  <c r="M345" i="1" s="1"/>
  <c r="K337" i="1"/>
  <c r="L337" i="1" s="1"/>
  <c r="J337" i="1"/>
  <c r="M337" i="1" s="1"/>
  <c r="K329" i="1"/>
  <c r="L329" i="1" s="1"/>
  <c r="J329" i="1"/>
  <c r="M329" i="1" s="1"/>
  <c r="K321" i="1"/>
  <c r="L321" i="1" s="1"/>
  <c r="J321" i="1"/>
  <c r="M321" i="1" s="1"/>
  <c r="K313" i="1"/>
  <c r="L313" i="1" s="1"/>
  <c r="J313" i="1"/>
  <c r="M313" i="1" s="1"/>
  <c r="K305" i="1"/>
  <c r="L305" i="1" s="1"/>
  <c r="J305" i="1"/>
  <c r="M305" i="1" s="1"/>
  <c r="K297" i="1"/>
  <c r="L297" i="1" s="1"/>
  <c r="J297" i="1"/>
  <c r="M297" i="1" s="1"/>
  <c r="K289" i="1"/>
  <c r="L289" i="1" s="1"/>
  <c r="J289" i="1"/>
  <c r="M289" i="1" s="1"/>
  <c r="K281" i="1"/>
  <c r="L281" i="1" s="1"/>
  <c r="J281" i="1"/>
  <c r="M281" i="1" s="1"/>
  <c r="K273" i="1"/>
  <c r="L273" i="1" s="1"/>
  <c r="J273" i="1"/>
  <c r="M273" i="1" s="1"/>
  <c r="K265" i="1"/>
  <c r="L265" i="1" s="1"/>
  <c r="J265" i="1"/>
  <c r="M265" i="1" s="1"/>
  <c r="K257" i="1"/>
  <c r="L257" i="1" s="1"/>
  <c r="J257" i="1"/>
  <c r="M257" i="1" s="1"/>
  <c r="K249" i="1"/>
  <c r="L249" i="1" s="1"/>
  <c r="J249" i="1"/>
  <c r="M249" i="1" s="1"/>
  <c r="K241" i="1"/>
  <c r="L241" i="1" s="1"/>
  <c r="J241" i="1"/>
  <c r="M241" i="1" s="1"/>
  <c r="K233" i="1"/>
  <c r="L233" i="1" s="1"/>
  <c r="J233" i="1"/>
  <c r="M233" i="1" s="1"/>
  <c r="K225" i="1"/>
  <c r="L225" i="1" s="1"/>
  <c r="J225" i="1"/>
  <c r="M225" i="1" s="1"/>
  <c r="K217" i="1"/>
  <c r="L217" i="1" s="1"/>
  <c r="J217" i="1"/>
  <c r="M217" i="1" s="1"/>
  <c r="K209" i="1"/>
  <c r="L209" i="1" s="1"/>
  <c r="J209" i="1"/>
  <c r="M209" i="1" s="1"/>
  <c r="K201" i="1"/>
  <c r="L201" i="1" s="1"/>
  <c r="J201" i="1"/>
  <c r="M201" i="1" s="1"/>
  <c r="K193" i="1"/>
  <c r="L193" i="1" s="1"/>
  <c r="J193" i="1"/>
  <c r="M193" i="1" s="1"/>
  <c r="K185" i="1"/>
  <c r="L185" i="1" s="1"/>
  <c r="J185" i="1"/>
  <c r="M185" i="1" s="1"/>
  <c r="K177" i="1"/>
  <c r="L177" i="1" s="1"/>
  <c r="J177" i="1"/>
  <c r="M177" i="1" s="1"/>
  <c r="K169" i="1"/>
  <c r="L169" i="1" s="1"/>
  <c r="J169" i="1"/>
  <c r="M169" i="1" s="1"/>
  <c r="K161" i="1"/>
  <c r="L161" i="1" s="1"/>
  <c r="J161" i="1"/>
  <c r="M161" i="1" s="1"/>
  <c r="K153" i="1"/>
  <c r="L153" i="1" s="1"/>
  <c r="J153" i="1"/>
  <c r="M153" i="1" s="1"/>
  <c r="K145" i="1"/>
  <c r="L145" i="1" s="1"/>
  <c r="J145" i="1"/>
  <c r="M145" i="1" s="1"/>
  <c r="K137" i="1"/>
  <c r="L137" i="1" s="1"/>
  <c r="J137" i="1"/>
  <c r="M137" i="1" s="1"/>
  <c r="K129" i="1"/>
  <c r="L129" i="1" s="1"/>
  <c r="J129" i="1"/>
  <c r="M129" i="1" s="1"/>
  <c r="K121" i="1"/>
  <c r="L121" i="1" s="1"/>
  <c r="J121" i="1"/>
  <c r="M121" i="1" s="1"/>
  <c r="K113" i="1"/>
  <c r="L113" i="1" s="1"/>
  <c r="J113" i="1"/>
  <c r="M113" i="1" s="1"/>
  <c r="K105" i="1"/>
  <c r="L105" i="1" s="1"/>
  <c r="J105" i="1"/>
  <c r="M105" i="1" s="1"/>
  <c r="K97" i="1"/>
  <c r="L97" i="1" s="1"/>
  <c r="J97" i="1"/>
  <c r="M97" i="1" s="1"/>
  <c r="K89" i="1"/>
  <c r="L89" i="1" s="1"/>
  <c r="J89" i="1"/>
  <c r="M89" i="1" s="1"/>
  <c r="K81" i="1"/>
  <c r="L81" i="1" s="1"/>
  <c r="J81" i="1"/>
  <c r="M81" i="1" s="1"/>
  <c r="K61" i="1"/>
  <c r="L61" i="1" s="1"/>
  <c r="K57" i="1"/>
  <c r="L57" i="1" s="1"/>
  <c r="J57" i="1"/>
  <c r="M57" i="1" s="1"/>
  <c r="K49" i="1"/>
  <c r="L49" i="1" s="1"/>
  <c r="J49" i="1"/>
  <c r="M49" i="1" s="1"/>
  <c r="K29" i="1"/>
  <c r="L29" i="1" s="1"/>
  <c r="K25" i="1"/>
  <c r="L25" i="1" s="1"/>
  <c r="J25" i="1"/>
  <c r="M25" i="1" s="1"/>
  <c r="K1023" i="1"/>
  <c r="L1023" i="1" s="1"/>
  <c r="K1015" i="1"/>
  <c r="L1015" i="1" s="1"/>
  <c r="K1007" i="1"/>
  <c r="L1007" i="1" s="1"/>
  <c r="K991" i="1"/>
  <c r="L991" i="1" s="1"/>
  <c r="K975" i="1"/>
  <c r="L975" i="1" s="1"/>
  <c r="K959" i="1"/>
  <c r="L959" i="1" s="1"/>
  <c r="K943" i="1"/>
  <c r="L943" i="1" s="1"/>
  <c r="K927" i="1"/>
  <c r="L927" i="1" s="1"/>
  <c r="K895" i="1"/>
  <c r="L895" i="1" s="1"/>
  <c r="K871" i="1"/>
  <c r="L871" i="1" s="1"/>
  <c r="K855" i="1"/>
  <c r="L855" i="1" s="1"/>
  <c r="K823" i="1"/>
  <c r="L823" i="1" s="1"/>
  <c r="K791" i="1"/>
  <c r="L791" i="1" s="1"/>
  <c r="K775" i="1"/>
  <c r="L775" i="1" s="1"/>
  <c r="K759" i="1"/>
  <c r="L759" i="1" s="1"/>
  <c r="K727" i="1"/>
  <c r="L727" i="1" s="1"/>
  <c r="K711" i="1"/>
  <c r="L711" i="1" s="1"/>
  <c r="K695" i="1"/>
  <c r="L695" i="1" s="1"/>
  <c r="K679" i="1"/>
  <c r="L679" i="1" s="1"/>
  <c r="K663" i="1"/>
  <c r="L663" i="1" s="1"/>
  <c r="K647" i="1"/>
  <c r="L647" i="1" s="1"/>
  <c r="K631" i="1"/>
  <c r="L631" i="1" s="1"/>
  <c r="K623" i="1"/>
  <c r="L623" i="1" s="1"/>
  <c r="K607" i="1"/>
  <c r="L607" i="1" s="1"/>
  <c r="K591" i="1"/>
  <c r="L591" i="1" s="1"/>
  <c r="K551" i="1"/>
  <c r="L551" i="1" s="1"/>
  <c r="K535" i="1"/>
  <c r="L535" i="1" s="1"/>
  <c r="K487" i="1"/>
  <c r="L487" i="1" s="1"/>
  <c r="K471" i="1"/>
  <c r="L471" i="1" s="1"/>
  <c r="K455" i="1"/>
  <c r="L455" i="1" s="1"/>
  <c r="K439" i="1"/>
  <c r="L439" i="1" s="1"/>
  <c r="K383" i="1"/>
  <c r="L383" i="1" s="1"/>
  <c r="K375" i="1"/>
  <c r="L375" i="1" s="1"/>
  <c r="K295" i="1"/>
  <c r="L295" i="1" s="1"/>
  <c r="K279" i="1"/>
  <c r="L279" i="1" s="1"/>
  <c r="K263" i="1"/>
  <c r="L263" i="1" s="1"/>
  <c r="K239" i="1"/>
  <c r="L239" i="1" s="1"/>
  <c r="K215" i="1"/>
  <c r="L215" i="1" s="1"/>
  <c r="K199" i="1"/>
  <c r="L199" i="1" s="1"/>
  <c r="K183" i="1"/>
  <c r="L183" i="1" s="1"/>
  <c r="K167" i="1"/>
  <c r="L167" i="1" s="1"/>
  <c r="K151" i="1"/>
  <c r="L151" i="1" s="1"/>
  <c r="K135" i="1"/>
  <c r="L135" i="1" s="1"/>
  <c r="K119" i="1"/>
  <c r="L119" i="1" s="1"/>
  <c r="K103" i="1"/>
  <c r="L103" i="1" s="1"/>
  <c r="K87" i="1"/>
  <c r="L87" i="1" s="1"/>
  <c r="K71" i="1"/>
  <c r="L71" i="1" s="1"/>
  <c r="J71" i="1"/>
  <c r="M71" i="1" s="1"/>
  <c r="J55" i="1"/>
  <c r="K55" i="1" s="1"/>
  <c r="L55" i="1" s="1"/>
  <c r="K39" i="1"/>
  <c r="L39" i="1" s="1"/>
  <c r="J39" i="1"/>
  <c r="M39" i="1" s="1"/>
  <c r="K23" i="1"/>
  <c r="L23" i="1" s="1"/>
  <c r="J23" i="1"/>
  <c r="M23" i="1" s="1"/>
  <c r="J61" i="1"/>
  <c r="M61" i="1" s="1"/>
  <c r="J29" i="1"/>
  <c r="M29" i="1" s="1"/>
  <c r="K1017" i="1"/>
  <c r="L1017" i="1" s="1"/>
  <c r="K969" i="1"/>
  <c r="L969" i="1" s="1"/>
  <c r="K905" i="1"/>
  <c r="L905" i="1" s="1"/>
  <c r="K873" i="1"/>
  <c r="L873" i="1" s="1"/>
  <c r="K841" i="1"/>
  <c r="L841" i="1" s="1"/>
  <c r="K809" i="1"/>
  <c r="L809" i="1" s="1"/>
  <c r="K777" i="1"/>
  <c r="L777" i="1" s="1"/>
  <c r="K441" i="1"/>
  <c r="L441" i="1" s="1"/>
  <c r="K409" i="1"/>
  <c r="L409" i="1" s="1"/>
  <c r="K377" i="1"/>
  <c r="L377" i="1" s="1"/>
  <c r="M465" i="1"/>
  <c r="K1020" i="1"/>
  <c r="L1020" i="1" s="1"/>
  <c r="J1020" i="1"/>
  <c r="M1020" i="1" s="1"/>
  <c r="J1012" i="1"/>
  <c r="K1012" i="1" s="1"/>
  <c r="L1012" i="1" s="1"/>
  <c r="K1004" i="1"/>
  <c r="L1004" i="1" s="1"/>
  <c r="J1004" i="1"/>
  <c r="M1004" i="1" s="1"/>
  <c r="K996" i="1"/>
  <c r="L996" i="1" s="1"/>
  <c r="J996" i="1"/>
  <c r="M996" i="1" s="1"/>
  <c r="K988" i="1"/>
  <c r="L988" i="1" s="1"/>
  <c r="J988" i="1"/>
  <c r="M988" i="1" s="1"/>
  <c r="K980" i="1"/>
  <c r="L980" i="1" s="1"/>
  <c r="J980" i="1"/>
  <c r="M980" i="1" s="1"/>
  <c r="K972" i="1"/>
  <c r="L972" i="1" s="1"/>
  <c r="J972" i="1"/>
  <c r="M972" i="1" s="1"/>
  <c r="K964" i="1"/>
  <c r="L964" i="1" s="1"/>
  <c r="J964" i="1"/>
  <c r="M964" i="1" s="1"/>
  <c r="K956" i="1"/>
  <c r="L956" i="1" s="1"/>
  <c r="J956" i="1"/>
  <c r="M956" i="1" s="1"/>
  <c r="K948" i="1"/>
  <c r="L948" i="1" s="1"/>
  <c r="J948" i="1"/>
  <c r="M948" i="1" s="1"/>
  <c r="K940" i="1"/>
  <c r="L940" i="1" s="1"/>
  <c r="J940" i="1"/>
  <c r="M940" i="1" s="1"/>
  <c r="K932" i="1"/>
  <c r="L932" i="1" s="1"/>
  <c r="J932" i="1"/>
  <c r="M932" i="1" s="1"/>
  <c r="J924" i="1"/>
  <c r="K924" i="1" s="1"/>
  <c r="L924" i="1" s="1"/>
  <c r="K912" i="1"/>
  <c r="L912" i="1" s="1"/>
  <c r="J912" i="1"/>
  <c r="M912" i="1" s="1"/>
  <c r="J904" i="1"/>
  <c r="K904" i="1" s="1"/>
  <c r="L904" i="1" s="1"/>
  <c r="K896" i="1"/>
  <c r="L896" i="1" s="1"/>
  <c r="J896" i="1"/>
  <c r="M896" i="1" s="1"/>
  <c r="K888" i="1"/>
  <c r="L888" i="1" s="1"/>
  <c r="J888" i="1"/>
  <c r="M888" i="1" s="1"/>
  <c r="K880" i="1"/>
  <c r="L880" i="1" s="1"/>
  <c r="J880" i="1"/>
  <c r="M880" i="1" s="1"/>
  <c r="K872" i="1"/>
  <c r="L872" i="1" s="1"/>
  <c r="J872" i="1"/>
  <c r="M872" i="1" s="1"/>
  <c r="J864" i="1"/>
  <c r="K864" i="1" s="1"/>
  <c r="L864" i="1" s="1"/>
  <c r="J856" i="1"/>
  <c r="K856" i="1" s="1"/>
  <c r="L856" i="1" s="1"/>
  <c r="J848" i="1"/>
  <c r="K848" i="1" s="1"/>
  <c r="L848" i="1" s="1"/>
  <c r="K840" i="1"/>
  <c r="L840" i="1" s="1"/>
  <c r="J840" i="1"/>
  <c r="M840" i="1" s="1"/>
  <c r="K832" i="1"/>
  <c r="L832" i="1" s="1"/>
  <c r="J832" i="1"/>
  <c r="M832" i="1" s="1"/>
  <c r="J824" i="1"/>
  <c r="K816" i="1"/>
  <c r="L816" i="1" s="1"/>
  <c r="J816" i="1"/>
  <c r="M816" i="1" s="1"/>
  <c r="K808" i="1"/>
  <c r="L808" i="1" s="1"/>
  <c r="J808" i="1"/>
  <c r="M808" i="1" s="1"/>
  <c r="K800" i="1"/>
  <c r="L800" i="1" s="1"/>
  <c r="J800" i="1"/>
  <c r="M800" i="1" s="1"/>
  <c r="K792" i="1"/>
  <c r="L792" i="1" s="1"/>
  <c r="J792" i="1"/>
  <c r="M792" i="1" s="1"/>
  <c r="K784" i="1"/>
  <c r="L784" i="1" s="1"/>
  <c r="J784" i="1"/>
  <c r="M784" i="1" s="1"/>
  <c r="J776" i="1"/>
  <c r="K776" i="1" s="1"/>
  <c r="L776" i="1" s="1"/>
  <c r="K768" i="1"/>
  <c r="L768" i="1" s="1"/>
  <c r="J768" i="1"/>
  <c r="M768" i="1" s="1"/>
  <c r="K760" i="1"/>
  <c r="L760" i="1" s="1"/>
  <c r="J760" i="1"/>
  <c r="M760" i="1" s="1"/>
  <c r="K752" i="1"/>
  <c r="L752" i="1" s="1"/>
  <c r="J752" i="1"/>
  <c r="M752" i="1" s="1"/>
  <c r="K744" i="1"/>
  <c r="L744" i="1" s="1"/>
  <c r="J744" i="1"/>
  <c r="M744" i="1" s="1"/>
  <c r="K736" i="1"/>
  <c r="L736" i="1" s="1"/>
  <c r="J736" i="1"/>
  <c r="M736" i="1" s="1"/>
  <c r="K728" i="1"/>
  <c r="L728" i="1" s="1"/>
  <c r="J728" i="1"/>
  <c r="M728" i="1" s="1"/>
  <c r="K724" i="1"/>
  <c r="L724" i="1" s="1"/>
  <c r="J724" i="1"/>
  <c r="M724" i="1" s="1"/>
  <c r="K716" i="1"/>
  <c r="L716" i="1" s="1"/>
  <c r="J716" i="1"/>
  <c r="M716" i="1" s="1"/>
  <c r="J708" i="1"/>
  <c r="K708" i="1" s="1"/>
  <c r="L708" i="1" s="1"/>
  <c r="K700" i="1"/>
  <c r="L700" i="1" s="1"/>
  <c r="J700" i="1"/>
  <c r="M700" i="1" s="1"/>
  <c r="K692" i="1"/>
  <c r="L692" i="1" s="1"/>
  <c r="J692" i="1"/>
  <c r="M692" i="1" s="1"/>
  <c r="K684" i="1"/>
  <c r="L684" i="1" s="1"/>
  <c r="J684" i="1"/>
  <c r="M684" i="1" s="1"/>
  <c r="K676" i="1"/>
  <c r="L676" i="1" s="1"/>
  <c r="J676" i="1"/>
  <c r="M676" i="1" s="1"/>
  <c r="J668" i="1"/>
  <c r="K668" i="1" s="1"/>
  <c r="L668" i="1" s="1"/>
  <c r="K660" i="1"/>
  <c r="L660" i="1" s="1"/>
  <c r="J660" i="1"/>
  <c r="M660" i="1" s="1"/>
  <c r="K652" i="1"/>
  <c r="L652" i="1" s="1"/>
  <c r="J652" i="1"/>
  <c r="M652" i="1" s="1"/>
  <c r="K644" i="1"/>
  <c r="L644" i="1" s="1"/>
  <c r="J644" i="1"/>
  <c r="M644" i="1" s="1"/>
  <c r="K636" i="1"/>
  <c r="L636" i="1" s="1"/>
  <c r="J636" i="1"/>
  <c r="M636" i="1" s="1"/>
  <c r="K628" i="1"/>
  <c r="L628" i="1" s="1"/>
  <c r="J628" i="1"/>
  <c r="M628" i="1" s="1"/>
  <c r="K620" i="1"/>
  <c r="L620" i="1" s="1"/>
  <c r="J620" i="1"/>
  <c r="M620" i="1" s="1"/>
  <c r="K612" i="1"/>
  <c r="L612" i="1" s="1"/>
  <c r="J612" i="1"/>
  <c r="M612" i="1" s="1"/>
  <c r="K604" i="1"/>
  <c r="L604" i="1" s="1"/>
  <c r="J604" i="1"/>
  <c r="M604" i="1" s="1"/>
  <c r="K596" i="1"/>
  <c r="L596" i="1" s="1"/>
  <c r="J596" i="1"/>
  <c r="M596" i="1" s="1"/>
  <c r="J588" i="1"/>
  <c r="K588" i="1" s="1"/>
  <c r="L588" i="1" s="1"/>
  <c r="K580" i="1"/>
  <c r="L580" i="1" s="1"/>
  <c r="J580" i="1"/>
  <c r="M580" i="1" s="1"/>
  <c r="J572" i="1"/>
  <c r="K572" i="1" s="1"/>
  <c r="L572" i="1" s="1"/>
  <c r="K564" i="1"/>
  <c r="L564" i="1" s="1"/>
  <c r="J564" i="1"/>
  <c r="M564" i="1" s="1"/>
  <c r="K556" i="1"/>
  <c r="L556" i="1" s="1"/>
  <c r="J556" i="1"/>
  <c r="M556" i="1" s="1"/>
  <c r="K548" i="1"/>
  <c r="L548" i="1" s="1"/>
  <c r="J548" i="1"/>
  <c r="M548" i="1" s="1"/>
  <c r="K540" i="1"/>
  <c r="L540" i="1" s="1"/>
  <c r="J540" i="1"/>
  <c r="M540" i="1" s="1"/>
  <c r="K532" i="1"/>
  <c r="L532" i="1" s="1"/>
  <c r="J532" i="1"/>
  <c r="M532" i="1" s="1"/>
  <c r="J524" i="1"/>
  <c r="K524" i="1" s="1"/>
  <c r="L524" i="1" s="1"/>
  <c r="K516" i="1"/>
  <c r="L516" i="1" s="1"/>
  <c r="J516" i="1"/>
  <c r="M516" i="1" s="1"/>
  <c r="K508" i="1"/>
  <c r="L508" i="1" s="1"/>
  <c r="J508" i="1"/>
  <c r="M508" i="1" s="1"/>
  <c r="K500" i="1"/>
  <c r="L500" i="1" s="1"/>
  <c r="J500" i="1"/>
  <c r="M500" i="1" s="1"/>
  <c r="K492" i="1"/>
  <c r="L492" i="1" s="1"/>
  <c r="J492" i="1"/>
  <c r="M492" i="1" s="1"/>
  <c r="K484" i="1"/>
  <c r="L484" i="1" s="1"/>
  <c r="J484" i="1"/>
  <c r="M484" i="1" s="1"/>
  <c r="K476" i="1"/>
  <c r="L476" i="1" s="1"/>
  <c r="J476" i="1"/>
  <c r="M476" i="1" s="1"/>
  <c r="K468" i="1"/>
  <c r="L468" i="1" s="1"/>
  <c r="J468" i="1"/>
  <c r="M468" i="1" s="1"/>
  <c r="K460" i="1"/>
  <c r="L460" i="1" s="1"/>
  <c r="J460" i="1"/>
  <c r="M460" i="1" s="1"/>
  <c r="K452" i="1"/>
  <c r="L452" i="1" s="1"/>
  <c r="J452" i="1"/>
  <c r="M452" i="1" s="1"/>
  <c r="K444" i="1"/>
  <c r="L444" i="1" s="1"/>
  <c r="J444" i="1"/>
  <c r="M444" i="1" s="1"/>
  <c r="K436" i="1"/>
  <c r="L436" i="1" s="1"/>
  <c r="J436" i="1"/>
  <c r="M436" i="1" s="1"/>
  <c r="K428" i="1"/>
  <c r="L428" i="1" s="1"/>
  <c r="J428" i="1"/>
  <c r="M428" i="1" s="1"/>
  <c r="K420" i="1"/>
  <c r="L420" i="1" s="1"/>
  <c r="J420" i="1"/>
  <c r="M420" i="1" s="1"/>
  <c r="K412" i="1"/>
  <c r="L412" i="1" s="1"/>
  <c r="J412" i="1"/>
  <c r="M412" i="1" s="1"/>
  <c r="K404" i="1"/>
  <c r="L404" i="1" s="1"/>
  <c r="J404" i="1"/>
  <c r="M404" i="1" s="1"/>
  <c r="J392" i="1"/>
  <c r="K392" i="1" s="1"/>
  <c r="L392" i="1" s="1"/>
  <c r="K384" i="1"/>
  <c r="L384" i="1" s="1"/>
  <c r="J384" i="1"/>
  <c r="M384" i="1" s="1"/>
  <c r="K376" i="1"/>
  <c r="L376" i="1" s="1"/>
  <c r="J376" i="1"/>
  <c r="M376" i="1" s="1"/>
  <c r="K372" i="1"/>
  <c r="L372" i="1" s="1"/>
  <c r="J372" i="1"/>
  <c r="M372" i="1" s="1"/>
  <c r="K368" i="1"/>
  <c r="L368" i="1" s="1"/>
  <c r="J368" i="1"/>
  <c r="M368" i="1" s="1"/>
  <c r="K364" i="1"/>
  <c r="L364" i="1" s="1"/>
  <c r="J364" i="1"/>
  <c r="M364" i="1" s="1"/>
  <c r="K360" i="1"/>
  <c r="L360" i="1" s="1"/>
  <c r="J360" i="1"/>
  <c r="M360" i="1" s="1"/>
  <c r="K352" i="1"/>
  <c r="L352" i="1" s="1"/>
  <c r="J352" i="1"/>
  <c r="M352" i="1" s="1"/>
  <c r="J348" i="1"/>
  <c r="K348" i="1" s="1"/>
  <c r="L348" i="1" s="1"/>
  <c r="K344" i="1"/>
  <c r="L344" i="1" s="1"/>
  <c r="J344" i="1"/>
  <c r="M344" i="1" s="1"/>
  <c r="K340" i="1"/>
  <c r="L340" i="1" s="1"/>
  <c r="J340" i="1"/>
  <c r="M340" i="1" s="1"/>
  <c r="J336" i="1"/>
  <c r="M336" i="1" s="1"/>
  <c r="K332" i="1"/>
  <c r="L332" i="1" s="1"/>
  <c r="J332" i="1"/>
  <c r="M332" i="1" s="1"/>
  <c r="K328" i="1"/>
  <c r="L328" i="1" s="1"/>
  <c r="J328" i="1"/>
  <c r="M328" i="1" s="1"/>
  <c r="J324" i="1"/>
  <c r="K324" i="1" s="1"/>
  <c r="L324" i="1" s="1"/>
  <c r="J320" i="1"/>
  <c r="M320" i="1" s="1"/>
  <c r="K316" i="1"/>
  <c r="L316" i="1" s="1"/>
  <c r="J316" i="1"/>
  <c r="M316" i="1" s="1"/>
  <c r="K312" i="1"/>
  <c r="L312" i="1" s="1"/>
  <c r="J312" i="1"/>
  <c r="M312" i="1" s="1"/>
  <c r="K308" i="1"/>
  <c r="L308" i="1" s="1"/>
  <c r="J308" i="1"/>
  <c r="M308" i="1" s="1"/>
  <c r="J304" i="1"/>
  <c r="M304" i="1" s="1"/>
  <c r="K300" i="1"/>
  <c r="L300" i="1" s="1"/>
  <c r="J300" i="1"/>
  <c r="M300" i="1" s="1"/>
  <c r="J296" i="1"/>
  <c r="J292" i="1"/>
  <c r="K292" i="1" s="1"/>
  <c r="L292" i="1" s="1"/>
  <c r="J288" i="1"/>
  <c r="K288" i="1" s="1"/>
  <c r="L288" i="1" s="1"/>
  <c r="K284" i="1"/>
  <c r="L284" i="1" s="1"/>
  <c r="J284" i="1"/>
  <c r="M284" i="1" s="1"/>
  <c r="K280" i="1"/>
  <c r="L280" i="1" s="1"/>
  <c r="J280" i="1"/>
  <c r="M280" i="1" s="1"/>
  <c r="K276" i="1"/>
  <c r="L276" i="1" s="1"/>
  <c r="J276" i="1"/>
  <c r="M276" i="1" s="1"/>
  <c r="J272" i="1"/>
  <c r="M272" i="1" s="1"/>
  <c r="K268" i="1"/>
  <c r="L268" i="1" s="1"/>
  <c r="J268" i="1"/>
  <c r="M268" i="1" s="1"/>
  <c r="J264" i="1"/>
  <c r="K264" i="1" s="1"/>
  <c r="L264" i="1" s="1"/>
  <c r="K260" i="1"/>
  <c r="L260" i="1" s="1"/>
  <c r="J260" i="1"/>
  <c r="M260" i="1" s="1"/>
  <c r="J256" i="1"/>
  <c r="M256" i="1" s="1"/>
  <c r="K252" i="1"/>
  <c r="L252" i="1" s="1"/>
  <c r="J252" i="1"/>
  <c r="M252" i="1" s="1"/>
  <c r="K248" i="1"/>
  <c r="L248" i="1" s="1"/>
  <c r="J248" i="1"/>
  <c r="M248" i="1" s="1"/>
  <c r="K244" i="1"/>
  <c r="L244" i="1" s="1"/>
  <c r="J244" i="1"/>
  <c r="M244" i="1" s="1"/>
  <c r="J240" i="1"/>
  <c r="M240" i="1" s="1"/>
  <c r="K236" i="1"/>
  <c r="L236" i="1" s="1"/>
  <c r="J236" i="1"/>
  <c r="M236" i="1" s="1"/>
  <c r="K232" i="1"/>
  <c r="L232" i="1" s="1"/>
  <c r="J232" i="1"/>
  <c r="M232" i="1" s="1"/>
  <c r="K228" i="1"/>
  <c r="L228" i="1" s="1"/>
  <c r="J228" i="1"/>
  <c r="M228" i="1" s="1"/>
  <c r="J224" i="1"/>
  <c r="M224" i="1" s="1"/>
  <c r="J220" i="1"/>
  <c r="K220" i="1" s="1"/>
  <c r="L220" i="1" s="1"/>
  <c r="K216" i="1"/>
  <c r="L216" i="1" s="1"/>
  <c r="J216" i="1"/>
  <c r="M216" i="1" s="1"/>
  <c r="K212" i="1"/>
  <c r="L212" i="1" s="1"/>
  <c r="J212" i="1"/>
  <c r="M212" i="1" s="1"/>
  <c r="J208" i="1"/>
  <c r="K208" i="1" s="1"/>
  <c r="L208" i="1" s="1"/>
  <c r="K204" i="1"/>
  <c r="L204" i="1" s="1"/>
  <c r="J204" i="1"/>
  <c r="M204" i="1" s="1"/>
  <c r="K200" i="1"/>
  <c r="L200" i="1" s="1"/>
  <c r="J200" i="1"/>
  <c r="M200" i="1" s="1"/>
  <c r="J196" i="1"/>
  <c r="K196" i="1" s="1"/>
  <c r="L196" i="1" s="1"/>
  <c r="J192" i="1"/>
  <c r="K192" i="1" s="1"/>
  <c r="L192" i="1" s="1"/>
  <c r="K188" i="1"/>
  <c r="L188" i="1" s="1"/>
  <c r="J188" i="1"/>
  <c r="M188" i="1" s="1"/>
  <c r="K184" i="1"/>
  <c r="L184" i="1" s="1"/>
  <c r="J184" i="1"/>
  <c r="M184" i="1" s="1"/>
  <c r="K180" i="1"/>
  <c r="L180" i="1" s="1"/>
  <c r="J180" i="1"/>
  <c r="M180" i="1" s="1"/>
  <c r="J176" i="1"/>
  <c r="M176" i="1" s="1"/>
  <c r="K172" i="1"/>
  <c r="L172" i="1" s="1"/>
  <c r="J172" i="1"/>
  <c r="M172" i="1" s="1"/>
  <c r="K168" i="1"/>
  <c r="L168" i="1" s="1"/>
  <c r="J168" i="1"/>
  <c r="M168" i="1" s="1"/>
  <c r="K164" i="1"/>
  <c r="L164" i="1" s="1"/>
  <c r="J164" i="1"/>
  <c r="M164" i="1" s="1"/>
  <c r="J160" i="1"/>
  <c r="M160" i="1" s="1"/>
  <c r="K156" i="1"/>
  <c r="L156" i="1" s="1"/>
  <c r="J156" i="1"/>
  <c r="M156" i="1" s="1"/>
  <c r="K152" i="1"/>
  <c r="L152" i="1" s="1"/>
  <c r="J152" i="1"/>
  <c r="M152" i="1" s="1"/>
  <c r="K148" i="1"/>
  <c r="L148" i="1" s="1"/>
  <c r="J148" i="1"/>
  <c r="M148" i="1" s="1"/>
  <c r="J144" i="1"/>
  <c r="M144" i="1" s="1"/>
  <c r="K140" i="1"/>
  <c r="L140" i="1" s="1"/>
  <c r="J140" i="1"/>
  <c r="M140" i="1" s="1"/>
  <c r="K136" i="1"/>
  <c r="L136" i="1" s="1"/>
  <c r="J136" i="1"/>
  <c r="M136" i="1" s="1"/>
  <c r="J132" i="1"/>
  <c r="K132" i="1" s="1"/>
  <c r="L132" i="1" s="1"/>
  <c r="J128" i="1"/>
  <c r="M128" i="1" s="1"/>
  <c r="K124" i="1"/>
  <c r="L124" i="1" s="1"/>
  <c r="J124" i="1"/>
  <c r="M124" i="1" s="1"/>
  <c r="K120" i="1"/>
  <c r="L120" i="1" s="1"/>
  <c r="J120" i="1"/>
  <c r="M120" i="1" s="1"/>
  <c r="K116" i="1"/>
  <c r="L116" i="1" s="1"/>
  <c r="J116" i="1"/>
  <c r="M116" i="1" s="1"/>
  <c r="J112" i="1"/>
  <c r="M112" i="1" s="1"/>
  <c r="K108" i="1"/>
  <c r="L108" i="1" s="1"/>
  <c r="J108" i="1"/>
  <c r="M108" i="1" s="1"/>
  <c r="K104" i="1"/>
  <c r="L104" i="1" s="1"/>
  <c r="J104" i="1"/>
  <c r="M104" i="1" s="1"/>
  <c r="K100" i="1"/>
  <c r="L100" i="1" s="1"/>
  <c r="J100" i="1"/>
  <c r="M100" i="1" s="1"/>
  <c r="J96" i="1"/>
  <c r="M96" i="1" s="1"/>
  <c r="K92" i="1"/>
  <c r="L92" i="1" s="1"/>
  <c r="J92" i="1"/>
  <c r="M92" i="1" s="1"/>
  <c r="K88" i="1"/>
  <c r="L88" i="1" s="1"/>
  <c r="J88" i="1"/>
  <c r="M88" i="1" s="1"/>
  <c r="K84" i="1"/>
  <c r="L84" i="1" s="1"/>
  <c r="J84" i="1"/>
  <c r="M84" i="1" s="1"/>
  <c r="J80" i="1"/>
  <c r="M80" i="1" s="1"/>
  <c r="K76" i="1"/>
  <c r="L76" i="1" s="1"/>
  <c r="J76" i="1"/>
  <c r="M76" i="1" s="1"/>
  <c r="J72" i="1"/>
  <c r="M72" i="1" s="1"/>
  <c r="K72" i="1"/>
  <c r="L72" i="1" s="1"/>
  <c r="K68" i="1"/>
  <c r="L68" i="1" s="1"/>
  <c r="J68" i="1"/>
  <c r="M68" i="1" s="1"/>
  <c r="J64" i="1"/>
  <c r="M64" i="1" s="1"/>
  <c r="K60" i="1"/>
  <c r="L60" i="1" s="1"/>
  <c r="J60" i="1"/>
  <c r="M60" i="1" s="1"/>
  <c r="J56" i="1"/>
  <c r="M56" i="1" s="1"/>
  <c r="K56" i="1"/>
  <c r="L56" i="1" s="1"/>
  <c r="J52" i="1"/>
  <c r="K52" i="1" s="1"/>
  <c r="L52" i="1" s="1"/>
  <c r="J48" i="1"/>
  <c r="M48" i="1" s="1"/>
  <c r="K44" i="1"/>
  <c r="L44" i="1" s="1"/>
  <c r="J44" i="1"/>
  <c r="M44" i="1" s="1"/>
  <c r="J40" i="1"/>
  <c r="M40" i="1" s="1"/>
  <c r="K40" i="1"/>
  <c r="L40" i="1" s="1"/>
  <c r="K36" i="1"/>
  <c r="L36" i="1" s="1"/>
  <c r="J36" i="1"/>
  <c r="M36" i="1" s="1"/>
  <c r="J32" i="1"/>
  <c r="K32" i="1" s="1"/>
  <c r="L32" i="1" s="1"/>
  <c r="K28" i="1"/>
  <c r="L28" i="1" s="1"/>
  <c r="J28" i="1"/>
  <c r="M28" i="1" s="1"/>
  <c r="J24" i="1"/>
  <c r="M24" i="1" s="1"/>
  <c r="K24" i="1"/>
  <c r="L24" i="1" s="1"/>
  <c r="J20" i="1"/>
  <c r="K20" i="1" s="1"/>
  <c r="L20" i="1" s="1"/>
  <c r="J16" i="1"/>
  <c r="M16" i="1" s="1"/>
  <c r="K12" i="1"/>
  <c r="L12" i="1" s="1"/>
  <c r="J12" i="1"/>
  <c r="M12" i="1" s="1"/>
  <c r="K336" i="1"/>
  <c r="L336" i="1" s="1"/>
  <c r="K304" i="1"/>
  <c r="L304" i="1" s="1"/>
  <c r="K272" i="1"/>
  <c r="L272" i="1" s="1"/>
  <c r="K240" i="1"/>
  <c r="L240" i="1" s="1"/>
  <c r="K176" i="1"/>
  <c r="L176" i="1" s="1"/>
  <c r="K144" i="1"/>
  <c r="L144" i="1" s="1"/>
  <c r="K112" i="1"/>
  <c r="L112" i="1" s="1"/>
  <c r="K80" i="1"/>
  <c r="L80" i="1" s="1"/>
  <c r="K48" i="1"/>
  <c r="L48" i="1" s="1"/>
  <c r="K16" i="1"/>
  <c r="L16" i="1" s="1"/>
  <c r="J1021" i="1"/>
  <c r="K1013" i="1"/>
  <c r="L1013" i="1" s="1"/>
  <c r="J1013" i="1"/>
  <c r="M1013" i="1" s="1"/>
  <c r="K1005" i="1"/>
  <c r="L1005" i="1" s="1"/>
  <c r="J1005" i="1"/>
  <c r="M1005" i="1" s="1"/>
  <c r="K997" i="1"/>
  <c r="L997" i="1" s="1"/>
  <c r="J997" i="1"/>
  <c r="M997" i="1" s="1"/>
  <c r="K989" i="1"/>
  <c r="L989" i="1" s="1"/>
  <c r="J989" i="1"/>
  <c r="M989" i="1" s="1"/>
  <c r="J981" i="1"/>
  <c r="K981" i="1" s="1"/>
  <c r="L981" i="1" s="1"/>
  <c r="K973" i="1"/>
  <c r="L973" i="1" s="1"/>
  <c r="J973" i="1"/>
  <c r="M973" i="1" s="1"/>
  <c r="K965" i="1"/>
  <c r="L965" i="1" s="1"/>
  <c r="J965" i="1"/>
  <c r="M965" i="1" s="1"/>
  <c r="K957" i="1"/>
  <c r="L957" i="1" s="1"/>
  <c r="J957" i="1"/>
  <c r="M957" i="1" s="1"/>
  <c r="K949" i="1"/>
  <c r="L949" i="1" s="1"/>
  <c r="J949" i="1"/>
  <c r="M949" i="1" s="1"/>
  <c r="J941" i="1"/>
  <c r="K933" i="1"/>
  <c r="L933" i="1" s="1"/>
  <c r="J933" i="1"/>
  <c r="M933" i="1" s="1"/>
  <c r="K925" i="1"/>
  <c r="L925" i="1" s="1"/>
  <c r="J925" i="1"/>
  <c r="M925" i="1" s="1"/>
  <c r="K917" i="1"/>
  <c r="L917" i="1" s="1"/>
  <c r="J917" i="1"/>
  <c r="M917" i="1" s="1"/>
  <c r="K909" i="1"/>
  <c r="L909" i="1" s="1"/>
  <c r="J909" i="1"/>
  <c r="M909" i="1" s="1"/>
  <c r="K901" i="1"/>
  <c r="L901" i="1" s="1"/>
  <c r="J901" i="1"/>
  <c r="M901" i="1" s="1"/>
  <c r="K893" i="1"/>
  <c r="L893" i="1" s="1"/>
  <c r="J893" i="1"/>
  <c r="M893" i="1" s="1"/>
  <c r="K885" i="1"/>
  <c r="L885" i="1" s="1"/>
  <c r="J885" i="1"/>
  <c r="M885" i="1" s="1"/>
  <c r="K877" i="1"/>
  <c r="L877" i="1" s="1"/>
  <c r="J877" i="1"/>
  <c r="M877" i="1" s="1"/>
  <c r="K869" i="1"/>
  <c r="L869" i="1" s="1"/>
  <c r="J869" i="1"/>
  <c r="M869" i="1" s="1"/>
  <c r="J861" i="1"/>
  <c r="K861" i="1" s="1"/>
  <c r="L861" i="1" s="1"/>
  <c r="K853" i="1"/>
  <c r="L853" i="1" s="1"/>
  <c r="J853" i="1"/>
  <c r="M853" i="1" s="1"/>
  <c r="K845" i="1"/>
  <c r="L845" i="1" s="1"/>
  <c r="J845" i="1"/>
  <c r="M845" i="1" s="1"/>
  <c r="J837" i="1"/>
  <c r="K837" i="1" s="1"/>
  <c r="L837" i="1" s="1"/>
  <c r="K829" i="1"/>
  <c r="L829" i="1" s="1"/>
  <c r="J829" i="1"/>
  <c r="M829" i="1" s="1"/>
  <c r="K821" i="1"/>
  <c r="L821" i="1" s="1"/>
  <c r="J821" i="1"/>
  <c r="M821" i="1" s="1"/>
  <c r="J813" i="1"/>
  <c r="K813" i="1" s="1"/>
  <c r="L813" i="1" s="1"/>
  <c r="K805" i="1"/>
  <c r="L805" i="1" s="1"/>
  <c r="J805" i="1"/>
  <c r="M805" i="1" s="1"/>
  <c r="K797" i="1"/>
  <c r="L797" i="1" s="1"/>
  <c r="J797" i="1"/>
  <c r="M797" i="1" s="1"/>
  <c r="K789" i="1"/>
  <c r="L789" i="1" s="1"/>
  <c r="J789" i="1"/>
  <c r="M789" i="1" s="1"/>
  <c r="K781" i="1"/>
  <c r="L781" i="1" s="1"/>
  <c r="J781" i="1"/>
  <c r="M781" i="1" s="1"/>
  <c r="J773" i="1"/>
  <c r="K773" i="1" s="1"/>
  <c r="L773" i="1" s="1"/>
  <c r="K765" i="1"/>
  <c r="L765" i="1" s="1"/>
  <c r="J765" i="1"/>
  <c r="M765" i="1" s="1"/>
  <c r="K757" i="1"/>
  <c r="L757" i="1" s="1"/>
  <c r="J757" i="1"/>
  <c r="M757" i="1" s="1"/>
  <c r="K749" i="1"/>
  <c r="L749" i="1" s="1"/>
  <c r="J749" i="1"/>
  <c r="M749" i="1" s="1"/>
  <c r="J745" i="1"/>
  <c r="M745" i="1" s="1"/>
  <c r="J737" i="1"/>
  <c r="M737" i="1" s="1"/>
  <c r="J729" i="1"/>
  <c r="M729" i="1" s="1"/>
  <c r="J721" i="1"/>
  <c r="M721" i="1" s="1"/>
  <c r="J713" i="1"/>
  <c r="M713" i="1" s="1"/>
  <c r="J705" i="1"/>
  <c r="M705" i="1" s="1"/>
  <c r="J697" i="1"/>
  <c r="M697" i="1" s="1"/>
  <c r="J689" i="1"/>
  <c r="M689" i="1" s="1"/>
  <c r="J681" i="1"/>
  <c r="M681" i="1" s="1"/>
  <c r="J673" i="1"/>
  <c r="M673" i="1" s="1"/>
  <c r="J665" i="1"/>
  <c r="M665" i="1" s="1"/>
  <c r="J657" i="1"/>
  <c r="M657" i="1" s="1"/>
  <c r="J649" i="1"/>
  <c r="M649" i="1" s="1"/>
  <c r="J641" i="1"/>
  <c r="M641" i="1" s="1"/>
  <c r="J633" i="1"/>
  <c r="M633" i="1" s="1"/>
  <c r="J625" i="1"/>
  <c r="M625" i="1" s="1"/>
  <c r="J617" i="1"/>
  <c r="M617" i="1" s="1"/>
  <c r="J609" i="1"/>
  <c r="M609" i="1" s="1"/>
  <c r="J601" i="1"/>
  <c r="M601" i="1" s="1"/>
  <c r="J593" i="1"/>
  <c r="M593" i="1" s="1"/>
  <c r="J585" i="1"/>
  <c r="M585" i="1" s="1"/>
  <c r="J577" i="1"/>
  <c r="M577" i="1" s="1"/>
  <c r="J569" i="1"/>
  <c r="M569" i="1" s="1"/>
  <c r="J561" i="1"/>
  <c r="K561" i="1" s="1"/>
  <c r="L561" i="1" s="1"/>
  <c r="J553" i="1"/>
  <c r="M553" i="1" s="1"/>
  <c r="J545" i="1"/>
  <c r="M545" i="1" s="1"/>
  <c r="J537" i="1"/>
  <c r="M537" i="1" s="1"/>
  <c r="J529" i="1"/>
  <c r="K529" i="1" s="1"/>
  <c r="L529" i="1" s="1"/>
  <c r="J521" i="1"/>
  <c r="M521" i="1" s="1"/>
  <c r="J513" i="1"/>
  <c r="K513" i="1" s="1"/>
  <c r="L513" i="1" s="1"/>
  <c r="J505" i="1"/>
  <c r="M505" i="1" s="1"/>
  <c r="J497" i="1"/>
  <c r="M497" i="1" s="1"/>
  <c r="J489" i="1"/>
  <c r="M489" i="1" s="1"/>
  <c r="J481" i="1"/>
  <c r="K481" i="1" s="1"/>
  <c r="L481" i="1" s="1"/>
  <c r="J473" i="1"/>
  <c r="M473" i="1" s="1"/>
  <c r="K469" i="1"/>
  <c r="L469" i="1" s="1"/>
  <c r="J469" i="1"/>
  <c r="M469" i="1" s="1"/>
  <c r="K461" i="1"/>
  <c r="L461" i="1" s="1"/>
  <c r="J461" i="1"/>
  <c r="M461" i="1" s="1"/>
  <c r="K453" i="1"/>
  <c r="L453" i="1" s="1"/>
  <c r="J453" i="1"/>
  <c r="M453" i="1" s="1"/>
  <c r="K445" i="1"/>
  <c r="L445" i="1" s="1"/>
  <c r="J445" i="1"/>
  <c r="M445" i="1" s="1"/>
  <c r="K437" i="1"/>
  <c r="L437" i="1" s="1"/>
  <c r="J437" i="1"/>
  <c r="M437" i="1" s="1"/>
  <c r="K429" i="1"/>
  <c r="L429" i="1" s="1"/>
  <c r="J429" i="1"/>
  <c r="M429" i="1" s="1"/>
  <c r="K421" i="1"/>
  <c r="L421" i="1" s="1"/>
  <c r="J421" i="1"/>
  <c r="M421" i="1" s="1"/>
  <c r="K413" i="1"/>
  <c r="L413" i="1" s="1"/>
  <c r="J413" i="1"/>
  <c r="M413" i="1" s="1"/>
  <c r="K405" i="1"/>
  <c r="L405" i="1" s="1"/>
  <c r="J405" i="1"/>
  <c r="M405" i="1" s="1"/>
  <c r="K397" i="1"/>
  <c r="L397" i="1" s="1"/>
  <c r="J397" i="1"/>
  <c r="M397" i="1" s="1"/>
  <c r="K389" i="1"/>
  <c r="L389" i="1" s="1"/>
  <c r="J389" i="1"/>
  <c r="M389" i="1" s="1"/>
  <c r="K381" i="1"/>
  <c r="L381" i="1" s="1"/>
  <c r="J381" i="1"/>
  <c r="M381" i="1" s="1"/>
  <c r="K373" i="1"/>
  <c r="L373" i="1" s="1"/>
  <c r="J373" i="1"/>
  <c r="M373" i="1" s="1"/>
  <c r="J365" i="1"/>
  <c r="K365" i="1" s="1"/>
  <c r="L365" i="1" s="1"/>
  <c r="J357" i="1"/>
  <c r="K357" i="1" s="1"/>
  <c r="L357" i="1" s="1"/>
  <c r="K349" i="1"/>
  <c r="L349" i="1" s="1"/>
  <c r="J349" i="1"/>
  <c r="M349" i="1" s="1"/>
  <c r="J341" i="1"/>
  <c r="M341" i="1" s="1"/>
  <c r="K333" i="1"/>
  <c r="L333" i="1" s="1"/>
  <c r="J333" i="1"/>
  <c r="M333" i="1" s="1"/>
  <c r="J325" i="1"/>
  <c r="M325" i="1" s="1"/>
  <c r="K317" i="1"/>
  <c r="L317" i="1" s="1"/>
  <c r="J317" i="1"/>
  <c r="M317" i="1" s="1"/>
  <c r="J309" i="1"/>
  <c r="K309" i="1" s="1"/>
  <c r="L309" i="1" s="1"/>
  <c r="K301" i="1"/>
  <c r="L301" i="1" s="1"/>
  <c r="J301" i="1"/>
  <c r="M301" i="1" s="1"/>
  <c r="J293" i="1"/>
  <c r="M293" i="1" s="1"/>
  <c r="K285" i="1"/>
  <c r="L285" i="1" s="1"/>
  <c r="J285" i="1"/>
  <c r="M285" i="1" s="1"/>
  <c r="J277" i="1"/>
  <c r="M277" i="1" s="1"/>
  <c r="K269" i="1"/>
  <c r="L269" i="1" s="1"/>
  <c r="J269" i="1"/>
  <c r="M269" i="1" s="1"/>
  <c r="J261" i="1"/>
  <c r="M261" i="1" s="1"/>
  <c r="K253" i="1"/>
  <c r="L253" i="1" s="1"/>
  <c r="J253" i="1"/>
  <c r="M253" i="1" s="1"/>
  <c r="J245" i="1"/>
  <c r="M245" i="1" s="1"/>
  <c r="K237" i="1"/>
  <c r="L237" i="1" s="1"/>
  <c r="J237" i="1"/>
  <c r="M237" i="1" s="1"/>
  <c r="J229" i="1"/>
  <c r="K229" i="1" s="1"/>
  <c r="L229" i="1" s="1"/>
  <c r="K221" i="1"/>
  <c r="L221" i="1" s="1"/>
  <c r="J221" i="1"/>
  <c r="M221" i="1" s="1"/>
  <c r="J213" i="1"/>
  <c r="M213" i="1" s="1"/>
  <c r="K205" i="1"/>
  <c r="L205" i="1" s="1"/>
  <c r="J205" i="1"/>
  <c r="M205" i="1" s="1"/>
  <c r="J197" i="1"/>
  <c r="M197" i="1" s="1"/>
  <c r="K189" i="1"/>
  <c r="L189" i="1" s="1"/>
  <c r="J189" i="1"/>
  <c r="M189" i="1" s="1"/>
  <c r="J181" i="1"/>
  <c r="M181" i="1" s="1"/>
  <c r="K173" i="1"/>
  <c r="L173" i="1" s="1"/>
  <c r="J173" i="1"/>
  <c r="M173" i="1" s="1"/>
  <c r="J165" i="1"/>
  <c r="M165" i="1" s="1"/>
  <c r="K157" i="1"/>
  <c r="L157" i="1" s="1"/>
  <c r="J157" i="1"/>
  <c r="M157" i="1" s="1"/>
  <c r="J149" i="1"/>
  <c r="M149" i="1" s="1"/>
  <c r="K141" i="1"/>
  <c r="L141" i="1" s="1"/>
  <c r="J141" i="1"/>
  <c r="M141" i="1" s="1"/>
  <c r="J133" i="1"/>
  <c r="M133" i="1" s="1"/>
  <c r="K125" i="1"/>
  <c r="L125" i="1" s="1"/>
  <c r="J125" i="1"/>
  <c r="M125" i="1" s="1"/>
  <c r="J117" i="1"/>
  <c r="K117" i="1" s="1"/>
  <c r="L117" i="1" s="1"/>
  <c r="K109" i="1"/>
  <c r="L109" i="1" s="1"/>
  <c r="J109" i="1"/>
  <c r="M109" i="1" s="1"/>
  <c r="J101" i="1"/>
  <c r="M101" i="1" s="1"/>
  <c r="K93" i="1"/>
  <c r="L93" i="1" s="1"/>
  <c r="J93" i="1"/>
  <c r="M93" i="1" s="1"/>
  <c r="J85" i="1"/>
  <c r="M85" i="1" s="1"/>
  <c r="J77" i="1"/>
  <c r="K77" i="1" s="1"/>
  <c r="L77" i="1" s="1"/>
  <c r="K73" i="1"/>
  <c r="L73" i="1" s="1"/>
  <c r="J73" i="1"/>
  <c r="M73" i="1" s="1"/>
  <c r="K65" i="1"/>
  <c r="L65" i="1" s="1"/>
  <c r="J65" i="1"/>
  <c r="M65" i="1" s="1"/>
  <c r="K45" i="1"/>
  <c r="L45" i="1" s="1"/>
  <c r="K41" i="1"/>
  <c r="L41" i="1" s="1"/>
  <c r="J41" i="1"/>
  <c r="M41" i="1" s="1"/>
  <c r="K33" i="1"/>
  <c r="L33" i="1" s="1"/>
  <c r="J33" i="1"/>
  <c r="M33" i="1" s="1"/>
  <c r="J17" i="1"/>
  <c r="K17" i="1" s="1"/>
  <c r="L17" i="1" s="1"/>
  <c r="K9" i="1"/>
  <c r="L9" i="1" s="1"/>
  <c r="J9" i="1"/>
  <c r="M9" i="1" s="1"/>
  <c r="K967" i="1"/>
  <c r="L967" i="1" s="1"/>
  <c r="K951" i="1"/>
  <c r="L951" i="1" s="1"/>
  <c r="K935" i="1"/>
  <c r="L935" i="1" s="1"/>
  <c r="K919" i="1"/>
  <c r="L919" i="1" s="1"/>
  <c r="K903" i="1"/>
  <c r="L903" i="1" s="1"/>
  <c r="K887" i="1"/>
  <c r="L887" i="1" s="1"/>
  <c r="K879" i="1"/>
  <c r="L879" i="1" s="1"/>
  <c r="K863" i="1"/>
  <c r="L863" i="1" s="1"/>
  <c r="K847" i="1"/>
  <c r="L847" i="1" s="1"/>
  <c r="K815" i="1"/>
  <c r="L815" i="1" s="1"/>
  <c r="K799" i="1"/>
  <c r="L799" i="1" s="1"/>
  <c r="K783" i="1"/>
  <c r="L783" i="1" s="1"/>
  <c r="K767" i="1"/>
  <c r="L767" i="1" s="1"/>
  <c r="K751" i="1"/>
  <c r="L751" i="1" s="1"/>
  <c r="K735" i="1"/>
  <c r="L735" i="1" s="1"/>
  <c r="K687" i="1"/>
  <c r="L687" i="1" s="1"/>
  <c r="K671" i="1"/>
  <c r="L671" i="1" s="1"/>
  <c r="K655" i="1"/>
  <c r="L655" i="1" s="1"/>
  <c r="K639" i="1"/>
  <c r="L639" i="1" s="1"/>
  <c r="K615" i="1"/>
  <c r="L615" i="1" s="1"/>
  <c r="K599" i="1"/>
  <c r="L599" i="1" s="1"/>
  <c r="K583" i="1"/>
  <c r="L583" i="1" s="1"/>
  <c r="K575" i="1"/>
  <c r="L575" i="1" s="1"/>
  <c r="K559" i="1"/>
  <c r="L559" i="1" s="1"/>
  <c r="K543" i="1"/>
  <c r="L543" i="1" s="1"/>
  <c r="K511" i="1"/>
  <c r="L511" i="1" s="1"/>
  <c r="K495" i="1"/>
  <c r="L495" i="1" s="1"/>
  <c r="K463" i="1"/>
  <c r="L463" i="1" s="1"/>
  <c r="K447" i="1"/>
  <c r="L447" i="1" s="1"/>
  <c r="K431" i="1"/>
  <c r="L431" i="1" s="1"/>
  <c r="K415" i="1"/>
  <c r="L415" i="1" s="1"/>
  <c r="K407" i="1"/>
  <c r="L407" i="1" s="1"/>
  <c r="K391" i="1"/>
  <c r="L391" i="1" s="1"/>
  <c r="K367" i="1"/>
  <c r="L367" i="1" s="1"/>
  <c r="K359" i="1"/>
  <c r="L359" i="1" s="1"/>
  <c r="K343" i="1"/>
  <c r="L343" i="1" s="1"/>
  <c r="K335" i="1"/>
  <c r="L335" i="1" s="1"/>
  <c r="K319" i="1"/>
  <c r="L319" i="1" s="1"/>
  <c r="K303" i="1"/>
  <c r="L303" i="1" s="1"/>
  <c r="K287" i="1"/>
  <c r="L287" i="1" s="1"/>
  <c r="K271" i="1"/>
  <c r="L271" i="1" s="1"/>
  <c r="K255" i="1"/>
  <c r="L255" i="1" s="1"/>
  <c r="K247" i="1"/>
  <c r="L247" i="1" s="1"/>
  <c r="K231" i="1"/>
  <c r="L231" i="1" s="1"/>
  <c r="K191" i="1"/>
  <c r="L191" i="1" s="1"/>
  <c r="K175" i="1"/>
  <c r="L175" i="1" s="1"/>
  <c r="K159" i="1"/>
  <c r="L159" i="1" s="1"/>
  <c r="K143" i="1"/>
  <c r="L143" i="1" s="1"/>
  <c r="K127" i="1"/>
  <c r="L127" i="1" s="1"/>
  <c r="K111" i="1"/>
  <c r="L111" i="1" s="1"/>
  <c r="K95" i="1"/>
  <c r="L95" i="1" s="1"/>
  <c r="K79" i="1"/>
  <c r="L79" i="1" s="1"/>
  <c r="K63" i="1"/>
  <c r="L63" i="1" s="1"/>
  <c r="J63" i="1"/>
  <c r="M63" i="1" s="1"/>
  <c r="K47" i="1"/>
  <c r="L47" i="1" s="1"/>
  <c r="J47" i="1"/>
  <c r="M47" i="1" s="1"/>
  <c r="K31" i="1"/>
  <c r="L31" i="1" s="1"/>
  <c r="J31" i="1"/>
  <c r="M31" i="1" s="1"/>
  <c r="K15" i="1"/>
  <c r="L15" i="1" s="1"/>
  <c r="J15" i="1"/>
  <c r="M15" i="1" s="1"/>
  <c r="J45" i="1"/>
  <c r="M45" i="1" s="1"/>
  <c r="J13" i="1"/>
  <c r="K13" i="1" s="1"/>
  <c r="L13" i="1" s="1"/>
  <c r="K985" i="1"/>
  <c r="L985" i="1" s="1"/>
  <c r="K953" i="1"/>
  <c r="L953" i="1" s="1"/>
  <c r="K889" i="1"/>
  <c r="L889" i="1" s="1"/>
  <c r="K857" i="1"/>
  <c r="L857" i="1" s="1"/>
  <c r="K825" i="1"/>
  <c r="L825" i="1" s="1"/>
  <c r="K793" i="1"/>
  <c r="L793" i="1" s="1"/>
  <c r="K761" i="1"/>
  <c r="L761" i="1" s="1"/>
  <c r="K729" i="1"/>
  <c r="L729" i="1" s="1"/>
  <c r="K697" i="1"/>
  <c r="L697" i="1" s="1"/>
  <c r="K665" i="1"/>
  <c r="L665" i="1" s="1"/>
  <c r="K633" i="1"/>
  <c r="L633" i="1" s="1"/>
  <c r="K601" i="1"/>
  <c r="L601" i="1" s="1"/>
  <c r="K569" i="1"/>
  <c r="L569" i="1" s="1"/>
  <c r="K537" i="1"/>
  <c r="L537" i="1" s="1"/>
  <c r="K505" i="1"/>
  <c r="L505" i="1" s="1"/>
  <c r="K489" i="1"/>
  <c r="L489" i="1" s="1"/>
  <c r="K457" i="1"/>
  <c r="L457" i="1" s="1"/>
  <c r="K425" i="1"/>
  <c r="L425" i="1" s="1"/>
  <c r="K393" i="1"/>
  <c r="L393" i="1" s="1"/>
  <c r="K361" i="1"/>
  <c r="L361" i="1" s="1"/>
  <c r="K245" i="1"/>
  <c r="L245" i="1" s="1"/>
  <c r="K181" i="1"/>
  <c r="L181" i="1" s="1"/>
  <c r="J1024" i="1"/>
  <c r="K1024" i="1" s="1"/>
  <c r="L1024" i="1" s="1"/>
  <c r="J1016" i="1"/>
  <c r="K1016" i="1" s="1"/>
  <c r="L1016" i="1" s="1"/>
  <c r="K1008" i="1"/>
  <c r="L1008" i="1" s="1"/>
  <c r="J1008" i="1"/>
  <c r="M1008" i="1" s="1"/>
  <c r="K1000" i="1"/>
  <c r="L1000" i="1" s="1"/>
  <c r="J1000" i="1"/>
  <c r="M1000" i="1" s="1"/>
  <c r="J992" i="1"/>
  <c r="K992" i="1" s="1"/>
  <c r="L992" i="1" s="1"/>
  <c r="K984" i="1"/>
  <c r="L984" i="1" s="1"/>
  <c r="J984" i="1"/>
  <c r="M984" i="1" s="1"/>
  <c r="K976" i="1"/>
  <c r="L976" i="1" s="1"/>
  <c r="J976" i="1"/>
  <c r="M976" i="1" s="1"/>
  <c r="K968" i="1"/>
  <c r="L968" i="1" s="1"/>
  <c r="J968" i="1"/>
  <c r="M968" i="1" s="1"/>
  <c r="K960" i="1"/>
  <c r="L960" i="1" s="1"/>
  <c r="J960" i="1"/>
  <c r="M960" i="1" s="1"/>
  <c r="K952" i="1"/>
  <c r="L952" i="1" s="1"/>
  <c r="J952" i="1"/>
  <c r="M952" i="1" s="1"/>
  <c r="K944" i="1"/>
  <c r="L944" i="1" s="1"/>
  <c r="J944" i="1"/>
  <c r="M944" i="1" s="1"/>
  <c r="K936" i="1"/>
  <c r="L936" i="1" s="1"/>
  <c r="J936" i="1"/>
  <c r="M936" i="1" s="1"/>
  <c r="J928" i="1"/>
  <c r="K928" i="1" s="1"/>
  <c r="L928" i="1" s="1"/>
  <c r="K920" i="1"/>
  <c r="L920" i="1" s="1"/>
  <c r="J920" i="1"/>
  <c r="M920" i="1" s="1"/>
  <c r="J916" i="1"/>
  <c r="K916" i="1" s="1"/>
  <c r="L916" i="1" s="1"/>
  <c r="J908" i="1"/>
  <c r="K908" i="1" s="1"/>
  <c r="L908" i="1" s="1"/>
  <c r="J900" i="1"/>
  <c r="K900" i="1" s="1"/>
  <c r="L900" i="1" s="1"/>
  <c r="K892" i="1"/>
  <c r="L892" i="1" s="1"/>
  <c r="J892" i="1"/>
  <c r="M892" i="1" s="1"/>
  <c r="J884" i="1"/>
  <c r="K884" i="1" s="1"/>
  <c r="L884" i="1" s="1"/>
  <c r="K876" i="1"/>
  <c r="L876" i="1" s="1"/>
  <c r="J876" i="1"/>
  <c r="M876" i="1" s="1"/>
  <c r="K868" i="1"/>
  <c r="L868" i="1" s="1"/>
  <c r="J868" i="1"/>
  <c r="M868" i="1" s="1"/>
  <c r="K860" i="1"/>
  <c r="L860" i="1" s="1"/>
  <c r="J860" i="1"/>
  <c r="M860" i="1" s="1"/>
  <c r="K852" i="1"/>
  <c r="L852" i="1" s="1"/>
  <c r="J852" i="1"/>
  <c r="M852" i="1" s="1"/>
  <c r="K844" i="1"/>
  <c r="L844" i="1" s="1"/>
  <c r="J844" i="1"/>
  <c r="M844" i="1" s="1"/>
  <c r="K836" i="1"/>
  <c r="L836" i="1" s="1"/>
  <c r="J836" i="1"/>
  <c r="M836" i="1" s="1"/>
  <c r="K828" i="1"/>
  <c r="L828" i="1" s="1"/>
  <c r="J828" i="1"/>
  <c r="M828" i="1" s="1"/>
  <c r="K820" i="1"/>
  <c r="L820" i="1" s="1"/>
  <c r="J820" i="1"/>
  <c r="M820" i="1" s="1"/>
  <c r="J812" i="1"/>
  <c r="K812" i="1" s="1"/>
  <c r="L812" i="1" s="1"/>
  <c r="K804" i="1"/>
  <c r="L804" i="1" s="1"/>
  <c r="J804" i="1"/>
  <c r="M804" i="1" s="1"/>
  <c r="K796" i="1"/>
  <c r="L796" i="1" s="1"/>
  <c r="J796" i="1"/>
  <c r="M796" i="1" s="1"/>
  <c r="K788" i="1"/>
  <c r="L788" i="1" s="1"/>
  <c r="J788" i="1"/>
  <c r="M788" i="1" s="1"/>
  <c r="K780" i="1"/>
  <c r="L780" i="1" s="1"/>
  <c r="J780" i="1"/>
  <c r="M780" i="1" s="1"/>
  <c r="K772" i="1"/>
  <c r="L772" i="1" s="1"/>
  <c r="J772" i="1"/>
  <c r="M772" i="1" s="1"/>
  <c r="K764" i="1"/>
  <c r="L764" i="1" s="1"/>
  <c r="J764" i="1"/>
  <c r="M764" i="1" s="1"/>
  <c r="K756" i="1"/>
  <c r="L756" i="1" s="1"/>
  <c r="J756" i="1"/>
  <c r="M756" i="1" s="1"/>
  <c r="K748" i="1"/>
  <c r="L748" i="1" s="1"/>
  <c r="J748" i="1"/>
  <c r="M748" i="1" s="1"/>
  <c r="K740" i="1"/>
  <c r="L740" i="1" s="1"/>
  <c r="J740" i="1"/>
  <c r="M740" i="1" s="1"/>
  <c r="K732" i="1"/>
  <c r="L732" i="1" s="1"/>
  <c r="J732" i="1"/>
  <c r="M732" i="1" s="1"/>
  <c r="K720" i="1"/>
  <c r="L720" i="1" s="1"/>
  <c r="J720" i="1"/>
  <c r="M720" i="1" s="1"/>
  <c r="K712" i="1"/>
  <c r="L712" i="1" s="1"/>
  <c r="J712" i="1"/>
  <c r="M712" i="1" s="1"/>
  <c r="K704" i="1"/>
  <c r="L704" i="1" s="1"/>
  <c r="J704" i="1"/>
  <c r="M704" i="1" s="1"/>
  <c r="K696" i="1"/>
  <c r="L696" i="1" s="1"/>
  <c r="J696" i="1"/>
  <c r="M696" i="1" s="1"/>
  <c r="J688" i="1"/>
  <c r="K688" i="1" s="1"/>
  <c r="L688" i="1" s="1"/>
  <c r="K680" i="1"/>
  <c r="L680" i="1" s="1"/>
  <c r="J680" i="1"/>
  <c r="M680" i="1" s="1"/>
  <c r="K672" i="1"/>
  <c r="L672" i="1" s="1"/>
  <c r="J672" i="1"/>
  <c r="M672" i="1" s="1"/>
  <c r="K664" i="1"/>
  <c r="L664" i="1" s="1"/>
  <c r="J664" i="1"/>
  <c r="M664" i="1" s="1"/>
  <c r="J656" i="1"/>
  <c r="K656" i="1" s="1"/>
  <c r="L656" i="1" s="1"/>
  <c r="K648" i="1"/>
  <c r="L648" i="1" s="1"/>
  <c r="J648" i="1"/>
  <c r="M648" i="1" s="1"/>
  <c r="J640" i="1"/>
  <c r="K640" i="1" s="1"/>
  <c r="L640" i="1" s="1"/>
  <c r="K632" i="1"/>
  <c r="L632" i="1" s="1"/>
  <c r="J632" i="1"/>
  <c r="M632" i="1" s="1"/>
  <c r="K624" i="1"/>
  <c r="L624" i="1" s="1"/>
  <c r="J624" i="1"/>
  <c r="M624" i="1" s="1"/>
  <c r="K616" i="1"/>
  <c r="L616" i="1" s="1"/>
  <c r="J616" i="1"/>
  <c r="M616" i="1" s="1"/>
  <c r="K608" i="1"/>
  <c r="L608" i="1" s="1"/>
  <c r="J608" i="1"/>
  <c r="M608" i="1" s="1"/>
  <c r="J600" i="1"/>
  <c r="K600" i="1" s="1"/>
  <c r="L600" i="1" s="1"/>
  <c r="K592" i="1"/>
  <c r="L592" i="1" s="1"/>
  <c r="J592" i="1"/>
  <c r="M592" i="1" s="1"/>
  <c r="K584" i="1"/>
  <c r="L584" i="1" s="1"/>
  <c r="J584" i="1"/>
  <c r="M584" i="1" s="1"/>
  <c r="K576" i="1"/>
  <c r="L576" i="1" s="1"/>
  <c r="J576" i="1"/>
  <c r="M576" i="1" s="1"/>
  <c r="K568" i="1"/>
  <c r="L568" i="1" s="1"/>
  <c r="J568" i="1"/>
  <c r="M568" i="1" s="1"/>
  <c r="K560" i="1"/>
  <c r="L560" i="1" s="1"/>
  <c r="J560" i="1"/>
  <c r="M560" i="1" s="1"/>
  <c r="K552" i="1"/>
  <c r="L552" i="1" s="1"/>
  <c r="J552" i="1"/>
  <c r="M552" i="1" s="1"/>
  <c r="K544" i="1"/>
  <c r="L544" i="1" s="1"/>
  <c r="J544" i="1"/>
  <c r="M544" i="1" s="1"/>
  <c r="K536" i="1"/>
  <c r="L536" i="1" s="1"/>
  <c r="J536" i="1"/>
  <c r="M536" i="1" s="1"/>
  <c r="K528" i="1"/>
  <c r="L528" i="1" s="1"/>
  <c r="J528" i="1"/>
  <c r="M528" i="1" s="1"/>
  <c r="K520" i="1"/>
  <c r="L520" i="1" s="1"/>
  <c r="J520" i="1"/>
  <c r="M520" i="1" s="1"/>
  <c r="K512" i="1"/>
  <c r="L512" i="1" s="1"/>
  <c r="J512" i="1"/>
  <c r="M512" i="1" s="1"/>
  <c r="K504" i="1"/>
  <c r="L504" i="1" s="1"/>
  <c r="J504" i="1"/>
  <c r="M504" i="1" s="1"/>
  <c r="K496" i="1"/>
  <c r="L496" i="1" s="1"/>
  <c r="J496" i="1"/>
  <c r="M496" i="1" s="1"/>
  <c r="K488" i="1"/>
  <c r="L488" i="1" s="1"/>
  <c r="J488" i="1"/>
  <c r="M488" i="1" s="1"/>
  <c r="K480" i="1"/>
  <c r="L480" i="1" s="1"/>
  <c r="J480" i="1"/>
  <c r="M480" i="1" s="1"/>
  <c r="K472" i="1"/>
  <c r="L472" i="1" s="1"/>
  <c r="J472" i="1"/>
  <c r="M472" i="1" s="1"/>
  <c r="K464" i="1"/>
  <c r="L464" i="1" s="1"/>
  <c r="J464" i="1"/>
  <c r="M464" i="1" s="1"/>
  <c r="K456" i="1"/>
  <c r="L456" i="1" s="1"/>
  <c r="J456" i="1"/>
  <c r="M456" i="1" s="1"/>
  <c r="K448" i="1"/>
  <c r="L448" i="1" s="1"/>
  <c r="J448" i="1"/>
  <c r="M448" i="1" s="1"/>
  <c r="K440" i="1"/>
  <c r="L440" i="1" s="1"/>
  <c r="J440" i="1"/>
  <c r="M440" i="1" s="1"/>
  <c r="J432" i="1"/>
  <c r="K432" i="1" s="1"/>
  <c r="L432" i="1" s="1"/>
  <c r="K424" i="1"/>
  <c r="L424" i="1" s="1"/>
  <c r="J424" i="1"/>
  <c r="M424" i="1" s="1"/>
  <c r="K416" i="1"/>
  <c r="L416" i="1" s="1"/>
  <c r="J416" i="1"/>
  <c r="M416" i="1" s="1"/>
  <c r="J408" i="1"/>
  <c r="K408" i="1" s="1"/>
  <c r="L408" i="1" s="1"/>
  <c r="K400" i="1"/>
  <c r="L400" i="1" s="1"/>
  <c r="J400" i="1"/>
  <c r="M400" i="1" s="1"/>
  <c r="K396" i="1"/>
  <c r="L396" i="1" s="1"/>
  <c r="J396" i="1"/>
  <c r="M396" i="1" s="1"/>
  <c r="J388" i="1"/>
  <c r="K388" i="1" s="1"/>
  <c r="L388" i="1" s="1"/>
  <c r="K380" i="1"/>
  <c r="L380" i="1" s="1"/>
  <c r="J380" i="1"/>
  <c r="M380" i="1" s="1"/>
  <c r="K356" i="1"/>
  <c r="L356" i="1" s="1"/>
  <c r="J356" i="1"/>
  <c r="M356" i="1" s="1"/>
  <c r="J1023" i="1"/>
  <c r="M1023" i="1" s="1"/>
  <c r="J1015" i="1"/>
  <c r="M1015" i="1" s="1"/>
  <c r="J1007" i="1"/>
  <c r="M1007" i="1" s="1"/>
  <c r="J999" i="1"/>
  <c r="M999" i="1" s="1"/>
  <c r="J991" i="1"/>
  <c r="M991" i="1" s="1"/>
  <c r="J983" i="1"/>
  <c r="K983" i="1" s="1"/>
  <c r="L983" i="1" s="1"/>
  <c r="J975" i="1"/>
  <c r="M975" i="1" s="1"/>
  <c r="J967" i="1"/>
  <c r="M967" i="1" s="1"/>
  <c r="J959" i="1"/>
  <c r="M959" i="1" s="1"/>
  <c r="J951" i="1"/>
  <c r="M951" i="1" s="1"/>
  <c r="J943" i="1"/>
  <c r="M943" i="1" s="1"/>
  <c r="J935" i="1"/>
  <c r="M935" i="1" s="1"/>
  <c r="J927" i="1"/>
  <c r="M927" i="1" s="1"/>
  <c r="J919" i="1"/>
  <c r="M919" i="1" s="1"/>
  <c r="J911" i="1"/>
  <c r="K911" i="1" s="1"/>
  <c r="L911" i="1" s="1"/>
  <c r="J903" i="1"/>
  <c r="M903" i="1" s="1"/>
  <c r="J895" i="1"/>
  <c r="M895" i="1" s="1"/>
  <c r="J887" i="1"/>
  <c r="M887" i="1" s="1"/>
  <c r="J879" i="1"/>
  <c r="M879" i="1" s="1"/>
  <c r="J871" i="1"/>
  <c r="M871" i="1" s="1"/>
  <c r="J863" i="1"/>
  <c r="M863" i="1" s="1"/>
  <c r="J855" i="1"/>
  <c r="M855" i="1" s="1"/>
  <c r="J847" i="1"/>
  <c r="M847" i="1" s="1"/>
  <c r="J839" i="1"/>
  <c r="K839" i="1" s="1"/>
  <c r="L839" i="1" s="1"/>
  <c r="J831" i="1"/>
  <c r="K831" i="1" s="1"/>
  <c r="L831" i="1" s="1"/>
  <c r="J823" i="1"/>
  <c r="M823" i="1" s="1"/>
  <c r="J815" i="1"/>
  <c r="M815" i="1" s="1"/>
  <c r="J807" i="1"/>
  <c r="K807" i="1" s="1"/>
  <c r="L807" i="1" s="1"/>
  <c r="J799" i="1"/>
  <c r="M799" i="1" s="1"/>
  <c r="J791" i="1"/>
  <c r="M791" i="1" s="1"/>
  <c r="J783" i="1"/>
  <c r="M783" i="1" s="1"/>
  <c r="J775" i="1"/>
  <c r="M775" i="1" s="1"/>
  <c r="J767" i="1"/>
  <c r="M767" i="1" s="1"/>
  <c r="J759" i="1"/>
  <c r="M759" i="1" s="1"/>
  <c r="J751" i="1"/>
  <c r="M751" i="1" s="1"/>
  <c r="J735" i="1"/>
  <c r="M735" i="1" s="1"/>
  <c r="J727" i="1"/>
  <c r="M727" i="1" s="1"/>
  <c r="J719" i="1"/>
  <c r="K719" i="1" s="1"/>
  <c r="L719" i="1" s="1"/>
  <c r="J711" i="1"/>
  <c r="M711" i="1" s="1"/>
  <c r="J703" i="1"/>
  <c r="K703" i="1" s="1"/>
  <c r="L703" i="1" s="1"/>
  <c r="J695" i="1"/>
  <c r="M695" i="1" s="1"/>
  <c r="J687" i="1"/>
  <c r="M687" i="1" s="1"/>
  <c r="J679" i="1"/>
  <c r="M679" i="1" s="1"/>
  <c r="J671" i="1"/>
  <c r="M671" i="1" s="1"/>
  <c r="J663" i="1"/>
  <c r="M663" i="1" s="1"/>
  <c r="J655" i="1"/>
  <c r="M655" i="1" s="1"/>
  <c r="J647" i="1"/>
  <c r="M647" i="1" s="1"/>
  <c r="J639" i="1"/>
  <c r="M639" i="1" s="1"/>
  <c r="J631" i="1"/>
  <c r="M631" i="1" s="1"/>
  <c r="J623" i="1"/>
  <c r="M623" i="1" s="1"/>
  <c r="J615" i="1"/>
  <c r="M615" i="1" s="1"/>
  <c r="J607" i="1"/>
  <c r="M607" i="1" s="1"/>
  <c r="J599" i="1"/>
  <c r="M599" i="1" s="1"/>
  <c r="J591" i="1"/>
  <c r="M591" i="1" s="1"/>
  <c r="J583" i="1"/>
  <c r="M583" i="1" s="1"/>
  <c r="J575" i="1"/>
  <c r="M575" i="1" s="1"/>
  <c r="J567" i="1"/>
  <c r="K567" i="1" s="1"/>
  <c r="L567" i="1" s="1"/>
  <c r="J559" i="1"/>
  <c r="M559" i="1" s="1"/>
  <c r="J551" i="1"/>
  <c r="M551" i="1" s="1"/>
  <c r="J543" i="1"/>
  <c r="M543" i="1" s="1"/>
  <c r="J535" i="1"/>
  <c r="M535" i="1" s="1"/>
  <c r="J527" i="1"/>
  <c r="K527" i="1" s="1"/>
  <c r="L527" i="1" s="1"/>
  <c r="J519" i="1"/>
  <c r="J511" i="1"/>
  <c r="M511" i="1" s="1"/>
  <c r="J503" i="1"/>
  <c r="K503" i="1" s="1"/>
  <c r="L503" i="1" s="1"/>
  <c r="J495" i="1"/>
  <c r="M495" i="1" s="1"/>
  <c r="J487" i="1"/>
  <c r="M487" i="1" s="1"/>
  <c r="J479" i="1"/>
  <c r="K479" i="1" s="1"/>
  <c r="L479" i="1" s="1"/>
  <c r="J471" i="1"/>
  <c r="M471" i="1" s="1"/>
  <c r="J463" i="1"/>
  <c r="M463" i="1" s="1"/>
  <c r="J455" i="1"/>
  <c r="M455" i="1" s="1"/>
  <c r="J447" i="1"/>
  <c r="M447" i="1" s="1"/>
  <c r="J439" i="1"/>
  <c r="M439" i="1" s="1"/>
  <c r="J431" i="1"/>
  <c r="M431" i="1" s="1"/>
  <c r="J423" i="1"/>
  <c r="K423" i="1" s="1"/>
  <c r="L423" i="1" s="1"/>
  <c r="J415" i="1"/>
  <c r="M415" i="1" s="1"/>
  <c r="J407" i="1"/>
  <c r="M407" i="1" s="1"/>
  <c r="J399" i="1"/>
  <c r="K399" i="1" s="1"/>
  <c r="L399" i="1" s="1"/>
  <c r="J391" i="1"/>
  <c r="M391" i="1" s="1"/>
  <c r="J383" i="1"/>
  <c r="M383" i="1" s="1"/>
  <c r="J375" i="1"/>
  <c r="M375" i="1" s="1"/>
  <c r="J367" i="1"/>
  <c r="M367" i="1" s="1"/>
  <c r="J359" i="1"/>
  <c r="M359" i="1" s="1"/>
  <c r="J351" i="1"/>
  <c r="K351" i="1" s="1"/>
  <c r="L351" i="1" s="1"/>
  <c r="J343" i="1"/>
  <c r="M343" i="1" s="1"/>
  <c r="J335" i="1"/>
  <c r="M335" i="1" s="1"/>
  <c r="J327" i="1"/>
  <c r="K327" i="1" s="1"/>
  <c r="L327" i="1" s="1"/>
  <c r="J319" i="1"/>
  <c r="M319" i="1" s="1"/>
  <c r="J311" i="1"/>
  <c r="K311" i="1" s="1"/>
  <c r="L311" i="1" s="1"/>
  <c r="J303" i="1"/>
  <c r="M303" i="1" s="1"/>
  <c r="J295" i="1"/>
  <c r="M295" i="1" s="1"/>
  <c r="J287" i="1"/>
  <c r="M287" i="1" s="1"/>
  <c r="J279" i="1"/>
  <c r="M279" i="1" s="1"/>
  <c r="J271" i="1"/>
  <c r="M271" i="1" s="1"/>
  <c r="J263" i="1"/>
  <c r="M263" i="1" s="1"/>
  <c r="J255" i="1"/>
  <c r="M255" i="1" s="1"/>
  <c r="J247" i="1"/>
  <c r="M247" i="1" s="1"/>
  <c r="J239" i="1"/>
  <c r="M239" i="1" s="1"/>
  <c r="J231" i="1"/>
  <c r="M231" i="1" s="1"/>
  <c r="J223" i="1"/>
  <c r="J215" i="1"/>
  <c r="M215" i="1" s="1"/>
  <c r="J207" i="1"/>
  <c r="K207" i="1" s="1"/>
  <c r="L207" i="1" s="1"/>
  <c r="J199" i="1"/>
  <c r="M199" i="1" s="1"/>
  <c r="J191" i="1"/>
  <c r="M191" i="1" s="1"/>
  <c r="J183" i="1"/>
  <c r="M183" i="1" s="1"/>
  <c r="J175" i="1"/>
  <c r="M175" i="1" s="1"/>
  <c r="J167" i="1"/>
  <c r="M167" i="1" s="1"/>
  <c r="J159" i="1"/>
  <c r="M159" i="1" s="1"/>
  <c r="J151" i="1"/>
  <c r="M151" i="1" s="1"/>
  <c r="J143" i="1"/>
  <c r="M143" i="1" s="1"/>
  <c r="J135" i="1"/>
  <c r="M135" i="1" s="1"/>
  <c r="J127" i="1"/>
  <c r="M127" i="1" s="1"/>
  <c r="J119" i="1"/>
  <c r="M119" i="1" s="1"/>
  <c r="J111" i="1"/>
  <c r="M111" i="1" s="1"/>
  <c r="J103" i="1"/>
  <c r="M103" i="1" s="1"/>
  <c r="J95" i="1"/>
  <c r="M95" i="1" s="1"/>
  <c r="J87" i="1"/>
  <c r="M87" i="1" s="1"/>
  <c r="J79" i="1"/>
  <c r="M79" i="1" s="1"/>
  <c r="J69" i="1"/>
  <c r="K69" i="1" s="1"/>
  <c r="L69" i="1" s="1"/>
  <c r="J53" i="1"/>
  <c r="M53" i="1" s="1"/>
  <c r="J37" i="1"/>
  <c r="K37" i="1" s="1"/>
  <c r="L37" i="1" s="1"/>
  <c r="J21" i="1"/>
  <c r="K21" i="1" s="1"/>
  <c r="L21" i="1" s="1"/>
  <c r="K1025" i="1"/>
  <c r="L1025" i="1" s="1"/>
  <c r="K1009" i="1"/>
  <c r="L1009" i="1" s="1"/>
  <c r="K993" i="1"/>
  <c r="L993" i="1" s="1"/>
  <c r="K961" i="1"/>
  <c r="L961" i="1" s="1"/>
  <c r="K945" i="1"/>
  <c r="L945" i="1" s="1"/>
  <c r="K929" i="1"/>
  <c r="L929" i="1" s="1"/>
  <c r="K913" i="1"/>
  <c r="L913" i="1" s="1"/>
  <c r="K897" i="1"/>
  <c r="L897" i="1" s="1"/>
  <c r="K881" i="1"/>
  <c r="L881" i="1" s="1"/>
  <c r="K865" i="1"/>
  <c r="L865" i="1" s="1"/>
  <c r="K817" i="1"/>
  <c r="L817" i="1" s="1"/>
  <c r="K801" i="1"/>
  <c r="L801" i="1" s="1"/>
  <c r="K785" i="1"/>
  <c r="L785" i="1" s="1"/>
  <c r="K753" i="1"/>
  <c r="L753" i="1" s="1"/>
  <c r="K737" i="1"/>
  <c r="L737" i="1" s="1"/>
  <c r="K721" i="1"/>
  <c r="L721" i="1" s="1"/>
  <c r="K705" i="1"/>
  <c r="L705" i="1" s="1"/>
  <c r="K689" i="1"/>
  <c r="L689" i="1" s="1"/>
  <c r="K673" i="1"/>
  <c r="L673" i="1" s="1"/>
  <c r="K657" i="1"/>
  <c r="L657" i="1" s="1"/>
  <c r="K641" i="1"/>
  <c r="L641" i="1" s="1"/>
  <c r="K625" i="1"/>
  <c r="L625" i="1" s="1"/>
  <c r="K609" i="1"/>
  <c r="L609" i="1" s="1"/>
  <c r="K593" i="1"/>
  <c r="L593" i="1" s="1"/>
  <c r="K577" i="1"/>
  <c r="L577" i="1" s="1"/>
  <c r="K545" i="1"/>
  <c r="L545" i="1" s="1"/>
  <c r="K497" i="1"/>
  <c r="L497" i="1" s="1"/>
  <c r="K465" i="1"/>
  <c r="L465" i="1" s="1"/>
  <c r="K449" i="1"/>
  <c r="L449" i="1" s="1"/>
  <c r="K433" i="1"/>
  <c r="L433" i="1" s="1"/>
  <c r="K417" i="1"/>
  <c r="L417" i="1" s="1"/>
  <c r="K353" i="1"/>
  <c r="L353" i="1" s="1"/>
  <c r="K325" i="1"/>
  <c r="L325" i="1" s="1"/>
  <c r="K293" i="1"/>
  <c r="L293" i="1" s="1"/>
  <c r="K261" i="1"/>
  <c r="L261" i="1" s="1"/>
  <c r="K197" i="1"/>
  <c r="L197" i="1" s="1"/>
  <c r="K165" i="1"/>
  <c r="L165" i="1" s="1"/>
  <c r="K133" i="1"/>
  <c r="L133" i="1" s="1"/>
  <c r="K101" i="1"/>
  <c r="L101" i="1" s="1"/>
  <c r="J1028" i="1"/>
  <c r="K1028" i="1" s="1"/>
  <c r="L1028" i="1" s="1"/>
  <c r="K1029" i="1"/>
  <c r="L1029" i="1" s="1"/>
  <c r="J1029" i="1"/>
  <c r="M1029" i="1" s="1"/>
  <c r="J188" i="3" l="1"/>
  <c r="J118" i="3"/>
  <c r="J106" i="3"/>
  <c r="J36" i="3"/>
  <c r="J64" i="3"/>
  <c r="J46" i="3"/>
  <c r="J13" i="3"/>
  <c r="J218" i="3"/>
  <c r="J47" i="3"/>
  <c r="J219" i="3"/>
  <c r="J73" i="3"/>
  <c r="J59" i="3"/>
  <c r="J128" i="3"/>
  <c r="J136" i="3"/>
  <c r="J96" i="3"/>
  <c r="J132" i="3"/>
  <c r="J140" i="3"/>
  <c r="J220" i="3"/>
  <c r="J268" i="3"/>
  <c r="J190" i="3"/>
  <c r="J173" i="3"/>
  <c r="J65" i="3"/>
  <c r="J24" i="3"/>
  <c r="J40" i="3"/>
  <c r="J66" i="3"/>
  <c r="J172" i="3"/>
  <c r="J94" i="3"/>
  <c r="J150" i="3"/>
  <c r="J262" i="3"/>
  <c r="J215" i="3"/>
  <c r="J129" i="3"/>
  <c r="J225" i="3"/>
  <c r="J86" i="3"/>
  <c r="J202" i="3"/>
  <c r="J25" i="3"/>
  <c r="J57" i="3"/>
  <c r="J88" i="3"/>
  <c r="J164" i="3"/>
  <c r="J199" i="3"/>
  <c r="J93" i="3"/>
  <c r="J109" i="3"/>
  <c r="J137" i="3"/>
  <c r="J149" i="3"/>
  <c r="J197" i="3"/>
  <c r="J213" i="3"/>
  <c r="J38" i="3"/>
  <c r="J146" i="3"/>
  <c r="J242" i="3"/>
  <c r="J95" i="3"/>
  <c r="J147" i="3"/>
  <c r="J179" i="3"/>
  <c r="J243" i="3"/>
  <c r="J41" i="3"/>
  <c r="J104" i="3"/>
  <c r="J160" i="3"/>
  <c r="J184" i="3"/>
  <c r="J192" i="3"/>
  <c r="J228" i="3"/>
  <c r="J107" i="3"/>
  <c r="J105" i="3"/>
  <c r="J189" i="3"/>
  <c r="J269" i="3"/>
  <c r="J170" i="3"/>
  <c r="J39" i="3"/>
  <c r="J71" i="3"/>
  <c r="J131" i="3"/>
  <c r="J167" i="3"/>
  <c r="J92" i="3"/>
  <c r="J100" i="3"/>
  <c r="J152" i="3"/>
  <c r="J63" i="3"/>
  <c r="J223" i="3"/>
  <c r="J97" i="3"/>
  <c r="J177" i="3"/>
  <c r="J23" i="3"/>
  <c r="J159" i="3"/>
  <c r="J183" i="3"/>
  <c r="J270" i="3"/>
  <c r="J21" i="3"/>
  <c r="J61" i="3"/>
  <c r="J69" i="3"/>
  <c r="J85" i="3"/>
  <c r="J75" i="3"/>
  <c r="J56" i="3"/>
  <c r="J72" i="3"/>
  <c r="J18" i="3"/>
  <c r="J19" i="3"/>
  <c r="J68" i="3"/>
  <c r="J112" i="3"/>
  <c r="J124" i="3"/>
  <c r="J148" i="3"/>
  <c r="J168" i="3"/>
  <c r="J216" i="3"/>
  <c r="J224" i="3"/>
  <c r="J248" i="3"/>
  <c r="J70" i="3"/>
  <c r="J158" i="3"/>
  <c r="I10" i="3"/>
  <c r="J99" i="3"/>
  <c r="J115" i="3"/>
  <c r="J187" i="3"/>
  <c r="J113" i="3"/>
  <c r="J153" i="3"/>
  <c r="J185" i="3"/>
  <c r="J193" i="3"/>
  <c r="J265" i="3"/>
  <c r="J22" i="3"/>
  <c r="J98" i="3"/>
  <c r="J114" i="3"/>
  <c r="J138" i="3"/>
  <c r="J154" i="3"/>
  <c r="J87" i="3"/>
  <c r="J123" i="3"/>
  <c r="J139" i="3"/>
  <c r="J251" i="3"/>
  <c r="J37" i="3"/>
  <c r="J45" i="3"/>
  <c r="J16" i="3"/>
  <c r="J83" i="3"/>
  <c r="J44" i="3"/>
  <c r="J74" i="3"/>
  <c r="J108" i="3"/>
  <c r="J116" i="3"/>
  <c r="J180" i="3"/>
  <c r="J196" i="3"/>
  <c r="J264" i="3"/>
  <c r="J14" i="3"/>
  <c r="J110" i="3"/>
  <c r="J126" i="3"/>
  <c r="J178" i="3"/>
  <c r="J206" i="3"/>
  <c r="J207" i="3"/>
  <c r="J125" i="3"/>
  <c r="J169" i="3"/>
  <c r="J214" i="3"/>
  <c r="J238" i="3"/>
  <c r="J111" i="3"/>
  <c r="J171" i="3"/>
  <c r="J82" i="3"/>
  <c r="J91" i="3"/>
  <c r="J34" i="3"/>
  <c r="J35" i="3"/>
  <c r="J84" i="3"/>
  <c r="J212" i="3"/>
  <c r="J62" i="3"/>
  <c r="J130" i="3"/>
  <c r="J174" i="3"/>
  <c r="J186" i="3"/>
  <c r="J198" i="3"/>
  <c r="J117" i="3"/>
  <c r="J233" i="3"/>
  <c r="J261" i="3"/>
  <c r="M513" i="1"/>
  <c r="M921" i="1"/>
  <c r="M187" i="1"/>
  <c r="M1019" i="1"/>
  <c r="M703" i="1"/>
  <c r="M807" i="1"/>
  <c r="M74" i="1"/>
  <c r="M554" i="1"/>
  <c r="M802" i="1"/>
  <c r="M916" i="1"/>
  <c r="M900" i="1"/>
  <c r="M132" i="1"/>
  <c r="M848" i="1"/>
  <c r="M886" i="1"/>
  <c r="M1016" i="1"/>
  <c r="M77" i="1"/>
  <c r="M351" i="1"/>
  <c r="M258" i="1"/>
  <c r="K519" i="1"/>
  <c r="L519" i="1" s="1"/>
  <c r="M519" i="1"/>
  <c r="K779" i="1"/>
  <c r="L779" i="1" s="1"/>
  <c r="M779" i="1"/>
  <c r="K296" i="1"/>
  <c r="L296" i="1" s="1"/>
  <c r="M296" i="1"/>
  <c r="K750" i="1"/>
  <c r="L750" i="1" s="1"/>
  <c r="M750" i="1"/>
  <c r="M309" i="1"/>
  <c r="M481" i="1"/>
  <c r="K645" i="1"/>
  <c r="L645" i="1" s="1"/>
  <c r="M645" i="1"/>
  <c r="K86" i="1"/>
  <c r="L86" i="1" s="1"/>
  <c r="M86" i="1"/>
  <c r="K435" i="1"/>
  <c r="L435" i="1" s="1"/>
  <c r="M435" i="1"/>
  <c r="M992" i="1"/>
  <c r="M117" i="1"/>
  <c r="M561" i="1"/>
  <c r="K1021" i="1"/>
  <c r="L1021" i="1" s="1"/>
  <c r="M1021" i="1"/>
  <c r="K211" i="1"/>
  <c r="L211" i="1" s="1"/>
  <c r="M211" i="1"/>
  <c r="K223" i="1"/>
  <c r="L223" i="1" s="1"/>
  <c r="M223" i="1"/>
  <c r="M529" i="1"/>
  <c r="K941" i="1"/>
  <c r="L941" i="1" s="1"/>
  <c r="M941" i="1"/>
  <c r="K824" i="1"/>
  <c r="L824" i="1" s="1"/>
  <c r="M824" i="1"/>
  <c r="K694" i="1"/>
  <c r="L694" i="1" s="1"/>
  <c r="M694" i="1"/>
  <c r="M264" i="1"/>
  <c r="M288" i="1"/>
  <c r="M524" i="1"/>
  <c r="M864" i="1"/>
  <c r="M741" i="1"/>
  <c r="M937" i="1"/>
  <c r="M1001" i="1"/>
  <c r="M26" i="1"/>
  <c r="M162" i="1"/>
  <c r="M446" i="1"/>
  <c r="M662" i="1"/>
  <c r="M587" i="1"/>
  <c r="M388" i="1"/>
  <c r="M408" i="1"/>
  <c r="M432" i="1"/>
  <c r="M719" i="1"/>
  <c r="M983" i="1"/>
  <c r="M365" i="1"/>
  <c r="M20" i="1"/>
  <c r="M392" i="1"/>
  <c r="M708" i="1"/>
  <c r="M399" i="1"/>
  <c r="M567" i="1"/>
  <c r="M37" i="1"/>
  <c r="M510" i="1"/>
  <c r="M538" i="1"/>
  <c r="M91" i="1"/>
  <c r="M987" i="1"/>
  <c r="M846" i="1"/>
  <c r="M894" i="1"/>
  <c r="M998" i="1"/>
  <c r="M994" i="1"/>
  <c r="M770" i="1"/>
  <c r="M656" i="1"/>
  <c r="M908" i="1"/>
  <c r="M1024" i="1"/>
  <c r="M479" i="1"/>
  <c r="M831" i="1"/>
  <c r="M17" i="1"/>
  <c r="M981" i="1"/>
  <c r="M52" i="1"/>
  <c r="M292" i="1"/>
  <c r="M324" i="1"/>
  <c r="M348" i="1"/>
  <c r="M588" i="1"/>
  <c r="M856" i="1"/>
  <c r="M904" i="1"/>
  <c r="M311" i="1"/>
  <c r="M423" i="1"/>
  <c r="M911" i="1"/>
  <c r="M69" i="1"/>
  <c r="M369" i="1"/>
  <c r="M385" i="1"/>
  <c r="M401" i="1"/>
  <c r="M653" i="1"/>
  <c r="M769" i="1"/>
  <c r="M833" i="1"/>
  <c r="M849" i="1"/>
  <c r="M977" i="1"/>
  <c r="M30" i="1"/>
  <c r="M158" i="1"/>
  <c r="M338" i="1"/>
  <c r="M426" i="1"/>
  <c r="M482" i="1"/>
  <c r="M902" i="1"/>
  <c r="M675" i="1"/>
  <c r="M715" i="1"/>
  <c r="M931" i="1"/>
  <c r="M955" i="1"/>
  <c r="M714" i="1"/>
  <c r="M898" i="1"/>
  <c r="M640" i="1"/>
  <c r="M688" i="1"/>
  <c r="M812" i="1"/>
  <c r="M928" i="1"/>
  <c r="M773" i="1"/>
  <c r="M32" i="1"/>
  <c r="M192" i="1"/>
  <c r="M572" i="1"/>
  <c r="M709" i="1"/>
  <c r="M94" i="1"/>
  <c r="M118" i="1"/>
  <c r="M11" i="1"/>
  <c r="M291" i="1"/>
  <c r="M635" i="1"/>
  <c r="M699" i="1"/>
  <c r="M915" i="1"/>
  <c r="M818" i="1"/>
  <c r="M938" i="1"/>
  <c r="M986" i="1"/>
  <c r="M1028" i="1"/>
  <c r="M600" i="1"/>
  <c r="M884" i="1"/>
  <c r="M207" i="1"/>
  <c r="M527" i="1"/>
  <c r="M21" i="1"/>
  <c r="M229" i="1"/>
  <c r="M357" i="1"/>
  <c r="M813" i="1"/>
  <c r="M837" i="1"/>
  <c r="M861" i="1"/>
  <c r="M196" i="1"/>
  <c r="M208" i="1"/>
  <c r="M220" i="1"/>
  <c r="M668" i="1"/>
  <c r="M776" i="1"/>
  <c r="M924" i="1"/>
  <c r="M1012" i="1"/>
  <c r="M55" i="1"/>
  <c r="M327" i="1"/>
  <c r="M503" i="1"/>
  <c r="M839" i="1"/>
  <c r="M13" i="1"/>
  <c r="M533" i="1"/>
  <c r="M669" i="1"/>
  <c r="M38" i="1"/>
  <c r="M50" i="1"/>
  <c r="M98" i="1"/>
  <c r="M194" i="1"/>
  <c r="M206" i="1"/>
  <c r="M234" i="1"/>
  <c r="M306" i="1"/>
  <c r="M378" i="1"/>
  <c r="M490" i="1"/>
  <c r="M570" i="1"/>
  <c r="M598" i="1"/>
  <c r="M610" i="1"/>
  <c r="M654" i="1"/>
  <c r="M83" i="1"/>
  <c r="M299" i="1"/>
  <c r="M387" i="1"/>
  <c r="M643" i="1"/>
  <c r="M691" i="1"/>
  <c r="M763" i="1"/>
  <c r="M875" i="1"/>
  <c r="M995" i="1"/>
  <c r="M1022" i="1"/>
  <c r="M1010" i="1"/>
  <c r="M730" i="1"/>
  <c r="L4" i="1" l="1"/>
</calcChain>
</file>

<file path=xl/sharedStrings.xml><?xml version="1.0" encoding="utf-8"?>
<sst xmlns="http://schemas.openxmlformats.org/spreadsheetml/2006/main" count="113" uniqueCount="81">
  <si>
    <t>NFL Field Goals</t>
  </si>
  <si>
    <t>F</t>
  </si>
  <si>
    <t>Intercept</t>
  </si>
  <si>
    <t xml:space="preserve"> </t>
  </si>
  <si>
    <t>Sum Ln Likelihood</t>
  </si>
  <si>
    <t>I</t>
  </si>
  <si>
    <t>Length</t>
  </si>
  <si>
    <t>J</t>
  </si>
  <si>
    <t>`</t>
  </si>
  <si>
    <t>A</t>
  </si>
  <si>
    <t>B</t>
  </si>
  <si>
    <t>C</t>
  </si>
  <si>
    <t>D</t>
  </si>
  <si>
    <t>E</t>
  </si>
  <si>
    <t>Score</t>
  </si>
  <si>
    <t>Prob. Good</t>
  </si>
  <si>
    <t>Good</t>
  </si>
  <si>
    <t>Prob. No Good</t>
  </si>
  <si>
    <t>Likelihood Good</t>
  </si>
  <si>
    <t>Ln Likelihood</t>
  </si>
  <si>
    <t>G</t>
  </si>
  <si>
    <t>H</t>
  </si>
  <si>
    <t>Instructions - Logistic Regression</t>
  </si>
  <si>
    <t>Sheet 1:</t>
  </si>
  <si>
    <t xml:space="preserve">This sheet contains data for 1,022 NFL field goal attempts from last season. The data provides the distance of each field goal and whether the field goal was good </t>
  </si>
  <si>
    <t>(1) or not (0). How does the length of the field goal attempt affect the chance to make it?</t>
  </si>
  <si>
    <t>A) Use the appropriate formula to calculate the score for each field goal attempt.</t>
  </si>
  <si>
    <t>B) Calculate the probability that the field goal was good for each data point.</t>
  </si>
  <si>
    <t>F) Sum the total natural log estimates from part E.</t>
  </si>
  <si>
    <r>
      <t xml:space="preserve">Run </t>
    </r>
    <r>
      <rPr>
        <b/>
        <sz val="12"/>
        <color theme="1"/>
        <rFont val="Calibri"/>
        <family val="2"/>
        <scheme val="minor"/>
      </rPr>
      <t>SOLVER</t>
    </r>
    <r>
      <rPr>
        <sz val="12"/>
        <color theme="1"/>
        <rFont val="Calibri"/>
        <family val="2"/>
        <scheme val="minor"/>
      </rPr>
      <t xml:space="preserve"> to determine the best fitting model for the data.</t>
    </r>
  </si>
  <si>
    <t>Sheet 2:</t>
  </si>
  <si>
    <t>Diet Soda Study</t>
  </si>
  <si>
    <t>Female</t>
  </si>
  <si>
    <t>Age</t>
  </si>
  <si>
    <t>Diet Drinker</t>
  </si>
  <si>
    <t>Prob. Diet Drinker</t>
  </si>
  <si>
    <t>Prob. Not Diet Drinker</t>
  </si>
  <si>
    <t>This sheet contains data from a survey on consumer preferences for diet soda. Use logistic regression to determine the effects of gender and age on the probability</t>
  </si>
  <si>
    <t>Likelihood Estimate</t>
  </si>
  <si>
    <t>A) Use the appropriate formula to calculate the score for each survey respondent.</t>
  </si>
  <si>
    <t>B) Calculate the probability that a responent is a diet soda drinker.</t>
  </si>
  <si>
    <r>
      <t xml:space="preserve">C) Calculate the probability that a responent is </t>
    </r>
    <r>
      <rPr>
        <u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a diet soda drinker.</t>
    </r>
  </si>
  <si>
    <t>of being a diet soda drinker (1) or not (0).</t>
  </si>
  <si>
    <t>K</t>
  </si>
  <si>
    <t>Odds Ratio Effect For 1 Extra Yard</t>
  </si>
  <si>
    <t>Odds Ratio (1 Extra Yard)</t>
  </si>
  <si>
    <t>Odds Ratio (10 Extra Yards)</t>
  </si>
  <si>
    <t>Odds Ratio Effects</t>
  </si>
  <si>
    <t>Odds</t>
  </si>
  <si>
    <t>L</t>
  </si>
  <si>
    <t>C) Calculate the probability that the field goal was no good (i.e., missed).</t>
  </si>
  <si>
    <t>D) Provide the likelihood estimate based on the actual result of each field goal attempt.</t>
  </si>
  <si>
    <t>E) Calculate the natural log of the likelihood estimate from part D.</t>
  </si>
  <si>
    <t>G) Calculate the odds given the probabilities for each field goal attempt.</t>
  </si>
  <si>
    <r>
      <t xml:space="preserve">H) Based on the model results, calculate the score and probability of making a 37-yard field goal.  </t>
    </r>
    <r>
      <rPr>
        <b/>
        <sz val="12"/>
        <color theme="1"/>
        <rFont val="Calibri"/>
        <family val="2"/>
        <scheme val="minor"/>
      </rPr>
      <t>(MUST USE CELL REFERENCES)</t>
    </r>
  </si>
  <si>
    <r>
      <t xml:space="preserve">I) Based on the model results, calculate the score and probability of making a 61-yard field goal.  </t>
    </r>
    <r>
      <rPr>
        <b/>
        <sz val="12"/>
        <color theme="1"/>
        <rFont val="Calibri"/>
        <family val="2"/>
        <scheme val="minor"/>
      </rPr>
      <t>(MUST USE CELL REFERENCES)</t>
    </r>
  </si>
  <si>
    <t>K) Calculate the odds ratio that results from a 10 yard increase in field goal distance.</t>
  </si>
  <si>
    <t>L) Interpret the impact of the odds ratio that results from a 1 yard increase in field goal distance. Please select the answer from the drop down list.</t>
  </si>
  <si>
    <t>D) Provide the likelihood estimate based on the actual soda preference for each survey respondent.</t>
  </si>
  <si>
    <t>G) Calculate the odds given the probabilities for each respondent.</t>
  </si>
  <si>
    <r>
      <t>H) Based on the model results, calculate the score and probability for a 57 year old woman being a diet soda drinker. (</t>
    </r>
    <r>
      <rPr>
        <b/>
        <sz val="12"/>
        <color theme="1"/>
        <rFont val="Calibri"/>
        <family val="2"/>
        <scheme val="minor"/>
      </rPr>
      <t>MUST USE CELL REFERENCES</t>
    </r>
    <r>
      <rPr>
        <sz val="12"/>
        <color theme="1"/>
        <rFont val="Calibri"/>
        <family val="2"/>
        <scheme val="minor"/>
      </rPr>
      <t>)</t>
    </r>
  </si>
  <si>
    <t>I) Calculate the odds ratio for gender.</t>
  </si>
  <si>
    <t>J) Calculate the odds ratio for field goal length.</t>
  </si>
  <si>
    <t>J) Calculate the odds ratio for age.</t>
  </si>
  <si>
    <t>I (Female)</t>
  </si>
  <si>
    <t>J (Age)</t>
  </si>
  <si>
    <t>INCREASES odds by 61.0% if female</t>
  </si>
  <si>
    <t>DECREASES odds by 61.0% if female</t>
  </si>
  <si>
    <t>INCREASES odds by 61.0% if male</t>
  </si>
  <si>
    <t>DECREASES odds by 61.0% if male</t>
  </si>
  <si>
    <t>INCREASES odds by 4.6% every 1 year older</t>
  </si>
  <si>
    <t>DECREASES odds by 4.6% every 1 year older</t>
  </si>
  <si>
    <t>INCREASES odds by 4.6% every 1 year younger</t>
  </si>
  <si>
    <t>DECREASES odds by 4.6% every 1 year younger</t>
  </si>
  <si>
    <t>DECREASES odds by 8.6%</t>
  </si>
  <si>
    <t>INCREASES odds by 8.6%</t>
  </si>
  <si>
    <t>INCREASES odds by 91.4%</t>
  </si>
  <si>
    <t>DECREASES odds by 91.4%</t>
  </si>
  <si>
    <t>Combined Effect (Female, 3 Years Older)</t>
  </si>
  <si>
    <t>L) Calculate the combined odds ratio for gender being female and an increase in age by 3 years.</t>
  </si>
  <si>
    <t>K) Based on the results from parts I and J, interpret the impact of the odds ratio for gender (female) and age. Please select the answer from the drop down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</si>
</sst>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rebuchet MS"/>
      <family val="2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0" xfId="0" applyFont="1" applyFill="1"/>
    <xf numFmtId="0" fontId="4" fillId="0" borderId="0" xfId="0" applyFont="1"/>
    <xf numFmtId="0" fontId="4" fillId="7" borderId="0" xfId="0" applyFont="1" applyFill="1"/>
    <xf numFmtId="0" fontId="6" fillId="7" borderId="0" xfId="0" applyFont="1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opLeftCell="A18" zoomScale="90" zoomScaleNormal="90" workbookViewId="0"/>
  </sheetViews>
  <sheetFormatPr defaultColWidth="9.1796875" defaultRowHeight="15.5" x14ac:dyDescent="0.35"/>
  <cols>
    <col min="1" max="19" width="9.1796875" style="10"/>
    <col min="20" max="20" width="9.1796875" style="11"/>
    <col min="21" max="16384" width="9.1796875" style="10"/>
  </cols>
  <sheetData>
    <row r="1" spans="1:19" x14ac:dyDescent="0.35">
      <c r="A1" s="12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35">
      <c r="A3" s="12" t="s">
        <v>23</v>
      </c>
      <c r="B3" s="9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5">
      <c r="A4" s="9"/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5">
      <c r="A6" s="11"/>
      <c r="B6" s="11" t="s">
        <v>26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35">
      <c r="A7" s="11"/>
      <c r="B7" s="11" t="s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35">
      <c r="A8" s="11"/>
      <c r="B8" s="11" t="s">
        <v>50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35">
      <c r="A9" s="11"/>
      <c r="B9" s="11" t="s">
        <v>51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35">
      <c r="A10" s="11"/>
      <c r="B10" s="11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35">
      <c r="A11" s="11"/>
      <c r="B11" s="11" t="s">
        <v>28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35">
      <c r="A12" s="11"/>
      <c r="B12" s="11" t="s">
        <v>53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35">
      <c r="A14" s="11"/>
      <c r="B14" s="11" t="s">
        <v>29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5">
      <c r="A16" s="11"/>
      <c r="B16" s="11" t="s">
        <v>54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A17" s="11"/>
      <c r="B17" s="11" t="s">
        <v>55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5">
      <c r="A18" s="11"/>
      <c r="B18" s="11" t="s">
        <v>62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A19" s="11"/>
      <c r="B19" s="11" t="s">
        <v>56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1"/>
      <c r="B20" s="11" t="s">
        <v>57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2" t="s">
        <v>30</v>
      </c>
      <c r="B22" s="9" t="s">
        <v>37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A23" s="9"/>
      <c r="B23" s="9" t="s">
        <v>42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A25" s="11"/>
      <c r="B25" s="11" t="s">
        <v>39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A26" s="11"/>
      <c r="B26" s="11" t="s">
        <v>40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A27" s="11"/>
      <c r="B27" s="11" t="s">
        <v>41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A28" s="11"/>
      <c r="B28" s="11" t="s">
        <v>58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A29" s="11"/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A30" s="11"/>
      <c r="B30" s="11" t="s">
        <v>28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A31" s="11"/>
      <c r="B31" s="11" t="s">
        <v>59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11"/>
      <c r="B33" s="11" t="s">
        <v>29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35">
      <c r="A35" s="11"/>
      <c r="B35" s="11" t="s">
        <v>60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35">
      <c r="A36" s="11"/>
      <c r="B36" s="11" t="s">
        <v>61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35">
      <c r="A37" s="11"/>
      <c r="B37" s="11" t="s">
        <v>63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35">
      <c r="A38" s="11"/>
      <c r="B38" s="11" t="s">
        <v>80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35">
      <c r="A39" s="11"/>
      <c r="B39" s="11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9"/>
  <sheetViews>
    <sheetView zoomScale="90" zoomScaleNormal="90" workbookViewId="0">
      <selection activeCell="C11" sqref="C11"/>
    </sheetView>
  </sheetViews>
  <sheetFormatPr defaultRowHeight="14.5" x14ac:dyDescent="0.35"/>
  <cols>
    <col min="1" max="1" width="6.453125" customWidth="1"/>
    <col min="2" max="2" width="8.453125" customWidth="1"/>
    <col min="3" max="3" width="11.7265625" customWidth="1"/>
    <col min="4" max="4" width="8.453125" customWidth="1"/>
    <col min="5" max="5" width="3.7265625" style="23" customWidth="1"/>
    <col min="6" max="6" width="11.1796875" style="24" customWidth="1"/>
    <col min="7" max="7" width="11.453125" customWidth="1"/>
    <col min="8" max="8" width="9.453125" customWidth="1"/>
    <col min="9" max="9" width="24.7265625" customWidth="1"/>
    <col min="10" max="10" width="32.7265625" customWidth="1"/>
    <col min="11" max="11" width="16.453125" customWidth="1"/>
    <col min="12" max="12" width="18.453125" customWidth="1"/>
    <col min="13" max="13" width="12.7265625" bestFit="1" customWidth="1"/>
    <col min="16" max="16" width="9.1796875" hidden="1" customWidth="1"/>
  </cols>
  <sheetData>
    <row r="1" spans="1:16" x14ac:dyDescent="0.35">
      <c r="A1" s="18" t="s">
        <v>0</v>
      </c>
      <c r="B1" s="19"/>
      <c r="J1" s="4" t="s">
        <v>49</v>
      </c>
    </row>
    <row r="2" spans="1:16" x14ac:dyDescent="0.35">
      <c r="C2" s="1"/>
      <c r="E2" s="22"/>
      <c r="F2" s="25" t="s">
        <v>2</v>
      </c>
      <c r="G2" s="33">
        <v>5.1631847900487795</v>
      </c>
      <c r="H2" s="17" t="s">
        <v>7</v>
      </c>
      <c r="I2" s="6" t="s">
        <v>45</v>
      </c>
      <c r="J2" s="6" t="s">
        <v>44</v>
      </c>
      <c r="L2" s="28" t="s">
        <v>1</v>
      </c>
      <c r="P2" s="3" t="s">
        <v>74</v>
      </c>
    </row>
    <row r="3" spans="1:16" x14ac:dyDescent="0.35">
      <c r="F3" s="6" t="s">
        <v>6</v>
      </c>
      <c r="G3" s="33">
        <v>-8.9888847515738585E-2</v>
      </c>
      <c r="I3" s="31">
        <f>EXP(G3)</f>
        <v>0.91403277663887694</v>
      </c>
      <c r="J3" s="8" t="s">
        <v>74</v>
      </c>
      <c r="K3" t="s">
        <v>3</v>
      </c>
      <c r="L3" s="6" t="s">
        <v>4</v>
      </c>
      <c r="P3" s="3" t="s">
        <v>75</v>
      </c>
    </row>
    <row r="4" spans="1:16" x14ac:dyDescent="0.35">
      <c r="E4" s="22"/>
      <c r="H4" s="17" t="s">
        <v>43</v>
      </c>
      <c r="I4" s="6" t="s">
        <v>46</v>
      </c>
      <c r="L4" s="31">
        <f>SUM(L8:L1029)</f>
        <v>-416.02145427590739</v>
      </c>
      <c r="P4" s="3" t="s">
        <v>76</v>
      </c>
    </row>
    <row r="5" spans="1:16" x14ac:dyDescent="0.35">
      <c r="F5" s="26"/>
      <c r="I5" s="31">
        <f>EXP(G3*10)</f>
        <v>0.40702182326659647</v>
      </c>
      <c r="P5" s="3" t="s">
        <v>77</v>
      </c>
    </row>
    <row r="6" spans="1:16" x14ac:dyDescent="0.35">
      <c r="C6" t="s">
        <v>8</v>
      </c>
      <c r="F6" s="27"/>
      <c r="H6" s="17" t="s">
        <v>9</v>
      </c>
      <c r="I6" s="17" t="s">
        <v>10</v>
      </c>
      <c r="J6" s="17" t="s">
        <v>11</v>
      </c>
      <c r="K6" s="17" t="s">
        <v>12</v>
      </c>
      <c r="L6" s="17" t="s">
        <v>13</v>
      </c>
      <c r="M6" s="17" t="s">
        <v>20</v>
      </c>
    </row>
    <row r="7" spans="1:16" x14ac:dyDescent="0.35">
      <c r="B7" s="6" t="s">
        <v>14</v>
      </c>
      <c r="C7" s="6" t="s">
        <v>15</v>
      </c>
      <c r="D7" s="6" t="s">
        <v>6</v>
      </c>
      <c r="F7" s="6" t="s">
        <v>16</v>
      </c>
      <c r="G7" s="20" t="s">
        <v>6</v>
      </c>
      <c r="H7" s="6" t="s">
        <v>14</v>
      </c>
      <c r="I7" s="6" t="s">
        <v>15</v>
      </c>
      <c r="J7" s="6" t="s">
        <v>17</v>
      </c>
      <c r="K7" s="6" t="s">
        <v>18</v>
      </c>
      <c r="L7" s="6" t="s">
        <v>19</v>
      </c>
      <c r="M7" s="6" t="s">
        <v>48</v>
      </c>
    </row>
    <row r="8" spans="1:16" x14ac:dyDescent="0.35">
      <c r="A8" s="4" t="s">
        <v>21</v>
      </c>
      <c r="B8" s="31">
        <f>$G$2+$G$3*D8</f>
        <v>1.8372974319664519</v>
      </c>
      <c r="C8" s="29">
        <f>EXP(B8)/(1+EXP(B8))</f>
        <v>0.86262876583722747</v>
      </c>
      <c r="D8" s="5">
        <v>37</v>
      </c>
      <c r="F8" s="13">
        <v>1</v>
      </c>
      <c r="G8" s="21">
        <v>20</v>
      </c>
      <c r="H8" s="31">
        <f>$G$2+$G$3*G8</f>
        <v>3.3654078397340079</v>
      </c>
      <c r="I8" s="29">
        <f>EXP(H8)/(1+EXP(H8))</f>
        <v>0.96660577779640788</v>
      </c>
      <c r="J8" s="29">
        <f>1-I8</f>
        <v>3.3394222203592117E-2</v>
      </c>
      <c r="K8" s="29">
        <f>IF(F8=1,I8,J8)</f>
        <v>0.96660577779640788</v>
      </c>
      <c r="L8" s="31">
        <f>LN(K8)</f>
        <v>-3.3964542146013972E-2</v>
      </c>
      <c r="M8" s="30">
        <f>I8/J8</f>
        <v>28.945299935520971</v>
      </c>
    </row>
    <row r="9" spans="1:16" x14ac:dyDescent="0.35">
      <c r="A9" s="4" t="s">
        <v>5</v>
      </c>
      <c r="B9" s="31">
        <f>$G$2+$G$3*D9</f>
        <v>-0.32003490841127391</v>
      </c>
      <c r="C9" s="29">
        <f>EXP(B9)/(1+EXP(B9))</f>
        <v>0.42066724042747788</v>
      </c>
      <c r="D9" s="5">
        <v>61</v>
      </c>
      <c r="F9" s="13">
        <v>1</v>
      </c>
      <c r="G9" s="21">
        <v>34</v>
      </c>
      <c r="H9" s="31">
        <f t="shared" ref="H9:H72" si="0">$G$2+$G$3*G9</f>
        <v>2.1069639745136675</v>
      </c>
      <c r="I9" s="29">
        <f t="shared" ref="I9:I72" si="1">EXP(H9)/(1+EXP(H9))</f>
        <v>0.89157819995402365</v>
      </c>
      <c r="J9" s="29">
        <f t="shared" ref="J9:J72" si="2">1-I9</f>
        <v>0.10842180004597635</v>
      </c>
      <c r="K9" s="29">
        <f t="shared" ref="K9:K72" si="3">IF(F9=1,I9,J9)</f>
        <v>0.89157819995402365</v>
      </c>
      <c r="L9" s="31">
        <f t="shared" ref="L9:L72" si="4">LN(K9)</f>
        <v>-0.11476212824710727</v>
      </c>
      <c r="M9" s="30">
        <f t="shared" ref="M9:M72" si="5">I9/J9</f>
        <v>8.2232373893068491</v>
      </c>
    </row>
    <row r="10" spans="1:16" x14ac:dyDescent="0.35">
      <c r="F10" s="13">
        <v>1</v>
      </c>
      <c r="G10" s="21">
        <v>45</v>
      </c>
      <c r="H10" s="31">
        <f t="shared" si="0"/>
        <v>1.118186651840543</v>
      </c>
      <c r="I10" s="29">
        <f t="shared" si="1"/>
        <v>0.75365220408970213</v>
      </c>
      <c r="J10" s="29">
        <f t="shared" si="2"/>
        <v>0.24634779591029787</v>
      </c>
      <c r="K10" s="29">
        <f t="shared" si="3"/>
        <v>0.75365220408970213</v>
      </c>
      <c r="L10" s="31">
        <f t="shared" si="4"/>
        <v>-0.2828242851764326</v>
      </c>
      <c r="M10" s="30">
        <f t="shared" si="5"/>
        <v>3.059301591495172</v>
      </c>
    </row>
    <row r="11" spans="1:16" x14ac:dyDescent="0.35">
      <c r="F11" s="13">
        <v>0</v>
      </c>
      <c r="G11" s="21">
        <v>43</v>
      </c>
      <c r="H11" s="31">
        <f t="shared" si="0"/>
        <v>1.2979643468720203</v>
      </c>
      <c r="I11" s="29">
        <f t="shared" si="1"/>
        <v>0.78549218661310916</v>
      </c>
      <c r="J11" s="29">
        <f t="shared" si="2"/>
        <v>0.21450781338689084</v>
      </c>
      <c r="K11" s="29">
        <f t="shared" si="3"/>
        <v>0.21450781338689084</v>
      </c>
      <c r="L11" s="31">
        <f t="shared" si="4"/>
        <v>-1.5394091152313665</v>
      </c>
      <c r="M11" s="30">
        <f t="shared" si="5"/>
        <v>3.6618348497934607</v>
      </c>
    </row>
    <row r="12" spans="1:16" x14ac:dyDescent="0.35">
      <c r="F12" s="13">
        <v>1</v>
      </c>
      <c r="G12" s="21">
        <v>38</v>
      </c>
      <c r="H12" s="31">
        <f t="shared" si="0"/>
        <v>1.7474085844507132</v>
      </c>
      <c r="I12" s="29">
        <f t="shared" si="1"/>
        <v>0.85162565053560746</v>
      </c>
      <c r="J12" s="29">
        <f t="shared" si="2"/>
        <v>0.14837434946439254</v>
      </c>
      <c r="K12" s="29">
        <f t="shared" si="3"/>
        <v>0.85162565053560746</v>
      </c>
      <c r="L12" s="31">
        <f t="shared" si="4"/>
        <v>-0.16060822601293831</v>
      </c>
      <c r="M12" s="30">
        <f t="shared" si="5"/>
        <v>5.739709414800056</v>
      </c>
    </row>
    <row r="13" spans="1:16" x14ac:dyDescent="0.35">
      <c r="F13" s="13">
        <v>0</v>
      </c>
      <c r="G13" s="21">
        <v>42</v>
      </c>
      <c r="H13" s="31">
        <f t="shared" si="0"/>
        <v>1.387853194387759</v>
      </c>
      <c r="I13" s="29">
        <f t="shared" si="1"/>
        <v>0.80024929668878553</v>
      </c>
      <c r="J13" s="29">
        <f t="shared" si="2"/>
        <v>0.19975070331121447</v>
      </c>
      <c r="K13" s="29">
        <f t="shared" si="3"/>
        <v>0.19975070331121447</v>
      </c>
      <c r="L13" s="31">
        <f t="shared" si="4"/>
        <v>-1.6106851733846825</v>
      </c>
      <c r="M13" s="30">
        <f t="shared" si="5"/>
        <v>4.0062401955200411</v>
      </c>
    </row>
    <row r="14" spans="1:16" x14ac:dyDescent="0.35">
      <c r="F14" s="13">
        <v>1</v>
      </c>
      <c r="G14" s="21">
        <v>21</v>
      </c>
      <c r="H14" s="31">
        <f t="shared" si="0"/>
        <v>3.2755189922182693</v>
      </c>
      <c r="I14" s="29">
        <f t="shared" si="1"/>
        <v>0.96357935257022698</v>
      </c>
      <c r="J14" s="29">
        <f t="shared" si="2"/>
        <v>3.6420647429773023E-2</v>
      </c>
      <c r="K14" s="29">
        <f t="shared" si="3"/>
        <v>0.96357935257022698</v>
      </c>
      <c r="L14" s="31">
        <f t="shared" si="4"/>
        <v>-3.7100435857637455E-2</v>
      </c>
      <c r="M14" s="30">
        <f t="shared" si="5"/>
        <v>26.456952870709362</v>
      </c>
    </row>
    <row r="15" spans="1:16" x14ac:dyDescent="0.35">
      <c r="F15" s="13">
        <v>1</v>
      </c>
      <c r="G15" s="21">
        <v>48</v>
      </c>
      <c r="H15" s="31">
        <f t="shared" si="0"/>
        <v>0.848520109293327</v>
      </c>
      <c r="I15" s="29">
        <f t="shared" si="1"/>
        <v>0.70025660951020174</v>
      </c>
      <c r="J15" s="29">
        <f t="shared" si="2"/>
        <v>0.29974339048979826</v>
      </c>
      <c r="K15" s="29">
        <f t="shared" si="3"/>
        <v>0.70025660951020174</v>
      </c>
      <c r="L15" s="31">
        <f t="shared" si="4"/>
        <v>-0.35630842610002833</v>
      </c>
      <c r="M15" s="30">
        <f t="shared" si="5"/>
        <v>2.3361869910323674</v>
      </c>
    </row>
    <row r="16" spans="1:16" x14ac:dyDescent="0.35">
      <c r="F16" s="13">
        <v>1</v>
      </c>
      <c r="G16" s="21">
        <v>48</v>
      </c>
      <c r="H16" s="31">
        <f t="shared" si="0"/>
        <v>0.848520109293327</v>
      </c>
      <c r="I16" s="29">
        <f t="shared" si="1"/>
        <v>0.70025660951020174</v>
      </c>
      <c r="J16" s="29">
        <f t="shared" si="2"/>
        <v>0.29974339048979826</v>
      </c>
      <c r="K16" s="29">
        <f t="shared" si="3"/>
        <v>0.70025660951020174</v>
      </c>
      <c r="L16" s="31">
        <f t="shared" si="4"/>
        <v>-0.35630842610002833</v>
      </c>
      <c r="M16" s="30">
        <f t="shared" si="5"/>
        <v>2.3361869910323674</v>
      </c>
    </row>
    <row r="17" spans="6:13" x14ac:dyDescent="0.35">
      <c r="F17" s="13">
        <v>0</v>
      </c>
      <c r="G17" s="21">
        <v>48</v>
      </c>
      <c r="H17" s="31">
        <f t="shared" si="0"/>
        <v>0.848520109293327</v>
      </c>
      <c r="I17" s="29">
        <f t="shared" si="1"/>
        <v>0.70025660951020174</v>
      </c>
      <c r="J17" s="29">
        <f t="shared" si="2"/>
        <v>0.29974339048979826</v>
      </c>
      <c r="K17" s="29">
        <f t="shared" si="3"/>
        <v>0.29974339048979826</v>
      </c>
      <c r="L17" s="31">
        <f t="shared" si="4"/>
        <v>-1.2048285353933554</v>
      </c>
      <c r="M17" s="30">
        <f t="shared" si="5"/>
        <v>2.3361869910323674</v>
      </c>
    </row>
    <row r="18" spans="6:13" x14ac:dyDescent="0.35">
      <c r="F18" s="13">
        <v>1</v>
      </c>
      <c r="G18" s="21">
        <v>20</v>
      </c>
      <c r="H18" s="31">
        <f t="shared" si="0"/>
        <v>3.3654078397340079</v>
      </c>
      <c r="I18" s="29">
        <f t="shared" si="1"/>
        <v>0.96660577779640788</v>
      </c>
      <c r="J18" s="29">
        <f t="shared" si="2"/>
        <v>3.3394222203592117E-2</v>
      </c>
      <c r="K18" s="29">
        <f t="shared" si="3"/>
        <v>0.96660577779640788</v>
      </c>
      <c r="L18" s="31">
        <f t="shared" si="4"/>
        <v>-3.3964542146013972E-2</v>
      </c>
      <c r="M18" s="30">
        <f t="shared" si="5"/>
        <v>28.945299935520971</v>
      </c>
    </row>
    <row r="19" spans="6:13" x14ac:dyDescent="0.35">
      <c r="F19" s="13">
        <v>1</v>
      </c>
      <c r="G19" s="21">
        <v>42</v>
      </c>
      <c r="H19" s="31">
        <f t="shared" si="0"/>
        <v>1.387853194387759</v>
      </c>
      <c r="I19" s="29">
        <f t="shared" si="1"/>
        <v>0.80024929668878553</v>
      </c>
      <c r="J19" s="29">
        <f t="shared" si="2"/>
        <v>0.19975070331121447</v>
      </c>
      <c r="K19" s="29">
        <f t="shared" si="3"/>
        <v>0.80024929668878553</v>
      </c>
      <c r="L19" s="31">
        <f t="shared" si="4"/>
        <v>-0.22283197899692378</v>
      </c>
      <c r="M19" s="30">
        <f t="shared" si="5"/>
        <v>4.0062401955200411</v>
      </c>
    </row>
    <row r="20" spans="6:13" x14ac:dyDescent="0.35">
      <c r="F20" s="13">
        <v>0</v>
      </c>
      <c r="G20" s="21">
        <v>22</v>
      </c>
      <c r="H20" s="31">
        <f t="shared" si="0"/>
        <v>3.1856301447025306</v>
      </c>
      <c r="I20" s="29">
        <f t="shared" si="1"/>
        <v>0.96028991868747438</v>
      </c>
      <c r="J20" s="29">
        <f t="shared" si="2"/>
        <v>3.9710081312525625E-2</v>
      </c>
      <c r="K20" s="29">
        <f t="shared" si="3"/>
        <v>3.9710081312525625E-2</v>
      </c>
      <c r="L20" s="31">
        <f t="shared" si="4"/>
        <v>-3.2261501861824073</v>
      </c>
      <c r="M20" s="30">
        <f t="shared" si="5"/>
        <v>24.182522093818356</v>
      </c>
    </row>
    <row r="21" spans="6:13" x14ac:dyDescent="0.35">
      <c r="F21" s="13">
        <v>0</v>
      </c>
      <c r="G21" s="21">
        <v>34</v>
      </c>
      <c r="H21" s="31">
        <f t="shared" si="0"/>
        <v>2.1069639745136675</v>
      </c>
      <c r="I21" s="29">
        <f t="shared" si="1"/>
        <v>0.89157819995402365</v>
      </c>
      <c r="J21" s="29">
        <f t="shared" si="2"/>
        <v>0.10842180004597635</v>
      </c>
      <c r="K21" s="29">
        <f t="shared" si="3"/>
        <v>0.10842180004597635</v>
      </c>
      <c r="L21" s="31">
        <f t="shared" si="4"/>
        <v>-2.2217261027607744</v>
      </c>
      <c r="M21" s="30">
        <f t="shared" si="5"/>
        <v>8.2232373893068491</v>
      </c>
    </row>
    <row r="22" spans="6:13" x14ac:dyDescent="0.35">
      <c r="F22" s="13">
        <v>1</v>
      </c>
      <c r="G22" s="21">
        <v>36</v>
      </c>
      <c r="H22" s="31">
        <f t="shared" si="0"/>
        <v>1.9271862794821906</v>
      </c>
      <c r="I22" s="29">
        <f t="shared" si="1"/>
        <v>0.87293765637210863</v>
      </c>
      <c r="J22" s="29">
        <f t="shared" si="2"/>
        <v>0.12706234362789137</v>
      </c>
      <c r="K22" s="29">
        <f t="shared" si="3"/>
        <v>0.87293765637210863</v>
      </c>
      <c r="L22" s="31">
        <f t="shared" si="4"/>
        <v>-0.13589113878293912</v>
      </c>
      <c r="M22" s="30">
        <f t="shared" si="5"/>
        <v>6.8701523319021378</v>
      </c>
    </row>
    <row r="23" spans="6:13" x14ac:dyDescent="0.35">
      <c r="F23" s="13">
        <v>1</v>
      </c>
      <c r="G23" s="21">
        <v>43</v>
      </c>
      <c r="H23" s="31">
        <f t="shared" si="0"/>
        <v>1.2979643468720203</v>
      </c>
      <c r="I23" s="29">
        <f t="shared" si="1"/>
        <v>0.78549218661310916</v>
      </c>
      <c r="J23" s="29">
        <f t="shared" si="2"/>
        <v>0.21450781338689084</v>
      </c>
      <c r="K23" s="29">
        <f t="shared" si="3"/>
        <v>0.78549218661310916</v>
      </c>
      <c r="L23" s="31">
        <f t="shared" si="4"/>
        <v>-0.24144476835934608</v>
      </c>
      <c r="M23" s="30">
        <f t="shared" si="5"/>
        <v>3.6618348497934607</v>
      </c>
    </row>
    <row r="24" spans="6:13" x14ac:dyDescent="0.35">
      <c r="F24" s="13">
        <v>1</v>
      </c>
      <c r="G24" s="21">
        <v>22</v>
      </c>
      <c r="H24" s="31">
        <f t="shared" si="0"/>
        <v>3.1856301447025306</v>
      </c>
      <c r="I24" s="29">
        <f t="shared" si="1"/>
        <v>0.96028991868747438</v>
      </c>
      <c r="J24" s="29">
        <f t="shared" si="2"/>
        <v>3.9710081312525625E-2</v>
      </c>
      <c r="K24" s="29">
        <f t="shared" si="3"/>
        <v>0.96028991868747438</v>
      </c>
      <c r="L24" s="31">
        <f t="shared" si="4"/>
        <v>-4.0520041479877422E-2</v>
      </c>
      <c r="M24" s="30">
        <f t="shared" si="5"/>
        <v>24.182522093818356</v>
      </c>
    </row>
    <row r="25" spans="6:13" x14ac:dyDescent="0.35">
      <c r="F25" s="13">
        <v>1</v>
      </c>
      <c r="G25" s="21">
        <v>46</v>
      </c>
      <c r="H25" s="31">
        <f t="shared" si="0"/>
        <v>1.0282978043248043</v>
      </c>
      <c r="I25" s="29">
        <f t="shared" si="1"/>
        <v>0.73658575663897274</v>
      </c>
      <c r="J25" s="29">
        <f t="shared" si="2"/>
        <v>0.26341424336102726</v>
      </c>
      <c r="K25" s="29">
        <f t="shared" si="3"/>
        <v>0.73658575663897274</v>
      </c>
      <c r="L25" s="31">
        <f t="shared" si="4"/>
        <v>-0.30572961178727087</v>
      </c>
      <c r="M25" s="30">
        <f t="shared" si="5"/>
        <v>2.7963019282500663</v>
      </c>
    </row>
    <row r="26" spans="6:13" x14ac:dyDescent="0.35">
      <c r="F26" s="13">
        <v>0</v>
      </c>
      <c r="G26" s="21">
        <v>49</v>
      </c>
      <c r="H26" s="31">
        <f t="shared" si="0"/>
        <v>0.75863126177758922</v>
      </c>
      <c r="I26" s="29">
        <f t="shared" si="1"/>
        <v>0.68105649217012743</v>
      </c>
      <c r="J26" s="29">
        <f t="shared" si="2"/>
        <v>0.31894350782987257</v>
      </c>
      <c r="K26" s="29">
        <f t="shared" si="3"/>
        <v>0.31894350782987257</v>
      </c>
      <c r="L26" s="31">
        <f t="shared" si="4"/>
        <v>-1.1427412833222392</v>
      </c>
      <c r="M26" s="30">
        <f t="shared" si="5"/>
        <v>2.1353514821609387</v>
      </c>
    </row>
    <row r="27" spans="6:13" x14ac:dyDescent="0.35">
      <c r="F27" s="13">
        <v>1</v>
      </c>
      <c r="G27" s="21">
        <v>28</v>
      </c>
      <c r="H27" s="31">
        <f t="shared" si="0"/>
        <v>2.646297059608099</v>
      </c>
      <c r="I27" s="29">
        <f t="shared" si="1"/>
        <v>0.93378239465784452</v>
      </c>
      <c r="J27" s="29">
        <f t="shared" si="2"/>
        <v>6.6217605342155483E-2</v>
      </c>
      <c r="K27" s="29">
        <f t="shared" si="3"/>
        <v>0.93378239465784452</v>
      </c>
      <c r="L27" s="31">
        <f t="shared" si="4"/>
        <v>-6.8511850062903959E-2</v>
      </c>
      <c r="M27" s="30">
        <f t="shared" si="5"/>
        <v>14.101724002746133</v>
      </c>
    </row>
    <row r="28" spans="6:13" x14ac:dyDescent="0.35">
      <c r="F28" s="13">
        <v>1</v>
      </c>
      <c r="G28" s="21">
        <v>33</v>
      </c>
      <c r="H28" s="31">
        <f t="shared" si="0"/>
        <v>2.1968528220294061</v>
      </c>
      <c r="I28" s="29">
        <f t="shared" si="1"/>
        <v>0.89996653704676</v>
      </c>
      <c r="J28" s="29">
        <f t="shared" si="2"/>
        <v>0.10003346295324</v>
      </c>
      <c r="K28" s="29">
        <f t="shared" si="3"/>
        <v>0.89996653704676</v>
      </c>
      <c r="L28" s="31">
        <f t="shared" si="4"/>
        <v>-0.10539769740821457</v>
      </c>
      <c r="M28" s="30">
        <f t="shared" si="5"/>
        <v>8.9966548240706565</v>
      </c>
    </row>
    <row r="29" spans="6:13" x14ac:dyDescent="0.35">
      <c r="F29" s="13">
        <v>1</v>
      </c>
      <c r="G29" s="21">
        <v>22</v>
      </c>
      <c r="H29" s="31">
        <f t="shared" si="0"/>
        <v>3.1856301447025306</v>
      </c>
      <c r="I29" s="29">
        <f t="shared" si="1"/>
        <v>0.96028991868747438</v>
      </c>
      <c r="J29" s="29">
        <f t="shared" si="2"/>
        <v>3.9710081312525625E-2</v>
      </c>
      <c r="K29" s="29">
        <f t="shared" si="3"/>
        <v>0.96028991868747438</v>
      </c>
      <c r="L29" s="31">
        <f t="shared" si="4"/>
        <v>-4.0520041479877422E-2</v>
      </c>
      <c r="M29" s="30">
        <f t="shared" si="5"/>
        <v>24.182522093818356</v>
      </c>
    </row>
    <row r="30" spans="6:13" x14ac:dyDescent="0.35">
      <c r="F30" s="13">
        <v>0</v>
      </c>
      <c r="G30" s="21">
        <v>55</v>
      </c>
      <c r="H30" s="31">
        <f t="shared" si="0"/>
        <v>0.21929817668315721</v>
      </c>
      <c r="I30" s="29">
        <f t="shared" si="1"/>
        <v>0.554605878626934</v>
      </c>
      <c r="J30" s="29">
        <f t="shared" si="2"/>
        <v>0.445394121373066</v>
      </c>
      <c r="K30" s="29">
        <f t="shared" si="3"/>
        <v>0.445394121373066</v>
      </c>
      <c r="L30" s="31">
        <f t="shared" si="4"/>
        <v>-0.80879572277972511</v>
      </c>
      <c r="M30" s="30">
        <f t="shared" si="5"/>
        <v>1.245202511692765</v>
      </c>
    </row>
    <row r="31" spans="6:13" x14ac:dyDescent="0.35">
      <c r="F31" s="13">
        <v>1</v>
      </c>
      <c r="G31" s="21">
        <v>22</v>
      </c>
      <c r="H31" s="31">
        <f t="shared" si="0"/>
        <v>3.1856301447025306</v>
      </c>
      <c r="I31" s="29">
        <f t="shared" si="1"/>
        <v>0.96028991868747438</v>
      </c>
      <c r="J31" s="29">
        <f t="shared" si="2"/>
        <v>3.9710081312525625E-2</v>
      </c>
      <c r="K31" s="29">
        <f t="shared" si="3"/>
        <v>0.96028991868747438</v>
      </c>
      <c r="L31" s="31">
        <f t="shared" si="4"/>
        <v>-4.0520041479877422E-2</v>
      </c>
      <c r="M31" s="30">
        <f t="shared" si="5"/>
        <v>24.182522093818356</v>
      </c>
    </row>
    <row r="32" spans="6:13" x14ac:dyDescent="0.35">
      <c r="F32" s="13">
        <v>0</v>
      </c>
      <c r="G32" s="21">
        <v>33</v>
      </c>
      <c r="H32" s="31">
        <f t="shared" si="0"/>
        <v>2.1968528220294061</v>
      </c>
      <c r="I32" s="29">
        <f t="shared" si="1"/>
        <v>0.89996653704676</v>
      </c>
      <c r="J32" s="29">
        <f t="shared" si="2"/>
        <v>0.10003346295324</v>
      </c>
      <c r="K32" s="29">
        <f t="shared" si="3"/>
        <v>0.10003346295324</v>
      </c>
      <c r="L32" s="31">
        <f t="shared" si="4"/>
        <v>-2.3022505194376204</v>
      </c>
      <c r="M32" s="30">
        <f t="shared" si="5"/>
        <v>8.9966548240706565</v>
      </c>
    </row>
    <row r="33" spans="6:13" x14ac:dyDescent="0.35">
      <c r="F33" s="13">
        <v>1</v>
      </c>
      <c r="G33" s="21">
        <v>20</v>
      </c>
      <c r="H33" s="31">
        <f t="shared" si="0"/>
        <v>3.3654078397340079</v>
      </c>
      <c r="I33" s="29">
        <f t="shared" si="1"/>
        <v>0.96660577779640788</v>
      </c>
      <c r="J33" s="29">
        <f t="shared" si="2"/>
        <v>3.3394222203592117E-2</v>
      </c>
      <c r="K33" s="29">
        <f t="shared" si="3"/>
        <v>0.96660577779640788</v>
      </c>
      <c r="L33" s="31">
        <f t="shared" si="4"/>
        <v>-3.3964542146013972E-2</v>
      </c>
      <c r="M33" s="30">
        <f t="shared" si="5"/>
        <v>28.945299935520971</v>
      </c>
    </row>
    <row r="34" spans="6:13" x14ac:dyDescent="0.35">
      <c r="F34" s="13">
        <v>1</v>
      </c>
      <c r="G34" s="21">
        <v>44</v>
      </c>
      <c r="H34" s="31">
        <f t="shared" si="0"/>
        <v>1.2080754993562817</v>
      </c>
      <c r="I34" s="29">
        <f t="shared" si="1"/>
        <v>0.76995825371018956</v>
      </c>
      <c r="J34" s="29">
        <f t="shared" si="2"/>
        <v>0.23004174628981044</v>
      </c>
      <c r="K34" s="29">
        <f t="shared" si="3"/>
        <v>0.76995825371018956</v>
      </c>
      <c r="L34" s="31">
        <f t="shared" si="4"/>
        <v>-0.26141898156493865</v>
      </c>
      <c r="M34" s="30">
        <f t="shared" si="5"/>
        <v>3.3470370753497205</v>
      </c>
    </row>
    <row r="35" spans="6:13" x14ac:dyDescent="0.35">
      <c r="F35" s="13">
        <v>1</v>
      </c>
      <c r="G35" s="21">
        <v>40</v>
      </c>
      <c r="H35" s="31">
        <f t="shared" si="0"/>
        <v>1.5676308894192363</v>
      </c>
      <c r="I35" s="29">
        <f t="shared" si="1"/>
        <v>0.82744561050631737</v>
      </c>
      <c r="J35" s="29">
        <f t="shared" si="2"/>
        <v>0.17255438949368263</v>
      </c>
      <c r="K35" s="29">
        <f t="shared" si="3"/>
        <v>0.82744561050631737</v>
      </c>
      <c r="L35" s="31">
        <f t="shared" si="4"/>
        <v>-0.18941190137587771</v>
      </c>
      <c r="M35" s="30">
        <f t="shared" si="5"/>
        <v>4.795274191136186</v>
      </c>
    </row>
    <row r="36" spans="6:13" x14ac:dyDescent="0.35">
      <c r="F36" s="13">
        <v>1</v>
      </c>
      <c r="G36" s="21">
        <v>44</v>
      </c>
      <c r="H36" s="31">
        <f t="shared" si="0"/>
        <v>1.2080754993562817</v>
      </c>
      <c r="I36" s="29">
        <f t="shared" si="1"/>
        <v>0.76995825371018956</v>
      </c>
      <c r="J36" s="29">
        <f t="shared" si="2"/>
        <v>0.23004174628981044</v>
      </c>
      <c r="K36" s="29">
        <f t="shared" si="3"/>
        <v>0.76995825371018956</v>
      </c>
      <c r="L36" s="31">
        <f t="shared" si="4"/>
        <v>-0.26141898156493865</v>
      </c>
      <c r="M36" s="30">
        <f t="shared" si="5"/>
        <v>3.3470370753497205</v>
      </c>
    </row>
    <row r="37" spans="6:13" x14ac:dyDescent="0.35">
      <c r="F37" s="13">
        <v>0</v>
      </c>
      <c r="G37" s="21">
        <v>41</v>
      </c>
      <c r="H37" s="31">
        <f t="shared" si="0"/>
        <v>1.4777420419034977</v>
      </c>
      <c r="I37" s="29">
        <f t="shared" si="1"/>
        <v>0.81423128720481996</v>
      </c>
      <c r="J37" s="29">
        <f t="shared" si="2"/>
        <v>0.18576871279518004</v>
      </c>
      <c r="K37" s="29">
        <f t="shared" si="3"/>
        <v>0.18576871279518004</v>
      </c>
      <c r="L37" s="31">
        <f t="shared" si="4"/>
        <v>-1.6832528586269995</v>
      </c>
      <c r="M37" s="30">
        <f t="shared" si="5"/>
        <v>4.3830377836689518</v>
      </c>
    </row>
    <row r="38" spans="6:13" x14ac:dyDescent="0.35">
      <c r="F38" s="13">
        <v>0</v>
      </c>
      <c r="G38" s="21">
        <v>34</v>
      </c>
      <c r="H38" s="31">
        <f t="shared" si="0"/>
        <v>2.1069639745136675</v>
      </c>
      <c r="I38" s="29">
        <f t="shared" si="1"/>
        <v>0.89157819995402365</v>
      </c>
      <c r="J38" s="29">
        <f t="shared" si="2"/>
        <v>0.10842180004597635</v>
      </c>
      <c r="K38" s="29">
        <f t="shared" si="3"/>
        <v>0.10842180004597635</v>
      </c>
      <c r="L38" s="31">
        <f t="shared" si="4"/>
        <v>-2.2217261027607744</v>
      </c>
      <c r="M38" s="30">
        <f t="shared" si="5"/>
        <v>8.2232373893068491</v>
      </c>
    </row>
    <row r="39" spans="6:13" x14ac:dyDescent="0.35">
      <c r="F39" s="13">
        <v>1</v>
      </c>
      <c r="G39" s="21">
        <v>39</v>
      </c>
      <c r="H39" s="31">
        <f t="shared" si="0"/>
        <v>1.6575197369349746</v>
      </c>
      <c r="I39" s="29">
        <f t="shared" si="1"/>
        <v>0.83990477621926174</v>
      </c>
      <c r="J39" s="29">
        <f t="shared" si="2"/>
        <v>0.16009522378073826</v>
      </c>
      <c r="K39" s="29">
        <f t="shared" si="3"/>
        <v>0.83990477621926174</v>
      </c>
      <c r="L39" s="31">
        <f t="shared" si="4"/>
        <v>-0.17446675521443056</v>
      </c>
      <c r="M39" s="30">
        <f t="shared" si="5"/>
        <v>5.2462825335099987</v>
      </c>
    </row>
    <row r="40" spans="6:13" x14ac:dyDescent="0.35">
      <c r="F40" s="13">
        <v>1</v>
      </c>
      <c r="G40" s="21">
        <v>23</v>
      </c>
      <c r="H40" s="31">
        <f t="shared" si="0"/>
        <v>3.0957412971867919</v>
      </c>
      <c r="I40" s="29">
        <f t="shared" si="1"/>
        <v>0.95671673553536651</v>
      </c>
      <c r="J40" s="29">
        <f t="shared" si="2"/>
        <v>4.3283264464633486E-2</v>
      </c>
      <c r="K40" s="29">
        <f t="shared" si="3"/>
        <v>0.95671673553536651</v>
      </c>
      <c r="L40" s="31">
        <f t="shared" si="4"/>
        <v>-4.4247923469551941E-2</v>
      </c>
      <c r="M40" s="30">
        <f t="shared" si="5"/>
        <v>22.103617815543799</v>
      </c>
    </row>
    <row r="41" spans="6:13" x14ac:dyDescent="0.35">
      <c r="F41" s="13">
        <v>1</v>
      </c>
      <c r="G41" s="21">
        <v>38</v>
      </c>
      <c r="H41" s="31">
        <f t="shared" si="0"/>
        <v>1.7474085844507132</v>
      </c>
      <c r="I41" s="29">
        <f t="shared" si="1"/>
        <v>0.85162565053560746</v>
      </c>
      <c r="J41" s="29">
        <f t="shared" si="2"/>
        <v>0.14837434946439254</v>
      </c>
      <c r="K41" s="29">
        <f t="shared" si="3"/>
        <v>0.85162565053560746</v>
      </c>
      <c r="L41" s="31">
        <f t="shared" si="4"/>
        <v>-0.16060822601293831</v>
      </c>
      <c r="M41" s="30">
        <f t="shared" si="5"/>
        <v>5.739709414800056</v>
      </c>
    </row>
    <row r="42" spans="6:13" x14ac:dyDescent="0.35">
      <c r="F42" s="13">
        <v>1</v>
      </c>
      <c r="G42" s="21">
        <v>19</v>
      </c>
      <c r="H42" s="31">
        <f t="shared" si="0"/>
        <v>3.4552966872497466</v>
      </c>
      <c r="I42" s="29">
        <f t="shared" si="1"/>
        <v>0.96938870719416148</v>
      </c>
      <c r="J42" s="29">
        <f t="shared" si="2"/>
        <v>3.0611292805838519E-2</v>
      </c>
      <c r="K42" s="29">
        <f t="shared" si="3"/>
        <v>0.96938870719416148</v>
      </c>
      <c r="L42" s="31">
        <f t="shared" si="4"/>
        <v>-3.108960491232577E-2</v>
      </c>
      <c r="M42" s="30">
        <f t="shared" si="5"/>
        <v>31.667682686347344</v>
      </c>
    </row>
    <row r="43" spans="6:13" x14ac:dyDescent="0.35">
      <c r="F43" s="13">
        <v>1</v>
      </c>
      <c r="G43" s="21">
        <v>21</v>
      </c>
      <c r="H43" s="31">
        <f t="shared" si="0"/>
        <v>3.2755189922182693</v>
      </c>
      <c r="I43" s="29">
        <f t="shared" si="1"/>
        <v>0.96357935257022698</v>
      </c>
      <c r="J43" s="29">
        <f t="shared" si="2"/>
        <v>3.6420647429773023E-2</v>
      </c>
      <c r="K43" s="29">
        <f t="shared" si="3"/>
        <v>0.96357935257022698</v>
      </c>
      <c r="L43" s="31">
        <f t="shared" si="4"/>
        <v>-3.7100435857637455E-2</v>
      </c>
      <c r="M43" s="30">
        <f t="shared" si="5"/>
        <v>26.456952870709362</v>
      </c>
    </row>
    <row r="44" spans="6:13" x14ac:dyDescent="0.35">
      <c r="F44" s="13">
        <v>1</v>
      </c>
      <c r="G44" s="21">
        <v>48</v>
      </c>
      <c r="H44" s="31">
        <f t="shared" si="0"/>
        <v>0.848520109293327</v>
      </c>
      <c r="I44" s="29">
        <f t="shared" si="1"/>
        <v>0.70025660951020174</v>
      </c>
      <c r="J44" s="29">
        <f t="shared" si="2"/>
        <v>0.29974339048979826</v>
      </c>
      <c r="K44" s="29">
        <f t="shared" si="3"/>
        <v>0.70025660951020174</v>
      </c>
      <c r="L44" s="31">
        <f t="shared" si="4"/>
        <v>-0.35630842610002833</v>
      </c>
      <c r="M44" s="30">
        <f t="shared" si="5"/>
        <v>2.3361869910323674</v>
      </c>
    </row>
    <row r="45" spans="6:13" x14ac:dyDescent="0.35">
      <c r="F45" s="13">
        <v>1</v>
      </c>
      <c r="G45" s="21">
        <v>33</v>
      </c>
      <c r="H45" s="31">
        <f t="shared" si="0"/>
        <v>2.1968528220294061</v>
      </c>
      <c r="I45" s="29">
        <f t="shared" si="1"/>
        <v>0.89996653704676</v>
      </c>
      <c r="J45" s="29">
        <f t="shared" si="2"/>
        <v>0.10003346295324</v>
      </c>
      <c r="K45" s="29">
        <f t="shared" si="3"/>
        <v>0.89996653704676</v>
      </c>
      <c r="L45" s="31">
        <f t="shared" si="4"/>
        <v>-0.10539769740821457</v>
      </c>
      <c r="M45" s="30">
        <f t="shared" si="5"/>
        <v>8.9966548240706565</v>
      </c>
    </row>
    <row r="46" spans="6:13" x14ac:dyDescent="0.35">
      <c r="F46" s="13">
        <v>1</v>
      </c>
      <c r="G46" s="21">
        <v>26</v>
      </c>
      <c r="H46" s="31">
        <f t="shared" si="0"/>
        <v>2.8260747546395764</v>
      </c>
      <c r="I46" s="29">
        <f t="shared" si="1"/>
        <v>0.94406869829032436</v>
      </c>
      <c r="J46" s="29">
        <f t="shared" si="2"/>
        <v>5.593130170967564E-2</v>
      </c>
      <c r="K46" s="29">
        <f t="shared" si="3"/>
        <v>0.94406869829032436</v>
      </c>
      <c r="L46" s="31">
        <f t="shared" si="4"/>
        <v>-5.7556341871875513E-2</v>
      </c>
      <c r="M46" s="30">
        <f t="shared" si="5"/>
        <v>16.879076106448075</v>
      </c>
    </row>
    <row r="47" spans="6:13" x14ac:dyDescent="0.35">
      <c r="F47" s="13">
        <v>1</v>
      </c>
      <c r="G47" s="21">
        <v>33</v>
      </c>
      <c r="H47" s="31">
        <f t="shared" si="0"/>
        <v>2.1968528220294061</v>
      </c>
      <c r="I47" s="29">
        <f t="shared" si="1"/>
        <v>0.89996653704676</v>
      </c>
      <c r="J47" s="29">
        <f t="shared" si="2"/>
        <v>0.10003346295324</v>
      </c>
      <c r="K47" s="29">
        <f t="shared" si="3"/>
        <v>0.89996653704676</v>
      </c>
      <c r="L47" s="31">
        <f t="shared" si="4"/>
        <v>-0.10539769740821457</v>
      </c>
      <c r="M47" s="30">
        <f t="shared" si="5"/>
        <v>8.9966548240706565</v>
      </c>
    </row>
    <row r="48" spans="6:13" x14ac:dyDescent="0.35">
      <c r="F48" s="13">
        <v>1</v>
      </c>
      <c r="G48" s="21">
        <v>23</v>
      </c>
      <c r="H48" s="31">
        <f t="shared" si="0"/>
        <v>3.0957412971867919</v>
      </c>
      <c r="I48" s="29">
        <f t="shared" si="1"/>
        <v>0.95671673553536651</v>
      </c>
      <c r="J48" s="29">
        <f t="shared" si="2"/>
        <v>4.3283264464633486E-2</v>
      </c>
      <c r="K48" s="29">
        <f t="shared" si="3"/>
        <v>0.95671673553536651</v>
      </c>
      <c r="L48" s="31">
        <f t="shared" si="4"/>
        <v>-4.4247923469551941E-2</v>
      </c>
      <c r="M48" s="30">
        <f t="shared" si="5"/>
        <v>22.103617815543799</v>
      </c>
    </row>
    <row r="49" spans="6:13" x14ac:dyDescent="0.35">
      <c r="F49" s="13">
        <v>1</v>
      </c>
      <c r="G49" s="21">
        <v>32</v>
      </c>
      <c r="H49" s="31">
        <f t="shared" si="0"/>
        <v>2.2867416695451448</v>
      </c>
      <c r="I49" s="29">
        <f t="shared" si="1"/>
        <v>0.9077730210592615</v>
      </c>
      <c r="J49" s="29">
        <f t="shared" si="2"/>
        <v>9.2226978940738502E-2</v>
      </c>
      <c r="K49" s="29">
        <f t="shared" si="3"/>
        <v>0.9077730210592615</v>
      </c>
      <c r="L49" s="31">
        <f t="shared" si="4"/>
        <v>-9.6760908437234366E-2</v>
      </c>
      <c r="M49" s="30">
        <f t="shared" si="5"/>
        <v>9.8428142338107101</v>
      </c>
    </row>
    <row r="50" spans="6:13" x14ac:dyDescent="0.35">
      <c r="F50" s="13">
        <v>0</v>
      </c>
      <c r="G50" s="21">
        <v>41</v>
      </c>
      <c r="H50" s="31">
        <f t="shared" si="0"/>
        <v>1.4777420419034977</v>
      </c>
      <c r="I50" s="29">
        <f t="shared" si="1"/>
        <v>0.81423128720481996</v>
      </c>
      <c r="J50" s="29">
        <f t="shared" si="2"/>
        <v>0.18576871279518004</v>
      </c>
      <c r="K50" s="29">
        <f t="shared" si="3"/>
        <v>0.18576871279518004</v>
      </c>
      <c r="L50" s="31">
        <f t="shared" si="4"/>
        <v>-1.6832528586269995</v>
      </c>
      <c r="M50" s="30">
        <f t="shared" si="5"/>
        <v>4.3830377836689518</v>
      </c>
    </row>
    <row r="51" spans="6:13" x14ac:dyDescent="0.35">
      <c r="F51" s="13">
        <v>1</v>
      </c>
      <c r="G51" s="21">
        <v>36</v>
      </c>
      <c r="H51" s="31">
        <f t="shared" si="0"/>
        <v>1.9271862794821906</v>
      </c>
      <c r="I51" s="29">
        <f t="shared" si="1"/>
        <v>0.87293765637210863</v>
      </c>
      <c r="J51" s="29">
        <f t="shared" si="2"/>
        <v>0.12706234362789137</v>
      </c>
      <c r="K51" s="29">
        <f t="shared" si="3"/>
        <v>0.87293765637210863</v>
      </c>
      <c r="L51" s="31">
        <f t="shared" si="4"/>
        <v>-0.13589113878293912</v>
      </c>
      <c r="M51" s="30">
        <f t="shared" si="5"/>
        <v>6.8701523319021378</v>
      </c>
    </row>
    <row r="52" spans="6:13" x14ac:dyDescent="0.35">
      <c r="F52" s="13">
        <v>0</v>
      </c>
      <c r="G52" s="21">
        <v>37</v>
      </c>
      <c r="H52" s="31">
        <f t="shared" si="0"/>
        <v>1.8372974319664519</v>
      </c>
      <c r="I52" s="29">
        <f t="shared" si="1"/>
        <v>0.86262876583722747</v>
      </c>
      <c r="J52" s="29">
        <f t="shared" si="2"/>
        <v>0.13737123416277253</v>
      </c>
      <c r="K52" s="29">
        <f t="shared" si="3"/>
        <v>0.13737123416277253</v>
      </c>
      <c r="L52" s="31">
        <f t="shared" si="4"/>
        <v>-1.9850682794619516</v>
      </c>
      <c r="M52" s="30">
        <f t="shared" si="5"/>
        <v>6.2795444118605657</v>
      </c>
    </row>
    <row r="53" spans="6:13" x14ac:dyDescent="0.35">
      <c r="F53" s="13">
        <v>1</v>
      </c>
      <c r="G53" s="21">
        <v>22</v>
      </c>
      <c r="H53" s="31">
        <f t="shared" si="0"/>
        <v>3.1856301447025306</v>
      </c>
      <c r="I53" s="29">
        <f t="shared" si="1"/>
        <v>0.96028991868747438</v>
      </c>
      <c r="J53" s="29">
        <f t="shared" si="2"/>
        <v>3.9710081312525625E-2</v>
      </c>
      <c r="K53" s="29">
        <f t="shared" si="3"/>
        <v>0.96028991868747438</v>
      </c>
      <c r="L53" s="31">
        <f t="shared" si="4"/>
        <v>-4.0520041479877422E-2</v>
      </c>
      <c r="M53" s="30">
        <f t="shared" si="5"/>
        <v>24.182522093818356</v>
      </c>
    </row>
    <row r="54" spans="6:13" x14ac:dyDescent="0.35">
      <c r="F54" s="13">
        <v>1</v>
      </c>
      <c r="G54" s="21">
        <v>39</v>
      </c>
      <c r="H54" s="31">
        <f t="shared" si="0"/>
        <v>1.6575197369349746</v>
      </c>
      <c r="I54" s="29">
        <f t="shared" si="1"/>
        <v>0.83990477621926174</v>
      </c>
      <c r="J54" s="29">
        <f t="shared" si="2"/>
        <v>0.16009522378073826</v>
      </c>
      <c r="K54" s="29">
        <f t="shared" si="3"/>
        <v>0.83990477621926174</v>
      </c>
      <c r="L54" s="31">
        <f t="shared" si="4"/>
        <v>-0.17446675521443056</v>
      </c>
      <c r="M54" s="30">
        <f t="shared" si="5"/>
        <v>5.2462825335099987</v>
      </c>
    </row>
    <row r="55" spans="6:13" x14ac:dyDescent="0.35">
      <c r="F55" s="13">
        <v>0</v>
      </c>
      <c r="G55" s="21">
        <v>50</v>
      </c>
      <c r="H55" s="31">
        <f t="shared" si="0"/>
        <v>0.66874241426185055</v>
      </c>
      <c r="I55" s="29">
        <f t="shared" si="1"/>
        <v>0.66122150754983811</v>
      </c>
      <c r="J55" s="29">
        <f t="shared" si="2"/>
        <v>0.33877849245016189</v>
      </c>
      <c r="K55" s="29">
        <f t="shared" si="3"/>
        <v>0.33877849245016189</v>
      </c>
      <c r="L55" s="31">
        <f t="shared" si="4"/>
        <v>-1.0824087997713372</v>
      </c>
      <c r="M55" s="30">
        <f t="shared" si="5"/>
        <v>1.9517812443395035</v>
      </c>
    </row>
    <row r="56" spans="6:13" x14ac:dyDescent="0.35">
      <c r="F56" s="13">
        <v>1</v>
      </c>
      <c r="G56" s="21">
        <v>35</v>
      </c>
      <c r="H56" s="31">
        <f t="shared" si="0"/>
        <v>2.0170751269979292</v>
      </c>
      <c r="I56" s="29">
        <f t="shared" si="1"/>
        <v>0.88257823215997588</v>
      </c>
      <c r="J56" s="29">
        <f t="shared" si="2"/>
        <v>0.11742176784002412</v>
      </c>
      <c r="K56" s="29">
        <f t="shared" si="3"/>
        <v>0.88257823215997588</v>
      </c>
      <c r="L56" s="31">
        <f t="shared" si="4"/>
        <v>-0.1249078457638011</v>
      </c>
      <c r="M56" s="30">
        <f t="shared" si="5"/>
        <v>7.5163085039087809</v>
      </c>
    </row>
    <row r="57" spans="6:13" x14ac:dyDescent="0.35">
      <c r="F57" s="13">
        <v>1</v>
      </c>
      <c r="G57" s="21">
        <v>58</v>
      </c>
      <c r="H57" s="31">
        <f t="shared" si="0"/>
        <v>-5.0368365864058795E-2</v>
      </c>
      <c r="I57" s="29">
        <f t="shared" si="1"/>
        <v>0.487410570007695</v>
      </c>
      <c r="J57" s="29">
        <f t="shared" si="2"/>
        <v>0.51258942999230506</v>
      </c>
      <c r="K57" s="29">
        <f t="shared" si="3"/>
        <v>0.487410570007695</v>
      </c>
      <c r="L57" s="31">
        <f t="shared" si="4"/>
        <v>-0.71864845151059764</v>
      </c>
      <c r="M57" s="30">
        <f t="shared" si="5"/>
        <v>0.95087908858169778</v>
      </c>
    </row>
    <row r="58" spans="6:13" x14ac:dyDescent="0.35">
      <c r="F58" s="13">
        <v>1</v>
      </c>
      <c r="G58" s="21">
        <v>29</v>
      </c>
      <c r="H58" s="31">
        <f t="shared" si="0"/>
        <v>2.5564082120923604</v>
      </c>
      <c r="I58" s="29">
        <f t="shared" si="1"/>
        <v>0.92800284619760454</v>
      </c>
      <c r="J58" s="29">
        <f t="shared" si="2"/>
        <v>7.1997153802395464E-2</v>
      </c>
      <c r="K58" s="29">
        <f t="shared" si="3"/>
        <v>0.92800284619760454</v>
      </c>
      <c r="L58" s="31">
        <f t="shared" si="4"/>
        <v>-7.4720479177359037E-2</v>
      </c>
      <c r="M58" s="30">
        <f t="shared" si="5"/>
        <v>12.889437945625128</v>
      </c>
    </row>
    <row r="59" spans="6:13" x14ac:dyDescent="0.35">
      <c r="F59" s="13">
        <v>1</v>
      </c>
      <c r="G59" s="21">
        <v>30</v>
      </c>
      <c r="H59" s="31">
        <f t="shared" si="0"/>
        <v>2.4665193645766221</v>
      </c>
      <c r="I59" s="29">
        <f t="shared" si="1"/>
        <v>0.9217611181409634</v>
      </c>
      <c r="J59" s="29">
        <f t="shared" si="2"/>
        <v>7.8238881859036602E-2</v>
      </c>
      <c r="K59" s="29">
        <f t="shared" si="3"/>
        <v>0.9217611181409634</v>
      </c>
      <c r="L59" s="31">
        <f t="shared" si="4"/>
        <v>-8.1469179948804801E-2</v>
      </c>
      <c r="M59" s="30">
        <f t="shared" si="5"/>
        <v>11.781368754754256</v>
      </c>
    </row>
    <row r="60" spans="6:13" x14ac:dyDescent="0.35">
      <c r="F60" s="13">
        <v>1</v>
      </c>
      <c r="G60" s="21">
        <v>25</v>
      </c>
      <c r="H60" s="31">
        <f t="shared" si="0"/>
        <v>2.915963602155315</v>
      </c>
      <c r="I60" s="29">
        <f t="shared" si="1"/>
        <v>0.94862995653852822</v>
      </c>
      <c r="J60" s="29">
        <f t="shared" si="2"/>
        <v>5.1370043461471782E-2</v>
      </c>
      <c r="K60" s="29">
        <f t="shared" si="3"/>
        <v>0.94862995653852822</v>
      </c>
      <c r="L60" s="31">
        <f t="shared" si="4"/>
        <v>-5.2736486300274554E-2</v>
      </c>
      <c r="M60" s="30">
        <f t="shared" si="5"/>
        <v>18.466598286022734</v>
      </c>
    </row>
    <row r="61" spans="6:13" x14ac:dyDescent="0.35">
      <c r="F61" s="13">
        <v>1</v>
      </c>
      <c r="G61" s="21">
        <v>43</v>
      </c>
      <c r="H61" s="31">
        <f t="shared" si="0"/>
        <v>1.2979643468720203</v>
      </c>
      <c r="I61" s="29">
        <f t="shared" si="1"/>
        <v>0.78549218661310916</v>
      </c>
      <c r="J61" s="29">
        <f t="shared" si="2"/>
        <v>0.21450781338689084</v>
      </c>
      <c r="K61" s="29">
        <f t="shared" si="3"/>
        <v>0.78549218661310916</v>
      </c>
      <c r="L61" s="31">
        <f t="shared" si="4"/>
        <v>-0.24144476835934608</v>
      </c>
      <c r="M61" s="30">
        <f t="shared" si="5"/>
        <v>3.6618348497934607</v>
      </c>
    </row>
    <row r="62" spans="6:13" x14ac:dyDescent="0.35">
      <c r="F62" s="13">
        <v>1</v>
      </c>
      <c r="G62" s="21">
        <v>29</v>
      </c>
      <c r="H62" s="31">
        <f t="shared" si="0"/>
        <v>2.5564082120923604</v>
      </c>
      <c r="I62" s="29">
        <f t="shared" si="1"/>
        <v>0.92800284619760454</v>
      </c>
      <c r="J62" s="29">
        <f t="shared" si="2"/>
        <v>7.1997153802395464E-2</v>
      </c>
      <c r="K62" s="29">
        <f t="shared" si="3"/>
        <v>0.92800284619760454</v>
      </c>
      <c r="L62" s="31">
        <f t="shared" si="4"/>
        <v>-7.4720479177359037E-2</v>
      </c>
      <c r="M62" s="30">
        <f t="shared" si="5"/>
        <v>12.889437945625128</v>
      </c>
    </row>
    <row r="63" spans="6:13" x14ac:dyDescent="0.35">
      <c r="F63" s="13">
        <v>1</v>
      </c>
      <c r="G63" s="21">
        <v>22</v>
      </c>
      <c r="H63" s="31">
        <f t="shared" si="0"/>
        <v>3.1856301447025306</v>
      </c>
      <c r="I63" s="29">
        <f t="shared" si="1"/>
        <v>0.96028991868747438</v>
      </c>
      <c r="J63" s="29">
        <f t="shared" si="2"/>
        <v>3.9710081312525625E-2</v>
      </c>
      <c r="K63" s="29">
        <f t="shared" si="3"/>
        <v>0.96028991868747438</v>
      </c>
      <c r="L63" s="31">
        <f t="shared" si="4"/>
        <v>-4.0520041479877422E-2</v>
      </c>
      <c r="M63" s="30">
        <f t="shared" si="5"/>
        <v>24.182522093818356</v>
      </c>
    </row>
    <row r="64" spans="6:13" x14ac:dyDescent="0.35">
      <c r="F64" s="13">
        <v>1</v>
      </c>
      <c r="G64" s="21">
        <v>46</v>
      </c>
      <c r="H64" s="31">
        <f t="shared" si="0"/>
        <v>1.0282978043248043</v>
      </c>
      <c r="I64" s="29">
        <f t="shared" si="1"/>
        <v>0.73658575663897274</v>
      </c>
      <c r="J64" s="29">
        <f t="shared" si="2"/>
        <v>0.26341424336102726</v>
      </c>
      <c r="K64" s="29">
        <f t="shared" si="3"/>
        <v>0.73658575663897274</v>
      </c>
      <c r="L64" s="31">
        <f t="shared" si="4"/>
        <v>-0.30572961178727087</v>
      </c>
      <c r="M64" s="30">
        <f t="shared" si="5"/>
        <v>2.7963019282500663</v>
      </c>
    </row>
    <row r="65" spans="6:13" x14ac:dyDescent="0.35">
      <c r="F65" s="13">
        <v>1</v>
      </c>
      <c r="G65" s="21">
        <v>26</v>
      </c>
      <c r="H65" s="31">
        <f t="shared" si="0"/>
        <v>2.8260747546395764</v>
      </c>
      <c r="I65" s="29">
        <f t="shared" si="1"/>
        <v>0.94406869829032436</v>
      </c>
      <c r="J65" s="29">
        <f t="shared" si="2"/>
        <v>5.593130170967564E-2</v>
      </c>
      <c r="K65" s="29">
        <f t="shared" si="3"/>
        <v>0.94406869829032436</v>
      </c>
      <c r="L65" s="31">
        <f t="shared" si="4"/>
        <v>-5.7556341871875513E-2</v>
      </c>
      <c r="M65" s="30">
        <f t="shared" si="5"/>
        <v>16.879076106448075</v>
      </c>
    </row>
    <row r="66" spans="6:13" x14ac:dyDescent="0.35">
      <c r="F66" s="13">
        <v>1</v>
      </c>
      <c r="G66" s="21">
        <v>27</v>
      </c>
      <c r="H66" s="31">
        <f t="shared" si="0"/>
        <v>2.7361859071238377</v>
      </c>
      <c r="I66" s="29">
        <f t="shared" si="1"/>
        <v>0.93912842422343024</v>
      </c>
      <c r="J66" s="29">
        <f t="shared" si="2"/>
        <v>6.0871575776569764E-2</v>
      </c>
      <c r="K66" s="29">
        <f t="shared" si="3"/>
        <v>0.93912842422343024</v>
      </c>
      <c r="L66" s="31">
        <f t="shared" si="4"/>
        <v>-6.2803042114521326E-2</v>
      </c>
      <c r="M66" s="30">
        <f t="shared" si="5"/>
        <v>15.428028800675678</v>
      </c>
    </row>
    <row r="67" spans="6:13" x14ac:dyDescent="0.35">
      <c r="F67" s="13">
        <v>1</v>
      </c>
      <c r="G67" s="21">
        <v>38</v>
      </c>
      <c r="H67" s="31">
        <f t="shared" si="0"/>
        <v>1.7474085844507132</v>
      </c>
      <c r="I67" s="29">
        <f t="shared" si="1"/>
        <v>0.85162565053560746</v>
      </c>
      <c r="J67" s="29">
        <f t="shared" si="2"/>
        <v>0.14837434946439254</v>
      </c>
      <c r="K67" s="29">
        <f t="shared" si="3"/>
        <v>0.85162565053560746</v>
      </c>
      <c r="L67" s="31">
        <f t="shared" si="4"/>
        <v>-0.16060822601293831</v>
      </c>
      <c r="M67" s="30">
        <f t="shared" si="5"/>
        <v>5.739709414800056</v>
      </c>
    </row>
    <row r="68" spans="6:13" x14ac:dyDescent="0.35">
      <c r="F68" s="13">
        <v>1</v>
      </c>
      <c r="G68" s="21">
        <v>29</v>
      </c>
      <c r="H68" s="31">
        <f t="shared" si="0"/>
        <v>2.5564082120923604</v>
      </c>
      <c r="I68" s="29">
        <f t="shared" si="1"/>
        <v>0.92800284619760454</v>
      </c>
      <c r="J68" s="29">
        <f t="shared" si="2"/>
        <v>7.1997153802395464E-2</v>
      </c>
      <c r="K68" s="29">
        <f t="shared" si="3"/>
        <v>0.92800284619760454</v>
      </c>
      <c r="L68" s="31">
        <f t="shared" si="4"/>
        <v>-7.4720479177359037E-2</v>
      </c>
      <c r="M68" s="30">
        <f t="shared" si="5"/>
        <v>12.889437945625128</v>
      </c>
    </row>
    <row r="69" spans="6:13" x14ac:dyDescent="0.35">
      <c r="F69" s="13">
        <v>0</v>
      </c>
      <c r="G69" s="21">
        <v>46</v>
      </c>
      <c r="H69" s="31">
        <f t="shared" si="0"/>
        <v>1.0282978043248043</v>
      </c>
      <c r="I69" s="29">
        <f t="shared" si="1"/>
        <v>0.73658575663897274</v>
      </c>
      <c r="J69" s="29">
        <f t="shared" si="2"/>
        <v>0.26341424336102726</v>
      </c>
      <c r="K69" s="29">
        <f t="shared" si="3"/>
        <v>0.26341424336102726</v>
      </c>
      <c r="L69" s="31">
        <f t="shared" si="4"/>
        <v>-1.3340274161120753</v>
      </c>
      <c r="M69" s="30">
        <f t="shared" si="5"/>
        <v>2.7963019282500663</v>
      </c>
    </row>
    <row r="70" spans="6:13" x14ac:dyDescent="0.35">
      <c r="F70" s="13">
        <v>1</v>
      </c>
      <c r="G70" s="21">
        <v>43</v>
      </c>
      <c r="H70" s="31">
        <f t="shared" si="0"/>
        <v>1.2979643468720203</v>
      </c>
      <c r="I70" s="29">
        <f t="shared" si="1"/>
        <v>0.78549218661310916</v>
      </c>
      <c r="J70" s="29">
        <f t="shared" si="2"/>
        <v>0.21450781338689084</v>
      </c>
      <c r="K70" s="29">
        <f t="shared" si="3"/>
        <v>0.78549218661310916</v>
      </c>
      <c r="L70" s="31">
        <f t="shared" si="4"/>
        <v>-0.24144476835934608</v>
      </c>
      <c r="M70" s="30">
        <f t="shared" si="5"/>
        <v>3.6618348497934607</v>
      </c>
    </row>
    <row r="71" spans="6:13" x14ac:dyDescent="0.35">
      <c r="F71" s="13">
        <v>1</v>
      </c>
      <c r="G71" s="21">
        <v>25</v>
      </c>
      <c r="H71" s="31">
        <f t="shared" si="0"/>
        <v>2.915963602155315</v>
      </c>
      <c r="I71" s="29">
        <f t="shared" si="1"/>
        <v>0.94862995653852822</v>
      </c>
      <c r="J71" s="29">
        <f t="shared" si="2"/>
        <v>5.1370043461471782E-2</v>
      </c>
      <c r="K71" s="29">
        <f t="shared" si="3"/>
        <v>0.94862995653852822</v>
      </c>
      <c r="L71" s="31">
        <f t="shared" si="4"/>
        <v>-5.2736486300274554E-2</v>
      </c>
      <c r="M71" s="30">
        <f t="shared" si="5"/>
        <v>18.466598286022734</v>
      </c>
    </row>
    <row r="72" spans="6:13" x14ac:dyDescent="0.35">
      <c r="F72" s="13">
        <v>1</v>
      </c>
      <c r="G72" s="21">
        <v>40</v>
      </c>
      <c r="H72" s="31">
        <f t="shared" si="0"/>
        <v>1.5676308894192363</v>
      </c>
      <c r="I72" s="29">
        <f t="shared" si="1"/>
        <v>0.82744561050631737</v>
      </c>
      <c r="J72" s="29">
        <f t="shared" si="2"/>
        <v>0.17255438949368263</v>
      </c>
      <c r="K72" s="29">
        <f t="shared" si="3"/>
        <v>0.82744561050631737</v>
      </c>
      <c r="L72" s="31">
        <f t="shared" si="4"/>
        <v>-0.18941190137587771</v>
      </c>
      <c r="M72" s="30">
        <f t="shared" si="5"/>
        <v>4.795274191136186</v>
      </c>
    </row>
    <row r="73" spans="6:13" x14ac:dyDescent="0.35">
      <c r="F73" s="13">
        <v>1</v>
      </c>
      <c r="G73" s="21">
        <v>32</v>
      </c>
      <c r="H73" s="31">
        <f t="shared" ref="H73:H136" si="6">$G$2+$G$3*G73</f>
        <v>2.2867416695451448</v>
      </c>
      <c r="I73" s="29">
        <f t="shared" ref="I73:I136" si="7">EXP(H73)/(1+EXP(H73))</f>
        <v>0.9077730210592615</v>
      </c>
      <c r="J73" s="29">
        <f t="shared" ref="J73:J136" si="8">1-I73</f>
        <v>9.2226978940738502E-2</v>
      </c>
      <c r="K73" s="29">
        <f t="shared" ref="K73:K136" si="9">IF(F73=1,I73,J73)</f>
        <v>0.9077730210592615</v>
      </c>
      <c r="L73" s="31">
        <f t="shared" ref="L73:L136" si="10">LN(K73)</f>
        <v>-9.6760908437234366E-2</v>
      </c>
      <c r="M73" s="30">
        <f t="shared" ref="M73:M136" si="11">I73/J73</f>
        <v>9.8428142338107101</v>
      </c>
    </row>
    <row r="74" spans="6:13" x14ac:dyDescent="0.35">
      <c r="F74" s="13">
        <v>0</v>
      </c>
      <c r="G74" s="21">
        <v>52</v>
      </c>
      <c r="H74" s="31">
        <f t="shared" si="6"/>
        <v>0.48896471923037321</v>
      </c>
      <c r="I74" s="29">
        <f t="shared" si="7"/>
        <v>0.61986251634278355</v>
      </c>
      <c r="J74" s="29">
        <f t="shared" si="8"/>
        <v>0.38013748365721645</v>
      </c>
      <c r="K74" s="29">
        <f t="shared" si="9"/>
        <v>0.38013748365721645</v>
      </c>
      <c r="L74" s="31">
        <f t="shared" si="10"/>
        <v>-0.96722229259727921</v>
      </c>
      <c r="M74" s="30">
        <f t="shared" si="11"/>
        <v>1.6306271888244932</v>
      </c>
    </row>
    <row r="75" spans="6:13" x14ac:dyDescent="0.35">
      <c r="F75" s="13">
        <v>1</v>
      </c>
      <c r="G75" s="21">
        <v>50</v>
      </c>
      <c r="H75" s="31">
        <f t="shared" si="6"/>
        <v>0.66874241426185055</v>
      </c>
      <c r="I75" s="29">
        <f t="shared" si="7"/>
        <v>0.66122150754983811</v>
      </c>
      <c r="J75" s="29">
        <f t="shared" si="8"/>
        <v>0.33877849245016189</v>
      </c>
      <c r="K75" s="29">
        <f t="shared" si="9"/>
        <v>0.66122150754983811</v>
      </c>
      <c r="L75" s="31">
        <f t="shared" si="10"/>
        <v>-0.41366638550948709</v>
      </c>
      <c r="M75" s="30">
        <f t="shared" si="11"/>
        <v>1.9517812443395035</v>
      </c>
    </row>
    <row r="76" spans="6:13" x14ac:dyDescent="0.35">
      <c r="F76" s="13">
        <v>1</v>
      </c>
      <c r="G76" s="21">
        <v>21</v>
      </c>
      <c r="H76" s="31">
        <f t="shared" si="6"/>
        <v>3.2755189922182693</v>
      </c>
      <c r="I76" s="29">
        <f t="shared" si="7"/>
        <v>0.96357935257022698</v>
      </c>
      <c r="J76" s="29">
        <f t="shared" si="8"/>
        <v>3.6420647429773023E-2</v>
      </c>
      <c r="K76" s="29">
        <f t="shared" si="9"/>
        <v>0.96357935257022698</v>
      </c>
      <c r="L76" s="31">
        <f t="shared" si="10"/>
        <v>-3.7100435857637455E-2</v>
      </c>
      <c r="M76" s="30">
        <f t="shared" si="11"/>
        <v>26.456952870709362</v>
      </c>
    </row>
    <row r="77" spans="6:13" x14ac:dyDescent="0.35">
      <c r="F77" s="13">
        <v>0</v>
      </c>
      <c r="G77" s="21">
        <v>43</v>
      </c>
      <c r="H77" s="31">
        <f t="shared" si="6"/>
        <v>1.2979643468720203</v>
      </c>
      <c r="I77" s="29">
        <f t="shared" si="7"/>
        <v>0.78549218661310916</v>
      </c>
      <c r="J77" s="29">
        <f t="shared" si="8"/>
        <v>0.21450781338689084</v>
      </c>
      <c r="K77" s="29">
        <f t="shared" si="9"/>
        <v>0.21450781338689084</v>
      </c>
      <c r="L77" s="31">
        <f t="shared" si="10"/>
        <v>-1.5394091152313665</v>
      </c>
      <c r="M77" s="30">
        <f t="shared" si="11"/>
        <v>3.6618348497934607</v>
      </c>
    </row>
    <row r="78" spans="6:13" x14ac:dyDescent="0.35">
      <c r="F78" s="13">
        <v>1</v>
      </c>
      <c r="G78" s="21">
        <v>45</v>
      </c>
      <c r="H78" s="31">
        <f t="shared" si="6"/>
        <v>1.118186651840543</v>
      </c>
      <c r="I78" s="29">
        <f t="shared" si="7"/>
        <v>0.75365220408970213</v>
      </c>
      <c r="J78" s="29">
        <f t="shared" si="8"/>
        <v>0.24634779591029787</v>
      </c>
      <c r="K78" s="29">
        <f t="shared" si="9"/>
        <v>0.75365220408970213</v>
      </c>
      <c r="L78" s="31">
        <f t="shared" si="10"/>
        <v>-0.2828242851764326</v>
      </c>
      <c r="M78" s="30">
        <f t="shared" si="11"/>
        <v>3.059301591495172</v>
      </c>
    </row>
    <row r="79" spans="6:13" x14ac:dyDescent="0.35">
      <c r="F79" s="13">
        <v>1</v>
      </c>
      <c r="G79" s="21">
        <v>20</v>
      </c>
      <c r="H79" s="31">
        <f t="shared" si="6"/>
        <v>3.3654078397340079</v>
      </c>
      <c r="I79" s="29">
        <f t="shared" si="7"/>
        <v>0.96660577779640788</v>
      </c>
      <c r="J79" s="29">
        <f t="shared" si="8"/>
        <v>3.3394222203592117E-2</v>
      </c>
      <c r="K79" s="29">
        <f t="shared" si="9"/>
        <v>0.96660577779640788</v>
      </c>
      <c r="L79" s="31">
        <f t="shared" si="10"/>
        <v>-3.3964542146013972E-2</v>
      </c>
      <c r="M79" s="30">
        <f t="shared" si="11"/>
        <v>28.945299935520971</v>
      </c>
    </row>
    <row r="80" spans="6:13" x14ac:dyDescent="0.35">
      <c r="F80" s="13">
        <v>1</v>
      </c>
      <c r="G80" s="21">
        <v>42</v>
      </c>
      <c r="H80" s="31">
        <f t="shared" si="6"/>
        <v>1.387853194387759</v>
      </c>
      <c r="I80" s="29">
        <f t="shared" si="7"/>
        <v>0.80024929668878553</v>
      </c>
      <c r="J80" s="29">
        <f t="shared" si="8"/>
        <v>0.19975070331121447</v>
      </c>
      <c r="K80" s="29">
        <f t="shared" si="9"/>
        <v>0.80024929668878553</v>
      </c>
      <c r="L80" s="31">
        <f t="shared" si="10"/>
        <v>-0.22283197899692378</v>
      </c>
      <c r="M80" s="30">
        <f t="shared" si="11"/>
        <v>4.0062401955200411</v>
      </c>
    </row>
    <row r="81" spans="6:13" x14ac:dyDescent="0.35">
      <c r="F81" s="13">
        <v>1</v>
      </c>
      <c r="G81" s="21">
        <v>43</v>
      </c>
      <c r="H81" s="31">
        <f t="shared" si="6"/>
        <v>1.2979643468720203</v>
      </c>
      <c r="I81" s="29">
        <f t="shared" si="7"/>
        <v>0.78549218661310916</v>
      </c>
      <c r="J81" s="29">
        <f t="shared" si="8"/>
        <v>0.21450781338689084</v>
      </c>
      <c r="K81" s="29">
        <f t="shared" si="9"/>
        <v>0.78549218661310916</v>
      </c>
      <c r="L81" s="31">
        <f t="shared" si="10"/>
        <v>-0.24144476835934608</v>
      </c>
      <c r="M81" s="30">
        <f t="shared" si="11"/>
        <v>3.6618348497934607</v>
      </c>
    </row>
    <row r="82" spans="6:13" x14ac:dyDescent="0.35">
      <c r="F82" s="13">
        <v>1</v>
      </c>
      <c r="G82" s="21">
        <v>18</v>
      </c>
      <c r="H82" s="31">
        <f t="shared" si="6"/>
        <v>3.5451855347654853</v>
      </c>
      <c r="I82" s="29">
        <f t="shared" si="7"/>
        <v>0.97194645022060777</v>
      </c>
      <c r="J82" s="29">
        <f t="shared" si="8"/>
        <v>2.8053549779392228E-2</v>
      </c>
      <c r="K82" s="29">
        <f t="shared" si="9"/>
        <v>0.97194645022060777</v>
      </c>
      <c r="L82" s="31">
        <f t="shared" si="10"/>
        <v>-2.8454568404967958E-2</v>
      </c>
      <c r="M82" s="30">
        <f t="shared" si="11"/>
        <v>34.646112804397646</v>
      </c>
    </row>
    <row r="83" spans="6:13" x14ac:dyDescent="0.35">
      <c r="F83" s="13">
        <v>0</v>
      </c>
      <c r="G83" s="21">
        <v>40</v>
      </c>
      <c r="H83" s="31">
        <f t="shared" si="6"/>
        <v>1.5676308894192363</v>
      </c>
      <c r="I83" s="29">
        <f t="shared" si="7"/>
        <v>0.82744561050631737</v>
      </c>
      <c r="J83" s="29">
        <f t="shared" si="8"/>
        <v>0.17255438949368263</v>
      </c>
      <c r="K83" s="29">
        <f t="shared" si="9"/>
        <v>0.17255438949368263</v>
      </c>
      <c r="L83" s="31">
        <f t="shared" si="10"/>
        <v>-1.7570427907951141</v>
      </c>
      <c r="M83" s="30">
        <f t="shared" si="11"/>
        <v>4.795274191136186</v>
      </c>
    </row>
    <row r="84" spans="6:13" x14ac:dyDescent="0.35">
      <c r="F84" s="13">
        <v>1</v>
      </c>
      <c r="G84" s="21">
        <v>43</v>
      </c>
      <c r="H84" s="31">
        <f t="shared" si="6"/>
        <v>1.2979643468720203</v>
      </c>
      <c r="I84" s="29">
        <f t="shared" si="7"/>
        <v>0.78549218661310916</v>
      </c>
      <c r="J84" s="29">
        <f t="shared" si="8"/>
        <v>0.21450781338689084</v>
      </c>
      <c r="K84" s="29">
        <f t="shared" si="9"/>
        <v>0.78549218661310916</v>
      </c>
      <c r="L84" s="31">
        <f t="shared" si="10"/>
        <v>-0.24144476835934608</v>
      </c>
      <c r="M84" s="30">
        <f t="shared" si="11"/>
        <v>3.6618348497934607</v>
      </c>
    </row>
    <row r="85" spans="6:13" x14ac:dyDescent="0.35">
      <c r="F85" s="13">
        <v>1</v>
      </c>
      <c r="G85" s="21">
        <v>30</v>
      </c>
      <c r="H85" s="31">
        <f t="shared" si="6"/>
        <v>2.4665193645766221</v>
      </c>
      <c r="I85" s="29">
        <f t="shared" si="7"/>
        <v>0.9217611181409634</v>
      </c>
      <c r="J85" s="29">
        <f t="shared" si="8"/>
        <v>7.8238881859036602E-2</v>
      </c>
      <c r="K85" s="29">
        <f t="shared" si="9"/>
        <v>0.9217611181409634</v>
      </c>
      <c r="L85" s="31">
        <f t="shared" si="10"/>
        <v>-8.1469179948804801E-2</v>
      </c>
      <c r="M85" s="30">
        <f t="shared" si="11"/>
        <v>11.781368754754256</v>
      </c>
    </row>
    <row r="86" spans="6:13" x14ac:dyDescent="0.35">
      <c r="F86" s="13">
        <v>0</v>
      </c>
      <c r="G86" s="21">
        <v>52</v>
      </c>
      <c r="H86" s="31">
        <f t="shared" si="6"/>
        <v>0.48896471923037321</v>
      </c>
      <c r="I86" s="29">
        <f t="shared" si="7"/>
        <v>0.61986251634278355</v>
      </c>
      <c r="J86" s="29">
        <f t="shared" si="8"/>
        <v>0.38013748365721645</v>
      </c>
      <c r="K86" s="29">
        <f t="shared" si="9"/>
        <v>0.38013748365721645</v>
      </c>
      <c r="L86" s="31">
        <f t="shared" si="10"/>
        <v>-0.96722229259727921</v>
      </c>
      <c r="M86" s="30">
        <f t="shared" si="11"/>
        <v>1.6306271888244932</v>
      </c>
    </row>
    <row r="87" spans="6:13" x14ac:dyDescent="0.35">
      <c r="F87" s="13">
        <v>1</v>
      </c>
      <c r="G87" s="21">
        <v>22</v>
      </c>
      <c r="H87" s="31">
        <f t="shared" si="6"/>
        <v>3.1856301447025306</v>
      </c>
      <c r="I87" s="29">
        <f t="shared" si="7"/>
        <v>0.96028991868747438</v>
      </c>
      <c r="J87" s="29">
        <f t="shared" si="8"/>
        <v>3.9710081312525625E-2</v>
      </c>
      <c r="K87" s="29">
        <f t="shared" si="9"/>
        <v>0.96028991868747438</v>
      </c>
      <c r="L87" s="31">
        <f t="shared" si="10"/>
        <v>-4.0520041479877422E-2</v>
      </c>
      <c r="M87" s="30">
        <f t="shared" si="11"/>
        <v>24.182522093818356</v>
      </c>
    </row>
    <row r="88" spans="6:13" x14ac:dyDescent="0.35">
      <c r="F88" s="13">
        <v>1</v>
      </c>
      <c r="G88" s="21">
        <v>30</v>
      </c>
      <c r="H88" s="31">
        <f t="shared" si="6"/>
        <v>2.4665193645766221</v>
      </c>
      <c r="I88" s="29">
        <f t="shared" si="7"/>
        <v>0.9217611181409634</v>
      </c>
      <c r="J88" s="29">
        <f t="shared" si="8"/>
        <v>7.8238881859036602E-2</v>
      </c>
      <c r="K88" s="29">
        <f t="shared" si="9"/>
        <v>0.9217611181409634</v>
      </c>
      <c r="L88" s="31">
        <f t="shared" si="10"/>
        <v>-8.1469179948804801E-2</v>
      </c>
      <c r="M88" s="30">
        <f t="shared" si="11"/>
        <v>11.781368754754256</v>
      </c>
    </row>
    <row r="89" spans="6:13" x14ac:dyDescent="0.35">
      <c r="F89" s="13">
        <v>1</v>
      </c>
      <c r="G89" s="21">
        <v>23</v>
      </c>
      <c r="H89" s="31">
        <f t="shared" si="6"/>
        <v>3.0957412971867919</v>
      </c>
      <c r="I89" s="29">
        <f t="shared" si="7"/>
        <v>0.95671673553536651</v>
      </c>
      <c r="J89" s="29">
        <f t="shared" si="8"/>
        <v>4.3283264464633486E-2</v>
      </c>
      <c r="K89" s="29">
        <f t="shared" si="9"/>
        <v>0.95671673553536651</v>
      </c>
      <c r="L89" s="31">
        <f t="shared" si="10"/>
        <v>-4.4247923469551941E-2</v>
      </c>
      <c r="M89" s="30">
        <f t="shared" si="11"/>
        <v>22.103617815543799</v>
      </c>
    </row>
    <row r="90" spans="6:13" x14ac:dyDescent="0.35">
      <c r="F90" s="13">
        <v>1</v>
      </c>
      <c r="G90" s="21">
        <v>39</v>
      </c>
      <c r="H90" s="31">
        <f t="shared" si="6"/>
        <v>1.6575197369349746</v>
      </c>
      <c r="I90" s="29">
        <f t="shared" si="7"/>
        <v>0.83990477621926174</v>
      </c>
      <c r="J90" s="29">
        <f t="shared" si="8"/>
        <v>0.16009522378073826</v>
      </c>
      <c r="K90" s="29">
        <f t="shared" si="9"/>
        <v>0.83990477621926174</v>
      </c>
      <c r="L90" s="31">
        <f t="shared" si="10"/>
        <v>-0.17446675521443056</v>
      </c>
      <c r="M90" s="30">
        <f t="shared" si="11"/>
        <v>5.2462825335099987</v>
      </c>
    </row>
    <row r="91" spans="6:13" x14ac:dyDescent="0.35">
      <c r="F91" s="13">
        <v>0</v>
      </c>
      <c r="G91" s="21">
        <v>42</v>
      </c>
      <c r="H91" s="31">
        <f t="shared" si="6"/>
        <v>1.387853194387759</v>
      </c>
      <c r="I91" s="29">
        <f t="shared" si="7"/>
        <v>0.80024929668878553</v>
      </c>
      <c r="J91" s="29">
        <f t="shared" si="8"/>
        <v>0.19975070331121447</v>
      </c>
      <c r="K91" s="29">
        <f t="shared" si="9"/>
        <v>0.19975070331121447</v>
      </c>
      <c r="L91" s="31">
        <f t="shared" si="10"/>
        <v>-1.6106851733846825</v>
      </c>
      <c r="M91" s="30">
        <f t="shared" si="11"/>
        <v>4.0062401955200411</v>
      </c>
    </row>
    <row r="92" spans="6:13" x14ac:dyDescent="0.35">
      <c r="F92" s="13">
        <v>1</v>
      </c>
      <c r="G92" s="21">
        <v>31</v>
      </c>
      <c r="H92" s="31">
        <f t="shared" si="6"/>
        <v>2.3766305170608835</v>
      </c>
      <c r="I92" s="29">
        <f t="shared" si="7"/>
        <v>0.91502781663149502</v>
      </c>
      <c r="J92" s="29">
        <f t="shared" si="8"/>
        <v>8.4972183368504983E-2</v>
      </c>
      <c r="K92" s="29">
        <f t="shared" si="9"/>
        <v>0.91502781663149502</v>
      </c>
      <c r="L92" s="31">
        <f t="shared" si="10"/>
        <v>-8.880081347854886E-2</v>
      </c>
      <c r="M92" s="30">
        <f t="shared" si="11"/>
        <v>10.768557195514537</v>
      </c>
    </row>
    <row r="93" spans="6:13" x14ac:dyDescent="0.35">
      <c r="F93" s="13">
        <v>1</v>
      </c>
      <c r="G93" s="21">
        <v>38</v>
      </c>
      <c r="H93" s="31">
        <f t="shared" si="6"/>
        <v>1.7474085844507132</v>
      </c>
      <c r="I93" s="29">
        <f t="shared" si="7"/>
        <v>0.85162565053560746</v>
      </c>
      <c r="J93" s="29">
        <f t="shared" si="8"/>
        <v>0.14837434946439254</v>
      </c>
      <c r="K93" s="29">
        <f t="shared" si="9"/>
        <v>0.85162565053560746</v>
      </c>
      <c r="L93" s="31">
        <f t="shared" si="10"/>
        <v>-0.16060822601293831</v>
      </c>
      <c r="M93" s="30">
        <f t="shared" si="11"/>
        <v>5.739709414800056</v>
      </c>
    </row>
    <row r="94" spans="6:13" x14ac:dyDescent="0.35">
      <c r="F94" s="13">
        <v>0</v>
      </c>
      <c r="G94" s="21">
        <v>33</v>
      </c>
      <c r="H94" s="31">
        <f t="shared" si="6"/>
        <v>2.1968528220294061</v>
      </c>
      <c r="I94" s="29">
        <f t="shared" si="7"/>
        <v>0.89996653704676</v>
      </c>
      <c r="J94" s="29">
        <f t="shared" si="8"/>
        <v>0.10003346295324</v>
      </c>
      <c r="K94" s="29">
        <f t="shared" si="9"/>
        <v>0.10003346295324</v>
      </c>
      <c r="L94" s="31">
        <f t="shared" si="10"/>
        <v>-2.3022505194376204</v>
      </c>
      <c r="M94" s="30">
        <f t="shared" si="11"/>
        <v>8.9966548240706565</v>
      </c>
    </row>
    <row r="95" spans="6:13" x14ac:dyDescent="0.35">
      <c r="F95" s="13">
        <v>1</v>
      </c>
      <c r="G95" s="21">
        <v>36</v>
      </c>
      <c r="H95" s="31">
        <f t="shared" si="6"/>
        <v>1.9271862794821906</v>
      </c>
      <c r="I95" s="29">
        <f t="shared" si="7"/>
        <v>0.87293765637210863</v>
      </c>
      <c r="J95" s="29">
        <f t="shared" si="8"/>
        <v>0.12706234362789137</v>
      </c>
      <c r="K95" s="29">
        <f t="shared" si="9"/>
        <v>0.87293765637210863</v>
      </c>
      <c r="L95" s="31">
        <f t="shared" si="10"/>
        <v>-0.13589113878293912</v>
      </c>
      <c r="M95" s="30">
        <f t="shared" si="11"/>
        <v>6.8701523319021378</v>
      </c>
    </row>
    <row r="96" spans="6:13" x14ac:dyDescent="0.35">
      <c r="F96" s="13">
        <v>1</v>
      </c>
      <c r="G96" s="21">
        <v>43</v>
      </c>
      <c r="H96" s="31">
        <f t="shared" si="6"/>
        <v>1.2979643468720203</v>
      </c>
      <c r="I96" s="29">
        <f t="shared" si="7"/>
        <v>0.78549218661310916</v>
      </c>
      <c r="J96" s="29">
        <f t="shared" si="8"/>
        <v>0.21450781338689084</v>
      </c>
      <c r="K96" s="29">
        <f t="shared" si="9"/>
        <v>0.78549218661310916</v>
      </c>
      <c r="L96" s="31">
        <f t="shared" si="10"/>
        <v>-0.24144476835934608</v>
      </c>
      <c r="M96" s="30">
        <f t="shared" si="11"/>
        <v>3.6618348497934607</v>
      </c>
    </row>
    <row r="97" spans="6:13" x14ac:dyDescent="0.35">
      <c r="F97" s="13">
        <v>1</v>
      </c>
      <c r="G97" s="21">
        <v>21</v>
      </c>
      <c r="H97" s="31">
        <f t="shared" si="6"/>
        <v>3.2755189922182693</v>
      </c>
      <c r="I97" s="29">
        <f t="shared" si="7"/>
        <v>0.96357935257022698</v>
      </c>
      <c r="J97" s="29">
        <f t="shared" si="8"/>
        <v>3.6420647429773023E-2</v>
      </c>
      <c r="K97" s="29">
        <f t="shared" si="9"/>
        <v>0.96357935257022698</v>
      </c>
      <c r="L97" s="31">
        <f t="shared" si="10"/>
        <v>-3.7100435857637455E-2</v>
      </c>
      <c r="M97" s="30">
        <f t="shared" si="11"/>
        <v>26.456952870709362</v>
      </c>
    </row>
    <row r="98" spans="6:13" x14ac:dyDescent="0.35">
      <c r="F98" s="13">
        <v>0</v>
      </c>
      <c r="G98" s="21">
        <v>52</v>
      </c>
      <c r="H98" s="31">
        <f t="shared" si="6"/>
        <v>0.48896471923037321</v>
      </c>
      <c r="I98" s="29">
        <f t="shared" si="7"/>
        <v>0.61986251634278355</v>
      </c>
      <c r="J98" s="29">
        <f t="shared" si="8"/>
        <v>0.38013748365721645</v>
      </c>
      <c r="K98" s="29">
        <f t="shared" si="9"/>
        <v>0.38013748365721645</v>
      </c>
      <c r="L98" s="31">
        <f t="shared" si="10"/>
        <v>-0.96722229259727921</v>
      </c>
      <c r="M98" s="30">
        <f t="shared" si="11"/>
        <v>1.6306271888244932</v>
      </c>
    </row>
    <row r="99" spans="6:13" x14ac:dyDescent="0.35">
      <c r="F99" s="13">
        <v>1</v>
      </c>
      <c r="G99" s="21">
        <v>49</v>
      </c>
      <c r="H99" s="31">
        <f t="shared" si="6"/>
        <v>0.75863126177758922</v>
      </c>
      <c r="I99" s="29">
        <f t="shared" si="7"/>
        <v>0.68105649217012743</v>
      </c>
      <c r="J99" s="29">
        <f t="shared" si="8"/>
        <v>0.31894350782987257</v>
      </c>
      <c r="K99" s="29">
        <f t="shared" si="9"/>
        <v>0.68105649217012743</v>
      </c>
      <c r="L99" s="31">
        <f t="shared" si="10"/>
        <v>-0.38411002154465013</v>
      </c>
      <c r="M99" s="30">
        <f t="shared" si="11"/>
        <v>2.1353514821609387</v>
      </c>
    </row>
    <row r="100" spans="6:13" x14ac:dyDescent="0.35">
      <c r="F100" s="13">
        <v>1</v>
      </c>
      <c r="G100" s="21">
        <v>51</v>
      </c>
      <c r="H100" s="31">
        <f t="shared" si="6"/>
        <v>0.57885356674611188</v>
      </c>
      <c r="I100" s="29">
        <f t="shared" si="7"/>
        <v>0.64080356941818906</v>
      </c>
      <c r="J100" s="29">
        <f t="shared" si="8"/>
        <v>0.35919643058181094</v>
      </c>
      <c r="K100" s="29">
        <f t="shared" si="9"/>
        <v>0.64080356941818906</v>
      </c>
      <c r="L100" s="31">
        <f t="shared" si="10"/>
        <v>-0.44503231299039736</v>
      </c>
      <c r="M100" s="30">
        <f t="shared" si="11"/>
        <v>1.7839920301553192</v>
      </c>
    </row>
    <row r="101" spans="6:13" x14ac:dyDescent="0.35">
      <c r="F101" s="13">
        <v>1</v>
      </c>
      <c r="G101" s="21">
        <v>51</v>
      </c>
      <c r="H101" s="31">
        <f t="shared" si="6"/>
        <v>0.57885356674611188</v>
      </c>
      <c r="I101" s="29">
        <f t="shared" si="7"/>
        <v>0.64080356941818906</v>
      </c>
      <c r="J101" s="29">
        <f t="shared" si="8"/>
        <v>0.35919643058181094</v>
      </c>
      <c r="K101" s="29">
        <f t="shared" si="9"/>
        <v>0.64080356941818906</v>
      </c>
      <c r="L101" s="31">
        <f t="shared" si="10"/>
        <v>-0.44503231299039736</v>
      </c>
      <c r="M101" s="30">
        <f t="shared" si="11"/>
        <v>1.7839920301553192</v>
      </c>
    </row>
    <row r="102" spans="6:13" x14ac:dyDescent="0.35">
      <c r="F102" s="13">
        <v>1</v>
      </c>
      <c r="G102" s="21">
        <v>51</v>
      </c>
      <c r="H102" s="31">
        <f t="shared" si="6"/>
        <v>0.57885356674611188</v>
      </c>
      <c r="I102" s="29">
        <f t="shared" si="7"/>
        <v>0.64080356941818906</v>
      </c>
      <c r="J102" s="29">
        <f t="shared" si="8"/>
        <v>0.35919643058181094</v>
      </c>
      <c r="K102" s="29">
        <f t="shared" si="9"/>
        <v>0.64080356941818906</v>
      </c>
      <c r="L102" s="31">
        <f t="shared" si="10"/>
        <v>-0.44503231299039736</v>
      </c>
      <c r="M102" s="30">
        <f t="shared" si="11"/>
        <v>1.7839920301553192</v>
      </c>
    </row>
    <row r="103" spans="6:13" x14ac:dyDescent="0.35">
      <c r="F103" s="13">
        <v>1</v>
      </c>
      <c r="G103" s="21">
        <v>41</v>
      </c>
      <c r="H103" s="31">
        <f t="shared" si="6"/>
        <v>1.4777420419034977</v>
      </c>
      <c r="I103" s="29">
        <f t="shared" si="7"/>
        <v>0.81423128720481996</v>
      </c>
      <c r="J103" s="29">
        <f t="shared" si="8"/>
        <v>0.18576871279518004</v>
      </c>
      <c r="K103" s="29">
        <f t="shared" si="9"/>
        <v>0.81423128720481996</v>
      </c>
      <c r="L103" s="31">
        <f t="shared" si="10"/>
        <v>-0.20551081672350205</v>
      </c>
      <c r="M103" s="30">
        <f t="shared" si="11"/>
        <v>4.3830377836689518</v>
      </c>
    </row>
    <row r="104" spans="6:13" x14ac:dyDescent="0.35">
      <c r="F104" s="13">
        <v>1</v>
      </c>
      <c r="G104" s="21">
        <v>33</v>
      </c>
      <c r="H104" s="31">
        <f t="shared" si="6"/>
        <v>2.1968528220294061</v>
      </c>
      <c r="I104" s="29">
        <f t="shared" si="7"/>
        <v>0.89996653704676</v>
      </c>
      <c r="J104" s="29">
        <f t="shared" si="8"/>
        <v>0.10003346295324</v>
      </c>
      <c r="K104" s="29">
        <f t="shared" si="9"/>
        <v>0.89996653704676</v>
      </c>
      <c r="L104" s="31">
        <f t="shared" si="10"/>
        <v>-0.10539769740821457</v>
      </c>
      <c r="M104" s="30">
        <f t="shared" si="11"/>
        <v>8.9966548240706565</v>
      </c>
    </row>
    <row r="105" spans="6:13" x14ac:dyDescent="0.35">
      <c r="F105" s="13">
        <v>1</v>
      </c>
      <c r="G105" s="21">
        <v>36</v>
      </c>
      <c r="H105" s="31">
        <f t="shared" si="6"/>
        <v>1.9271862794821906</v>
      </c>
      <c r="I105" s="29">
        <f t="shared" si="7"/>
        <v>0.87293765637210863</v>
      </c>
      <c r="J105" s="29">
        <f t="shared" si="8"/>
        <v>0.12706234362789137</v>
      </c>
      <c r="K105" s="29">
        <f t="shared" si="9"/>
        <v>0.87293765637210863</v>
      </c>
      <c r="L105" s="31">
        <f t="shared" si="10"/>
        <v>-0.13589113878293912</v>
      </c>
      <c r="M105" s="30">
        <f t="shared" si="11"/>
        <v>6.8701523319021378</v>
      </c>
    </row>
    <row r="106" spans="6:13" x14ac:dyDescent="0.35">
      <c r="F106" s="13">
        <v>1</v>
      </c>
      <c r="G106" s="21">
        <v>33</v>
      </c>
      <c r="H106" s="31">
        <f t="shared" si="6"/>
        <v>2.1968528220294061</v>
      </c>
      <c r="I106" s="29">
        <f t="shared" si="7"/>
        <v>0.89996653704676</v>
      </c>
      <c r="J106" s="29">
        <f t="shared" si="8"/>
        <v>0.10003346295324</v>
      </c>
      <c r="K106" s="29">
        <f t="shared" si="9"/>
        <v>0.89996653704676</v>
      </c>
      <c r="L106" s="31">
        <f t="shared" si="10"/>
        <v>-0.10539769740821457</v>
      </c>
      <c r="M106" s="30">
        <f t="shared" si="11"/>
        <v>8.9966548240706565</v>
      </c>
    </row>
    <row r="107" spans="6:13" x14ac:dyDescent="0.35">
      <c r="F107" s="13">
        <v>1</v>
      </c>
      <c r="G107" s="21">
        <v>38</v>
      </c>
      <c r="H107" s="31">
        <f t="shared" si="6"/>
        <v>1.7474085844507132</v>
      </c>
      <c r="I107" s="29">
        <f t="shared" si="7"/>
        <v>0.85162565053560746</v>
      </c>
      <c r="J107" s="29">
        <f t="shared" si="8"/>
        <v>0.14837434946439254</v>
      </c>
      <c r="K107" s="29">
        <f t="shared" si="9"/>
        <v>0.85162565053560746</v>
      </c>
      <c r="L107" s="31">
        <f t="shared" si="10"/>
        <v>-0.16060822601293831</v>
      </c>
      <c r="M107" s="30">
        <f t="shared" si="11"/>
        <v>5.739709414800056</v>
      </c>
    </row>
    <row r="108" spans="6:13" x14ac:dyDescent="0.35">
      <c r="F108" s="13">
        <v>1</v>
      </c>
      <c r="G108" s="21">
        <v>41</v>
      </c>
      <c r="H108" s="31">
        <f t="shared" si="6"/>
        <v>1.4777420419034977</v>
      </c>
      <c r="I108" s="29">
        <f t="shared" si="7"/>
        <v>0.81423128720481996</v>
      </c>
      <c r="J108" s="29">
        <f t="shared" si="8"/>
        <v>0.18576871279518004</v>
      </c>
      <c r="K108" s="29">
        <f t="shared" si="9"/>
        <v>0.81423128720481996</v>
      </c>
      <c r="L108" s="31">
        <f t="shared" si="10"/>
        <v>-0.20551081672350205</v>
      </c>
      <c r="M108" s="30">
        <f t="shared" si="11"/>
        <v>4.3830377836689518</v>
      </c>
    </row>
    <row r="109" spans="6:13" x14ac:dyDescent="0.35">
      <c r="F109" s="13">
        <v>1</v>
      </c>
      <c r="G109" s="21">
        <v>32</v>
      </c>
      <c r="H109" s="31">
        <f t="shared" si="6"/>
        <v>2.2867416695451448</v>
      </c>
      <c r="I109" s="29">
        <f t="shared" si="7"/>
        <v>0.9077730210592615</v>
      </c>
      <c r="J109" s="29">
        <f t="shared" si="8"/>
        <v>9.2226978940738502E-2</v>
      </c>
      <c r="K109" s="29">
        <f t="shared" si="9"/>
        <v>0.9077730210592615</v>
      </c>
      <c r="L109" s="31">
        <f t="shared" si="10"/>
        <v>-9.6760908437234366E-2</v>
      </c>
      <c r="M109" s="30">
        <f t="shared" si="11"/>
        <v>9.8428142338107101</v>
      </c>
    </row>
    <row r="110" spans="6:13" x14ac:dyDescent="0.35">
      <c r="F110" s="13">
        <v>1</v>
      </c>
      <c r="G110" s="21">
        <v>23</v>
      </c>
      <c r="H110" s="31">
        <f t="shared" si="6"/>
        <v>3.0957412971867919</v>
      </c>
      <c r="I110" s="29">
        <f t="shared" si="7"/>
        <v>0.95671673553536651</v>
      </c>
      <c r="J110" s="29">
        <f t="shared" si="8"/>
        <v>4.3283264464633486E-2</v>
      </c>
      <c r="K110" s="29">
        <f t="shared" si="9"/>
        <v>0.95671673553536651</v>
      </c>
      <c r="L110" s="31">
        <f t="shared" si="10"/>
        <v>-4.4247923469551941E-2</v>
      </c>
      <c r="M110" s="30">
        <f t="shared" si="11"/>
        <v>22.103617815543799</v>
      </c>
    </row>
    <row r="111" spans="6:13" x14ac:dyDescent="0.35">
      <c r="F111" s="13">
        <v>1</v>
      </c>
      <c r="G111" s="21">
        <v>40</v>
      </c>
      <c r="H111" s="31">
        <f t="shared" si="6"/>
        <v>1.5676308894192363</v>
      </c>
      <c r="I111" s="29">
        <f t="shared" si="7"/>
        <v>0.82744561050631737</v>
      </c>
      <c r="J111" s="29">
        <f t="shared" si="8"/>
        <v>0.17255438949368263</v>
      </c>
      <c r="K111" s="29">
        <f t="shared" si="9"/>
        <v>0.82744561050631737</v>
      </c>
      <c r="L111" s="31">
        <f t="shared" si="10"/>
        <v>-0.18941190137587771</v>
      </c>
      <c r="M111" s="30">
        <f t="shared" si="11"/>
        <v>4.795274191136186</v>
      </c>
    </row>
    <row r="112" spans="6:13" x14ac:dyDescent="0.35">
      <c r="F112" s="13">
        <v>1</v>
      </c>
      <c r="G112" s="21">
        <v>41</v>
      </c>
      <c r="H112" s="31">
        <f t="shared" si="6"/>
        <v>1.4777420419034977</v>
      </c>
      <c r="I112" s="29">
        <f t="shared" si="7"/>
        <v>0.81423128720481996</v>
      </c>
      <c r="J112" s="29">
        <f t="shared" si="8"/>
        <v>0.18576871279518004</v>
      </c>
      <c r="K112" s="29">
        <f t="shared" si="9"/>
        <v>0.81423128720481996</v>
      </c>
      <c r="L112" s="31">
        <f t="shared" si="10"/>
        <v>-0.20551081672350205</v>
      </c>
      <c r="M112" s="30">
        <f t="shared" si="11"/>
        <v>4.3830377836689518</v>
      </c>
    </row>
    <row r="113" spans="6:13" x14ac:dyDescent="0.35">
      <c r="F113" s="13">
        <v>1</v>
      </c>
      <c r="G113" s="21">
        <v>33</v>
      </c>
      <c r="H113" s="31">
        <f t="shared" si="6"/>
        <v>2.1968528220294061</v>
      </c>
      <c r="I113" s="29">
        <f t="shared" si="7"/>
        <v>0.89996653704676</v>
      </c>
      <c r="J113" s="29">
        <f t="shared" si="8"/>
        <v>0.10003346295324</v>
      </c>
      <c r="K113" s="29">
        <f t="shared" si="9"/>
        <v>0.89996653704676</v>
      </c>
      <c r="L113" s="31">
        <f t="shared" si="10"/>
        <v>-0.10539769740821457</v>
      </c>
      <c r="M113" s="30">
        <f t="shared" si="11"/>
        <v>8.9966548240706565</v>
      </c>
    </row>
    <row r="114" spans="6:13" x14ac:dyDescent="0.35">
      <c r="F114" s="13">
        <v>1</v>
      </c>
      <c r="G114" s="21">
        <v>51</v>
      </c>
      <c r="H114" s="31">
        <f t="shared" si="6"/>
        <v>0.57885356674611188</v>
      </c>
      <c r="I114" s="29">
        <f t="shared" si="7"/>
        <v>0.64080356941818906</v>
      </c>
      <c r="J114" s="29">
        <f t="shared" si="8"/>
        <v>0.35919643058181094</v>
      </c>
      <c r="K114" s="29">
        <f t="shared" si="9"/>
        <v>0.64080356941818906</v>
      </c>
      <c r="L114" s="31">
        <f t="shared" si="10"/>
        <v>-0.44503231299039736</v>
      </c>
      <c r="M114" s="30">
        <f t="shared" si="11"/>
        <v>1.7839920301553192</v>
      </c>
    </row>
    <row r="115" spans="6:13" x14ac:dyDescent="0.35">
      <c r="F115" s="13">
        <v>1</v>
      </c>
      <c r="G115" s="21">
        <v>46</v>
      </c>
      <c r="H115" s="31">
        <f t="shared" si="6"/>
        <v>1.0282978043248043</v>
      </c>
      <c r="I115" s="29">
        <f t="shared" si="7"/>
        <v>0.73658575663897274</v>
      </c>
      <c r="J115" s="29">
        <f t="shared" si="8"/>
        <v>0.26341424336102726</v>
      </c>
      <c r="K115" s="29">
        <f t="shared" si="9"/>
        <v>0.73658575663897274</v>
      </c>
      <c r="L115" s="31">
        <f t="shared" si="10"/>
        <v>-0.30572961178727087</v>
      </c>
      <c r="M115" s="30">
        <f t="shared" si="11"/>
        <v>2.7963019282500663</v>
      </c>
    </row>
    <row r="116" spans="6:13" x14ac:dyDescent="0.35">
      <c r="F116" s="13">
        <v>1</v>
      </c>
      <c r="G116" s="21">
        <v>45</v>
      </c>
      <c r="H116" s="31">
        <f t="shared" si="6"/>
        <v>1.118186651840543</v>
      </c>
      <c r="I116" s="29">
        <f t="shared" si="7"/>
        <v>0.75365220408970213</v>
      </c>
      <c r="J116" s="29">
        <f t="shared" si="8"/>
        <v>0.24634779591029787</v>
      </c>
      <c r="K116" s="29">
        <f t="shared" si="9"/>
        <v>0.75365220408970213</v>
      </c>
      <c r="L116" s="31">
        <f t="shared" si="10"/>
        <v>-0.2828242851764326</v>
      </c>
      <c r="M116" s="30">
        <f t="shared" si="11"/>
        <v>3.059301591495172</v>
      </c>
    </row>
    <row r="117" spans="6:13" x14ac:dyDescent="0.35">
      <c r="F117" s="13">
        <v>0</v>
      </c>
      <c r="G117" s="21">
        <v>49</v>
      </c>
      <c r="H117" s="31">
        <f t="shared" si="6"/>
        <v>0.75863126177758922</v>
      </c>
      <c r="I117" s="29">
        <f t="shared" si="7"/>
        <v>0.68105649217012743</v>
      </c>
      <c r="J117" s="29">
        <f t="shared" si="8"/>
        <v>0.31894350782987257</v>
      </c>
      <c r="K117" s="29">
        <f t="shared" si="9"/>
        <v>0.31894350782987257</v>
      </c>
      <c r="L117" s="31">
        <f t="shared" si="10"/>
        <v>-1.1427412833222392</v>
      </c>
      <c r="M117" s="30">
        <f t="shared" si="11"/>
        <v>2.1353514821609387</v>
      </c>
    </row>
    <row r="118" spans="6:13" x14ac:dyDescent="0.35">
      <c r="F118" s="13">
        <v>0</v>
      </c>
      <c r="G118" s="21">
        <v>43</v>
      </c>
      <c r="H118" s="31">
        <f t="shared" si="6"/>
        <v>1.2979643468720203</v>
      </c>
      <c r="I118" s="29">
        <f t="shared" si="7"/>
        <v>0.78549218661310916</v>
      </c>
      <c r="J118" s="29">
        <f t="shared" si="8"/>
        <v>0.21450781338689084</v>
      </c>
      <c r="K118" s="29">
        <f t="shared" si="9"/>
        <v>0.21450781338689084</v>
      </c>
      <c r="L118" s="31">
        <f t="shared" si="10"/>
        <v>-1.5394091152313665</v>
      </c>
      <c r="M118" s="30">
        <f t="shared" si="11"/>
        <v>3.6618348497934607</v>
      </c>
    </row>
    <row r="119" spans="6:13" x14ac:dyDescent="0.35">
      <c r="F119" s="13">
        <v>1</v>
      </c>
      <c r="G119" s="21">
        <v>52</v>
      </c>
      <c r="H119" s="31">
        <f t="shared" si="6"/>
        <v>0.48896471923037321</v>
      </c>
      <c r="I119" s="29">
        <f t="shared" si="7"/>
        <v>0.61986251634278355</v>
      </c>
      <c r="J119" s="29">
        <f t="shared" si="8"/>
        <v>0.38013748365721645</v>
      </c>
      <c r="K119" s="29">
        <f t="shared" si="9"/>
        <v>0.61986251634278355</v>
      </c>
      <c r="L119" s="31">
        <f t="shared" si="10"/>
        <v>-0.47825757336690611</v>
      </c>
      <c r="M119" s="30">
        <f t="shared" si="11"/>
        <v>1.6306271888244932</v>
      </c>
    </row>
    <row r="120" spans="6:13" x14ac:dyDescent="0.35">
      <c r="F120" s="13">
        <v>1</v>
      </c>
      <c r="G120" s="21">
        <v>29</v>
      </c>
      <c r="H120" s="31">
        <f t="shared" si="6"/>
        <v>2.5564082120923604</v>
      </c>
      <c r="I120" s="29">
        <f t="shared" si="7"/>
        <v>0.92800284619760454</v>
      </c>
      <c r="J120" s="29">
        <f t="shared" si="8"/>
        <v>7.1997153802395464E-2</v>
      </c>
      <c r="K120" s="29">
        <f t="shared" si="9"/>
        <v>0.92800284619760454</v>
      </c>
      <c r="L120" s="31">
        <f t="shared" si="10"/>
        <v>-7.4720479177359037E-2</v>
      </c>
      <c r="M120" s="30">
        <f t="shared" si="11"/>
        <v>12.889437945625128</v>
      </c>
    </row>
    <row r="121" spans="6:13" x14ac:dyDescent="0.35">
      <c r="F121" s="13">
        <v>1</v>
      </c>
      <c r="G121" s="21">
        <v>51</v>
      </c>
      <c r="H121" s="31">
        <f t="shared" si="6"/>
        <v>0.57885356674611188</v>
      </c>
      <c r="I121" s="29">
        <f t="shared" si="7"/>
        <v>0.64080356941818906</v>
      </c>
      <c r="J121" s="29">
        <f t="shared" si="8"/>
        <v>0.35919643058181094</v>
      </c>
      <c r="K121" s="29">
        <f t="shared" si="9"/>
        <v>0.64080356941818906</v>
      </c>
      <c r="L121" s="31">
        <f t="shared" si="10"/>
        <v>-0.44503231299039736</v>
      </c>
      <c r="M121" s="30">
        <f t="shared" si="11"/>
        <v>1.7839920301553192</v>
      </c>
    </row>
    <row r="122" spans="6:13" x14ac:dyDescent="0.35">
      <c r="F122" s="13">
        <v>1</v>
      </c>
      <c r="G122" s="21">
        <v>54</v>
      </c>
      <c r="H122" s="31">
        <f t="shared" si="6"/>
        <v>0.30918702419889588</v>
      </c>
      <c r="I122" s="29">
        <f t="shared" si="7"/>
        <v>0.57668681056749727</v>
      </c>
      <c r="J122" s="29">
        <f t="shared" si="8"/>
        <v>0.42331318943250273</v>
      </c>
      <c r="K122" s="29">
        <f t="shared" si="9"/>
        <v>0.57668681056749727</v>
      </c>
      <c r="L122" s="31">
        <f t="shared" si="10"/>
        <v>-0.55045594914857954</v>
      </c>
      <c r="M122" s="30">
        <f t="shared" si="11"/>
        <v>1.3623171329497399</v>
      </c>
    </row>
    <row r="123" spans="6:13" x14ac:dyDescent="0.35">
      <c r="F123" s="13">
        <v>1</v>
      </c>
      <c r="G123" s="21">
        <v>47</v>
      </c>
      <c r="H123" s="31">
        <f t="shared" si="6"/>
        <v>0.93840895680906566</v>
      </c>
      <c r="I123" s="29">
        <f t="shared" si="7"/>
        <v>0.71877816210139722</v>
      </c>
      <c r="J123" s="29">
        <f t="shared" si="8"/>
        <v>0.28122183789860278</v>
      </c>
      <c r="K123" s="29">
        <f t="shared" si="9"/>
        <v>0.71877816210139722</v>
      </c>
      <c r="L123" s="31">
        <f t="shared" si="10"/>
        <v>-0.33020250558405562</v>
      </c>
      <c r="M123" s="30">
        <f t="shared" si="11"/>
        <v>2.5559116157990531</v>
      </c>
    </row>
    <row r="124" spans="6:13" x14ac:dyDescent="0.35">
      <c r="F124" s="13">
        <v>1</v>
      </c>
      <c r="G124" s="21">
        <v>25</v>
      </c>
      <c r="H124" s="31">
        <f t="shared" si="6"/>
        <v>2.915963602155315</v>
      </c>
      <c r="I124" s="29">
        <f t="shared" si="7"/>
        <v>0.94862995653852822</v>
      </c>
      <c r="J124" s="29">
        <f t="shared" si="8"/>
        <v>5.1370043461471782E-2</v>
      </c>
      <c r="K124" s="29">
        <f t="shared" si="9"/>
        <v>0.94862995653852822</v>
      </c>
      <c r="L124" s="31">
        <f t="shared" si="10"/>
        <v>-5.2736486300274554E-2</v>
      </c>
      <c r="M124" s="30">
        <f t="shared" si="11"/>
        <v>18.466598286022734</v>
      </c>
    </row>
    <row r="125" spans="6:13" x14ac:dyDescent="0.35">
      <c r="F125" s="13">
        <v>1</v>
      </c>
      <c r="G125" s="21">
        <v>20</v>
      </c>
      <c r="H125" s="31">
        <f t="shared" si="6"/>
        <v>3.3654078397340079</v>
      </c>
      <c r="I125" s="29">
        <f t="shared" si="7"/>
        <v>0.96660577779640788</v>
      </c>
      <c r="J125" s="29">
        <f t="shared" si="8"/>
        <v>3.3394222203592117E-2</v>
      </c>
      <c r="K125" s="29">
        <f t="shared" si="9"/>
        <v>0.96660577779640788</v>
      </c>
      <c r="L125" s="31">
        <f t="shared" si="10"/>
        <v>-3.3964542146013972E-2</v>
      </c>
      <c r="M125" s="30">
        <f t="shared" si="11"/>
        <v>28.945299935520971</v>
      </c>
    </row>
    <row r="126" spans="6:13" x14ac:dyDescent="0.35">
      <c r="F126" s="13">
        <v>1</v>
      </c>
      <c r="G126" s="21">
        <v>36</v>
      </c>
      <c r="H126" s="31">
        <f t="shared" si="6"/>
        <v>1.9271862794821906</v>
      </c>
      <c r="I126" s="29">
        <f t="shared" si="7"/>
        <v>0.87293765637210863</v>
      </c>
      <c r="J126" s="29">
        <f t="shared" si="8"/>
        <v>0.12706234362789137</v>
      </c>
      <c r="K126" s="29">
        <f t="shared" si="9"/>
        <v>0.87293765637210863</v>
      </c>
      <c r="L126" s="31">
        <f t="shared" si="10"/>
        <v>-0.13589113878293912</v>
      </c>
      <c r="M126" s="30">
        <f t="shared" si="11"/>
        <v>6.8701523319021378</v>
      </c>
    </row>
    <row r="127" spans="6:13" x14ac:dyDescent="0.35">
      <c r="F127" s="13">
        <v>1</v>
      </c>
      <c r="G127" s="21">
        <v>51</v>
      </c>
      <c r="H127" s="31">
        <f t="shared" si="6"/>
        <v>0.57885356674611188</v>
      </c>
      <c r="I127" s="29">
        <f t="shared" si="7"/>
        <v>0.64080356941818906</v>
      </c>
      <c r="J127" s="29">
        <f t="shared" si="8"/>
        <v>0.35919643058181094</v>
      </c>
      <c r="K127" s="29">
        <f t="shared" si="9"/>
        <v>0.64080356941818906</v>
      </c>
      <c r="L127" s="31">
        <f t="shared" si="10"/>
        <v>-0.44503231299039736</v>
      </c>
      <c r="M127" s="30">
        <f t="shared" si="11"/>
        <v>1.7839920301553192</v>
      </c>
    </row>
    <row r="128" spans="6:13" x14ac:dyDescent="0.35">
      <c r="F128" s="13">
        <v>1</v>
      </c>
      <c r="G128" s="21">
        <v>45</v>
      </c>
      <c r="H128" s="31">
        <f t="shared" si="6"/>
        <v>1.118186651840543</v>
      </c>
      <c r="I128" s="29">
        <f t="shared" si="7"/>
        <v>0.75365220408970213</v>
      </c>
      <c r="J128" s="29">
        <f t="shared" si="8"/>
        <v>0.24634779591029787</v>
      </c>
      <c r="K128" s="29">
        <f t="shared" si="9"/>
        <v>0.75365220408970213</v>
      </c>
      <c r="L128" s="31">
        <f t="shared" si="10"/>
        <v>-0.2828242851764326</v>
      </c>
      <c r="M128" s="30">
        <f t="shared" si="11"/>
        <v>3.059301591495172</v>
      </c>
    </row>
    <row r="129" spans="6:13" x14ac:dyDescent="0.35">
      <c r="F129" s="13">
        <v>1</v>
      </c>
      <c r="G129" s="21">
        <v>31</v>
      </c>
      <c r="H129" s="31">
        <f t="shared" si="6"/>
        <v>2.3766305170608835</v>
      </c>
      <c r="I129" s="29">
        <f t="shared" si="7"/>
        <v>0.91502781663149502</v>
      </c>
      <c r="J129" s="29">
        <f t="shared" si="8"/>
        <v>8.4972183368504983E-2</v>
      </c>
      <c r="K129" s="29">
        <f t="shared" si="9"/>
        <v>0.91502781663149502</v>
      </c>
      <c r="L129" s="31">
        <f t="shared" si="10"/>
        <v>-8.880081347854886E-2</v>
      </c>
      <c r="M129" s="30">
        <f t="shared" si="11"/>
        <v>10.768557195514537</v>
      </c>
    </row>
    <row r="130" spans="6:13" x14ac:dyDescent="0.35">
      <c r="F130" s="13">
        <v>1</v>
      </c>
      <c r="G130" s="21">
        <v>27</v>
      </c>
      <c r="H130" s="31">
        <f t="shared" si="6"/>
        <v>2.7361859071238377</v>
      </c>
      <c r="I130" s="29">
        <f t="shared" si="7"/>
        <v>0.93912842422343024</v>
      </c>
      <c r="J130" s="29">
        <f t="shared" si="8"/>
        <v>6.0871575776569764E-2</v>
      </c>
      <c r="K130" s="29">
        <f t="shared" si="9"/>
        <v>0.93912842422343024</v>
      </c>
      <c r="L130" s="31">
        <f t="shared" si="10"/>
        <v>-6.2803042114521326E-2</v>
      </c>
      <c r="M130" s="30">
        <f t="shared" si="11"/>
        <v>15.428028800675678</v>
      </c>
    </row>
    <row r="131" spans="6:13" x14ac:dyDescent="0.35">
      <c r="F131" s="13">
        <v>1</v>
      </c>
      <c r="G131" s="21">
        <v>26</v>
      </c>
      <c r="H131" s="31">
        <f t="shared" si="6"/>
        <v>2.8260747546395764</v>
      </c>
      <c r="I131" s="29">
        <f t="shared" si="7"/>
        <v>0.94406869829032436</v>
      </c>
      <c r="J131" s="29">
        <f t="shared" si="8"/>
        <v>5.593130170967564E-2</v>
      </c>
      <c r="K131" s="29">
        <f t="shared" si="9"/>
        <v>0.94406869829032436</v>
      </c>
      <c r="L131" s="31">
        <f t="shared" si="10"/>
        <v>-5.7556341871875513E-2</v>
      </c>
      <c r="M131" s="30">
        <f t="shared" si="11"/>
        <v>16.879076106448075</v>
      </c>
    </row>
    <row r="132" spans="6:13" x14ac:dyDescent="0.35">
      <c r="F132" s="13">
        <v>0</v>
      </c>
      <c r="G132" s="21">
        <v>47</v>
      </c>
      <c r="H132" s="31">
        <f t="shared" si="6"/>
        <v>0.93840895680906566</v>
      </c>
      <c r="I132" s="29">
        <f t="shared" si="7"/>
        <v>0.71877816210139722</v>
      </c>
      <c r="J132" s="29">
        <f t="shared" si="8"/>
        <v>0.28122183789860278</v>
      </c>
      <c r="K132" s="29">
        <f t="shared" si="9"/>
        <v>0.28122183789860278</v>
      </c>
      <c r="L132" s="31">
        <f t="shared" si="10"/>
        <v>-1.2686114623931211</v>
      </c>
      <c r="M132" s="30">
        <f t="shared" si="11"/>
        <v>2.5559116157990531</v>
      </c>
    </row>
    <row r="133" spans="6:13" x14ac:dyDescent="0.35">
      <c r="F133" s="13">
        <v>1</v>
      </c>
      <c r="G133" s="21">
        <v>32</v>
      </c>
      <c r="H133" s="31">
        <f t="shared" si="6"/>
        <v>2.2867416695451448</v>
      </c>
      <c r="I133" s="29">
        <f t="shared" si="7"/>
        <v>0.9077730210592615</v>
      </c>
      <c r="J133" s="29">
        <f t="shared" si="8"/>
        <v>9.2226978940738502E-2</v>
      </c>
      <c r="K133" s="29">
        <f t="shared" si="9"/>
        <v>0.9077730210592615</v>
      </c>
      <c r="L133" s="31">
        <f t="shared" si="10"/>
        <v>-9.6760908437234366E-2</v>
      </c>
      <c r="M133" s="30">
        <f t="shared" si="11"/>
        <v>9.8428142338107101</v>
      </c>
    </row>
    <row r="134" spans="6:13" x14ac:dyDescent="0.35">
      <c r="F134" s="13">
        <v>1</v>
      </c>
      <c r="G134" s="21">
        <v>27</v>
      </c>
      <c r="H134" s="31">
        <f t="shared" si="6"/>
        <v>2.7361859071238377</v>
      </c>
      <c r="I134" s="29">
        <f t="shared" si="7"/>
        <v>0.93912842422343024</v>
      </c>
      <c r="J134" s="29">
        <f t="shared" si="8"/>
        <v>6.0871575776569764E-2</v>
      </c>
      <c r="K134" s="29">
        <f t="shared" si="9"/>
        <v>0.93912842422343024</v>
      </c>
      <c r="L134" s="31">
        <f t="shared" si="10"/>
        <v>-6.2803042114521326E-2</v>
      </c>
      <c r="M134" s="30">
        <f t="shared" si="11"/>
        <v>15.428028800675678</v>
      </c>
    </row>
    <row r="135" spans="6:13" x14ac:dyDescent="0.35">
      <c r="F135" s="13">
        <v>1</v>
      </c>
      <c r="G135" s="21">
        <v>23</v>
      </c>
      <c r="H135" s="31">
        <f t="shared" si="6"/>
        <v>3.0957412971867919</v>
      </c>
      <c r="I135" s="29">
        <f t="shared" si="7"/>
        <v>0.95671673553536651</v>
      </c>
      <c r="J135" s="29">
        <f t="shared" si="8"/>
        <v>4.3283264464633486E-2</v>
      </c>
      <c r="K135" s="29">
        <f t="shared" si="9"/>
        <v>0.95671673553536651</v>
      </c>
      <c r="L135" s="31">
        <f t="shared" si="10"/>
        <v>-4.4247923469551941E-2</v>
      </c>
      <c r="M135" s="30">
        <f t="shared" si="11"/>
        <v>22.103617815543799</v>
      </c>
    </row>
    <row r="136" spans="6:13" x14ac:dyDescent="0.35">
      <c r="F136" s="13">
        <v>1</v>
      </c>
      <c r="G136" s="21">
        <v>47</v>
      </c>
      <c r="H136" s="31">
        <f t="shared" si="6"/>
        <v>0.93840895680906566</v>
      </c>
      <c r="I136" s="29">
        <f t="shared" si="7"/>
        <v>0.71877816210139722</v>
      </c>
      <c r="J136" s="29">
        <f t="shared" si="8"/>
        <v>0.28122183789860278</v>
      </c>
      <c r="K136" s="29">
        <f t="shared" si="9"/>
        <v>0.71877816210139722</v>
      </c>
      <c r="L136" s="31">
        <f t="shared" si="10"/>
        <v>-0.33020250558405562</v>
      </c>
      <c r="M136" s="30">
        <f t="shared" si="11"/>
        <v>2.5559116157990531</v>
      </c>
    </row>
    <row r="137" spans="6:13" x14ac:dyDescent="0.35">
      <c r="F137" s="13">
        <v>1</v>
      </c>
      <c r="G137" s="21">
        <v>20</v>
      </c>
      <c r="H137" s="31">
        <f t="shared" ref="H137:H200" si="12">$G$2+$G$3*G137</f>
        <v>3.3654078397340079</v>
      </c>
      <c r="I137" s="29">
        <f t="shared" ref="I137:I200" si="13">EXP(H137)/(1+EXP(H137))</f>
        <v>0.96660577779640788</v>
      </c>
      <c r="J137" s="29">
        <f t="shared" ref="J137:J200" si="14">1-I137</f>
        <v>3.3394222203592117E-2</v>
      </c>
      <c r="K137" s="29">
        <f t="shared" ref="K137:K200" si="15">IF(F137=1,I137,J137)</f>
        <v>0.96660577779640788</v>
      </c>
      <c r="L137" s="31">
        <f t="shared" ref="L137:L200" si="16">LN(K137)</f>
        <v>-3.3964542146013972E-2</v>
      </c>
      <c r="M137" s="30">
        <f t="shared" ref="M137:M200" si="17">I137/J137</f>
        <v>28.945299935520971</v>
      </c>
    </row>
    <row r="138" spans="6:13" x14ac:dyDescent="0.35">
      <c r="F138" s="13">
        <v>1</v>
      </c>
      <c r="G138" s="21">
        <v>40</v>
      </c>
      <c r="H138" s="31">
        <f t="shared" si="12"/>
        <v>1.5676308894192363</v>
      </c>
      <c r="I138" s="29">
        <f t="shared" si="13"/>
        <v>0.82744561050631737</v>
      </c>
      <c r="J138" s="29">
        <f t="shared" si="14"/>
        <v>0.17255438949368263</v>
      </c>
      <c r="K138" s="29">
        <f t="shared" si="15"/>
        <v>0.82744561050631737</v>
      </c>
      <c r="L138" s="31">
        <f t="shared" si="16"/>
        <v>-0.18941190137587771</v>
      </c>
      <c r="M138" s="30">
        <f t="shared" si="17"/>
        <v>4.795274191136186</v>
      </c>
    </row>
    <row r="139" spans="6:13" x14ac:dyDescent="0.35">
      <c r="F139" s="13">
        <v>1</v>
      </c>
      <c r="G139" s="21">
        <v>49</v>
      </c>
      <c r="H139" s="31">
        <f t="shared" si="12"/>
        <v>0.75863126177758922</v>
      </c>
      <c r="I139" s="29">
        <f t="shared" si="13"/>
        <v>0.68105649217012743</v>
      </c>
      <c r="J139" s="29">
        <f t="shared" si="14"/>
        <v>0.31894350782987257</v>
      </c>
      <c r="K139" s="29">
        <f t="shared" si="15"/>
        <v>0.68105649217012743</v>
      </c>
      <c r="L139" s="31">
        <f t="shared" si="16"/>
        <v>-0.38411002154465013</v>
      </c>
      <c r="M139" s="30">
        <f t="shared" si="17"/>
        <v>2.1353514821609387</v>
      </c>
    </row>
    <row r="140" spans="6:13" x14ac:dyDescent="0.35">
      <c r="F140" s="13">
        <v>1</v>
      </c>
      <c r="G140" s="21">
        <v>30</v>
      </c>
      <c r="H140" s="31">
        <f t="shared" si="12"/>
        <v>2.4665193645766221</v>
      </c>
      <c r="I140" s="29">
        <f t="shared" si="13"/>
        <v>0.9217611181409634</v>
      </c>
      <c r="J140" s="29">
        <f t="shared" si="14"/>
        <v>7.8238881859036602E-2</v>
      </c>
      <c r="K140" s="29">
        <f t="shared" si="15"/>
        <v>0.9217611181409634</v>
      </c>
      <c r="L140" s="31">
        <f t="shared" si="16"/>
        <v>-8.1469179948804801E-2</v>
      </c>
      <c r="M140" s="30">
        <f t="shared" si="17"/>
        <v>11.781368754754256</v>
      </c>
    </row>
    <row r="141" spans="6:13" x14ac:dyDescent="0.35">
      <c r="F141" s="13">
        <v>1</v>
      </c>
      <c r="G141" s="21">
        <v>22</v>
      </c>
      <c r="H141" s="31">
        <f t="shared" si="12"/>
        <v>3.1856301447025306</v>
      </c>
      <c r="I141" s="29">
        <f t="shared" si="13"/>
        <v>0.96028991868747438</v>
      </c>
      <c r="J141" s="29">
        <f t="shared" si="14"/>
        <v>3.9710081312525625E-2</v>
      </c>
      <c r="K141" s="29">
        <f t="shared" si="15"/>
        <v>0.96028991868747438</v>
      </c>
      <c r="L141" s="31">
        <f t="shared" si="16"/>
        <v>-4.0520041479877422E-2</v>
      </c>
      <c r="M141" s="30">
        <f t="shared" si="17"/>
        <v>24.182522093818356</v>
      </c>
    </row>
    <row r="142" spans="6:13" x14ac:dyDescent="0.35">
      <c r="F142" s="13">
        <v>1</v>
      </c>
      <c r="G142" s="21">
        <v>48</v>
      </c>
      <c r="H142" s="31">
        <f t="shared" si="12"/>
        <v>0.848520109293327</v>
      </c>
      <c r="I142" s="29">
        <f t="shared" si="13"/>
        <v>0.70025660951020174</v>
      </c>
      <c r="J142" s="29">
        <f t="shared" si="14"/>
        <v>0.29974339048979826</v>
      </c>
      <c r="K142" s="29">
        <f t="shared" si="15"/>
        <v>0.70025660951020174</v>
      </c>
      <c r="L142" s="31">
        <f t="shared" si="16"/>
        <v>-0.35630842610002833</v>
      </c>
      <c r="M142" s="30">
        <f t="shared" si="17"/>
        <v>2.3361869910323674</v>
      </c>
    </row>
    <row r="143" spans="6:13" x14ac:dyDescent="0.35">
      <c r="F143" s="13">
        <v>1</v>
      </c>
      <c r="G143" s="21">
        <v>43</v>
      </c>
      <c r="H143" s="31">
        <f t="shared" si="12"/>
        <v>1.2979643468720203</v>
      </c>
      <c r="I143" s="29">
        <f t="shared" si="13"/>
        <v>0.78549218661310916</v>
      </c>
      <c r="J143" s="29">
        <f t="shared" si="14"/>
        <v>0.21450781338689084</v>
      </c>
      <c r="K143" s="29">
        <f t="shared" si="15"/>
        <v>0.78549218661310916</v>
      </c>
      <c r="L143" s="31">
        <f t="shared" si="16"/>
        <v>-0.24144476835934608</v>
      </c>
      <c r="M143" s="30">
        <f t="shared" si="17"/>
        <v>3.6618348497934607</v>
      </c>
    </row>
    <row r="144" spans="6:13" x14ac:dyDescent="0.35">
      <c r="F144" s="13">
        <v>1</v>
      </c>
      <c r="G144" s="21">
        <v>43</v>
      </c>
      <c r="H144" s="31">
        <f t="shared" si="12"/>
        <v>1.2979643468720203</v>
      </c>
      <c r="I144" s="29">
        <f t="shared" si="13"/>
        <v>0.78549218661310916</v>
      </c>
      <c r="J144" s="29">
        <f t="shared" si="14"/>
        <v>0.21450781338689084</v>
      </c>
      <c r="K144" s="29">
        <f t="shared" si="15"/>
        <v>0.78549218661310916</v>
      </c>
      <c r="L144" s="31">
        <f t="shared" si="16"/>
        <v>-0.24144476835934608</v>
      </c>
      <c r="M144" s="30">
        <f t="shared" si="17"/>
        <v>3.6618348497934607</v>
      </c>
    </row>
    <row r="145" spans="6:13" x14ac:dyDescent="0.35">
      <c r="F145" s="13">
        <v>1</v>
      </c>
      <c r="G145" s="21">
        <v>25</v>
      </c>
      <c r="H145" s="31">
        <f t="shared" si="12"/>
        <v>2.915963602155315</v>
      </c>
      <c r="I145" s="29">
        <f t="shared" si="13"/>
        <v>0.94862995653852822</v>
      </c>
      <c r="J145" s="29">
        <f t="shared" si="14"/>
        <v>5.1370043461471782E-2</v>
      </c>
      <c r="K145" s="29">
        <f t="shared" si="15"/>
        <v>0.94862995653852822</v>
      </c>
      <c r="L145" s="31">
        <f t="shared" si="16"/>
        <v>-5.2736486300274554E-2</v>
      </c>
      <c r="M145" s="30">
        <f t="shared" si="17"/>
        <v>18.466598286022734</v>
      </c>
    </row>
    <row r="146" spans="6:13" x14ac:dyDescent="0.35">
      <c r="F146" s="13">
        <v>1</v>
      </c>
      <c r="G146" s="21">
        <v>32</v>
      </c>
      <c r="H146" s="31">
        <f t="shared" si="12"/>
        <v>2.2867416695451448</v>
      </c>
      <c r="I146" s="29">
        <f t="shared" si="13"/>
        <v>0.9077730210592615</v>
      </c>
      <c r="J146" s="29">
        <f t="shared" si="14"/>
        <v>9.2226978940738502E-2</v>
      </c>
      <c r="K146" s="29">
        <f t="shared" si="15"/>
        <v>0.9077730210592615</v>
      </c>
      <c r="L146" s="31">
        <f t="shared" si="16"/>
        <v>-9.6760908437234366E-2</v>
      </c>
      <c r="M146" s="30">
        <f t="shared" si="17"/>
        <v>9.8428142338107101</v>
      </c>
    </row>
    <row r="147" spans="6:13" x14ac:dyDescent="0.35">
      <c r="F147" s="13">
        <v>1</v>
      </c>
      <c r="G147" s="21">
        <v>47</v>
      </c>
      <c r="H147" s="31">
        <f t="shared" si="12"/>
        <v>0.93840895680906566</v>
      </c>
      <c r="I147" s="29">
        <f t="shared" si="13"/>
        <v>0.71877816210139722</v>
      </c>
      <c r="J147" s="29">
        <f t="shared" si="14"/>
        <v>0.28122183789860278</v>
      </c>
      <c r="K147" s="29">
        <f t="shared" si="15"/>
        <v>0.71877816210139722</v>
      </c>
      <c r="L147" s="31">
        <f t="shared" si="16"/>
        <v>-0.33020250558405562</v>
      </c>
      <c r="M147" s="30">
        <f t="shared" si="17"/>
        <v>2.5559116157990531</v>
      </c>
    </row>
    <row r="148" spans="6:13" x14ac:dyDescent="0.35">
      <c r="F148" s="13">
        <v>1</v>
      </c>
      <c r="G148" s="21">
        <v>39</v>
      </c>
      <c r="H148" s="31">
        <f t="shared" si="12"/>
        <v>1.6575197369349746</v>
      </c>
      <c r="I148" s="29">
        <f t="shared" si="13"/>
        <v>0.83990477621926174</v>
      </c>
      <c r="J148" s="29">
        <f t="shared" si="14"/>
        <v>0.16009522378073826</v>
      </c>
      <c r="K148" s="29">
        <f t="shared" si="15"/>
        <v>0.83990477621926174</v>
      </c>
      <c r="L148" s="31">
        <f t="shared" si="16"/>
        <v>-0.17446675521443056</v>
      </c>
      <c r="M148" s="30">
        <f t="shared" si="17"/>
        <v>5.2462825335099987</v>
      </c>
    </row>
    <row r="149" spans="6:13" x14ac:dyDescent="0.35">
      <c r="F149" s="13">
        <v>1</v>
      </c>
      <c r="G149" s="21">
        <v>45</v>
      </c>
      <c r="H149" s="31">
        <f t="shared" si="12"/>
        <v>1.118186651840543</v>
      </c>
      <c r="I149" s="29">
        <f t="shared" si="13"/>
        <v>0.75365220408970213</v>
      </c>
      <c r="J149" s="29">
        <f t="shared" si="14"/>
        <v>0.24634779591029787</v>
      </c>
      <c r="K149" s="29">
        <f t="shared" si="15"/>
        <v>0.75365220408970213</v>
      </c>
      <c r="L149" s="31">
        <f t="shared" si="16"/>
        <v>-0.2828242851764326</v>
      </c>
      <c r="M149" s="30">
        <f t="shared" si="17"/>
        <v>3.059301591495172</v>
      </c>
    </row>
    <row r="150" spans="6:13" x14ac:dyDescent="0.35">
      <c r="F150" s="13">
        <v>1</v>
      </c>
      <c r="G150" s="21">
        <v>53</v>
      </c>
      <c r="H150" s="31">
        <f t="shared" si="12"/>
        <v>0.39907587171463454</v>
      </c>
      <c r="I150" s="29">
        <f t="shared" si="13"/>
        <v>0.59846560812609817</v>
      </c>
      <c r="J150" s="29">
        <f t="shared" si="14"/>
        <v>0.40153439187390183</v>
      </c>
      <c r="K150" s="29">
        <f t="shared" si="15"/>
        <v>0.59846560812609817</v>
      </c>
      <c r="L150" s="31">
        <f t="shared" si="16"/>
        <v>-0.51338621908365389</v>
      </c>
      <c r="M150" s="30">
        <f t="shared" si="17"/>
        <v>1.4904466970640979</v>
      </c>
    </row>
    <row r="151" spans="6:13" x14ac:dyDescent="0.35">
      <c r="F151" s="13">
        <v>1</v>
      </c>
      <c r="G151" s="21">
        <v>49</v>
      </c>
      <c r="H151" s="31">
        <f t="shared" si="12"/>
        <v>0.75863126177758922</v>
      </c>
      <c r="I151" s="29">
        <f t="shared" si="13"/>
        <v>0.68105649217012743</v>
      </c>
      <c r="J151" s="29">
        <f t="shared" si="14"/>
        <v>0.31894350782987257</v>
      </c>
      <c r="K151" s="29">
        <f t="shared" si="15"/>
        <v>0.68105649217012743</v>
      </c>
      <c r="L151" s="31">
        <f t="shared" si="16"/>
        <v>-0.38411002154465013</v>
      </c>
      <c r="M151" s="30">
        <f t="shared" si="17"/>
        <v>2.1353514821609387</v>
      </c>
    </row>
    <row r="152" spans="6:13" x14ac:dyDescent="0.35">
      <c r="F152" s="13">
        <v>1</v>
      </c>
      <c r="G152" s="21">
        <v>26</v>
      </c>
      <c r="H152" s="31">
        <f t="shared" si="12"/>
        <v>2.8260747546395764</v>
      </c>
      <c r="I152" s="29">
        <f t="shared" si="13"/>
        <v>0.94406869829032436</v>
      </c>
      <c r="J152" s="29">
        <f t="shared" si="14"/>
        <v>5.593130170967564E-2</v>
      </c>
      <c r="K152" s="29">
        <f t="shared" si="15"/>
        <v>0.94406869829032436</v>
      </c>
      <c r="L152" s="31">
        <f t="shared" si="16"/>
        <v>-5.7556341871875513E-2</v>
      </c>
      <c r="M152" s="30">
        <f t="shared" si="17"/>
        <v>16.879076106448075</v>
      </c>
    </row>
    <row r="153" spans="6:13" x14ac:dyDescent="0.35">
      <c r="F153" s="13">
        <v>1</v>
      </c>
      <c r="G153" s="21">
        <v>28</v>
      </c>
      <c r="H153" s="31">
        <f t="shared" si="12"/>
        <v>2.646297059608099</v>
      </c>
      <c r="I153" s="29">
        <f t="shared" si="13"/>
        <v>0.93378239465784452</v>
      </c>
      <c r="J153" s="29">
        <f t="shared" si="14"/>
        <v>6.6217605342155483E-2</v>
      </c>
      <c r="K153" s="29">
        <f t="shared" si="15"/>
        <v>0.93378239465784452</v>
      </c>
      <c r="L153" s="31">
        <f t="shared" si="16"/>
        <v>-6.8511850062903959E-2</v>
      </c>
      <c r="M153" s="30">
        <f t="shared" si="17"/>
        <v>14.101724002746133</v>
      </c>
    </row>
    <row r="154" spans="6:13" x14ac:dyDescent="0.35">
      <c r="F154" s="13">
        <v>1</v>
      </c>
      <c r="G154" s="21">
        <v>46</v>
      </c>
      <c r="H154" s="31">
        <f t="shared" si="12"/>
        <v>1.0282978043248043</v>
      </c>
      <c r="I154" s="29">
        <f t="shared" si="13"/>
        <v>0.73658575663897274</v>
      </c>
      <c r="J154" s="29">
        <f t="shared" si="14"/>
        <v>0.26341424336102726</v>
      </c>
      <c r="K154" s="29">
        <f t="shared" si="15"/>
        <v>0.73658575663897274</v>
      </c>
      <c r="L154" s="31">
        <f t="shared" si="16"/>
        <v>-0.30572961178727087</v>
      </c>
      <c r="M154" s="30">
        <f t="shared" si="17"/>
        <v>2.7963019282500663</v>
      </c>
    </row>
    <row r="155" spans="6:13" x14ac:dyDescent="0.35">
      <c r="F155" s="13">
        <v>1</v>
      </c>
      <c r="G155" s="21">
        <v>41</v>
      </c>
      <c r="H155" s="31">
        <f t="shared" si="12"/>
        <v>1.4777420419034977</v>
      </c>
      <c r="I155" s="29">
        <f t="shared" si="13"/>
        <v>0.81423128720481996</v>
      </c>
      <c r="J155" s="29">
        <f t="shared" si="14"/>
        <v>0.18576871279518004</v>
      </c>
      <c r="K155" s="29">
        <f t="shared" si="15"/>
        <v>0.81423128720481996</v>
      </c>
      <c r="L155" s="31">
        <f t="shared" si="16"/>
        <v>-0.20551081672350205</v>
      </c>
      <c r="M155" s="30">
        <f t="shared" si="17"/>
        <v>4.3830377836689518</v>
      </c>
    </row>
    <row r="156" spans="6:13" x14ac:dyDescent="0.35">
      <c r="F156" s="13">
        <v>1</v>
      </c>
      <c r="G156" s="21">
        <v>35</v>
      </c>
      <c r="H156" s="31">
        <f t="shared" si="12"/>
        <v>2.0170751269979292</v>
      </c>
      <c r="I156" s="29">
        <f t="shared" si="13"/>
        <v>0.88257823215997588</v>
      </c>
      <c r="J156" s="29">
        <f t="shared" si="14"/>
        <v>0.11742176784002412</v>
      </c>
      <c r="K156" s="29">
        <f t="shared" si="15"/>
        <v>0.88257823215997588</v>
      </c>
      <c r="L156" s="31">
        <f t="shared" si="16"/>
        <v>-0.1249078457638011</v>
      </c>
      <c r="M156" s="30">
        <f t="shared" si="17"/>
        <v>7.5163085039087809</v>
      </c>
    </row>
    <row r="157" spans="6:13" x14ac:dyDescent="0.35">
      <c r="F157" s="13">
        <v>1</v>
      </c>
      <c r="G157" s="21">
        <v>23</v>
      </c>
      <c r="H157" s="31">
        <f t="shared" si="12"/>
        <v>3.0957412971867919</v>
      </c>
      <c r="I157" s="29">
        <f t="shared" si="13"/>
        <v>0.95671673553536651</v>
      </c>
      <c r="J157" s="29">
        <f t="shared" si="14"/>
        <v>4.3283264464633486E-2</v>
      </c>
      <c r="K157" s="29">
        <f t="shared" si="15"/>
        <v>0.95671673553536651</v>
      </c>
      <c r="L157" s="31">
        <f t="shared" si="16"/>
        <v>-4.4247923469551941E-2</v>
      </c>
      <c r="M157" s="30">
        <f t="shared" si="17"/>
        <v>22.103617815543799</v>
      </c>
    </row>
    <row r="158" spans="6:13" x14ac:dyDescent="0.35">
      <c r="F158" s="13">
        <v>0</v>
      </c>
      <c r="G158" s="21">
        <v>46</v>
      </c>
      <c r="H158" s="31">
        <f t="shared" si="12"/>
        <v>1.0282978043248043</v>
      </c>
      <c r="I158" s="29">
        <f t="shared" si="13"/>
        <v>0.73658575663897274</v>
      </c>
      <c r="J158" s="29">
        <f t="shared" si="14"/>
        <v>0.26341424336102726</v>
      </c>
      <c r="K158" s="29">
        <f t="shared" si="15"/>
        <v>0.26341424336102726</v>
      </c>
      <c r="L158" s="31">
        <f t="shared" si="16"/>
        <v>-1.3340274161120753</v>
      </c>
      <c r="M158" s="30">
        <f t="shared" si="17"/>
        <v>2.7963019282500663</v>
      </c>
    </row>
    <row r="159" spans="6:13" x14ac:dyDescent="0.35">
      <c r="F159" s="13">
        <v>1</v>
      </c>
      <c r="G159" s="21">
        <v>46</v>
      </c>
      <c r="H159" s="31">
        <f t="shared" si="12"/>
        <v>1.0282978043248043</v>
      </c>
      <c r="I159" s="29">
        <f t="shared" si="13"/>
        <v>0.73658575663897274</v>
      </c>
      <c r="J159" s="29">
        <f t="shared" si="14"/>
        <v>0.26341424336102726</v>
      </c>
      <c r="K159" s="29">
        <f t="shared" si="15"/>
        <v>0.73658575663897274</v>
      </c>
      <c r="L159" s="31">
        <f t="shared" si="16"/>
        <v>-0.30572961178727087</v>
      </c>
      <c r="M159" s="30">
        <f t="shared" si="17"/>
        <v>2.7963019282500663</v>
      </c>
    </row>
    <row r="160" spans="6:13" x14ac:dyDescent="0.35">
      <c r="F160" s="13">
        <v>1</v>
      </c>
      <c r="G160" s="21">
        <v>48</v>
      </c>
      <c r="H160" s="31">
        <f t="shared" si="12"/>
        <v>0.848520109293327</v>
      </c>
      <c r="I160" s="29">
        <f t="shared" si="13"/>
        <v>0.70025660951020174</v>
      </c>
      <c r="J160" s="29">
        <f t="shared" si="14"/>
        <v>0.29974339048979826</v>
      </c>
      <c r="K160" s="29">
        <f t="shared" si="15"/>
        <v>0.70025660951020174</v>
      </c>
      <c r="L160" s="31">
        <f t="shared" si="16"/>
        <v>-0.35630842610002833</v>
      </c>
      <c r="M160" s="30">
        <f t="shared" si="17"/>
        <v>2.3361869910323674</v>
      </c>
    </row>
    <row r="161" spans="6:13" x14ac:dyDescent="0.35">
      <c r="F161" s="13">
        <v>1</v>
      </c>
      <c r="G161" s="21">
        <v>42</v>
      </c>
      <c r="H161" s="31">
        <f t="shared" si="12"/>
        <v>1.387853194387759</v>
      </c>
      <c r="I161" s="29">
        <f t="shared" si="13"/>
        <v>0.80024929668878553</v>
      </c>
      <c r="J161" s="29">
        <f t="shared" si="14"/>
        <v>0.19975070331121447</v>
      </c>
      <c r="K161" s="29">
        <f t="shared" si="15"/>
        <v>0.80024929668878553</v>
      </c>
      <c r="L161" s="31">
        <f t="shared" si="16"/>
        <v>-0.22283197899692378</v>
      </c>
      <c r="M161" s="30">
        <f t="shared" si="17"/>
        <v>4.0062401955200411</v>
      </c>
    </row>
    <row r="162" spans="6:13" x14ac:dyDescent="0.35">
      <c r="F162" s="13">
        <v>0</v>
      </c>
      <c r="G162" s="21">
        <v>55</v>
      </c>
      <c r="H162" s="31">
        <f t="shared" si="12"/>
        <v>0.21929817668315721</v>
      </c>
      <c r="I162" s="29">
        <f t="shared" si="13"/>
        <v>0.554605878626934</v>
      </c>
      <c r="J162" s="29">
        <f t="shared" si="14"/>
        <v>0.445394121373066</v>
      </c>
      <c r="K162" s="29">
        <f t="shared" si="15"/>
        <v>0.445394121373066</v>
      </c>
      <c r="L162" s="31">
        <f t="shared" si="16"/>
        <v>-0.80879572277972511</v>
      </c>
      <c r="M162" s="30">
        <f t="shared" si="17"/>
        <v>1.245202511692765</v>
      </c>
    </row>
    <row r="163" spans="6:13" x14ac:dyDescent="0.35">
      <c r="F163" s="13">
        <v>1</v>
      </c>
      <c r="G163" s="21">
        <v>24</v>
      </c>
      <c r="H163" s="31">
        <f t="shared" si="12"/>
        <v>3.0058524496710533</v>
      </c>
      <c r="I163" s="29">
        <f t="shared" si="13"/>
        <v>0.95283782175700982</v>
      </c>
      <c r="J163" s="29">
        <f t="shared" si="14"/>
        <v>4.7162178242990183E-2</v>
      </c>
      <c r="K163" s="29">
        <f t="shared" si="15"/>
        <v>0.95283782175700982</v>
      </c>
      <c r="L163" s="31">
        <f t="shared" si="16"/>
        <v>-4.8310566349993811E-2</v>
      </c>
      <c r="M163" s="30">
        <f t="shared" si="17"/>
        <v>20.203431165706011</v>
      </c>
    </row>
    <row r="164" spans="6:13" x14ac:dyDescent="0.35">
      <c r="F164" s="13">
        <v>1</v>
      </c>
      <c r="G164" s="21">
        <v>38</v>
      </c>
      <c r="H164" s="31">
        <f t="shared" si="12"/>
        <v>1.7474085844507132</v>
      </c>
      <c r="I164" s="29">
        <f t="shared" si="13"/>
        <v>0.85162565053560746</v>
      </c>
      <c r="J164" s="29">
        <f t="shared" si="14"/>
        <v>0.14837434946439254</v>
      </c>
      <c r="K164" s="29">
        <f t="shared" si="15"/>
        <v>0.85162565053560746</v>
      </c>
      <c r="L164" s="31">
        <f t="shared" si="16"/>
        <v>-0.16060822601293831</v>
      </c>
      <c r="M164" s="30">
        <f t="shared" si="17"/>
        <v>5.739709414800056</v>
      </c>
    </row>
    <row r="165" spans="6:13" x14ac:dyDescent="0.35">
      <c r="F165" s="13">
        <v>1</v>
      </c>
      <c r="G165" s="21">
        <v>30</v>
      </c>
      <c r="H165" s="31">
        <f t="shared" si="12"/>
        <v>2.4665193645766221</v>
      </c>
      <c r="I165" s="29">
        <f t="shared" si="13"/>
        <v>0.9217611181409634</v>
      </c>
      <c r="J165" s="29">
        <f t="shared" si="14"/>
        <v>7.8238881859036602E-2</v>
      </c>
      <c r="K165" s="29">
        <f t="shared" si="15"/>
        <v>0.9217611181409634</v>
      </c>
      <c r="L165" s="31">
        <f t="shared" si="16"/>
        <v>-8.1469179948804801E-2</v>
      </c>
      <c r="M165" s="30">
        <f t="shared" si="17"/>
        <v>11.781368754754256</v>
      </c>
    </row>
    <row r="166" spans="6:13" x14ac:dyDescent="0.35">
      <c r="F166" s="13">
        <v>1</v>
      </c>
      <c r="G166" s="21">
        <v>32</v>
      </c>
      <c r="H166" s="31">
        <f t="shared" si="12"/>
        <v>2.2867416695451448</v>
      </c>
      <c r="I166" s="29">
        <f t="shared" si="13"/>
        <v>0.9077730210592615</v>
      </c>
      <c r="J166" s="29">
        <f t="shared" si="14"/>
        <v>9.2226978940738502E-2</v>
      </c>
      <c r="K166" s="29">
        <f t="shared" si="15"/>
        <v>0.9077730210592615</v>
      </c>
      <c r="L166" s="31">
        <f t="shared" si="16"/>
        <v>-9.6760908437234366E-2</v>
      </c>
      <c r="M166" s="30">
        <f t="shared" si="17"/>
        <v>9.8428142338107101</v>
      </c>
    </row>
    <row r="167" spans="6:13" x14ac:dyDescent="0.35">
      <c r="F167" s="13">
        <v>1</v>
      </c>
      <c r="G167" s="21">
        <v>45</v>
      </c>
      <c r="H167" s="31">
        <f t="shared" si="12"/>
        <v>1.118186651840543</v>
      </c>
      <c r="I167" s="29">
        <f t="shared" si="13"/>
        <v>0.75365220408970213</v>
      </c>
      <c r="J167" s="29">
        <f t="shared" si="14"/>
        <v>0.24634779591029787</v>
      </c>
      <c r="K167" s="29">
        <f t="shared" si="15"/>
        <v>0.75365220408970213</v>
      </c>
      <c r="L167" s="31">
        <f t="shared" si="16"/>
        <v>-0.2828242851764326</v>
      </c>
      <c r="M167" s="30">
        <f t="shared" si="17"/>
        <v>3.059301591495172</v>
      </c>
    </row>
    <row r="168" spans="6:13" x14ac:dyDescent="0.35">
      <c r="F168" s="13">
        <v>1</v>
      </c>
      <c r="G168" s="21">
        <v>36</v>
      </c>
      <c r="H168" s="31">
        <f t="shared" si="12"/>
        <v>1.9271862794821906</v>
      </c>
      <c r="I168" s="29">
        <f t="shared" si="13"/>
        <v>0.87293765637210863</v>
      </c>
      <c r="J168" s="29">
        <f t="shared" si="14"/>
        <v>0.12706234362789137</v>
      </c>
      <c r="K168" s="29">
        <f t="shared" si="15"/>
        <v>0.87293765637210863</v>
      </c>
      <c r="L168" s="31">
        <f t="shared" si="16"/>
        <v>-0.13589113878293912</v>
      </c>
      <c r="M168" s="30">
        <f t="shared" si="17"/>
        <v>6.8701523319021378</v>
      </c>
    </row>
    <row r="169" spans="6:13" x14ac:dyDescent="0.35">
      <c r="F169" s="13">
        <v>1</v>
      </c>
      <c r="G169" s="21">
        <v>23</v>
      </c>
      <c r="H169" s="31">
        <f t="shared" si="12"/>
        <v>3.0957412971867919</v>
      </c>
      <c r="I169" s="29">
        <f t="shared" si="13"/>
        <v>0.95671673553536651</v>
      </c>
      <c r="J169" s="29">
        <f t="shared" si="14"/>
        <v>4.3283264464633486E-2</v>
      </c>
      <c r="K169" s="29">
        <f t="shared" si="15"/>
        <v>0.95671673553536651</v>
      </c>
      <c r="L169" s="31">
        <f t="shared" si="16"/>
        <v>-4.4247923469551941E-2</v>
      </c>
      <c r="M169" s="30">
        <f t="shared" si="17"/>
        <v>22.103617815543799</v>
      </c>
    </row>
    <row r="170" spans="6:13" x14ac:dyDescent="0.35">
      <c r="F170" s="13">
        <v>1</v>
      </c>
      <c r="G170" s="21">
        <v>56</v>
      </c>
      <c r="H170" s="31">
        <f t="shared" si="12"/>
        <v>0.12940932916741854</v>
      </c>
      <c r="I170" s="29">
        <f t="shared" si="13"/>
        <v>0.53230725800751666</v>
      </c>
      <c r="J170" s="29">
        <f t="shared" si="14"/>
        <v>0.46769274199248334</v>
      </c>
      <c r="K170" s="29">
        <f t="shared" si="15"/>
        <v>0.53230725800751666</v>
      </c>
      <c r="L170" s="31">
        <f t="shared" si="16"/>
        <v>-0.63053440371412428</v>
      </c>
      <c r="M170" s="30">
        <f t="shared" si="17"/>
        <v>1.1381559092402418</v>
      </c>
    </row>
    <row r="171" spans="6:13" x14ac:dyDescent="0.35">
      <c r="F171" s="13">
        <v>1</v>
      </c>
      <c r="G171" s="21">
        <v>28</v>
      </c>
      <c r="H171" s="31">
        <f t="shared" si="12"/>
        <v>2.646297059608099</v>
      </c>
      <c r="I171" s="29">
        <f t="shared" si="13"/>
        <v>0.93378239465784452</v>
      </c>
      <c r="J171" s="29">
        <f t="shared" si="14"/>
        <v>6.6217605342155483E-2</v>
      </c>
      <c r="K171" s="29">
        <f t="shared" si="15"/>
        <v>0.93378239465784452</v>
      </c>
      <c r="L171" s="31">
        <f t="shared" si="16"/>
        <v>-6.8511850062903959E-2</v>
      </c>
      <c r="M171" s="30">
        <f t="shared" si="17"/>
        <v>14.101724002746133</v>
      </c>
    </row>
    <row r="172" spans="6:13" x14ac:dyDescent="0.35">
      <c r="F172" s="13">
        <v>1</v>
      </c>
      <c r="G172" s="21">
        <v>28</v>
      </c>
      <c r="H172" s="31">
        <f t="shared" si="12"/>
        <v>2.646297059608099</v>
      </c>
      <c r="I172" s="29">
        <f t="shared" si="13"/>
        <v>0.93378239465784452</v>
      </c>
      <c r="J172" s="29">
        <f t="shared" si="14"/>
        <v>6.6217605342155483E-2</v>
      </c>
      <c r="K172" s="29">
        <f t="shared" si="15"/>
        <v>0.93378239465784452</v>
      </c>
      <c r="L172" s="31">
        <f t="shared" si="16"/>
        <v>-6.8511850062903959E-2</v>
      </c>
      <c r="M172" s="30">
        <f t="shared" si="17"/>
        <v>14.101724002746133</v>
      </c>
    </row>
    <row r="173" spans="6:13" x14ac:dyDescent="0.35">
      <c r="F173" s="13">
        <v>1</v>
      </c>
      <c r="G173" s="21">
        <v>45</v>
      </c>
      <c r="H173" s="31">
        <f t="shared" si="12"/>
        <v>1.118186651840543</v>
      </c>
      <c r="I173" s="29">
        <f t="shared" si="13"/>
        <v>0.75365220408970213</v>
      </c>
      <c r="J173" s="29">
        <f t="shared" si="14"/>
        <v>0.24634779591029787</v>
      </c>
      <c r="K173" s="29">
        <f t="shared" si="15"/>
        <v>0.75365220408970213</v>
      </c>
      <c r="L173" s="31">
        <f t="shared" si="16"/>
        <v>-0.2828242851764326</v>
      </c>
      <c r="M173" s="30">
        <f t="shared" si="17"/>
        <v>3.059301591495172</v>
      </c>
    </row>
    <row r="174" spans="6:13" x14ac:dyDescent="0.35">
      <c r="F174" s="13">
        <v>1</v>
      </c>
      <c r="G174" s="21">
        <v>52</v>
      </c>
      <c r="H174" s="31">
        <f t="shared" si="12"/>
        <v>0.48896471923037321</v>
      </c>
      <c r="I174" s="29">
        <f t="shared" si="13"/>
        <v>0.61986251634278355</v>
      </c>
      <c r="J174" s="29">
        <f t="shared" si="14"/>
        <v>0.38013748365721645</v>
      </c>
      <c r="K174" s="29">
        <f t="shared" si="15"/>
        <v>0.61986251634278355</v>
      </c>
      <c r="L174" s="31">
        <f t="shared" si="16"/>
        <v>-0.47825757336690611</v>
      </c>
      <c r="M174" s="30">
        <f t="shared" si="17"/>
        <v>1.6306271888244932</v>
      </c>
    </row>
    <row r="175" spans="6:13" x14ac:dyDescent="0.35">
      <c r="F175" s="13">
        <v>1</v>
      </c>
      <c r="G175" s="21">
        <v>43</v>
      </c>
      <c r="H175" s="31">
        <f t="shared" si="12"/>
        <v>1.2979643468720203</v>
      </c>
      <c r="I175" s="29">
        <f t="shared" si="13"/>
        <v>0.78549218661310916</v>
      </c>
      <c r="J175" s="29">
        <f t="shared" si="14"/>
        <v>0.21450781338689084</v>
      </c>
      <c r="K175" s="29">
        <f t="shared" si="15"/>
        <v>0.78549218661310916</v>
      </c>
      <c r="L175" s="31">
        <f t="shared" si="16"/>
        <v>-0.24144476835934608</v>
      </c>
      <c r="M175" s="30">
        <f t="shared" si="17"/>
        <v>3.6618348497934607</v>
      </c>
    </row>
    <row r="176" spans="6:13" x14ac:dyDescent="0.35">
      <c r="F176" s="13">
        <v>1</v>
      </c>
      <c r="G176" s="21">
        <v>50</v>
      </c>
      <c r="H176" s="31">
        <f t="shared" si="12"/>
        <v>0.66874241426185055</v>
      </c>
      <c r="I176" s="29">
        <f t="shared" si="13"/>
        <v>0.66122150754983811</v>
      </c>
      <c r="J176" s="29">
        <f t="shared" si="14"/>
        <v>0.33877849245016189</v>
      </c>
      <c r="K176" s="29">
        <f t="shared" si="15"/>
        <v>0.66122150754983811</v>
      </c>
      <c r="L176" s="31">
        <f t="shared" si="16"/>
        <v>-0.41366638550948709</v>
      </c>
      <c r="M176" s="30">
        <f t="shared" si="17"/>
        <v>1.9517812443395035</v>
      </c>
    </row>
    <row r="177" spans="6:13" x14ac:dyDescent="0.35">
      <c r="F177" s="13">
        <v>1</v>
      </c>
      <c r="G177" s="21">
        <v>46</v>
      </c>
      <c r="H177" s="31">
        <f t="shared" si="12"/>
        <v>1.0282978043248043</v>
      </c>
      <c r="I177" s="29">
        <f t="shared" si="13"/>
        <v>0.73658575663897274</v>
      </c>
      <c r="J177" s="29">
        <f t="shared" si="14"/>
        <v>0.26341424336102726</v>
      </c>
      <c r="K177" s="29">
        <f t="shared" si="15"/>
        <v>0.73658575663897274</v>
      </c>
      <c r="L177" s="31">
        <f t="shared" si="16"/>
        <v>-0.30572961178727087</v>
      </c>
      <c r="M177" s="30">
        <f t="shared" si="17"/>
        <v>2.7963019282500663</v>
      </c>
    </row>
    <row r="178" spans="6:13" x14ac:dyDescent="0.35">
      <c r="F178" s="13">
        <v>1</v>
      </c>
      <c r="G178" s="21">
        <v>44</v>
      </c>
      <c r="H178" s="31">
        <f t="shared" si="12"/>
        <v>1.2080754993562817</v>
      </c>
      <c r="I178" s="29">
        <f t="shared" si="13"/>
        <v>0.76995825371018956</v>
      </c>
      <c r="J178" s="29">
        <f t="shared" si="14"/>
        <v>0.23004174628981044</v>
      </c>
      <c r="K178" s="29">
        <f t="shared" si="15"/>
        <v>0.76995825371018956</v>
      </c>
      <c r="L178" s="31">
        <f t="shared" si="16"/>
        <v>-0.26141898156493865</v>
      </c>
      <c r="M178" s="30">
        <f t="shared" si="17"/>
        <v>3.3470370753497205</v>
      </c>
    </row>
    <row r="179" spans="6:13" x14ac:dyDescent="0.35">
      <c r="F179" s="13">
        <v>1</v>
      </c>
      <c r="G179" s="21">
        <v>25</v>
      </c>
      <c r="H179" s="31">
        <f t="shared" si="12"/>
        <v>2.915963602155315</v>
      </c>
      <c r="I179" s="29">
        <f t="shared" si="13"/>
        <v>0.94862995653852822</v>
      </c>
      <c r="J179" s="29">
        <f t="shared" si="14"/>
        <v>5.1370043461471782E-2</v>
      </c>
      <c r="K179" s="29">
        <f t="shared" si="15"/>
        <v>0.94862995653852822</v>
      </c>
      <c r="L179" s="31">
        <f t="shared" si="16"/>
        <v>-5.2736486300274554E-2</v>
      </c>
      <c r="M179" s="30">
        <f t="shared" si="17"/>
        <v>18.466598286022734</v>
      </c>
    </row>
    <row r="180" spans="6:13" x14ac:dyDescent="0.35">
      <c r="F180" s="13">
        <v>1</v>
      </c>
      <c r="G180" s="21">
        <v>22</v>
      </c>
      <c r="H180" s="31">
        <f t="shared" si="12"/>
        <v>3.1856301447025306</v>
      </c>
      <c r="I180" s="29">
        <f t="shared" si="13"/>
        <v>0.96028991868747438</v>
      </c>
      <c r="J180" s="29">
        <f t="shared" si="14"/>
        <v>3.9710081312525625E-2</v>
      </c>
      <c r="K180" s="29">
        <f t="shared" si="15"/>
        <v>0.96028991868747438</v>
      </c>
      <c r="L180" s="31">
        <f t="shared" si="16"/>
        <v>-4.0520041479877422E-2</v>
      </c>
      <c r="M180" s="30">
        <f t="shared" si="17"/>
        <v>24.182522093818356</v>
      </c>
    </row>
    <row r="181" spans="6:13" x14ac:dyDescent="0.35">
      <c r="F181" s="13">
        <v>1</v>
      </c>
      <c r="G181" s="21">
        <v>23</v>
      </c>
      <c r="H181" s="31">
        <f t="shared" si="12"/>
        <v>3.0957412971867919</v>
      </c>
      <c r="I181" s="29">
        <f t="shared" si="13"/>
        <v>0.95671673553536651</v>
      </c>
      <c r="J181" s="29">
        <f t="shared" si="14"/>
        <v>4.3283264464633486E-2</v>
      </c>
      <c r="K181" s="29">
        <f t="shared" si="15"/>
        <v>0.95671673553536651</v>
      </c>
      <c r="L181" s="31">
        <f t="shared" si="16"/>
        <v>-4.4247923469551941E-2</v>
      </c>
      <c r="M181" s="30">
        <f t="shared" si="17"/>
        <v>22.103617815543799</v>
      </c>
    </row>
    <row r="182" spans="6:13" x14ac:dyDescent="0.35">
      <c r="F182" s="13">
        <v>1</v>
      </c>
      <c r="G182" s="21">
        <v>26</v>
      </c>
      <c r="H182" s="31">
        <f t="shared" si="12"/>
        <v>2.8260747546395764</v>
      </c>
      <c r="I182" s="29">
        <f t="shared" si="13"/>
        <v>0.94406869829032436</v>
      </c>
      <c r="J182" s="29">
        <f t="shared" si="14"/>
        <v>5.593130170967564E-2</v>
      </c>
      <c r="K182" s="29">
        <f t="shared" si="15"/>
        <v>0.94406869829032436</v>
      </c>
      <c r="L182" s="31">
        <f t="shared" si="16"/>
        <v>-5.7556341871875513E-2</v>
      </c>
      <c r="M182" s="30">
        <f t="shared" si="17"/>
        <v>16.879076106448075</v>
      </c>
    </row>
    <row r="183" spans="6:13" x14ac:dyDescent="0.35">
      <c r="F183" s="13">
        <v>1</v>
      </c>
      <c r="G183" s="21">
        <v>49</v>
      </c>
      <c r="H183" s="31">
        <f t="shared" si="12"/>
        <v>0.75863126177758922</v>
      </c>
      <c r="I183" s="29">
        <f t="shared" si="13"/>
        <v>0.68105649217012743</v>
      </c>
      <c r="J183" s="29">
        <f t="shared" si="14"/>
        <v>0.31894350782987257</v>
      </c>
      <c r="K183" s="29">
        <f t="shared" si="15"/>
        <v>0.68105649217012743</v>
      </c>
      <c r="L183" s="31">
        <f t="shared" si="16"/>
        <v>-0.38411002154465013</v>
      </c>
      <c r="M183" s="30">
        <f t="shared" si="17"/>
        <v>2.1353514821609387</v>
      </c>
    </row>
    <row r="184" spans="6:13" x14ac:dyDescent="0.35">
      <c r="F184" s="13">
        <v>1</v>
      </c>
      <c r="G184" s="21">
        <v>28</v>
      </c>
      <c r="H184" s="31">
        <f t="shared" si="12"/>
        <v>2.646297059608099</v>
      </c>
      <c r="I184" s="29">
        <f t="shared" si="13"/>
        <v>0.93378239465784452</v>
      </c>
      <c r="J184" s="29">
        <f t="shared" si="14"/>
        <v>6.6217605342155483E-2</v>
      </c>
      <c r="K184" s="29">
        <f t="shared" si="15"/>
        <v>0.93378239465784452</v>
      </c>
      <c r="L184" s="31">
        <f t="shared" si="16"/>
        <v>-6.8511850062903959E-2</v>
      </c>
      <c r="M184" s="30">
        <f t="shared" si="17"/>
        <v>14.101724002746133</v>
      </c>
    </row>
    <row r="185" spans="6:13" x14ac:dyDescent="0.35">
      <c r="F185" s="13">
        <v>1</v>
      </c>
      <c r="G185" s="21">
        <v>39</v>
      </c>
      <c r="H185" s="31">
        <f t="shared" si="12"/>
        <v>1.6575197369349746</v>
      </c>
      <c r="I185" s="29">
        <f t="shared" si="13"/>
        <v>0.83990477621926174</v>
      </c>
      <c r="J185" s="29">
        <f t="shared" si="14"/>
        <v>0.16009522378073826</v>
      </c>
      <c r="K185" s="29">
        <f t="shared" si="15"/>
        <v>0.83990477621926174</v>
      </c>
      <c r="L185" s="31">
        <f t="shared" si="16"/>
        <v>-0.17446675521443056</v>
      </c>
      <c r="M185" s="30">
        <f t="shared" si="17"/>
        <v>5.2462825335099987</v>
      </c>
    </row>
    <row r="186" spans="6:13" x14ac:dyDescent="0.35">
      <c r="F186" s="13">
        <v>1</v>
      </c>
      <c r="G186" s="21">
        <v>31</v>
      </c>
      <c r="H186" s="31">
        <f t="shared" si="12"/>
        <v>2.3766305170608835</v>
      </c>
      <c r="I186" s="29">
        <f t="shared" si="13"/>
        <v>0.91502781663149502</v>
      </c>
      <c r="J186" s="29">
        <f t="shared" si="14"/>
        <v>8.4972183368504983E-2</v>
      </c>
      <c r="K186" s="29">
        <f t="shared" si="15"/>
        <v>0.91502781663149502</v>
      </c>
      <c r="L186" s="31">
        <f t="shared" si="16"/>
        <v>-8.880081347854886E-2</v>
      </c>
      <c r="M186" s="30">
        <f t="shared" si="17"/>
        <v>10.768557195514537</v>
      </c>
    </row>
    <row r="187" spans="6:13" x14ac:dyDescent="0.35">
      <c r="F187" s="13">
        <v>0</v>
      </c>
      <c r="G187" s="21">
        <v>36</v>
      </c>
      <c r="H187" s="31">
        <f t="shared" si="12"/>
        <v>1.9271862794821906</v>
      </c>
      <c r="I187" s="29">
        <f t="shared" si="13"/>
        <v>0.87293765637210863</v>
      </c>
      <c r="J187" s="29">
        <f t="shared" si="14"/>
        <v>0.12706234362789137</v>
      </c>
      <c r="K187" s="29">
        <f t="shared" si="15"/>
        <v>0.12706234362789137</v>
      </c>
      <c r="L187" s="31">
        <f t="shared" si="16"/>
        <v>-2.0630774182651299</v>
      </c>
      <c r="M187" s="30">
        <f t="shared" si="17"/>
        <v>6.8701523319021378</v>
      </c>
    </row>
    <row r="188" spans="6:13" x14ac:dyDescent="0.35">
      <c r="F188" s="13">
        <v>1</v>
      </c>
      <c r="G188" s="21">
        <v>40</v>
      </c>
      <c r="H188" s="31">
        <f t="shared" si="12"/>
        <v>1.5676308894192363</v>
      </c>
      <c r="I188" s="29">
        <f t="shared" si="13"/>
        <v>0.82744561050631737</v>
      </c>
      <c r="J188" s="29">
        <f t="shared" si="14"/>
        <v>0.17255438949368263</v>
      </c>
      <c r="K188" s="29">
        <f t="shared" si="15"/>
        <v>0.82744561050631737</v>
      </c>
      <c r="L188" s="31">
        <f t="shared" si="16"/>
        <v>-0.18941190137587771</v>
      </c>
      <c r="M188" s="30">
        <f t="shared" si="17"/>
        <v>4.795274191136186</v>
      </c>
    </row>
    <row r="189" spans="6:13" x14ac:dyDescent="0.35">
      <c r="F189" s="13">
        <v>1</v>
      </c>
      <c r="G189" s="21">
        <v>37</v>
      </c>
      <c r="H189" s="31">
        <f t="shared" si="12"/>
        <v>1.8372974319664519</v>
      </c>
      <c r="I189" s="29">
        <f t="shared" si="13"/>
        <v>0.86262876583722747</v>
      </c>
      <c r="J189" s="29">
        <f t="shared" si="14"/>
        <v>0.13737123416277253</v>
      </c>
      <c r="K189" s="29">
        <f t="shared" si="15"/>
        <v>0.86262876583722747</v>
      </c>
      <c r="L189" s="31">
        <f t="shared" si="16"/>
        <v>-0.14777084749549951</v>
      </c>
      <c r="M189" s="30">
        <f t="shared" si="17"/>
        <v>6.2795444118605657</v>
      </c>
    </row>
    <row r="190" spans="6:13" x14ac:dyDescent="0.35">
      <c r="F190" s="13">
        <v>1</v>
      </c>
      <c r="G190" s="21">
        <v>33</v>
      </c>
      <c r="H190" s="31">
        <f t="shared" si="12"/>
        <v>2.1968528220294061</v>
      </c>
      <c r="I190" s="29">
        <f t="shared" si="13"/>
        <v>0.89996653704676</v>
      </c>
      <c r="J190" s="29">
        <f t="shared" si="14"/>
        <v>0.10003346295324</v>
      </c>
      <c r="K190" s="29">
        <f t="shared" si="15"/>
        <v>0.89996653704676</v>
      </c>
      <c r="L190" s="31">
        <f t="shared" si="16"/>
        <v>-0.10539769740821457</v>
      </c>
      <c r="M190" s="30">
        <f t="shared" si="17"/>
        <v>8.9966548240706565</v>
      </c>
    </row>
    <row r="191" spans="6:13" x14ac:dyDescent="0.35">
      <c r="F191" s="13">
        <v>1</v>
      </c>
      <c r="G191" s="21">
        <v>42</v>
      </c>
      <c r="H191" s="31">
        <f t="shared" si="12"/>
        <v>1.387853194387759</v>
      </c>
      <c r="I191" s="29">
        <f t="shared" si="13"/>
        <v>0.80024929668878553</v>
      </c>
      <c r="J191" s="29">
        <f t="shared" si="14"/>
        <v>0.19975070331121447</v>
      </c>
      <c r="K191" s="29">
        <f t="shared" si="15"/>
        <v>0.80024929668878553</v>
      </c>
      <c r="L191" s="31">
        <f t="shared" si="16"/>
        <v>-0.22283197899692378</v>
      </c>
      <c r="M191" s="30">
        <f t="shared" si="17"/>
        <v>4.0062401955200411</v>
      </c>
    </row>
    <row r="192" spans="6:13" x14ac:dyDescent="0.35">
      <c r="F192" s="13">
        <v>0</v>
      </c>
      <c r="G192" s="21">
        <v>50</v>
      </c>
      <c r="H192" s="31">
        <f t="shared" si="12"/>
        <v>0.66874241426185055</v>
      </c>
      <c r="I192" s="29">
        <f t="shared" si="13"/>
        <v>0.66122150754983811</v>
      </c>
      <c r="J192" s="29">
        <f t="shared" si="14"/>
        <v>0.33877849245016189</v>
      </c>
      <c r="K192" s="29">
        <f t="shared" si="15"/>
        <v>0.33877849245016189</v>
      </c>
      <c r="L192" s="31">
        <f t="shared" si="16"/>
        <v>-1.0824087997713372</v>
      </c>
      <c r="M192" s="30">
        <f t="shared" si="17"/>
        <v>1.9517812443395035</v>
      </c>
    </row>
    <row r="193" spans="6:13" x14ac:dyDescent="0.35">
      <c r="F193" s="13">
        <v>1</v>
      </c>
      <c r="G193" s="21">
        <v>47</v>
      </c>
      <c r="H193" s="31">
        <f t="shared" si="12"/>
        <v>0.93840895680906566</v>
      </c>
      <c r="I193" s="29">
        <f t="shared" si="13"/>
        <v>0.71877816210139722</v>
      </c>
      <c r="J193" s="29">
        <f t="shared" si="14"/>
        <v>0.28122183789860278</v>
      </c>
      <c r="K193" s="29">
        <f t="shared" si="15"/>
        <v>0.71877816210139722</v>
      </c>
      <c r="L193" s="31">
        <f t="shared" si="16"/>
        <v>-0.33020250558405562</v>
      </c>
      <c r="M193" s="30">
        <f t="shared" si="17"/>
        <v>2.5559116157990531</v>
      </c>
    </row>
    <row r="194" spans="6:13" x14ac:dyDescent="0.35">
      <c r="F194" s="13">
        <v>0</v>
      </c>
      <c r="G194" s="21">
        <v>49</v>
      </c>
      <c r="H194" s="31">
        <f t="shared" si="12"/>
        <v>0.75863126177758922</v>
      </c>
      <c r="I194" s="29">
        <f t="shared" si="13"/>
        <v>0.68105649217012743</v>
      </c>
      <c r="J194" s="29">
        <f t="shared" si="14"/>
        <v>0.31894350782987257</v>
      </c>
      <c r="K194" s="29">
        <f t="shared" si="15"/>
        <v>0.31894350782987257</v>
      </c>
      <c r="L194" s="31">
        <f t="shared" si="16"/>
        <v>-1.1427412833222392</v>
      </c>
      <c r="M194" s="30">
        <f t="shared" si="17"/>
        <v>2.1353514821609387</v>
      </c>
    </row>
    <row r="195" spans="6:13" x14ac:dyDescent="0.35">
      <c r="F195" s="13">
        <v>1</v>
      </c>
      <c r="G195" s="21">
        <v>55</v>
      </c>
      <c r="H195" s="31">
        <f t="shared" si="12"/>
        <v>0.21929817668315721</v>
      </c>
      <c r="I195" s="29">
        <f t="shared" si="13"/>
        <v>0.554605878626934</v>
      </c>
      <c r="J195" s="29">
        <f t="shared" si="14"/>
        <v>0.445394121373066</v>
      </c>
      <c r="K195" s="29">
        <f t="shared" si="15"/>
        <v>0.554605878626934</v>
      </c>
      <c r="L195" s="31">
        <f t="shared" si="16"/>
        <v>-0.5894975460965679</v>
      </c>
      <c r="M195" s="30">
        <f t="shared" si="17"/>
        <v>1.245202511692765</v>
      </c>
    </row>
    <row r="196" spans="6:13" x14ac:dyDescent="0.35">
      <c r="F196" s="13">
        <v>0</v>
      </c>
      <c r="G196" s="21">
        <v>55</v>
      </c>
      <c r="H196" s="31">
        <f t="shared" si="12"/>
        <v>0.21929817668315721</v>
      </c>
      <c r="I196" s="29">
        <f t="shared" si="13"/>
        <v>0.554605878626934</v>
      </c>
      <c r="J196" s="29">
        <f t="shared" si="14"/>
        <v>0.445394121373066</v>
      </c>
      <c r="K196" s="29">
        <f t="shared" si="15"/>
        <v>0.445394121373066</v>
      </c>
      <c r="L196" s="31">
        <f t="shared" si="16"/>
        <v>-0.80879572277972511</v>
      </c>
      <c r="M196" s="30">
        <f t="shared" si="17"/>
        <v>1.245202511692765</v>
      </c>
    </row>
    <row r="197" spans="6:13" x14ac:dyDescent="0.35">
      <c r="F197" s="13">
        <v>1</v>
      </c>
      <c r="G197" s="21">
        <v>29</v>
      </c>
      <c r="H197" s="31">
        <f t="shared" si="12"/>
        <v>2.5564082120923604</v>
      </c>
      <c r="I197" s="29">
        <f t="shared" si="13"/>
        <v>0.92800284619760454</v>
      </c>
      <c r="J197" s="29">
        <f t="shared" si="14"/>
        <v>7.1997153802395464E-2</v>
      </c>
      <c r="K197" s="29">
        <f t="shared" si="15"/>
        <v>0.92800284619760454</v>
      </c>
      <c r="L197" s="31">
        <f t="shared" si="16"/>
        <v>-7.4720479177359037E-2</v>
      </c>
      <c r="M197" s="30">
        <f t="shared" si="17"/>
        <v>12.889437945625128</v>
      </c>
    </row>
    <row r="198" spans="6:13" x14ac:dyDescent="0.35">
      <c r="F198" s="13">
        <v>1</v>
      </c>
      <c r="G198" s="21">
        <v>29</v>
      </c>
      <c r="H198" s="31">
        <f t="shared" si="12"/>
        <v>2.5564082120923604</v>
      </c>
      <c r="I198" s="29">
        <f t="shared" si="13"/>
        <v>0.92800284619760454</v>
      </c>
      <c r="J198" s="29">
        <f t="shared" si="14"/>
        <v>7.1997153802395464E-2</v>
      </c>
      <c r="K198" s="29">
        <f t="shared" si="15"/>
        <v>0.92800284619760454</v>
      </c>
      <c r="L198" s="31">
        <f t="shared" si="16"/>
        <v>-7.4720479177359037E-2</v>
      </c>
      <c r="M198" s="30">
        <f t="shared" si="17"/>
        <v>12.889437945625128</v>
      </c>
    </row>
    <row r="199" spans="6:13" x14ac:dyDescent="0.35">
      <c r="F199" s="13">
        <v>1</v>
      </c>
      <c r="G199" s="21">
        <v>22</v>
      </c>
      <c r="H199" s="31">
        <f t="shared" si="12"/>
        <v>3.1856301447025306</v>
      </c>
      <c r="I199" s="29">
        <f t="shared" si="13"/>
        <v>0.96028991868747438</v>
      </c>
      <c r="J199" s="29">
        <f t="shared" si="14"/>
        <v>3.9710081312525625E-2</v>
      </c>
      <c r="K199" s="29">
        <f t="shared" si="15"/>
        <v>0.96028991868747438</v>
      </c>
      <c r="L199" s="31">
        <f t="shared" si="16"/>
        <v>-4.0520041479877422E-2</v>
      </c>
      <c r="M199" s="30">
        <f t="shared" si="17"/>
        <v>24.182522093818356</v>
      </c>
    </row>
    <row r="200" spans="6:13" x14ac:dyDescent="0.35">
      <c r="F200" s="13">
        <v>1</v>
      </c>
      <c r="G200" s="21">
        <v>31</v>
      </c>
      <c r="H200" s="31">
        <f t="shared" si="12"/>
        <v>2.3766305170608835</v>
      </c>
      <c r="I200" s="29">
        <f t="shared" si="13"/>
        <v>0.91502781663149502</v>
      </c>
      <c r="J200" s="29">
        <f t="shared" si="14"/>
        <v>8.4972183368504983E-2</v>
      </c>
      <c r="K200" s="29">
        <f t="shared" si="15"/>
        <v>0.91502781663149502</v>
      </c>
      <c r="L200" s="31">
        <f t="shared" si="16"/>
        <v>-8.880081347854886E-2</v>
      </c>
      <c r="M200" s="30">
        <f t="shared" si="17"/>
        <v>10.768557195514537</v>
      </c>
    </row>
    <row r="201" spans="6:13" x14ac:dyDescent="0.35">
      <c r="F201" s="13">
        <v>1</v>
      </c>
      <c r="G201" s="21">
        <v>27</v>
      </c>
      <c r="H201" s="31">
        <f t="shared" ref="H201:H264" si="18">$G$2+$G$3*G201</f>
        <v>2.7361859071238377</v>
      </c>
      <c r="I201" s="29">
        <f t="shared" ref="I201:I264" si="19">EXP(H201)/(1+EXP(H201))</f>
        <v>0.93912842422343024</v>
      </c>
      <c r="J201" s="29">
        <f t="shared" ref="J201:J264" si="20">1-I201</f>
        <v>6.0871575776569764E-2</v>
      </c>
      <c r="K201" s="29">
        <f t="shared" ref="K201:K264" si="21">IF(F201=1,I201,J201)</f>
        <v>0.93912842422343024</v>
      </c>
      <c r="L201" s="31">
        <f t="shared" ref="L201:L264" si="22">LN(K201)</f>
        <v>-6.2803042114521326E-2</v>
      </c>
      <c r="M201" s="30">
        <f t="shared" ref="M201:M264" si="23">I201/J201</f>
        <v>15.428028800675678</v>
      </c>
    </row>
    <row r="202" spans="6:13" x14ac:dyDescent="0.35">
      <c r="F202" s="13">
        <v>1</v>
      </c>
      <c r="G202" s="21">
        <v>50</v>
      </c>
      <c r="H202" s="31">
        <f t="shared" si="18"/>
        <v>0.66874241426185055</v>
      </c>
      <c r="I202" s="29">
        <f t="shared" si="19"/>
        <v>0.66122150754983811</v>
      </c>
      <c r="J202" s="29">
        <f t="shared" si="20"/>
        <v>0.33877849245016189</v>
      </c>
      <c r="K202" s="29">
        <f t="shared" si="21"/>
        <v>0.66122150754983811</v>
      </c>
      <c r="L202" s="31">
        <f t="shared" si="22"/>
        <v>-0.41366638550948709</v>
      </c>
      <c r="M202" s="30">
        <f t="shared" si="23"/>
        <v>1.9517812443395035</v>
      </c>
    </row>
    <row r="203" spans="6:13" x14ac:dyDescent="0.35">
      <c r="F203" s="13">
        <v>1</v>
      </c>
      <c r="G203" s="21">
        <v>39</v>
      </c>
      <c r="H203" s="31">
        <f t="shared" si="18"/>
        <v>1.6575197369349746</v>
      </c>
      <c r="I203" s="29">
        <f t="shared" si="19"/>
        <v>0.83990477621926174</v>
      </c>
      <c r="J203" s="29">
        <f t="shared" si="20"/>
        <v>0.16009522378073826</v>
      </c>
      <c r="K203" s="29">
        <f t="shared" si="21"/>
        <v>0.83990477621926174</v>
      </c>
      <c r="L203" s="31">
        <f t="shared" si="22"/>
        <v>-0.17446675521443056</v>
      </c>
      <c r="M203" s="30">
        <f t="shared" si="23"/>
        <v>5.2462825335099987</v>
      </c>
    </row>
    <row r="204" spans="6:13" x14ac:dyDescent="0.35">
      <c r="F204" s="13">
        <v>1</v>
      </c>
      <c r="G204" s="21">
        <v>26</v>
      </c>
      <c r="H204" s="31">
        <f t="shared" si="18"/>
        <v>2.8260747546395764</v>
      </c>
      <c r="I204" s="29">
        <f t="shared" si="19"/>
        <v>0.94406869829032436</v>
      </c>
      <c r="J204" s="29">
        <f t="shared" si="20"/>
        <v>5.593130170967564E-2</v>
      </c>
      <c r="K204" s="29">
        <f t="shared" si="21"/>
        <v>0.94406869829032436</v>
      </c>
      <c r="L204" s="31">
        <f t="shared" si="22"/>
        <v>-5.7556341871875513E-2</v>
      </c>
      <c r="M204" s="30">
        <f t="shared" si="23"/>
        <v>16.879076106448075</v>
      </c>
    </row>
    <row r="205" spans="6:13" x14ac:dyDescent="0.35">
      <c r="F205" s="13">
        <v>1</v>
      </c>
      <c r="G205" s="21">
        <v>43</v>
      </c>
      <c r="H205" s="31">
        <f t="shared" si="18"/>
        <v>1.2979643468720203</v>
      </c>
      <c r="I205" s="29">
        <f t="shared" si="19"/>
        <v>0.78549218661310916</v>
      </c>
      <c r="J205" s="29">
        <f t="shared" si="20"/>
        <v>0.21450781338689084</v>
      </c>
      <c r="K205" s="29">
        <f t="shared" si="21"/>
        <v>0.78549218661310916</v>
      </c>
      <c r="L205" s="31">
        <f t="shared" si="22"/>
        <v>-0.24144476835934608</v>
      </c>
      <c r="M205" s="30">
        <f t="shared" si="23"/>
        <v>3.6618348497934607</v>
      </c>
    </row>
    <row r="206" spans="6:13" x14ac:dyDescent="0.35">
      <c r="F206" s="13">
        <v>0</v>
      </c>
      <c r="G206" s="21">
        <v>65</v>
      </c>
      <c r="H206" s="31">
        <f t="shared" si="18"/>
        <v>-0.67959029847422858</v>
      </c>
      <c r="I206" s="29">
        <f t="shared" si="19"/>
        <v>0.33635274986463953</v>
      </c>
      <c r="J206" s="29">
        <f t="shared" si="20"/>
        <v>0.66364725013536052</v>
      </c>
      <c r="K206" s="29">
        <f t="shared" si="21"/>
        <v>0.66364725013536052</v>
      </c>
      <c r="L206" s="31">
        <f t="shared" si="22"/>
        <v>-0.41000452046501745</v>
      </c>
      <c r="M206" s="30">
        <f t="shared" si="23"/>
        <v>0.50682459664533452</v>
      </c>
    </row>
    <row r="207" spans="6:13" x14ac:dyDescent="0.35">
      <c r="F207" s="13">
        <v>0</v>
      </c>
      <c r="G207" s="21">
        <v>55</v>
      </c>
      <c r="H207" s="31">
        <f t="shared" si="18"/>
        <v>0.21929817668315721</v>
      </c>
      <c r="I207" s="29">
        <f t="shared" si="19"/>
        <v>0.554605878626934</v>
      </c>
      <c r="J207" s="29">
        <f t="shared" si="20"/>
        <v>0.445394121373066</v>
      </c>
      <c r="K207" s="29">
        <f t="shared" si="21"/>
        <v>0.445394121373066</v>
      </c>
      <c r="L207" s="31">
        <f t="shared" si="22"/>
        <v>-0.80879572277972511</v>
      </c>
      <c r="M207" s="30">
        <f t="shared" si="23"/>
        <v>1.245202511692765</v>
      </c>
    </row>
    <row r="208" spans="6:13" x14ac:dyDescent="0.35">
      <c r="F208" s="13">
        <v>0</v>
      </c>
      <c r="G208" s="21">
        <v>42</v>
      </c>
      <c r="H208" s="31">
        <f t="shared" si="18"/>
        <v>1.387853194387759</v>
      </c>
      <c r="I208" s="29">
        <f t="shared" si="19"/>
        <v>0.80024929668878553</v>
      </c>
      <c r="J208" s="29">
        <f t="shared" si="20"/>
        <v>0.19975070331121447</v>
      </c>
      <c r="K208" s="29">
        <f t="shared" si="21"/>
        <v>0.19975070331121447</v>
      </c>
      <c r="L208" s="31">
        <f t="shared" si="22"/>
        <v>-1.6106851733846825</v>
      </c>
      <c r="M208" s="30">
        <f t="shared" si="23"/>
        <v>4.0062401955200411</v>
      </c>
    </row>
    <row r="209" spans="6:13" x14ac:dyDescent="0.35">
      <c r="F209" s="13">
        <v>1</v>
      </c>
      <c r="G209" s="21">
        <v>37</v>
      </c>
      <c r="H209" s="31">
        <f t="shared" si="18"/>
        <v>1.8372974319664519</v>
      </c>
      <c r="I209" s="29">
        <f t="shared" si="19"/>
        <v>0.86262876583722747</v>
      </c>
      <c r="J209" s="29">
        <f t="shared" si="20"/>
        <v>0.13737123416277253</v>
      </c>
      <c r="K209" s="29">
        <f t="shared" si="21"/>
        <v>0.86262876583722747</v>
      </c>
      <c r="L209" s="31">
        <f t="shared" si="22"/>
        <v>-0.14777084749549951</v>
      </c>
      <c r="M209" s="30">
        <f t="shared" si="23"/>
        <v>6.2795444118605657</v>
      </c>
    </row>
    <row r="210" spans="6:13" x14ac:dyDescent="0.35">
      <c r="F210" s="13">
        <v>1</v>
      </c>
      <c r="G210" s="21">
        <v>22</v>
      </c>
      <c r="H210" s="31">
        <f t="shared" si="18"/>
        <v>3.1856301447025306</v>
      </c>
      <c r="I210" s="29">
        <f t="shared" si="19"/>
        <v>0.96028991868747438</v>
      </c>
      <c r="J210" s="29">
        <f t="shared" si="20"/>
        <v>3.9710081312525625E-2</v>
      </c>
      <c r="K210" s="29">
        <f t="shared" si="21"/>
        <v>0.96028991868747438</v>
      </c>
      <c r="L210" s="31">
        <f t="shared" si="22"/>
        <v>-4.0520041479877422E-2</v>
      </c>
      <c r="M210" s="30">
        <f t="shared" si="23"/>
        <v>24.182522093818356</v>
      </c>
    </row>
    <row r="211" spans="6:13" x14ac:dyDescent="0.35">
      <c r="F211" s="13">
        <v>0</v>
      </c>
      <c r="G211" s="21">
        <v>56</v>
      </c>
      <c r="H211" s="31">
        <f t="shared" si="18"/>
        <v>0.12940932916741854</v>
      </c>
      <c r="I211" s="29">
        <f t="shared" si="19"/>
        <v>0.53230725800751666</v>
      </c>
      <c r="J211" s="29">
        <f t="shared" si="20"/>
        <v>0.46769274199248334</v>
      </c>
      <c r="K211" s="29">
        <f t="shared" si="21"/>
        <v>0.46769274199248334</v>
      </c>
      <c r="L211" s="31">
        <f t="shared" si="22"/>
        <v>-0.75994373288154304</v>
      </c>
      <c r="M211" s="30">
        <f t="shared" si="23"/>
        <v>1.1381559092402418</v>
      </c>
    </row>
    <row r="212" spans="6:13" x14ac:dyDescent="0.35">
      <c r="F212" s="13">
        <v>1</v>
      </c>
      <c r="G212" s="21">
        <v>28</v>
      </c>
      <c r="H212" s="31">
        <f t="shared" si="18"/>
        <v>2.646297059608099</v>
      </c>
      <c r="I212" s="29">
        <f t="shared" si="19"/>
        <v>0.93378239465784452</v>
      </c>
      <c r="J212" s="29">
        <f t="shared" si="20"/>
        <v>6.6217605342155483E-2</v>
      </c>
      <c r="K212" s="29">
        <f t="shared" si="21"/>
        <v>0.93378239465784452</v>
      </c>
      <c r="L212" s="31">
        <f t="shared" si="22"/>
        <v>-6.8511850062903959E-2</v>
      </c>
      <c r="M212" s="30">
        <f t="shared" si="23"/>
        <v>14.101724002746133</v>
      </c>
    </row>
    <row r="213" spans="6:13" x14ac:dyDescent="0.35">
      <c r="F213" s="13">
        <v>1</v>
      </c>
      <c r="G213" s="21">
        <v>55</v>
      </c>
      <c r="H213" s="31">
        <f t="shared" si="18"/>
        <v>0.21929817668315721</v>
      </c>
      <c r="I213" s="29">
        <f t="shared" si="19"/>
        <v>0.554605878626934</v>
      </c>
      <c r="J213" s="29">
        <f t="shared" si="20"/>
        <v>0.445394121373066</v>
      </c>
      <c r="K213" s="29">
        <f t="shared" si="21"/>
        <v>0.554605878626934</v>
      </c>
      <c r="L213" s="31">
        <f t="shared" si="22"/>
        <v>-0.5894975460965679</v>
      </c>
      <c r="M213" s="30">
        <f t="shared" si="23"/>
        <v>1.245202511692765</v>
      </c>
    </row>
    <row r="214" spans="6:13" x14ac:dyDescent="0.35">
      <c r="F214" s="13">
        <v>1</v>
      </c>
      <c r="G214" s="21">
        <v>42</v>
      </c>
      <c r="H214" s="31">
        <f t="shared" si="18"/>
        <v>1.387853194387759</v>
      </c>
      <c r="I214" s="29">
        <f t="shared" si="19"/>
        <v>0.80024929668878553</v>
      </c>
      <c r="J214" s="29">
        <f t="shared" si="20"/>
        <v>0.19975070331121447</v>
      </c>
      <c r="K214" s="29">
        <f t="shared" si="21"/>
        <v>0.80024929668878553</v>
      </c>
      <c r="L214" s="31">
        <f t="shared" si="22"/>
        <v>-0.22283197899692378</v>
      </c>
      <c r="M214" s="30">
        <f t="shared" si="23"/>
        <v>4.0062401955200411</v>
      </c>
    </row>
    <row r="215" spans="6:13" x14ac:dyDescent="0.35">
      <c r="F215" s="13">
        <v>1</v>
      </c>
      <c r="G215" s="21">
        <v>44</v>
      </c>
      <c r="H215" s="31">
        <f t="shared" si="18"/>
        <v>1.2080754993562817</v>
      </c>
      <c r="I215" s="29">
        <f t="shared" si="19"/>
        <v>0.76995825371018956</v>
      </c>
      <c r="J215" s="29">
        <f t="shared" si="20"/>
        <v>0.23004174628981044</v>
      </c>
      <c r="K215" s="29">
        <f t="shared" si="21"/>
        <v>0.76995825371018956</v>
      </c>
      <c r="L215" s="31">
        <f t="shared" si="22"/>
        <v>-0.26141898156493865</v>
      </c>
      <c r="M215" s="30">
        <f t="shared" si="23"/>
        <v>3.3470370753497205</v>
      </c>
    </row>
    <row r="216" spans="6:13" x14ac:dyDescent="0.35">
      <c r="F216" s="13">
        <v>1</v>
      </c>
      <c r="G216" s="21">
        <v>24</v>
      </c>
      <c r="H216" s="31">
        <f t="shared" si="18"/>
        <v>3.0058524496710533</v>
      </c>
      <c r="I216" s="29">
        <f t="shared" si="19"/>
        <v>0.95283782175700982</v>
      </c>
      <c r="J216" s="29">
        <f t="shared" si="20"/>
        <v>4.7162178242990183E-2</v>
      </c>
      <c r="K216" s="29">
        <f t="shared" si="21"/>
        <v>0.95283782175700982</v>
      </c>
      <c r="L216" s="31">
        <f t="shared" si="22"/>
        <v>-4.8310566349993811E-2</v>
      </c>
      <c r="M216" s="30">
        <f t="shared" si="23"/>
        <v>20.203431165706011</v>
      </c>
    </row>
    <row r="217" spans="6:13" x14ac:dyDescent="0.35">
      <c r="F217" s="13">
        <v>1</v>
      </c>
      <c r="G217" s="21">
        <v>26</v>
      </c>
      <c r="H217" s="31">
        <f t="shared" si="18"/>
        <v>2.8260747546395764</v>
      </c>
      <c r="I217" s="29">
        <f t="shared" si="19"/>
        <v>0.94406869829032436</v>
      </c>
      <c r="J217" s="29">
        <f t="shared" si="20"/>
        <v>5.593130170967564E-2</v>
      </c>
      <c r="K217" s="29">
        <f t="shared" si="21"/>
        <v>0.94406869829032436</v>
      </c>
      <c r="L217" s="31">
        <f t="shared" si="22"/>
        <v>-5.7556341871875513E-2</v>
      </c>
      <c r="M217" s="30">
        <f t="shared" si="23"/>
        <v>16.879076106448075</v>
      </c>
    </row>
    <row r="218" spans="6:13" x14ac:dyDescent="0.35">
      <c r="F218" s="13">
        <v>1</v>
      </c>
      <c r="G218" s="21">
        <v>23</v>
      </c>
      <c r="H218" s="31">
        <f t="shared" si="18"/>
        <v>3.0957412971867919</v>
      </c>
      <c r="I218" s="29">
        <f t="shared" si="19"/>
        <v>0.95671673553536651</v>
      </c>
      <c r="J218" s="29">
        <f t="shared" si="20"/>
        <v>4.3283264464633486E-2</v>
      </c>
      <c r="K218" s="29">
        <f t="shared" si="21"/>
        <v>0.95671673553536651</v>
      </c>
      <c r="L218" s="31">
        <f t="shared" si="22"/>
        <v>-4.4247923469551941E-2</v>
      </c>
      <c r="M218" s="30">
        <f t="shared" si="23"/>
        <v>22.103617815543799</v>
      </c>
    </row>
    <row r="219" spans="6:13" x14ac:dyDescent="0.35">
      <c r="F219" s="13">
        <v>1</v>
      </c>
      <c r="G219" s="21">
        <v>27</v>
      </c>
      <c r="H219" s="31">
        <f t="shared" si="18"/>
        <v>2.7361859071238377</v>
      </c>
      <c r="I219" s="29">
        <f t="shared" si="19"/>
        <v>0.93912842422343024</v>
      </c>
      <c r="J219" s="29">
        <f t="shared" si="20"/>
        <v>6.0871575776569764E-2</v>
      </c>
      <c r="K219" s="29">
        <f t="shared" si="21"/>
        <v>0.93912842422343024</v>
      </c>
      <c r="L219" s="31">
        <f t="shared" si="22"/>
        <v>-6.2803042114521326E-2</v>
      </c>
      <c r="M219" s="30">
        <f t="shared" si="23"/>
        <v>15.428028800675678</v>
      </c>
    </row>
    <row r="220" spans="6:13" x14ac:dyDescent="0.35">
      <c r="F220" s="13">
        <v>0</v>
      </c>
      <c r="G220" s="21">
        <v>49</v>
      </c>
      <c r="H220" s="31">
        <f t="shared" si="18"/>
        <v>0.75863126177758922</v>
      </c>
      <c r="I220" s="29">
        <f t="shared" si="19"/>
        <v>0.68105649217012743</v>
      </c>
      <c r="J220" s="29">
        <f t="shared" si="20"/>
        <v>0.31894350782987257</v>
      </c>
      <c r="K220" s="29">
        <f t="shared" si="21"/>
        <v>0.31894350782987257</v>
      </c>
      <c r="L220" s="31">
        <f t="shared" si="22"/>
        <v>-1.1427412833222392</v>
      </c>
      <c r="M220" s="30">
        <f t="shared" si="23"/>
        <v>2.1353514821609387</v>
      </c>
    </row>
    <row r="221" spans="6:13" x14ac:dyDescent="0.35">
      <c r="F221" s="13">
        <v>1</v>
      </c>
      <c r="G221" s="21">
        <v>40</v>
      </c>
      <c r="H221" s="31">
        <f t="shared" si="18"/>
        <v>1.5676308894192363</v>
      </c>
      <c r="I221" s="29">
        <f t="shared" si="19"/>
        <v>0.82744561050631737</v>
      </c>
      <c r="J221" s="29">
        <f t="shared" si="20"/>
        <v>0.17255438949368263</v>
      </c>
      <c r="K221" s="29">
        <f t="shared" si="21"/>
        <v>0.82744561050631737</v>
      </c>
      <c r="L221" s="31">
        <f t="shared" si="22"/>
        <v>-0.18941190137587771</v>
      </c>
      <c r="M221" s="30">
        <f t="shared" si="23"/>
        <v>4.795274191136186</v>
      </c>
    </row>
    <row r="222" spans="6:13" x14ac:dyDescent="0.35">
      <c r="F222" s="13">
        <v>1</v>
      </c>
      <c r="G222" s="21">
        <v>37</v>
      </c>
      <c r="H222" s="31">
        <f t="shared" si="18"/>
        <v>1.8372974319664519</v>
      </c>
      <c r="I222" s="29">
        <f t="shared" si="19"/>
        <v>0.86262876583722747</v>
      </c>
      <c r="J222" s="29">
        <f t="shared" si="20"/>
        <v>0.13737123416277253</v>
      </c>
      <c r="K222" s="29">
        <f t="shared" si="21"/>
        <v>0.86262876583722747</v>
      </c>
      <c r="L222" s="31">
        <f t="shared" si="22"/>
        <v>-0.14777084749549951</v>
      </c>
      <c r="M222" s="30">
        <f t="shared" si="23"/>
        <v>6.2795444118605657</v>
      </c>
    </row>
    <row r="223" spans="6:13" x14ac:dyDescent="0.35">
      <c r="F223" s="13">
        <v>0</v>
      </c>
      <c r="G223" s="21">
        <v>39</v>
      </c>
      <c r="H223" s="31">
        <f t="shared" si="18"/>
        <v>1.6575197369349746</v>
      </c>
      <c r="I223" s="29">
        <f t="shared" si="19"/>
        <v>0.83990477621926174</v>
      </c>
      <c r="J223" s="29">
        <f t="shared" si="20"/>
        <v>0.16009522378073826</v>
      </c>
      <c r="K223" s="29">
        <f t="shared" si="21"/>
        <v>0.16009522378073826</v>
      </c>
      <c r="L223" s="31">
        <f t="shared" si="22"/>
        <v>-1.8319864921494053</v>
      </c>
      <c r="M223" s="30">
        <f t="shared" si="23"/>
        <v>5.2462825335099987</v>
      </c>
    </row>
    <row r="224" spans="6:13" x14ac:dyDescent="0.35">
      <c r="F224" s="13">
        <v>1</v>
      </c>
      <c r="G224" s="21">
        <v>28</v>
      </c>
      <c r="H224" s="31">
        <f t="shared" si="18"/>
        <v>2.646297059608099</v>
      </c>
      <c r="I224" s="29">
        <f t="shared" si="19"/>
        <v>0.93378239465784452</v>
      </c>
      <c r="J224" s="29">
        <f t="shared" si="20"/>
        <v>6.6217605342155483E-2</v>
      </c>
      <c r="K224" s="29">
        <f t="shared" si="21"/>
        <v>0.93378239465784452</v>
      </c>
      <c r="L224" s="31">
        <f t="shared" si="22"/>
        <v>-6.8511850062903959E-2</v>
      </c>
      <c r="M224" s="30">
        <f t="shared" si="23"/>
        <v>14.101724002746133</v>
      </c>
    </row>
    <row r="225" spans="6:13" x14ac:dyDescent="0.35">
      <c r="F225" s="13">
        <v>1</v>
      </c>
      <c r="G225" s="21">
        <v>36</v>
      </c>
      <c r="H225" s="31">
        <f t="shared" si="18"/>
        <v>1.9271862794821906</v>
      </c>
      <c r="I225" s="29">
        <f t="shared" si="19"/>
        <v>0.87293765637210863</v>
      </c>
      <c r="J225" s="29">
        <f t="shared" si="20"/>
        <v>0.12706234362789137</v>
      </c>
      <c r="K225" s="29">
        <f t="shared" si="21"/>
        <v>0.87293765637210863</v>
      </c>
      <c r="L225" s="31">
        <f t="shared" si="22"/>
        <v>-0.13589113878293912</v>
      </c>
      <c r="M225" s="30">
        <f t="shared" si="23"/>
        <v>6.8701523319021378</v>
      </c>
    </row>
    <row r="226" spans="6:13" x14ac:dyDescent="0.35">
      <c r="F226" s="13">
        <v>1</v>
      </c>
      <c r="G226" s="21">
        <v>45</v>
      </c>
      <c r="H226" s="31">
        <f t="shared" si="18"/>
        <v>1.118186651840543</v>
      </c>
      <c r="I226" s="29">
        <f t="shared" si="19"/>
        <v>0.75365220408970213</v>
      </c>
      <c r="J226" s="29">
        <f t="shared" si="20"/>
        <v>0.24634779591029787</v>
      </c>
      <c r="K226" s="29">
        <f t="shared" si="21"/>
        <v>0.75365220408970213</v>
      </c>
      <c r="L226" s="31">
        <f t="shared" si="22"/>
        <v>-0.2828242851764326</v>
      </c>
      <c r="M226" s="30">
        <f t="shared" si="23"/>
        <v>3.059301591495172</v>
      </c>
    </row>
    <row r="227" spans="6:13" x14ac:dyDescent="0.35">
      <c r="F227" s="13">
        <v>1</v>
      </c>
      <c r="G227" s="21">
        <v>47</v>
      </c>
      <c r="H227" s="31">
        <f t="shared" si="18"/>
        <v>0.93840895680906566</v>
      </c>
      <c r="I227" s="29">
        <f t="shared" si="19"/>
        <v>0.71877816210139722</v>
      </c>
      <c r="J227" s="29">
        <f t="shared" si="20"/>
        <v>0.28122183789860278</v>
      </c>
      <c r="K227" s="29">
        <f t="shared" si="21"/>
        <v>0.71877816210139722</v>
      </c>
      <c r="L227" s="31">
        <f t="shared" si="22"/>
        <v>-0.33020250558405562</v>
      </c>
      <c r="M227" s="30">
        <f t="shared" si="23"/>
        <v>2.5559116157990531</v>
      </c>
    </row>
    <row r="228" spans="6:13" x14ac:dyDescent="0.35">
      <c r="F228" s="13">
        <v>1</v>
      </c>
      <c r="G228" s="21">
        <v>27</v>
      </c>
      <c r="H228" s="31">
        <f t="shared" si="18"/>
        <v>2.7361859071238377</v>
      </c>
      <c r="I228" s="29">
        <f t="shared" si="19"/>
        <v>0.93912842422343024</v>
      </c>
      <c r="J228" s="29">
        <f t="shared" si="20"/>
        <v>6.0871575776569764E-2</v>
      </c>
      <c r="K228" s="29">
        <f t="shared" si="21"/>
        <v>0.93912842422343024</v>
      </c>
      <c r="L228" s="31">
        <f t="shared" si="22"/>
        <v>-6.2803042114521326E-2</v>
      </c>
      <c r="M228" s="30">
        <f t="shared" si="23"/>
        <v>15.428028800675678</v>
      </c>
    </row>
    <row r="229" spans="6:13" x14ac:dyDescent="0.35">
      <c r="F229" s="13">
        <v>0</v>
      </c>
      <c r="G229" s="21">
        <v>37</v>
      </c>
      <c r="H229" s="31">
        <f t="shared" si="18"/>
        <v>1.8372974319664519</v>
      </c>
      <c r="I229" s="29">
        <f t="shared" si="19"/>
        <v>0.86262876583722747</v>
      </c>
      <c r="J229" s="29">
        <f t="shared" si="20"/>
        <v>0.13737123416277253</v>
      </c>
      <c r="K229" s="29">
        <f t="shared" si="21"/>
        <v>0.13737123416277253</v>
      </c>
      <c r="L229" s="31">
        <f t="shared" si="22"/>
        <v>-1.9850682794619516</v>
      </c>
      <c r="M229" s="30">
        <f t="shared" si="23"/>
        <v>6.2795444118605657</v>
      </c>
    </row>
    <row r="230" spans="6:13" x14ac:dyDescent="0.35">
      <c r="F230" s="13">
        <v>1</v>
      </c>
      <c r="G230" s="21">
        <v>21</v>
      </c>
      <c r="H230" s="31">
        <f t="shared" si="18"/>
        <v>3.2755189922182693</v>
      </c>
      <c r="I230" s="29">
        <f t="shared" si="19"/>
        <v>0.96357935257022698</v>
      </c>
      <c r="J230" s="29">
        <f t="shared" si="20"/>
        <v>3.6420647429773023E-2</v>
      </c>
      <c r="K230" s="29">
        <f t="shared" si="21"/>
        <v>0.96357935257022698</v>
      </c>
      <c r="L230" s="31">
        <f t="shared" si="22"/>
        <v>-3.7100435857637455E-2</v>
      </c>
      <c r="M230" s="30">
        <f t="shared" si="23"/>
        <v>26.456952870709362</v>
      </c>
    </row>
    <row r="231" spans="6:13" x14ac:dyDescent="0.35">
      <c r="F231" s="13">
        <v>1</v>
      </c>
      <c r="G231" s="21">
        <v>39</v>
      </c>
      <c r="H231" s="31">
        <f t="shared" si="18"/>
        <v>1.6575197369349746</v>
      </c>
      <c r="I231" s="29">
        <f t="shared" si="19"/>
        <v>0.83990477621926174</v>
      </c>
      <c r="J231" s="29">
        <f t="shared" si="20"/>
        <v>0.16009522378073826</v>
      </c>
      <c r="K231" s="29">
        <f t="shared" si="21"/>
        <v>0.83990477621926174</v>
      </c>
      <c r="L231" s="31">
        <f t="shared" si="22"/>
        <v>-0.17446675521443056</v>
      </c>
      <c r="M231" s="30">
        <f t="shared" si="23"/>
        <v>5.2462825335099987</v>
      </c>
    </row>
    <row r="232" spans="6:13" x14ac:dyDescent="0.35">
      <c r="F232" s="13">
        <v>1</v>
      </c>
      <c r="G232" s="21">
        <v>27</v>
      </c>
      <c r="H232" s="31">
        <f t="shared" si="18"/>
        <v>2.7361859071238377</v>
      </c>
      <c r="I232" s="29">
        <f t="shared" si="19"/>
        <v>0.93912842422343024</v>
      </c>
      <c r="J232" s="29">
        <f t="shared" si="20"/>
        <v>6.0871575776569764E-2</v>
      </c>
      <c r="K232" s="29">
        <f t="shared" si="21"/>
        <v>0.93912842422343024</v>
      </c>
      <c r="L232" s="31">
        <f t="shared" si="22"/>
        <v>-6.2803042114521326E-2</v>
      </c>
      <c r="M232" s="30">
        <f t="shared" si="23"/>
        <v>15.428028800675678</v>
      </c>
    </row>
    <row r="233" spans="6:13" x14ac:dyDescent="0.35">
      <c r="F233" s="13">
        <v>1</v>
      </c>
      <c r="G233" s="21">
        <v>23</v>
      </c>
      <c r="H233" s="31">
        <f t="shared" si="18"/>
        <v>3.0957412971867919</v>
      </c>
      <c r="I233" s="29">
        <f t="shared" si="19"/>
        <v>0.95671673553536651</v>
      </c>
      <c r="J233" s="29">
        <f t="shared" si="20"/>
        <v>4.3283264464633486E-2</v>
      </c>
      <c r="K233" s="29">
        <f t="shared" si="21"/>
        <v>0.95671673553536651</v>
      </c>
      <c r="L233" s="31">
        <f t="shared" si="22"/>
        <v>-4.4247923469551941E-2</v>
      </c>
      <c r="M233" s="30">
        <f t="shared" si="23"/>
        <v>22.103617815543799</v>
      </c>
    </row>
    <row r="234" spans="6:13" x14ac:dyDescent="0.35">
      <c r="F234" s="13">
        <v>0</v>
      </c>
      <c r="G234" s="21">
        <v>51</v>
      </c>
      <c r="H234" s="31">
        <f t="shared" si="18"/>
        <v>0.57885356674611188</v>
      </c>
      <c r="I234" s="29">
        <f t="shared" si="19"/>
        <v>0.64080356941818906</v>
      </c>
      <c r="J234" s="29">
        <f t="shared" si="20"/>
        <v>0.35919643058181094</v>
      </c>
      <c r="K234" s="29">
        <f t="shared" si="21"/>
        <v>0.35919643058181094</v>
      </c>
      <c r="L234" s="31">
        <f t="shared" si="22"/>
        <v>-1.0238858797365091</v>
      </c>
      <c r="M234" s="30">
        <f t="shared" si="23"/>
        <v>1.7839920301553192</v>
      </c>
    </row>
    <row r="235" spans="6:13" x14ac:dyDescent="0.35">
      <c r="F235" s="13">
        <v>1</v>
      </c>
      <c r="G235" s="21">
        <v>49</v>
      </c>
      <c r="H235" s="31">
        <f t="shared" si="18"/>
        <v>0.75863126177758922</v>
      </c>
      <c r="I235" s="29">
        <f t="shared" si="19"/>
        <v>0.68105649217012743</v>
      </c>
      <c r="J235" s="29">
        <f t="shared" si="20"/>
        <v>0.31894350782987257</v>
      </c>
      <c r="K235" s="29">
        <f t="shared" si="21"/>
        <v>0.68105649217012743</v>
      </c>
      <c r="L235" s="31">
        <f t="shared" si="22"/>
        <v>-0.38411002154465013</v>
      </c>
      <c r="M235" s="30">
        <f t="shared" si="23"/>
        <v>2.1353514821609387</v>
      </c>
    </row>
    <row r="236" spans="6:13" x14ac:dyDescent="0.35">
      <c r="F236" s="13">
        <v>1</v>
      </c>
      <c r="G236" s="21">
        <v>26</v>
      </c>
      <c r="H236" s="31">
        <f t="shared" si="18"/>
        <v>2.8260747546395764</v>
      </c>
      <c r="I236" s="29">
        <f t="shared" si="19"/>
        <v>0.94406869829032436</v>
      </c>
      <c r="J236" s="29">
        <f t="shared" si="20"/>
        <v>5.593130170967564E-2</v>
      </c>
      <c r="K236" s="29">
        <f t="shared" si="21"/>
        <v>0.94406869829032436</v>
      </c>
      <c r="L236" s="31">
        <f t="shared" si="22"/>
        <v>-5.7556341871875513E-2</v>
      </c>
      <c r="M236" s="30">
        <f t="shared" si="23"/>
        <v>16.879076106448075</v>
      </c>
    </row>
    <row r="237" spans="6:13" x14ac:dyDescent="0.35">
      <c r="F237" s="13">
        <v>1</v>
      </c>
      <c r="G237" s="21">
        <v>51</v>
      </c>
      <c r="H237" s="31">
        <f t="shared" si="18"/>
        <v>0.57885356674611188</v>
      </c>
      <c r="I237" s="29">
        <f t="shared" si="19"/>
        <v>0.64080356941818906</v>
      </c>
      <c r="J237" s="29">
        <f t="shared" si="20"/>
        <v>0.35919643058181094</v>
      </c>
      <c r="K237" s="29">
        <f t="shared" si="21"/>
        <v>0.64080356941818906</v>
      </c>
      <c r="L237" s="31">
        <f t="shared" si="22"/>
        <v>-0.44503231299039736</v>
      </c>
      <c r="M237" s="30">
        <f t="shared" si="23"/>
        <v>1.7839920301553192</v>
      </c>
    </row>
    <row r="238" spans="6:13" x14ac:dyDescent="0.35">
      <c r="F238" s="13">
        <v>1</v>
      </c>
      <c r="G238" s="21">
        <v>54</v>
      </c>
      <c r="H238" s="31">
        <f t="shared" si="18"/>
        <v>0.30918702419889588</v>
      </c>
      <c r="I238" s="29">
        <f t="shared" si="19"/>
        <v>0.57668681056749727</v>
      </c>
      <c r="J238" s="29">
        <f t="shared" si="20"/>
        <v>0.42331318943250273</v>
      </c>
      <c r="K238" s="29">
        <f t="shared" si="21"/>
        <v>0.57668681056749727</v>
      </c>
      <c r="L238" s="31">
        <f t="shared" si="22"/>
        <v>-0.55045594914857954</v>
      </c>
      <c r="M238" s="30">
        <f t="shared" si="23"/>
        <v>1.3623171329497399</v>
      </c>
    </row>
    <row r="239" spans="6:13" x14ac:dyDescent="0.35">
      <c r="F239" s="13">
        <v>1</v>
      </c>
      <c r="G239" s="21">
        <v>50</v>
      </c>
      <c r="H239" s="31">
        <f t="shared" si="18"/>
        <v>0.66874241426185055</v>
      </c>
      <c r="I239" s="29">
        <f t="shared" si="19"/>
        <v>0.66122150754983811</v>
      </c>
      <c r="J239" s="29">
        <f t="shared" si="20"/>
        <v>0.33877849245016189</v>
      </c>
      <c r="K239" s="29">
        <f t="shared" si="21"/>
        <v>0.66122150754983811</v>
      </c>
      <c r="L239" s="31">
        <f t="shared" si="22"/>
        <v>-0.41366638550948709</v>
      </c>
      <c r="M239" s="30">
        <f t="shared" si="23"/>
        <v>1.9517812443395035</v>
      </c>
    </row>
    <row r="240" spans="6:13" x14ac:dyDescent="0.35">
      <c r="F240" s="13">
        <v>1</v>
      </c>
      <c r="G240" s="21">
        <v>53</v>
      </c>
      <c r="H240" s="31">
        <f t="shared" si="18"/>
        <v>0.39907587171463454</v>
      </c>
      <c r="I240" s="29">
        <f t="shared" si="19"/>
        <v>0.59846560812609817</v>
      </c>
      <c r="J240" s="29">
        <f t="shared" si="20"/>
        <v>0.40153439187390183</v>
      </c>
      <c r="K240" s="29">
        <f t="shared" si="21"/>
        <v>0.59846560812609817</v>
      </c>
      <c r="L240" s="31">
        <f t="shared" si="22"/>
        <v>-0.51338621908365389</v>
      </c>
      <c r="M240" s="30">
        <f t="shared" si="23"/>
        <v>1.4904466970640979</v>
      </c>
    </row>
    <row r="241" spans="6:13" x14ac:dyDescent="0.35">
      <c r="F241" s="13">
        <v>1</v>
      </c>
      <c r="G241" s="21">
        <v>28</v>
      </c>
      <c r="H241" s="31">
        <f t="shared" si="18"/>
        <v>2.646297059608099</v>
      </c>
      <c r="I241" s="29">
        <f t="shared" si="19"/>
        <v>0.93378239465784452</v>
      </c>
      <c r="J241" s="29">
        <f t="shared" si="20"/>
        <v>6.6217605342155483E-2</v>
      </c>
      <c r="K241" s="29">
        <f t="shared" si="21"/>
        <v>0.93378239465784452</v>
      </c>
      <c r="L241" s="31">
        <f t="shared" si="22"/>
        <v>-6.8511850062903959E-2</v>
      </c>
      <c r="M241" s="30">
        <f t="shared" si="23"/>
        <v>14.101724002746133</v>
      </c>
    </row>
    <row r="242" spans="6:13" x14ac:dyDescent="0.35">
      <c r="F242" s="13">
        <v>1</v>
      </c>
      <c r="G242" s="21">
        <v>46</v>
      </c>
      <c r="H242" s="31">
        <f t="shared" si="18"/>
        <v>1.0282978043248043</v>
      </c>
      <c r="I242" s="29">
        <f t="shared" si="19"/>
        <v>0.73658575663897274</v>
      </c>
      <c r="J242" s="29">
        <f t="shared" si="20"/>
        <v>0.26341424336102726</v>
      </c>
      <c r="K242" s="29">
        <f t="shared" si="21"/>
        <v>0.73658575663897274</v>
      </c>
      <c r="L242" s="31">
        <f t="shared" si="22"/>
        <v>-0.30572961178727087</v>
      </c>
      <c r="M242" s="30">
        <f t="shared" si="23"/>
        <v>2.7963019282500663</v>
      </c>
    </row>
    <row r="243" spans="6:13" x14ac:dyDescent="0.35">
      <c r="F243" s="13">
        <v>1</v>
      </c>
      <c r="G243" s="21">
        <v>48</v>
      </c>
      <c r="H243" s="31">
        <f t="shared" si="18"/>
        <v>0.848520109293327</v>
      </c>
      <c r="I243" s="29">
        <f t="shared" si="19"/>
        <v>0.70025660951020174</v>
      </c>
      <c r="J243" s="29">
        <f t="shared" si="20"/>
        <v>0.29974339048979826</v>
      </c>
      <c r="K243" s="29">
        <f t="shared" si="21"/>
        <v>0.70025660951020174</v>
      </c>
      <c r="L243" s="31">
        <f t="shared" si="22"/>
        <v>-0.35630842610002833</v>
      </c>
      <c r="M243" s="30">
        <f t="shared" si="23"/>
        <v>2.3361869910323674</v>
      </c>
    </row>
    <row r="244" spans="6:13" x14ac:dyDescent="0.35">
      <c r="F244" s="13">
        <v>1</v>
      </c>
      <c r="G244" s="21">
        <v>31</v>
      </c>
      <c r="H244" s="31">
        <f t="shared" si="18"/>
        <v>2.3766305170608835</v>
      </c>
      <c r="I244" s="29">
        <f t="shared" si="19"/>
        <v>0.91502781663149502</v>
      </c>
      <c r="J244" s="29">
        <f t="shared" si="20"/>
        <v>8.4972183368504983E-2</v>
      </c>
      <c r="K244" s="29">
        <f t="shared" si="21"/>
        <v>0.91502781663149502</v>
      </c>
      <c r="L244" s="31">
        <f t="shared" si="22"/>
        <v>-8.880081347854886E-2</v>
      </c>
      <c r="M244" s="30">
        <f t="shared" si="23"/>
        <v>10.768557195514537</v>
      </c>
    </row>
    <row r="245" spans="6:13" x14ac:dyDescent="0.35">
      <c r="F245" s="13">
        <v>1</v>
      </c>
      <c r="G245" s="21">
        <v>21</v>
      </c>
      <c r="H245" s="31">
        <f t="shared" si="18"/>
        <v>3.2755189922182693</v>
      </c>
      <c r="I245" s="29">
        <f t="shared" si="19"/>
        <v>0.96357935257022698</v>
      </c>
      <c r="J245" s="29">
        <f t="shared" si="20"/>
        <v>3.6420647429773023E-2</v>
      </c>
      <c r="K245" s="29">
        <f t="shared" si="21"/>
        <v>0.96357935257022698</v>
      </c>
      <c r="L245" s="31">
        <f t="shared" si="22"/>
        <v>-3.7100435857637455E-2</v>
      </c>
      <c r="M245" s="30">
        <f t="shared" si="23"/>
        <v>26.456952870709362</v>
      </c>
    </row>
    <row r="246" spans="6:13" x14ac:dyDescent="0.35">
      <c r="F246" s="13">
        <v>1</v>
      </c>
      <c r="G246" s="21">
        <v>40</v>
      </c>
      <c r="H246" s="31">
        <f t="shared" si="18"/>
        <v>1.5676308894192363</v>
      </c>
      <c r="I246" s="29">
        <f t="shared" si="19"/>
        <v>0.82744561050631737</v>
      </c>
      <c r="J246" s="29">
        <f t="shared" si="20"/>
        <v>0.17255438949368263</v>
      </c>
      <c r="K246" s="29">
        <f t="shared" si="21"/>
        <v>0.82744561050631737</v>
      </c>
      <c r="L246" s="31">
        <f t="shared" si="22"/>
        <v>-0.18941190137587771</v>
      </c>
      <c r="M246" s="30">
        <f t="shared" si="23"/>
        <v>4.795274191136186</v>
      </c>
    </row>
    <row r="247" spans="6:13" x14ac:dyDescent="0.35">
      <c r="F247" s="13">
        <v>1</v>
      </c>
      <c r="G247" s="21">
        <v>48</v>
      </c>
      <c r="H247" s="31">
        <f t="shared" si="18"/>
        <v>0.848520109293327</v>
      </c>
      <c r="I247" s="29">
        <f t="shared" si="19"/>
        <v>0.70025660951020174</v>
      </c>
      <c r="J247" s="29">
        <f t="shared" si="20"/>
        <v>0.29974339048979826</v>
      </c>
      <c r="K247" s="29">
        <f t="shared" si="21"/>
        <v>0.70025660951020174</v>
      </c>
      <c r="L247" s="31">
        <f t="shared" si="22"/>
        <v>-0.35630842610002833</v>
      </c>
      <c r="M247" s="30">
        <f t="shared" si="23"/>
        <v>2.3361869910323674</v>
      </c>
    </row>
    <row r="248" spans="6:13" x14ac:dyDescent="0.35">
      <c r="F248" s="13">
        <v>1</v>
      </c>
      <c r="G248" s="21">
        <v>32</v>
      </c>
      <c r="H248" s="31">
        <f t="shared" si="18"/>
        <v>2.2867416695451448</v>
      </c>
      <c r="I248" s="29">
        <f t="shared" si="19"/>
        <v>0.9077730210592615</v>
      </c>
      <c r="J248" s="29">
        <f t="shared" si="20"/>
        <v>9.2226978940738502E-2</v>
      </c>
      <c r="K248" s="29">
        <f t="shared" si="21"/>
        <v>0.9077730210592615</v>
      </c>
      <c r="L248" s="31">
        <f t="shared" si="22"/>
        <v>-9.6760908437234366E-2</v>
      </c>
      <c r="M248" s="30">
        <f t="shared" si="23"/>
        <v>9.8428142338107101</v>
      </c>
    </row>
    <row r="249" spans="6:13" x14ac:dyDescent="0.35">
      <c r="F249" s="13">
        <v>1</v>
      </c>
      <c r="G249" s="21">
        <v>45</v>
      </c>
      <c r="H249" s="31">
        <f t="shared" si="18"/>
        <v>1.118186651840543</v>
      </c>
      <c r="I249" s="29">
        <f t="shared" si="19"/>
        <v>0.75365220408970213</v>
      </c>
      <c r="J249" s="29">
        <f t="shared" si="20"/>
        <v>0.24634779591029787</v>
      </c>
      <c r="K249" s="29">
        <f t="shared" si="21"/>
        <v>0.75365220408970213</v>
      </c>
      <c r="L249" s="31">
        <f t="shared" si="22"/>
        <v>-0.2828242851764326</v>
      </c>
      <c r="M249" s="30">
        <f t="shared" si="23"/>
        <v>3.059301591495172</v>
      </c>
    </row>
    <row r="250" spans="6:13" x14ac:dyDescent="0.35">
      <c r="F250" s="13">
        <v>1</v>
      </c>
      <c r="G250" s="21">
        <v>42</v>
      </c>
      <c r="H250" s="31">
        <f t="shared" si="18"/>
        <v>1.387853194387759</v>
      </c>
      <c r="I250" s="29">
        <f t="shared" si="19"/>
        <v>0.80024929668878553</v>
      </c>
      <c r="J250" s="29">
        <f t="shared" si="20"/>
        <v>0.19975070331121447</v>
      </c>
      <c r="K250" s="29">
        <f t="shared" si="21"/>
        <v>0.80024929668878553</v>
      </c>
      <c r="L250" s="31">
        <f t="shared" si="22"/>
        <v>-0.22283197899692378</v>
      </c>
      <c r="M250" s="30">
        <f t="shared" si="23"/>
        <v>4.0062401955200411</v>
      </c>
    </row>
    <row r="251" spans="6:13" x14ac:dyDescent="0.35">
      <c r="F251" s="13">
        <v>1</v>
      </c>
      <c r="G251" s="21">
        <v>50</v>
      </c>
      <c r="H251" s="31">
        <f t="shared" si="18"/>
        <v>0.66874241426185055</v>
      </c>
      <c r="I251" s="29">
        <f t="shared" si="19"/>
        <v>0.66122150754983811</v>
      </c>
      <c r="J251" s="29">
        <f t="shared" si="20"/>
        <v>0.33877849245016189</v>
      </c>
      <c r="K251" s="29">
        <f t="shared" si="21"/>
        <v>0.66122150754983811</v>
      </c>
      <c r="L251" s="31">
        <f t="shared" si="22"/>
        <v>-0.41366638550948709</v>
      </c>
      <c r="M251" s="30">
        <f t="shared" si="23"/>
        <v>1.9517812443395035</v>
      </c>
    </row>
    <row r="252" spans="6:13" x14ac:dyDescent="0.35">
      <c r="F252" s="13">
        <v>1</v>
      </c>
      <c r="G252" s="21">
        <v>36</v>
      </c>
      <c r="H252" s="31">
        <f t="shared" si="18"/>
        <v>1.9271862794821906</v>
      </c>
      <c r="I252" s="29">
        <f t="shared" si="19"/>
        <v>0.87293765637210863</v>
      </c>
      <c r="J252" s="29">
        <f t="shared" si="20"/>
        <v>0.12706234362789137</v>
      </c>
      <c r="K252" s="29">
        <f t="shared" si="21"/>
        <v>0.87293765637210863</v>
      </c>
      <c r="L252" s="31">
        <f t="shared" si="22"/>
        <v>-0.13589113878293912</v>
      </c>
      <c r="M252" s="30">
        <f t="shared" si="23"/>
        <v>6.8701523319021378</v>
      </c>
    </row>
    <row r="253" spans="6:13" x14ac:dyDescent="0.35">
      <c r="F253" s="13">
        <v>1</v>
      </c>
      <c r="G253" s="21">
        <v>29</v>
      </c>
      <c r="H253" s="31">
        <f t="shared" si="18"/>
        <v>2.5564082120923604</v>
      </c>
      <c r="I253" s="29">
        <f t="shared" si="19"/>
        <v>0.92800284619760454</v>
      </c>
      <c r="J253" s="29">
        <f t="shared" si="20"/>
        <v>7.1997153802395464E-2</v>
      </c>
      <c r="K253" s="29">
        <f t="shared" si="21"/>
        <v>0.92800284619760454</v>
      </c>
      <c r="L253" s="31">
        <f t="shared" si="22"/>
        <v>-7.4720479177359037E-2</v>
      </c>
      <c r="M253" s="30">
        <f t="shared" si="23"/>
        <v>12.889437945625128</v>
      </c>
    </row>
    <row r="254" spans="6:13" x14ac:dyDescent="0.35">
      <c r="F254" s="13">
        <v>1</v>
      </c>
      <c r="G254" s="21">
        <v>47</v>
      </c>
      <c r="H254" s="31">
        <f t="shared" si="18"/>
        <v>0.93840895680906566</v>
      </c>
      <c r="I254" s="29">
        <f t="shared" si="19"/>
        <v>0.71877816210139722</v>
      </c>
      <c r="J254" s="29">
        <f t="shared" si="20"/>
        <v>0.28122183789860278</v>
      </c>
      <c r="K254" s="29">
        <f t="shared" si="21"/>
        <v>0.71877816210139722</v>
      </c>
      <c r="L254" s="31">
        <f t="shared" si="22"/>
        <v>-0.33020250558405562</v>
      </c>
      <c r="M254" s="30">
        <f t="shared" si="23"/>
        <v>2.5559116157990531</v>
      </c>
    </row>
    <row r="255" spans="6:13" x14ac:dyDescent="0.35">
      <c r="F255" s="13">
        <v>1</v>
      </c>
      <c r="G255" s="21">
        <v>42</v>
      </c>
      <c r="H255" s="31">
        <f t="shared" si="18"/>
        <v>1.387853194387759</v>
      </c>
      <c r="I255" s="29">
        <f t="shared" si="19"/>
        <v>0.80024929668878553</v>
      </c>
      <c r="J255" s="29">
        <f t="shared" si="20"/>
        <v>0.19975070331121447</v>
      </c>
      <c r="K255" s="29">
        <f t="shared" si="21"/>
        <v>0.80024929668878553</v>
      </c>
      <c r="L255" s="31">
        <f t="shared" si="22"/>
        <v>-0.22283197899692378</v>
      </c>
      <c r="M255" s="30">
        <f t="shared" si="23"/>
        <v>4.0062401955200411</v>
      </c>
    </row>
    <row r="256" spans="6:13" x14ac:dyDescent="0.35">
      <c r="F256" s="13">
        <v>1</v>
      </c>
      <c r="G256" s="21">
        <v>39</v>
      </c>
      <c r="H256" s="31">
        <f t="shared" si="18"/>
        <v>1.6575197369349746</v>
      </c>
      <c r="I256" s="29">
        <f t="shared" si="19"/>
        <v>0.83990477621926174</v>
      </c>
      <c r="J256" s="29">
        <f t="shared" si="20"/>
        <v>0.16009522378073826</v>
      </c>
      <c r="K256" s="29">
        <f t="shared" si="21"/>
        <v>0.83990477621926174</v>
      </c>
      <c r="L256" s="31">
        <f t="shared" si="22"/>
        <v>-0.17446675521443056</v>
      </c>
      <c r="M256" s="30">
        <f t="shared" si="23"/>
        <v>5.2462825335099987</v>
      </c>
    </row>
    <row r="257" spans="6:13" x14ac:dyDescent="0.35">
      <c r="F257" s="13">
        <v>1</v>
      </c>
      <c r="G257" s="21">
        <v>31</v>
      </c>
      <c r="H257" s="31">
        <f t="shared" si="18"/>
        <v>2.3766305170608835</v>
      </c>
      <c r="I257" s="29">
        <f t="shared" si="19"/>
        <v>0.91502781663149502</v>
      </c>
      <c r="J257" s="29">
        <f t="shared" si="20"/>
        <v>8.4972183368504983E-2</v>
      </c>
      <c r="K257" s="29">
        <f t="shared" si="21"/>
        <v>0.91502781663149502</v>
      </c>
      <c r="L257" s="31">
        <f t="shared" si="22"/>
        <v>-8.880081347854886E-2</v>
      </c>
      <c r="M257" s="30">
        <f t="shared" si="23"/>
        <v>10.768557195514537</v>
      </c>
    </row>
    <row r="258" spans="6:13" x14ac:dyDescent="0.35">
      <c r="F258" s="13">
        <v>0</v>
      </c>
      <c r="G258" s="21">
        <v>31</v>
      </c>
      <c r="H258" s="31">
        <f t="shared" si="18"/>
        <v>2.3766305170608835</v>
      </c>
      <c r="I258" s="29">
        <f t="shared" si="19"/>
        <v>0.91502781663149502</v>
      </c>
      <c r="J258" s="29">
        <f t="shared" si="20"/>
        <v>8.4972183368504983E-2</v>
      </c>
      <c r="K258" s="29">
        <f t="shared" si="21"/>
        <v>8.4972183368504983E-2</v>
      </c>
      <c r="L258" s="31">
        <f t="shared" si="22"/>
        <v>-2.4654313305394329</v>
      </c>
      <c r="M258" s="30">
        <f t="shared" si="23"/>
        <v>10.768557195514537</v>
      </c>
    </row>
    <row r="259" spans="6:13" x14ac:dyDescent="0.35">
      <c r="F259" s="13">
        <v>1</v>
      </c>
      <c r="G259" s="21">
        <v>23</v>
      </c>
      <c r="H259" s="31">
        <f t="shared" si="18"/>
        <v>3.0957412971867919</v>
      </c>
      <c r="I259" s="29">
        <f t="shared" si="19"/>
        <v>0.95671673553536651</v>
      </c>
      <c r="J259" s="29">
        <f t="shared" si="20"/>
        <v>4.3283264464633486E-2</v>
      </c>
      <c r="K259" s="29">
        <f t="shared" si="21"/>
        <v>0.95671673553536651</v>
      </c>
      <c r="L259" s="31">
        <f t="shared" si="22"/>
        <v>-4.4247923469551941E-2</v>
      </c>
      <c r="M259" s="30">
        <f t="shared" si="23"/>
        <v>22.103617815543799</v>
      </c>
    </row>
    <row r="260" spans="6:13" x14ac:dyDescent="0.35">
      <c r="F260" s="13">
        <v>1</v>
      </c>
      <c r="G260" s="21">
        <v>26</v>
      </c>
      <c r="H260" s="31">
        <f t="shared" si="18"/>
        <v>2.8260747546395764</v>
      </c>
      <c r="I260" s="29">
        <f t="shared" si="19"/>
        <v>0.94406869829032436</v>
      </c>
      <c r="J260" s="29">
        <f t="shared" si="20"/>
        <v>5.593130170967564E-2</v>
      </c>
      <c r="K260" s="29">
        <f t="shared" si="21"/>
        <v>0.94406869829032436</v>
      </c>
      <c r="L260" s="31">
        <f t="shared" si="22"/>
        <v>-5.7556341871875513E-2</v>
      </c>
      <c r="M260" s="30">
        <f t="shared" si="23"/>
        <v>16.879076106448075</v>
      </c>
    </row>
    <row r="261" spans="6:13" x14ac:dyDescent="0.35">
      <c r="F261" s="13">
        <v>1</v>
      </c>
      <c r="G261" s="21">
        <v>40</v>
      </c>
      <c r="H261" s="31">
        <f t="shared" si="18"/>
        <v>1.5676308894192363</v>
      </c>
      <c r="I261" s="29">
        <f t="shared" si="19"/>
        <v>0.82744561050631737</v>
      </c>
      <c r="J261" s="29">
        <f t="shared" si="20"/>
        <v>0.17255438949368263</v>
      </c>
      <c r="K261" s="29">
        <f t="shared" si="21"/>
        <v>0.82744561050631737</v>
      </c>
      <c r="L261" s="31">
        <f t="shared" si="22"/>
        <v>-0.18941190137587771</v>
      </c>
      <c r="M261" s="30">
        <f t="shared" si="23"/>
        <v>4.795274191136186</v>
      </c>
    </row>
    <row r="262" spans="6:13" x14ac:dyDescent="0.35">
      <c r="F262" s="13">
        <v>1</v>
      </c>
      <c r="G262" s="21">
        <v>51</v>
      </c>
      <c r="H262" s="31">
        <f t="shared" si="18"/>
        <v>0.57885356674611188</v>
      </c>
      <c r="I262" s="29">
        <f t="shared" si="19"/>
        <v>0.64080356941818906</v>
      </c>
      <c r="J262" s="29">
        <f t="shared" si="20"/>
        <v>0.35919643058181094</v>
      </c>
      <c r="K262" s="29">
        <f t="shared" si="21"/>
        <v>0.64080356941818906</v>
      </c>
      <c r="L262" s="31">
        <f t="shared" si="22"/>
        <v>-0.44503231299039736</v>
      </c>
      <c r="M262" s="30">
        <f t="shared" si="23"/>
        <v>1.7839920301553192</v>
      </c>
    </row>
    <row r="263" spans="6:13" x14ac:dyDescent="0.35">
      <c r="F263" s="13">
        <v>1</v>
      </c>
      <c r="G263" s="21">
        <v>21</v>
      </c>
      <c r="H263" s="31">
        <f t="shared" si="18"/>
        <v>3.2755189922182693</v>
      </c>
      <c r="I263" s="29">
        <f t="shared" si="19"/>
        <v>0.96357935257022698</v>
      </c>
      <c r="J263" s="29">
        <f t="shared" si="20"/>
        <v>3.6420647429773023E-2</v>
      </c>
      <c r="K263" s="29">
        <f t="shared" si="21"/>
        <v>0.96357935257022698</v>
      </c>
      <c r="L263" s="31">
        <f t="shared" si="22"/>
        <v>-3.7100435857637455E-2</v>
      </c>
      <c r="M263" s="30">
        <f t="shared" si="23"/>
        <v>26.456952870709362</v>
      </c>
    </row>
    <row r="264" spans="6:13" x14ac:dyDescent="0.35">
      <c r="F264" s="13">
        <v>0</v>
      </c>
      <c r="G264" s="21">
        <v>59</v>
      </c>
      <c r="H264" s="31">
        <f t="shared" si="18"/>
        <v>-0.14025721337979657</v>
      </c>
      <c r="I264" s="29">
        <f t="shared" si="19"/>
        <v>0.46499306613226515</v>
      </c>
      <c r="J264" s="29">
        <f t="shared" si="20"/>
        <v>0.53500693386773479</v>
      </c>
      <c r="K264" s="29">
        <f t="shared" si="21"/>
        <v>0.53500693386773479</v>
      </c>
      <c r="L264" s="31">
        <f t="shared" si="22"/>
        <v>-0.62547557166967815</v>
      </c>
      <c r="M264" s="30">
        <f t="shared" si="23"/>
        <v>0.86913465358417474</v>
      </c>
    </row>
    <row r="265" spans="6:13" x14ac:dyDescent="0.35">
      <c r="F265" s="13">
        <v>1</v>
      </c>
      <c r="G265" s="21">
        <v>31</v>
      </c>
      <c r="H265" s="31">
        <f t="shared" ref="H265:H328" si="24">$G$2+$G$3*G265</f>
        <v>2.3766305170608835</v>
      </c>
      <c r="I265" s="29">
        <f t="shared" ref="I265:I328" si="25">EXP(H265)/(1+EXP(H265))</f>
        <v>0.91502781663149502</v>
      </c>
      <c r="J265" s="29">
        <f t="shared" ref="J265:J328" si="26">1-I265</f>
        <v>8.4972183368504983E-2</v>
      </c>
      <c r="K265" s="29">
        <f t="shared" ref="K265:K328" si="27">IF(F265=1,I265,J265)</f>
        <v>0.91502781663149502</v>
      </c>
      <c r="L265" s="31">
        <f t="shared" ref="L265:L328" si="28">LN(K265)</f>
        <v>-8.880081347854886E-2</v>
      </c>
      <c r="M265" s="30">
        <f t="shared" ref="M265:M328" si="29">I265/J265</f>
        <v>10.768557195514537</v>
      </c>
    </row>
    <row r="266" spans="6:13" x14ac:dyDescent="0.35">
      <c r="F266" s="13">
        <v>1</v>
      </c>
      <c r="G266" s="21">
        <v>47</v>
      </c>
      <c r="H266" s="31">
        <f t="shared" si="24"/>
        <v>0.93840895680906566</v>
      </c>
      <c r="I266" s="29">
        <f t="shared" si="25"/>
        <v>0.71877816210139722</v>
      </c>
      <c r="J266" s="29">
        <f t="shared" si="26"/>
        <v>0.28122183789860278</v>
      </c>
      <c r="K266" s="29">
        <f t="shared" si="27"/>
        <v>0.71877816210139722</v>
      </c>
      <c r="L266" s="31">
        <f t="shared" si="28"/>
        <v>-0.33020250558405562</v>
      </c>
      <c r="M266" s="30">
        <f t="shared" si="29"/>
        <v>2.5559116157990531</v>
      </c>
    </row>
    <row r="267" spans="6:13" x14ac:dyDescent="0.35">
      <c r="F267" s="13">
        <v>1</v>
      </c>
      <c r="G267" s="21">
        <v>42</v>
      </c>
      <c r="H267" s="31">
        <f t="shared" si="24"/>
        <v>1.387853194387759</v>
      </c>
      <c r="I267" s="29">
        <f t="shared" si="25"/>
        <v>0.80024929668878553</v>
      </c>
      <c r="J267" s="29">
        <f t="shared" si="26"/>
        <v>0.19975070331121447</v>
      </c>
      <c r="K267" s="29">
        <f t="shared" si="27"/>
        <v>0.80024929668878553</v>
      </c>
      <c r="L267" s="31">
        <f t="shared" si="28"/>
        <v>-0.22283197899692378</v>
      </c>
      <c r="M267" s="30">
        <f t="shared" si="29"/>
        <v>4.0062401955200411</v>
      </c>
    </row>
    <row r="268" spans="6:13" x14ac:dyDescent="0.35">
      <c r="F268" s="13">
        <v>1</v>
      </c>
      <c r="G268" s="21">
        <v>20</v>
      </c>
      <c r="H268" s="31">
        <f t="shared" si="24"/>
        <v>3.3654078397340079</v>
      </c>
      <c r="I268" s="29">
        <f t="shared" si="25"/>
        <v>0.96660577779640788</v>
      </c>
      <c r="J268" s="29">
        <f t="shared" si="26"/>
        <v>3.3394222203592117E-2</v>
      </c>
      <c r="K268" s="29">
        <f t="shared" si="27"/>
        <v>0.96660577779640788</v>
      </c>
      <c r="L268" s="31">
        <f t="shared" si="28"/>
        <v>-3.3964542146013972E-2</v>
      </c>
      <c r="M268" s="30">
        <f t="shared" si="29"/>
        <v>28.945299935520971</v>
      </c>
    </row>
    <row r="269" spans="6:13" x14ac:dyDescent="0.35">
      <c r="F269" s="13">
        <v>1</v>
      </c>
      <c r="G269" s="21">
        <v>52</v>
      </c>
      <c r="H269" s="31">
        <f t="shared" si="24"/>
        <v>0.48896471923037321</v>
      </c>
      <c r="I269" s="29">
        <f t="shared" si="25"/>
        <v>0.61986251634278355</v>
      </c>
      <c r="J269" s="29">
        <f t="shared" si="26"/>
        <v>0.38013748365721645</v>
      </c>
      <c r="K269" s="29">
        <f t="shared" si="27"/>
        <v>0.61986251634278355</v>
      </c>
      <c r="L269" s="31">
        <f t="shared" si="28"/>
        <v>-0.47825757336690611</v>
      </c>
      <c r="M269" s="30">
        <f t="shared" si="29"/>
        <v>1.6306271888244932</v>
      </c>
    </row>
    <row r="270" spans="6:13" x14ac:dyDescent="0.35">
      <c r="F270" s="13">
        <v>1</v>
      </c>
      <c r="G270" s="21">
        <v>43</v>
      </c>
      <c r="H270" s="31">
        <f t="shared" si="24"/>
        <v>1.2979643468720203</v>
      </c>
      <c r="I270" s="29">
        <f t="shared" si="25"/>
        <v>0.78549218661310916</v>
      </c>
      <c r="J270" s="29">
        <f t="shared" si="26"/>
        <v>0.21450781338689084</v>
      </c>
      <c r="K270" s="29">
        <f t="shared" si="27"/>
        <v>0.78549218661310916</v>
      </c>
      <c r="L270" s="31">
        <f t="shared" si="28"/>
        <v>-0.24144476835934608</v>
      </c>
      <c r="M270" s="30">
        <f t="shared" si="29"/>
        <v>3.6618348497934607</v>
      </c>
    </row>
    <row r="271" spans="6:13" x14ac:dyDescent="0.35">
      <c r="F271" s="13">
        <v>1</v>
      </c>
      <c r="G271" s="21">
        <v>32</v>
      </c>
      <c r="H271" s="31">
        <f t="shared" si="24"/>
        <v>2.2867416695451448</v>
      </c>
      <c r="I271" s="29">
        <f t="shared" si="25"/>
        <v>0.9077730210592615</v>
      </c>
      <c r="J271" s="29">
        <f t="shared" si="26"/>
        <v>9.2226978940738502E-2</v>
      </c>
      <c r="K271" s="29">
        <f t="shared" si="27"/>
        <v>0.9077730210592615</v>
      </c>
      <c r="L271" s="31">
        <f t="shared" si="28"/>
        <v>-9.6760908437234366E-2</v>
      </c>
      <c r="M271" s="30">
        <f t="shared" si="29"/>
        <v>9.8428142338107101</v>
      </c>
    </row>
    <row r="272" spans="6:13" x14ac:dyDescent="0.35">
      <c r="F272" s="13">
        <v>1</v>
      </c>
      <c r="G272" s="21">
        <v>49</v>
      </c>
      <c r="H272" s="31">
        <f t="shared" si="24"/>
        <v>0.75863126177758922</v>
      </c>
      <c r="I272" s="29">
        <f t="shared" si="25"/>
        <v>0.68105649217012743</v>
      </c>
      <c r="J272" s="29">
        <f t="shared" si="26"/>
        <v>0.31894350782987257</v>
      </c>
      <c r="K272" s="29">
        <f t="shared" si="27"/>
        <v>0.68105649217012743</v>
      </c>
      <c r="L272" s="31">
        <f t="shared" si="28"/>
        <v>-0.38411002154465013</v>
      </c>
      <c r="M272" s="30">
        <f t="shared" si="29"/>
        <v>2.1353514821609387</v>
      </c>
    </row>
    <row r="273" spans="6:13" x14ac:dyDescent="0.35">
      <c r="F273" s="13">
        <v>1</v>
      </c>
      <c r="G273" s="21">
        <v>33</v>
      </c>
      <c r="H273" s="31">
        <f t="shared" si="24"/>
        <v>2.1968528220294061</v>
      </c>
      <c r="I273" s="29">
        <f t="shared" si="25"/>
        <v>0.89996653704676</v>
      </c>
      <c r="J273" s="29">
        <f t="shared" si="26"/>
        <v>0.10003346295324</v>
      </c>
      <c r="K273" s="29">
        <f t="shared" si="27"/>
        <v>0.89996653704676</v>
      </c>
      <c r="L273" s="31">
        <f t="shared" si="28"/>
        <v>-0.10539769740821457</v>
      </c>
      <c r="M273" s="30">
        <f t="shared" si="29"/>
        <v>8.9966548240706565</v>
      </c>
    </row>
    <row r="274" spans="6:13" x14ac:dyDescent="0.35">
      <c r="F274" s="13">
        <v>1</v>
      </c>
      <c r="G274" s="21">
        <v>39</v>
      </c>
      <c r="H274" s="31">
        <f t="shared" si="24"/>
        <v>1.6575197369349746</v>
      </c>
      <c r="I274" s="29">
        <f t="shared" si="25"/>
        <v>0.83990477621926174</v>
      </c>
      <c r="J274" s="29">
        <f t="shared" si="26"/>
        <v>0.16009522378073826</v>
      </c>
      <c r="K274" s="29">
        <f t="shared" si="27"/>
        <v>0.83990477621926174</v>
      </c>
      <c r="L274" s="31">
        <f t="shared" si="28"/>
        <v>-0.17446675521443056</v>
      </c>
      <c r="M274" s="30">
        <f t="shared" si="29"/>
        <v>5.2462825335099987</v>
      </c>
    </row>
    <row r="275" spans="6:13" x14ac:dyDescent="0.35">
      <c r="F275" s="13">
        <v>1</v>
      </c>
      <c r="G275" s="21">
        <v>63</v>
      </c>
      <c r="H275" s="31">
        <f t="shared" si="24"/>
        <v>-0.49981260344275125</v>
      </c>
      <c r="I275" s="29">
        <f t="shared" si="25"/>
        <v>0.37758470869527144</v>
      </c>
      <c r="J275" s="29">
        <f t="shared" si="26"/>
        <v>0.6224152913047285</v>
      </c>
      <c r="K275" s="29">
        <f t="shared" si="27"/>
        <v>0.37758470869527144</v>
      </c>
      <c r="L275" s="31">
        <f t="shared" si="28"/>
        <v>-0.97396034157084321</v>
      </c>
      <c r="M275" s="30">
        <f t="shared" si="29"/>
        <v>0.60664433212070557</v>
      </c>
    </row>
    <row r="276" spans="6:13" x14ac:dyDescent="0.35">
      <c r="F276" s="13">
        <v>1</v>
      </c>
      <c r="G276" s="21">
        <v>52</v>
      </c>
      <c r="H276" s="31">
        <f t="shared" si="24"/>
        <v>0.48896471923037321</v>
      </c>
      <c r="I276" s="29">
        <f t="shared" si="25"/>
        <v>0.61986251634278355</v>
      </c>
      <c r="J276" s="29">
        <f t="shared" si="26"/>
        <v>0.38013748365721645</v>
      </c>
      <c r="K276" s="29">
        <f t="shared" si="27"/>
        <v>0.61986251634278355</v>
      </c>
      <c r="L276" s="31">
        <f t="shared" si="28"/>
        <v>-0.47825757336690611</v>
      </c>
      <c r="M276" s="30">
        <f t="shared" si="29"/>
        <v>1.6306271888244932</v>
      </c>
    </row>
    <row r="277" spans="6:13" x14ac:dyDescent="0.35">
      <c r="F277" s="13">
        <v>1</v>
      </c>
      <c r="G277" s="21">
        <v>36</v>
      </c>
      <c r="H277" s="31">
        <f t="shared" si="24"/>
        <v>1.9271862794821906</v>
      </c>
      <c r="I277" s="29">
        <f t="shared" si="25"/>
        <v>0.87293765637210863</v>
      </c>
      <c r="J277" s="29">
        <f t="shared" si="26"/>
        <v>0.12706234362789137</v>
      </c>
      <c r="K277" s="29">
        <f t="shared" si="27"/>
        <v>0.87293765637210863</v>
      </c>
      <c r="L277" s="31">
        <f t="shared" si="28"/>
        <v>-0.13589113878293912</v>
      </c>
      <c r="M277" s="30">
        <f t="shared" si="29"/>
        <v>6.8701523319021378</v>
      </c>
    </row>
    <row r="278" spans="6:13" x14ac:dyDescent="0.35">
      <c r="F278" s="13">
        <v>1</v>
      </c>
      <c r="G278" s="21">
        <v>47</v>
      </c>
      <c r="H278" s="31">
        <f t="shared" si="24"/>
        <v>0.93840895680906566</v>
      </c>
      <c r="I278" s="29">
        <f t="shared" si="25"/>
        <v>0.71877816210139722</v>
      </c>
      <c r="J278" s="29">
        <f t="shared" si="26"/>
        <v>0.28122183789860278</v>
      </c>
      <c r="K278" s="29">
        <f t="shared" si="27"/>
        <v>0.71877816210139722</v>
      </c>
      <c r="L278" s="31">
        <f t="shared" si="28"/>
        <v>-0.33020250558405562</v>
      </c>
      <c r="M278" s="30">
        <f t="shared" si="29"/>
        <v>2.5559116157990531</v>
      </c>
    </row>
    <row r="279" spans="6:13" x14ac:dyDescent="0.35">
      <c r="F279" s="13">
        <v>1</v>
      </c>
      <c r="G279" s="21">
        <v>27</v>
      </c>
      <c r="H279" s="31">
        <f t="shared" si="24"/>
        <v>2.7361859071238377</v>
      </c>
      <c r="I279" s="29">
        <f t="shared" si="25"/>
        <v>0.93912842422343024</v>
      </c>
      <c r="J279" s="29">
        <f t="shared" si="26"/>
        <v>6.0871575776569764E-2</v>
      </c>
      <c r="K279" s="29">
        <f t="shared" si="27"/>
        <v>0.93912842422343024</v>
      </c>
      <c r="L279" s="31">
        <f t="shared" si="28"/>
        <v>-6.2803042114521326E-2</v>
      </c>
      <c r="M279" s="30">
        <f t="shared" si="29"/>
        <v>15.428028800675678</v>
      </c>
    </row>
    <row r="280" spans="6:13" x14ac:dyDescent="0.35">
      <c r="F280" s="13">
        <v>1</v>
      </c>
      <c r="G280" s="21">
        <v>41</v>
      </c>
      <c r="H280" s="31">
        <f t="shared" si="24"/>
        <v>1.4777420419034977</v>
      </c>
      <c r="I280" s="29">
        <f t="shared" si="25"/>
        <v>0.81423128720481996</v>
      </c>
      <c r="J280" s="29">
        <f t="shared" si="26"/>
        <v>0.18576871279518004</v>
      </c>
      <c r="K280" s="29">
        <f t="shared" si="27"/>
        <v>0.81423128720481996</v>
      </c>
      <c r="L280" s="31">
        <f t="shared" si="28"/>
        <v>-0.20551081672350205</v>
      </c>
      <c r="M280" s="30">
        <f t="shared" si="29"/>
        <v>4.3830377836689518</v>
      </c>
    </row>
    <row r="281" spans="6:13" x14ac:dyDescent="0.35">
      <c r="F281" s="13">
        <v>1</v>
      </c>
      <c r="G281" s="21">
        <v>38</v>
      </c>
      <c r="H281" s="31">
        <f t="shared" si="24"/>
        <v>1.7474085844507132</v>
      </c>
      <c r="I281" s="29">
        <f t="shared" si="25"/>
        <v>0.85162565053560746</v>
      </c>
      <c r="J281" s="29">
        <f t="shared" si="26"/>
        <v>0.14837434946439254</v>
      </c>
      <c r="K281" s="29">
        <f t="shared" si="27"/>
        <v>0.85162565053560746</v>
      </c>
      <c r="L281" s="31">
        <f t="shared" si="28"/>
        <v>-0.16060822601293831</v>
      </c>
      <c r="M281" s="30">
        <f t="shared" si="29"/>
        <v>5.739709414800056</v>
      </c>
    </row>
    <row r="282" spans="6:13" x14ac:dyDescent="0.35">
      <c r="F282" s="13">
        <v>1</v>
      </c>
      <c r="G282" s="21">
        <v>54</v>
      </c>
      <c r="H282" s="31">
        <f t="shared" si="24"/>
        <v>0.30918702419889588</v>
      </c>
      <c r="I282" s="29">
        <f t="shared" si="25"/>
        <v>0.57668681056749727</v>
      </c>
      <c r="J282" s="29">
        <f t="shared" si="26"/>
        <v>0.42331318943250273</v>
      </c>
      <c r="K282" s="29">
        <f t="shared" si="27"/>
        <v>0.57668681056749727</v>
      </c>
      <c r="L282" s="31">
        <f t="shared" si="28"/>
        <v>-0.55045594914857954</v>
      </c>
      <c r="M282" s="30">
        <f t="shared" si="29"/>
        <v>1.3623171329497399</v>
      </c>
    </row>
    <row r="283" spans="6:13" x14ac:dyDescent="0.35">
      <c r="F283" s="13">
        <v>1</v>
      </c>
      <c r="G283" s="21">
        <v>21</v>
      </c>
      <c r="H283" s="31">
        <f t="shared" si="24"/>
        <v>3.2755189922182693</v>
      </c>
      <c r="I283" s="29">
        <f t="shared" si="25"/>
        <v>0.96357935257022698</v>
      </c>
      <c r="J283" s="29">
        <f t="shared" si="26"/>
        <v>3.6420647429773023E-2</v>
      </c>
      <c r="K283" s="29">
        <f t="shared" si="27"/>
        <v>0.96357935257022698</v>
      </c>
      <c r="L283" s="31">
        <f t="shared" si="28"/>
        <v>-3.7100435857637455E-2</v>
      </c>
      <c r="M283" s="30">
        <f t="shared" si="29"/>
        <v>26.456952870709362</v>
      </c>
    </row>
    <row r="284" spans="6:13" x14ac:dyDescent="0.35">
      <c r="F284" s="13">
        <v>1</v>
      </c>
      <c r="G284" s="21">
        <v>32</v>
      </c>
      <c r="H284" s="31">
        <f t="shared" si="24"/>
        <v>2.2867416695451448</v>
      </c>
      <c r="I284" s="29">
        <f t="shared" si="25"/>
        <v>0.9077730210592615</v>
      </c>
      <c r="J284" s="29">
        <f t="shared" si="26"/>
        <v>9.2226978940738502E-2</v>
      </c>
      <c r="K284" s="29">
        <f t="shared" si="27"/>
        <v>0.9077730210592615</v>
      </c>
      <c r="L284" s="31">
        <f t="shared" si="28"/>
        <v>-9.6760908437234366E-2</v>
      </c>
      <c r="M284" s="30">
        <f t="shared" si="29"/>
        <v>9.8428142338107101</v>
      </c>
    </row>
    <row r="285" spans="6:13" x14ac:dyDescent="0.35">
      <c r="F285" s="13">
        <v>1</v>
      </c>
      <c r="G285" s="21">
        <v>44</v>
      </c>
      <c r="H285" s="31">
        <f t="shared" si="24"/>
        <v>1.2080754993562817</v>
      </c>
      <c r="I285" s="29">
        <f t="shared" si="25"/>
        <v>0.76995825371018956</v>
      </c>
      <c r="J285" s="29">
        <f t="shared" si="26"/>
        <v>0.23004174628981044</v>
      </c>
      <c r="K285" s="29">
        <f t="shared" si="27"/>
        <v>0.76995825371018956</v>
      </c>
      <c r="L285" s="31">
        <f t="shared" si="28"/>
        <v>-0.26141898156493865</v>
      </c>
      <c r="M285" s="30">
        <f t="shared" si="29"/>
        <v>3.3470370753497205</v>
      </c>
    </row>
    <row r="286" spans="6:13" x14ac:dyDescent="0.35">
      <c r="F286" s="13">
        <v>1</v>
      </c>
      <c r="G286" s="21">
        <v>41</v>
      </c>
      <c r="H286" s="31">
        <f t="shared" si="24"/>
        <v>1.4777420419034977</v>
      </c>
      <c r="I286" s="29">
        <f t="shared" si="25"/>
        <v>0.81423128720481996</v>
      </c>
      <c r="J286" s="29">
        <f t="shared" si="26"/>
        <v>0.18576871279518004</v>
      </c>
      <c r="K286" s="29">
        <f t="shared" si="27"/>
        <v>0.81423128720481996</v>
      </c>
      <c r="L286" s="31">
        <f t="shared" si="28"/>
        <v>-0.20551081672350205</v>
      </c>
      <c r="M286" s="30">
        <f t="shared" si="29"/>
        <v>4.3830377836689518</v>
      </c>
    </row>
    <row r="287" spans="6:13" x14ac:dyDescent="0.35">
      <c r="F287" s="13">
        <v>1</v>
      </c>
      <c r="G287" s="21">
        <v>37</v>
      </c>
      <c r="H287" s="31">
        <f t="shared" si="24"/>
        <v>1.8372974319664519</v>
      </c>
      <c r="I287" s="29">
        <f t="shared" si="25"/>
        <v>0.86262876583722747</v>
      </c>
      <c r="J287" s="29">
        <f t="shared" si="26"/>
        <v>0.13737123416277253</v>
      </c>
      <c r="K287" s="29">
        <f t="shared" si="27"/>
        <v>0.86262876583722747</v>
      </c>
      <c r="L287" s="31">
        <f t="shared" si="28"/>
        <v>-0.14777084749549951</v>
      </c>
      <c r="M287" s="30">
        <f t="shared" si="29"/>
        <v>6.2795444118605657</v>
      </c>
    </row>
    <row r="288" spans="6:13" x14ac:dyDescent="0.35">
      <c r="F288" s="13">
        <v>0</v>
      </c>
      <c r="G288" s="21">
        <v>43</v>
      </c>
      <c r="H288" s="31">
        <f t="shared" si="24"/>
        <v>1.2979643468720203</v>
      </c>
      <c r="I288" s="29">
        <f t="shared" si="25"/>
        <v>0.78549218661310916</v>
      </c>
      <c r="J288" s="29">
        <f t="shared" si="26"/>
        <v>0.21450781338689084</v>
      </c>
      <c r="K288" s="29">
        <f t="shared" si="27"/>
        <v>0.21450781338689084</v>
      </c>
      <c r="L288" s="31">
        <f t="shared" si="28"/>
        <v>-1.5394091152313665</v>
      </c>
      <c r="M288" s="30">
        <f t="shared" si="29"/>
        <v>3.6618348497934607</v>
      </c>
    </row>
    <row r="289" spans="6:13" x14ac:dyDescent="0.35">
      <c r="F289" s="13">
        <v>1</v>
      </c>
      <c r="G289" s="21">
        <v>51</v>
      </c>
      <c r="H289" s="31">
        <f t="shared" si="24"/>
        <v>0.57885356674611188</v>
      </c>
      <c r="I289" s="29">
        <f t="shared" si="25"/>
        <v>0.64080356941818906</v>
      </c>
      <c r="J289" s="29">
        <f t="shared" si="26"/>
        <v>0.35919643058181094</v>
      </c>
      <c r="K289" s="29">
        <f t="shared" si="27"/>
        <v>0.64080356941818906</v>
      </c>
      <c r="L289" s="31">
        <f t="shared" si="28"/>
        <v>-0.44503231299039736</v>
      </c>
      <c r="M289" s="30">
        <f t="shared" si="29"/>
        <v>1.7839920301553192</v>
      </c>
    </row>
    <row r="290" spans="6:13" x14ac:dyDescent="0.35">
      <c r="F290" s="13">
        <v>1</v>
      </c>
      <c r="G290" s="21">
        <v>43</v>
      </c>
      <c r="H290" s="31">
        <f t="shared" si="24"/>
        <v>1.2979643468720203</v>
      </c>
      <c r="I290" s="29">
        <f t="shared" si="25"/>
        <v>0.78549218661310916</v>
      </c>
      <c r="J290" s="29">
        <f t="shared" si="26"/>
        <v>0.21450781338689084</v>
      </c>
      <c r="K290" s="29">
        <f t="shared" si="27"/>
        <v>0.78549218661310916</v>
      </c>
      <c r="L290" s="31">
        <f t="shared" si="28"/>
        <v>-0.24144476835934608</v>
      </c>
      <c r="M290" s="30">
        <f t="shared" si="29"/>
        <v>3.6618348497934607</v>
      </c>
    </row>
    <row r="291" spans="6:13" x14ac:dyDescent="0.35">
      <c r="F291" s="13">
        <v>0</v>
      </c>
      <c r="G291" s="21">
        <v>52</v>
      </c>
      <c r="H291" s="31">
        <f t="shared" si="24"/>
        <v>0.48896471923037321</v>
      </c>
      <c r="I291" s="29">
        <f t="shared" si="25"/>
        <v>0.61986251634278355</v>
      </c>
      <c r="J291" s="29">
        <f t="shared" si="26"/>
        <v>0.38013748365721645</v>
      </c>
      <c r="K291" s="29">
        <f t="shared" si="27"/>
        <v>0.38013748365721645</v>
      </c>
      <c r="L291" s="31">
        <f t="shared" si="28"/>
        <v>-0.96722229259727921</v>
      </c>
      <c r="M291" s="30">
        <f t="shared" si="29"/>
        <v>1.6306271888244932</v>
      </c>
    </row>
    <row r="292" spans="6:13" x14ac:dyDescent="0.35">
      <c r="F292" s="13">
        <v>0</v>
      </c>
      <c r="G292" s="21">
        <v>47</v>
      </c>
      <c r="H292" s="31">
        <f t="shared" si="24"/>
        <v>0.93840895680906566</v>
      </c>
      <c r="I292" s="29">
        <f t="shared" si="25"/>
        <v>0.71877816210139722</v>
      </c>
      <c r="J292" s="29">
        <f t="shared" si="26"/>
        <v>0.28122183789860278</v>
      </c>
      <c r="K292" s="29">
        <f t="shared" si="27"/>
        <v>0.28122183789860278</v>
      </c>
      <c r="L292" s="31">
        <f t="shared" si="28"/>
        <v>-1.2686114623931211</v>
      </c>
      <c r="M292" s="30">
        <f t="shared" si="29"/>
        <v>2.5559116157990531</v>
      </c>
    </row>
    <row r="293" spans="6:13" x14ac:dyDescent="0.35">
      <c r="F293" s="13">
        <v>1</v>
      </c>
      <c r="G293" s="21">
        <v>37</v>
      </c>
      <c r="H293" s="31">
        <f t="shared" si="24"/>
        <v>1.8372974319664519</v>
      </c>
      <c r="I293" s="29">
        <f t="shared" si="25"/>
        <v>0.86262876583722747</v>
      </c>
      <c r="J293" s="29">
        <f t="shared" si="26"/>
        <v>0.13737123416277253</v>
      </c>
      <c r="K293" s="29">
        <f t="shared" si="27"/>
        <v>0.86262876583722747</v>
      </c>
      <c r="L293" s="31">
        <f t="shared" si="28"/>
        <v>-0.14777084749549951</v>
      </c>
      <c r="M293" s="30">
        <f t="shared" si="29"/>
        <v>6.2795444118605657</v>
      </c>
    </row>
    <row r="294" spans="6:13" x14ac:dyDescent="0.35">
      <c r="F294" s="13">
        <v>1</v>
      </c>
      <c r="G294" s="21">
        <v>23</v>
      </c>
      <c r="H294" s="31">
        <f t="shared" si="24"/>
        <v>3.0957412971867919</v>
      </c>
      <c r="I294" s="29">
        <f t="shared" si="25"/>
        <v>0.95671673553536651</v>
      </c>
      <c r="J294" s="29">
        <f t="shared" si="26"/>
        <v>4.3283264464633486E-2</v>
      </c>
      <c r="K294" s="29">
        <f t="shared" si="27"/>
        <v>0.95671673553536651</v>
      </c>
      <c r="L294" s="31">
        <f t="shared" si="28"/>
        <v>-4.4247923469551941E-2</v>
      </c>
      <c r="M294" s="30">
        <f t="shared" si="29"/>
        <v>22.103617815543799</v>
      </c>
    </row>
    <row r="295" spans="6:13" x14ac:dyDescent="0.35">
      <c r="F295" s="13">
        <v>1</v>
      </c>
      <c r="G295" s="21">
        <v>46</v>
      </c>
      <c r="H295" s="31">
        <f t="shared" si="24"/>
        <v>1.0282978043248043</v>
      </c>
      <c r="I295" s="29">
        <f t="shared" si="25"/>
        <v>0.73658575663897274</v>
      </c>
      <c r="J295" s="29">
        <f t="shared" si="26"/>
        <v>0.26341424336102726</v>
      </c>
      <c r="K295" s="29">
        <f t="shared" si="27"/>
        <v>0.73658575663897274</v>
      </c>
      <c r="L295" s="31">
        <f t="shared" si="28"/>
        <v>-0.30572961178727087</v>
      </c>
      <c r="M295" s="30">
        <f t="shared" si="29"/>
        <v>2.7963019282500663</v>
      </c>
    </row>
    <row r="296" spans="6:13" x14ac:dyDescent="0.35">
      <c r="F296" s="13">
        <v>0</v>
      </c>
      <c r="G296" s="21">
        <v>45</v>
      </c>
      <c r="H296" s="31">
        <f t="shared" si="24"/>
        <v>1.118186651840543</v>
      </c>
      <c r="I296" s="29">
        <f t="shared" si="25"/>
        <v>0.75365220408970213</v>
      </c>
      <c r="J296" s="29">
        <f t="shared" si="26"/>
        <v>0.24634779591029787</v>
      </c>
      <c r="K296" s="29">
        <f t="shared" si="27"/>
        <v>0.24634779591029787</v>
      </c>
      <c r="L296" s="31">
        <f t="shared" si="28"/>
        <v>-1.4010109370169759</v>
      </c>
      <c r="M296" s="30">
        <f t="shared" si="29"/>
        <v>3.059301591495172</v>
      </c>
    </row>
    <row r="297" spans="6:13" x14ac:dyDescent="0.35">
      <c r="F297" s="13">
        <v>1</v>
      </c>
      <c r="G297" s="21">
        <v>47</v>
      </c>
      <c r="H297" s="31">
        <f t="shared" si="24"/>
        <v>0.93840895680906566</v>
      </c>
      <c r="I297" s="29">
        <f t="shared" si="25"/>
        <v>0.71877816210139722</v>
      </c>
      <c r="J297" s="29">
        <f t="shared" si="26"/>
        <v>0.28122183789860278</v>
      </c>
      <c r="K297" s="29">
        <f t="shared" si="27"/>
        <v>0.71877816210139722</v>
      </c>
      <c r="L297" s="31">
        <f t="shared" si="28"/>
        <v>-0.33020250558405562</v>
      </c>
      <c r="M297" s="30">
        <f t="shared" si="29"/>
        <v>2.5559116157990531</v>
      </c>
    </row>
    <row r="298" spans="6:13" x14ac:dyDescent="0.35">
      <c r="F298" s="13">
        <v>1</v>
      </c>
      <c r="G298" s="21">
        <v>42</v>
      </c>
      <c r="H298" s="31">
        <f t="shared" si="24"/>
        <v>1.387853194387759</v>
      </c>
      <c r="I298" s="29">
        <f t="shared" si="25"/>
        <v>0.80024929668878553</v>
      </c>
      <c r="J298" s="29">
        <f t="shared" si="26"/>
        <v>0.19975070331121447</v>
      </c>
      <c r="K298" s="29">
        <f t="shared" si="27"/>
        <v>0.80024929668878553</v>
      </c>
      <c r="L298" s="31">
        <f t="shared" si="28"/>
        <v>-0.22283197899692378</v>
      </c>
      <c r="M298" s="30">
        <f t="shared" si="29"/>
        <v>4.0062401955200411</v>
      </c>
    </row>
    <row r="299" spans="6:13" x14ac:dyDescent="0.35">
      <c r="F299" s="13">
        <v>0</v>
      </c>
      <c r="G299" s="21">
        <v>27</v>
      </c>
      <c r="H299" s="31">
        <f t="shared" si="24"/>
        <v>2.7361859071238377</v>
      </c>
      <c r="I299" s="29">
        <f t="shared" si="25"/>
        <v>0.93912842422343024</v>
      </c>
      <c r="J299" s="29">
        <f t="shared" si="26"/>
        <v>6.0871575776569764E-2</v>
      </c>
      <c r="K299" s="29">
        <f t="shared" si="27"/>
        <v>6.0871575776569764E-2</v>
      </c>
      <c r="L299" s="31">
        <f t="shared" si="28"/>
        <v>-2.7989889492383608</v>
      </c>
      <c r="M299" s="30">
        <f t="shared" si="29"/>
        <v>15.428028800675678</v>
      </c>
    </row>
    <row r="300" spans="6:13" x14ac:dyDescent="0.35">
      <c r="F300" s="13">
        <v>1</v>
      </c>
      <c r="G300" s="21">
        <v>30</v>
      </c>
      <c r="H300" s="31">
        <f t="shared" si="24"/>
        <v>2.4665193645766221</v>
      </c>
      <c r="I300" s="29">
        <f t="shared" si="25"/>
        <v>0.9217611181409634</v>
      </c>
      <c r="J300" s="29">
        <f t="shared" si="26"/>
        <v>7.8238881859036602E-2</v>
      </c>
      <c r="K300" s="29">
        <f t="shared" si="27"/>
        <v>0.9217611181409634</v>
      </c>
      <c r="L300" s="31">
        <f t="shared" si="28"/>
        <v>-8.1469179948804801E-2</v>
      </c>
      <c r="M300" s="30">
        <f t="shared" si="29"/>
        <v>11.781368754754256</v>
      </c>
    </row>
    <row r="301" spans="6:13" x14ac:dyDescent="0.35">
      <c r="F301" s="13">
        <v>1</v>
      </c>
      <c r="G301" s="21">
        <v>26</v>
      </c>
      <c r="H301" s="31">
        <f t="shared" si="24"/>
        <v>2.8260747546395764</v>
      </c>
      <c r="I301" s="29">
        <f t="shared" si="25"/>
        <v>0.94406869829032436</v>
      </c>
      <c r="J301" s="29">
        <f t="shared" si="26"/>
        <v>5.593130170967564E-2</v>
      </c>
      <c r="K301" s="29">
        <f t="shared" si="27"/>
        <v>0.94406869829032436</v>
      </c>
      <c r="L301" s="31">
        <f t="shared" si="28"/>
        <v>-5.7556341871875513E-2</v>
      </c>
      <c r="M301" s="30">
        <f t="shared" si="29"/>
        <v>16.879076106448075</v>
      </c>
    </row>
    <row r="302" spans="6:13" x14ac:dyDescent="0.35">
      <c r="F302" s="13">
        <v>1</v>
      </c>
      <c r="G302" s="21">
        <v>21</v>
      </c>
      <c r="H302" s="31">
        <f t="shared" si="24"/>
        <v>3.2755189922182693</v>
      </c>
      <c r="I302" s="29">
        <f t="shared" si="25"/>
        <v>0.96357935257022698</v>
      </c>
      <c r="J302" s="29">
        <f t="shared" si="26"/>
        <v>3.6420647429773023E-2</v>
      </c>
      <c r="K302" s="29">
        <f t="shared" si="27"/>
        <v>0.96357935257022698</v>
      </c>
      <c r="L302" s="31">
        <f t="shared" si="28"/>
        <v>-3.7100435857637455E-2</v>
      </c>
      <c r="M302" s="30">
        <f t="shared" si="29"/>
        <v>26.456952870709362</v>
      </c>
    </row>
    <row r="303" spans="6:13" x14ac:dyDescent="0.35">
      <c r="F303" s="13">
        <v>1</v>
      </c>
      <c r="G303" s="21">
        <v>19</v>
      </c>
      <c r="H303" s="31">
        <f t="shared" si="24"/>
        <v>3.4552966872497466</v>
      </c>
      <c r="I303" s="29">
        <f t="shared" si="25"/>
        <v>0.96938870719416148</v>
      </c>
      <c r="J303" s="29">
        <f t="shared" si="26"/>
        <v>3.0611292805838519E-2</v>
      </c>
      <c r="K303" s="29">
        <f t="shared" si="27"/>
        <v>0.96938870719416148</v>
      </c>
      <c r="L303" s="31">
        <f t="shared" si="28"/>
        <v>-3.108960491232577E-2</v>
      </c>
      <c r="M303" s="30">
        <f t="shared" si="29"/>
        <v>31.667682686347344</v>
      </c>
    </row>
    <row r="304" spans="6:13" x14ac:dyDescent="0.35">
      <c r="F304" s="13">
        <v>1</v>
      </c>
      <c r="G304" s="21">
        <v>43</v>
      </c>
      <c r="H304" s="31">
        <f t="shared" si="24"/>
        <v>1.2979643468720203</v>
      </c>
      <c r="I304" s="29">
        <f t="shared" si="25"/>
        <v>0.78549218661310916</v>
      </c>
      <c r="J304" s="29">
        <f t="shared" si="26"/>
        <v>0.21450781338689084</v>
      </c>
      <c r="K304" s="29">
        <f t="shared" si="27"/>
        <v>0.78549218661310916</v>
      </c>
      <c r="L304" s="31">
        <f t="shared" si="28"/>
        <v>-0.24144476835934608</v>
      </c>
      <c r="M304" s="30">
        <f t="shared" si="29"/>
        <v>3.6618348497934607</v>
      </c>
    </row>
    <row r="305" spans="6:13" x14ac:dyDescent="0.35">
      <c r="F305" s="13">
        <v>1</v>
      </c>
      <c r="G305" s="21">
        <v>48</v>
      </c>
      <c r="H305" s="31">
        <f t="shared" si="24"/>
        <v>0.848520109293327</v>
      </c>
      <c r="I305" s="29">
        <f t="shared" si="25"/>
        <v>0.70025660951020174</v>
      </c>
      <c r="J305" s="29">
        <f t="shared" si="26"/>
        <v>0.29974339048979826</v>
      </c>
      <c r="K305" s="29">
        <f t="shared" si="27"/>
        <v>0.70025660951020174</v>
      </c>
      <c r="L305" s="31">
        <f t="shared" si="28"/>
        <v>-0.35630842610002833</v>
      </c>
      <c r="M305" s="30">
        <f t="shared" si="29"/>
        <v>2.3361869910323674</v>
      </c>
    </row>
    <row r="306" spans="6:13" x14ac:dyDescent="0.35">
      <c r="F306" s="13">
        <v>0</v>
      </c>
      <c r="G306" s="21">
        <v>50</v>
      </c>
      <c r="H306" s="31">
        <f t="shared" si="24"/>
        <v>0.66874241426185055</v>
      </c>
      <c r="I306" s="29">
        <f t="shared" si="25"/>
        <v>0.66122150754983811</v>
      </c>
      <c r="J306" s="29">
        <f t="shared" si="26"/>
        <v>0.33877849245016189</v>
      </c>
      <c r="K306" s="29">
        <f t="shared" si="27"/>
        <v>0.33877849245016189</v>
      </c>
      <c r="L306" s="31">
        <f t="shared" si="28"/>
        <v>-1.0824087997713372</v>
      </c>
      <c r="M306" s="30">
        <f t="shared" si="29"/>
        <v>1.9517812443395035</v>
      </c>
    </row>
    <row r="307" spans="6:13" x14ac:dyDescent="0.35">
      <c r="F307" s="13">
        <v>1</v>
      </c>
      <c r="G307" s="21">
        <v>19</v>
      </c>
      <c r="H307" s="31">
        <f t="shared" si="24"/>
        <v>3.4552966872497466</v>
      </c>
      <c r="I307" s="29">
        <f t="shared" si="25"/>
        <v>0.96938870719416148</v>
      </c>
      <c r="J307" s="29">
        <f t="shared" si="26"/>
        <v>3.0611292805838519E-2</v>
      </c>
      <c r="K307" s="29">
        <f t="shared" si="27"/>
        <v>0.96938870719416148</v>
      </c>
      <c r="L307" s="31">
        <f t="shared" si="28"/>
        <v>-3.108960491232577E-2</v>
      </c>
      <c r="M307" s="30">
        <f t="shared" si="29"/>
        <v>31.667682686347344</v>
      </c>
    </row>
    <row r="308" spans="6:13" x14ac:dyDescent="0.35">
      <c r="F308" s="13">
        <v>1</v>
      </c>
      <c r="G308" s="21">
        <v>44</v>
      </c>
      <c r="H308" s="31">
        <f t="shared" si="24"/>
        <v>1.2080754993562817</v>
      </c>
      <c r="I308" s="29">
        <f t="shared" si="25"/>
        <v>0.76995825371018956</v>
      </c>
      <c r="J308" s="29">
        <f t="shared" si="26"/>
        <v>0.23004174628981044</v>
      </c>
      <c r="K308" s="29">
        <f t="shared" si="27"/>
        <v>0.76995825371018956</v>
      </c>
      <c r="L308" s="31">
        <f t="shared" si="28"/>
        <v>-0.26141898156493865</v>
      </c>
      <c r="M308" s="30">
        <f t="shared" si="29"/>
        <v>3.3470370753497205</v>
      </c>
    </row>
    <row r="309" spans="6:13" x14ac:dyDescent="0.35">
      <c r="F309" s="13">
        <v>0</v>
      </c>
      <c r="G309" s="21">
        <v>51</v>
      </c>
      <c r="H309" s="31">
        <f t="shared" si="24"/>
        <v>0.57885356674611188</v>
      </c>
      <c r="I309" s="29">
        <f t="shared" si="25"/>
        <v>0.64080356941818906</v>
      </c>
      <c r="J309" s="29">
        <f t="shared" si="26"/>
        <v>0.35919643058181094</v>
      </c>
      <c r="K309" s="29">
        <f t="shared" si="27"/>
        <v>0.35919643058181094</v>
      </c>
      <c r="L309" s="31">
        <f t="shared" si="28"/>
        <v>-1.0238858797365091</v>
      </c>
      <c r="M309" s="30">
        <f t="shared" si="29"/>
        <v>1.7839920301553192</v>
      </c>
    </row>
    <row r="310" spans="6:13" x14ac:dyDescent="0.35">
      <c r="F310" s="13">
        <v>1</v>
      </c>
      <c r="G310" s="21">
        <v>45</v>
      </c>
      <c r="H310" s="31">
        <f t="shared" si="24"/>
        <v>1.118186651840543</v>
      </c>
      <c r="I310" s="29">
        <f t="shared" si="25"/>
        <v>0.75365220408970213</v>
      </c>
      <c r="J310" s="29">
        <f t="shared" si="26"/>
        <v>0.24634779591029787</v>
      </c>
      <c r="K310" s="29">
        <f t="shared" si="27"/>
        <v>0.75365220408970213</v>
      </c>
      <c r="L310" s="31">
        <f t="shared" si="28"/>
        <v>-0.2828242851764326</v>
      </c>
      <c r="M310" s="30">
        <f t="shared" si="29"/>
        <v>3.059301591495172</v>
      </c>
    </row>
    <row r="311" spans="6:13" x14ac:dyDescent="0.35">
      <c r="F311" s="13">
        <v>0</v>
      </c>
      <c r="G311" s="21">
        <v>39</v>
      </c>
      <c r="H311" s="31">
        <f t="shared" si="24"/>
        <v>1.6575197369349746</v>
      </c>
      <c r="I311" s="29">
        <f t="shared" si="25"/>
        <v>0.83990477621926174</v>
      </c>
      <c r="J311" s="29">
        <f t="shared" si="26"/>
        <v>0.16009522378073826</v>
      </c>
      <c r="K311" s="29">
        <f t="shared" si="27"/>
        <v>0.16009522378073826</v>
      </c>
      <c r="L311" s="31">
        <f t="shared" si="28"/>
        <v>-1.8319864921494053</v>
      </c>
      <c r="M311" s="30">
        <f t="shared" si="29"/>
        <v>5.2462825335099987</v>
      </c>
    </row>
    <row r="312" spans="6:13" x14ac:dyDescent="0.35">
      <c r="F312" s="13">
        <v>1</v>
      </c>
      <c r="G312" s="21">
        <v>24</v>
      </c>
      <c r="H312" s="31">
        <f t="shared" si="24"/>
        <v>3.0058524496710533</v>
      </c>
      <c r="I312" s="29">
        <f t="shared" si="25"/>
        <v>0.95283782175700982</v>
      </c>
      <c r="J312" s="29">
        <f t="shared" si="26"/>
        <v>4.7162178242990183E-2</v>
      </c>
      <c r="K312" s="29">
        <f t="shared" si="27"/>
        <v>0.95283782175700982</v>
      </c>
      <c r="L312" s="31">
        <f t="shared" si="28"/>
        <v>-4.8310566349993811E-2</v>
      </c>
      <c r="M312" s="30">
        <f t="shared" si="29"/>
        <v>20.203431165706011</v>
      </c>
    </row>
    <row r="313" spans="6:13" x14ac:dyDescent="0.35">
      <c r="F313" s="13">
        <v>1</v>
      </c>
      <c r="G313" s="21">
        <v>46</v>
      </c>
      <c r="H313" s="31">
        <f t="shared" si="24"/>
        <v>1.0282978043248043</v>
      </c>
      <c r="I313" s="29">
        <f t="shared" si="25"/>
        <v>0.73658575663897274</v>
      </c>
      <c r="J313" s="29">
        <f t="shared" si="26"/>
        <v>0.26341424336102726</v>
      </c>
      <c r="K313" s="29">
        <f t="shared" si="27"/>
        <v>0.73658575663897274</v>
      </c>
      <c r="L313" s="31">
        <f t="shared" si="28"/>
        <v>-0.30572961178727087</v>
      </c>
      <c r="M313" s="30">
        <f t="shared" si="29"/>
        <v>2.7963019282500663</v>
      </c>
    </row>
    <row r="314" spans="6:13" x14ac:dyDescent="0.35">
      <c r="F314" s="13">
        <v>1</v>
      </c>
      <c r="G314" s="21">
        <v>23</v>
      </c>
      <c r="H314" s="31">
        <f t="shared" si="24"/>
        <v>3.0957412971867919</v>
      </c>
      <c r="I314" s="29">
        <f t="shared" si="25"/>
        <v>0.95671673553536651</v>
      </c>
      <c r="J314" s="29">
        <f t="shared" si="26"/>
        <v>4.3283264464633486E-2</v>
      </c>
      <c r="K314" s="29">
        <f t="shared" si="27"/>
        <v>0.95671673553536651</v>
      </c>
      <c r="L314" s="31">
        <f t="shared" si="28"/>
        <v>-4.4247923469551941E-2</v>
      </c>
      <c r="M314" s="30">
        <f t="shared" si="29"/>
        <v>22.103617815543799</v>
      </c>
    </row>
    <row r="315" spans="6:13" x14ac:dyDescent="0.35">
      <c r="F315" s="13">
        <v>1</v>
      </c>
      <c r="G315" s="21">
        <v>20</v>
      </c>
      <c r="H315" s="31">
        <f t="shared" si="24"/>
        <v>3.3654078397340079</v>
      </c>
      <c r="I315" s="29">
        <f t="shared" si="25"/>
        <v>0.96660577779640788</v>
      </c>
      <c r="J315" s="29">
        <f t="shared" si="26"/>
        <v>3.3394222203592117E-2</v>
      </c>
      <c r="K315" s="29">
        <f t="shared" si="27"/>
        <v>0.96660577779640788</v>
      </c>
      <c r="L315" s="31">
        <f t="shared" si="28"/>
        <v>-3.3964542146013972E-2</v>
      </c>
      <c r="M315" s="30">
        <f t="shared" si="29"/>
        <v>28.945299935520971</v>
      </c>
    </row>
    <row r="316" spans="6:13" x14ac:dyDescent="0.35">
      <c r="F316" s="13">
        <v>1</v>
      </c>
      <c r="G316" s="21">
        <v>26</v>
      </c>
      <c r="H316" s="31">
        <f t="shared" si="24"/>
        <v>2.8260747546395764</v>
      </c>
      <c r="I316" s="29">
        <f t="shared" si="25"/>
        <v>0.94406869829032436</v>
      </c>
      <c r="J316" s="29">
        <f t="shared" si="26"/>
        <v>5.593130170967564E-2</v>
      </c>
      <c r="K316" s="29">
        <f t="shared" si="27"/>
        <v>0.94406869829032436</v>
      </c>
      <c r="L316" s="31">
        <f t="shared" si="28"/>
        <v>-5.7556341871875513E-2</v>
      </c>
      <c r="M316" s="30">
        <f t="shared" si="29"/>
        <v>16.879076106448075</v>
      </c>
    </row>
    <row r="317" spans="6:13" x14ac:dyDescent="0.35">
      <c r="F317" s="13">
        <v>1</v>
      </c>
      <c r="G317" s="21">
        <v>44</v>
      </c>
      <c r="H317" s="31">
        <f t="shared" si="24"/>
        <v>1.2080754993562817</v>
      </c>
      <c r="I317" s="29">
        <f t="shared" si="25"/>
        <v>0.76995825371018956</v>
      </c>
      <c r="J317" s="29">
        <f t="shared" si="26"/>
        <v>0.23004174628981044</v>
      </c>
      <c r="K317" s="29">
        <f t="shared" si="27"/>
        <v>0.76995825371018956</v>
      </c>
      <c r="L317" s="31">
        <f t="shared" si="28"/>
        <v>-0.26141898156493865</v>
      </c>
      <c r="M317" s="30">
        <f t="shared" si="29"/>
        <v>3.3470370753497205</v>
      </c>
    </row>
    <row r="318" spans="6:13" x14ac:dyDescent="0.35">
      <c r="F318" s="13">
        <v>1</v>
      </c>
      <c r="G318" s="21">
        <v>49</v>
      </c>
      <c r="H318" s="31">
        <f t="shared" si="24"/>
        <v>0.75863126177758922</v>
      </c>
      <c r="I318" s="29">
        <f t="shared" si="25"/>
        <v>0.68105649217012743</v>
      </c>
      <c r="J318" s="29">
        <f t="shared" si="26"/>
        <v>0.31894350782987257</v>
      </c>
      <c r="K318" s="29">
        <f t="shared" si="27"/>
        <v>0.68105649217012743</v>
      </c>
      <c r="L318" s="31">
        <f t="shared" si="28"/>
        <v>-0.38411002154465013</v>
      </c>
      <c r="M318" s="30">
        <f t="shared" si="29"/>
        <v>2.1353514821609387</v>
      </c>
    </row>
    <row r="319" spans="6:13" x14ac:dyDescent="0.35">
      <c r="F319" s="13">
        <v>1</v>
      </c>
      <c r="G319" s="21">
        <v>46</v>
      </c>
      <c r="H319" s="31">
        <f t="shared" si="24"/>
        <v>1.0282978043248043</v>
      </c>
      <c r="I319" s="29">
        <f t="shared" si="25"/>
        <v>0.73658575663897274</v>
      </c>
      <c r="J319" s="29">
        <f t="shared" si="26"/>
        <v>0.26341424336102726</v>
      </c>
      <c r="K319" s="29">
        <f t="shared" si="27"/>
        <v>0.73658575663897274</v>
      </c>
      <c r="L319" s="31">
        <f t="shared" si="28"/>
        <v>-0.30572961178727087</v>
      </c>
      <c r="M319" s="30">
        <f t="shared" si="29"/>
        <v>2.7963019282500663</v>
      </c>
    </row>
    <row r="320" spans="6:13" x14ac:dyDescent="0.35">
      <c r="F320" s="13">
        <v>1</v>
      </c>
      <c r="G320" s="21">
        <v>34</v>
      </c>
      <c r="H320" s="31">
        <f t="shared" si="24"/>
        <v>2.1069639745136675</v>
      </c>
      <c r="I320" s="29">
        <f t="shared" si="25"/>
        <v>0.89157819995402365</v>
      </c>
      <c r="J320" s="29">
        <f t="shared" si="26"/>
        <v>0.10842180004597635</v>
      </c>
      <c r="K320" s="29">
        <f t="shared" si="27"/>
        <v>0.89157819995402365</v>
      </c>
      <c r="L320" s="31">
        <f t="shared" si="28"/>
        <v>-0.11476212824710727</v>
      </c>
      <c r="M320" s="30">
        <f t="shared" si="29"/>
        <v>8.2232373893068491</v>
      </c>
    </row>
    <row r="321" spans="6:13" x14ac:dyDescent="0.35">
      <c r="F321" s="13">
        <v>1</v>
      </c>
      <c r="G321" s="21">
        <v>23</v>
      </c>
      <c r="H321" s="31">
        <f t="shared" si="24"/>
        <v>3.0957412971867919</v>
      </c>
      <c r="I321" s="29">
        <f t="shared" si="25"/>
        <v>0.95671673553536651</v>
      </c>
      <c r="J321" s="29">
        <f t="shared" si="26"/>
        <v>4.3283264464633486E-2</v>
      </c>
      <c r="K321" s="29">
        <f t="shared" si="27"/>
        <v>0.95671673553536651</v>
      </c>
      <c r="L321" s="31">
        <f t="shared" si="28"/>
        <v>-4.4247923469551941E-2</v>
      </c>
      <c r="M321" s="30">
        <f t="shared" si="29"/>
        <v>22.103617815543799</v>
      </c>
    </row>
    <row r="322" spans="6:13" x14ac:dyDescent="0.35">
      <c r="F322" s="13">
        <v>1</v>
      </c>
      <c r="G322" s="21">
        <v>32</v>
      </c>
      <c r="H322" s="31">
        <f t="shared" si="24"/>
        <v>2.2867416695451448</v>
      </c>
      <c r="I322" s="29">
        <f t="shared" si="25"/>
        <v>0.9077730210592615</v>
      </c>
      <c r="J322" s="29">
        <f t="shared" si="26"/>
        <v>9.2226978940738502E-2</v>
      </c>
      <c r="K322" s="29">
        <f t="shared" si="27"/>
        <v>0.9077730210592615</v>
      </c>
      <c r="L322" s="31">
        <f t="shared" si="28"/>
        <v>-9.6760908437234366E-2</v>
      </c>
      <c r="M322" s="30">
        <f t="shared" si="29"/>
        <v>9.8428142338107101</v>
      </c>
    </row>
    <row r="323" spans="6:13" x14ac:dyDescent="0.35">
      <c r="F323" s="13">
        <v>1</v>
      </c>
      <c r="G323" s="21">
        <v>31</v>
      </c>
      <c r="H323" s="31">
        <f t="shared" si="24"/>
        <v>2.3766305170608835</v>
      </c>
      <c r="I323" s="29">
        <f t="shared" si="25"/>
        <v>0.91502781663149502</v>
      </c>
      <c r="J323" s="29">
        <f t="shared" si="26"/>
        <v>8.4972183368504983E-2</v>
      </c>
      <c r="K323" s="29">
        <f t="shared" si="27"/>
        <v>0.91502781663149502</v>
      </c>
      <c r="L323" s="31">
        <f t="shared" si="28"/>
        <v>-8.880081347854886E-2</v>
      </c>
      <c r="M323" s="30">
        <f t="shared" si="29"/>
        <v>10.768557195514537</v>
      </c>
    </row>
    <row r="324" spans="6:13" x14ac:dyDescent="0.35">
      <c r="F324" s="13">
        <v>0</v>
      </c>
      <c r="G324" s="21">
        <v>51</v>
      </c>
      <c r="H324" s="31">
        <f t="shared" si="24"/>
        <v>0.57885356674611188</v>
      </c>
      <c r="I324" s="29">
        <f t="shared" si="25"/>
        <v>0.64080356941818906</v>
      </c>
      <c r="J324" s="29">
        <f t="shared" si="26"/>
        <v>0.35919643058181094</v>
      </c>
      <c r="K324" s="29">
        <f t="shared" si="27"/>
        <v>0.35919643058181094</v>
      </c>
      <c r="L324" s="31">
        <f t="shared" si="28"/>
        <v>-1.0238858797365091</v>
      </c>
      <c r="M324" s="30">
        <f t="shared" si="29"/>
        <v>1.7839920301553192</v>
      </c>
    </row>
    <row r="325" spans="6:13" x14ac:dyDescent="0.35">
      <c r="F325" s="13">
        <v>1</v>
      </c>
      <c r="G325" s="21">
        <v>48</v>
      </c>
      <c r="H325" s="31">
        <f t="shared" si="24"/>
        <v>0.848520109293327</v>
      </c>
      <c r="I325" s="29">
        <f t="shared" si="25"/>
        <v>0.70025660951020174</v>
      </c>
      <c r="J325" s="29">
        <f t="shared" si="26"/>
        <v>0.29974339048979826</v>
      </c>
      <c r="K325" s="29">
        <f t="shared" si="27"/>
        <v>0.70025660951020174</v>
      </c>
      <c r="L325" s="31">
        <f t="shared" si="28"/>
        <v>-0.35630842610002833</v>
      </c>
      <c r="M325" s="30">
        <f t="shared" si="29"/>
        <v>2.3361869910323674</v>
      </c>
    </row>
    <row r="326" spans="6:13" x14ac:dyDescent="0.35">
      <c r="F326" s="13">
        <v>1</v>
      </c>
      <c r="G326" s="21">
        <v>43</v>
      </c>
      <c r="H326" s="31">
        <f t="shared" si="24"/>
        <v>1.2979643468720203</v>
      </c>
      <c r="I326" s="29">
        <f t="shared" si="25"/>
        <v>0.78549218661310916</v>
      </c>
      <c r="J326" s="29">
        <f t="shared" si="26"/>
        <v>0.21450781338689084</v>
      </c>
      <c r="K326" s="29">
        <f t="shared" si="27"/>
        <v>0.78549218661310916</v>
      </c>
      <c r="L326" s="31">
        <f t="shared" si="28"/>
        <v>-0.24144476835934608</v>
      </c>
      <c r="M326" s="30">
        <f t="shared" si="29"/>
        <v>3.6618348497934607</v>
      </c>
    </row>
    <row r="327" spans="6:13" x14ac:dyDescent="0.35">
      <c r="F327" s="13">
        <v>0</v>
      </c>
      <c r="G327" s="21">
        <v>47</v>
      </c>
      <c r="H327" s="31">
        <f t="shared" si="24"/>
        <v>0.93840895680906566</v>
      </c>
      <c r="I327" s="29">
        <f t="shared" si="25"/>
        <v>0.71877816210139722</v>
      </c>
      <c r="J327" s="29">
        <f t="shared" si="26"/>
        <v>0.28122183789860278</v>
      </c>
      <c r="K327" s="29">
        <f t="shared" si="27"/>
        <v>0.28122183789860278</v>
      </c>
      <c r="L327" s="31">
        <f t="shared" si="28"/>
        <v>-1.2686114623931211</v>
      </c>
      <c r="M327" s="30">
        <f t="shared" si="29"/>
        <v>2.5559116157990531</v>
      </c>
    </row>
    <row r="328" spans="6:13" x14ac:dyDescent="0.35">
      <c r="F328" s="13">
        <v>1</v>
      </c>
      <c r="G328" s="21">
        <v>23</v>
      </c>
      <c r="H328" s="31">
        <f t="shared" si="24"/>
        <v>3.0957412971867919</v>
      </c>
      <c r="I328" s="29">
        <f t="shared" si="25"/>
        <v>0.95671673553536651</v>
      </c>
      <c r="J328" s="29">
        <f t="shared" si="26"/>
        <v>4.3283264464633486E-2</v>
      </c>
      <c r="K328" s="29">
        <f t="shared" si="27"/>
        <v>0.95671673553536651</v>
      </c>
      <c r="L328" s="31">
        <f t="shared" si="28"/>
        <v>-4.4247923469551941E-2</v>
      </c>
      <c r="M328" s="30">
        <f t="shared" si="29"/>
        <v>22.103617815543799</v>
      </c>
    </row>
    <row r="329" spans="6:13" x14ac:dyDescent="0.35">
      <c r="F329" s="13">
        <v>1</v>
      </c>
      <c r="G329" s="21">
        <v>40</v>
      </c>
      <c r="H329" s="31">
        <f t="shared" ref="H329:H392" si="30">$G$2+$G$3*G329</f>
        <v>1.5676308894192363</v>
      </c>
      <c r="I329" s="29">
        <f t="shared" ref="I329:I392" si="31">EXP(H329)/(1+EXP(H329))</f>
        <v>0.82744561050631737</v>
      </c>
      <c r="J329" s="29">
        <f t="shared" ref="J329:J392" si="32">1-I329</f>
        <v>0.17255438949368263</v>
      </c>
      <c r="K329" s="29">
        <f t="shared" ref="K329:K392" si="33">IF(F329=1,I329,J329)</f>
        <v>0.82744561050631737</v>
      </c>
      <c r="L329" s="31">
        <f t="shared" ref="L329:L392" si="34">LN(K329)</f>
        <v>-0.18941190137587771</v>
      </c>
      <c r="M329" s="30">
        <f t="shared" ref="M329:M392" si="35">I329/J329</f>
        <v>4.795274191136186</v>
      </c>
    </row>
    <row r="330" spans="6:13" x14ac:dyDescent="0.35">
      <c r="F330" s="13">
        <v>1</v>
      </c>
      <c r="G330" s="21">
        <v>22</v>
      </c>
      <c r="H330" s="31">
        <f t="shared" si="30"/>
        <v>3.1856301447025306</v>
      </c>
      <c r="I330" s="29">
        <f t="shared" si="31"/>
        <v>0.96028991868747438</v>
      </c>
      <c r="J330" s="29">
        <f t="shared" si="32"/>
        <v>3.9710081312525625E-2</v>
      </c>
      <c r="K330" s="29">
        <f t="shared" si="33"/>
        <v>0.96028991868747438</v>
      </c>
      <c r="L330" s="31">
        <f t="shared" si="34"/>
        <v>-4.0520041479877422E-2</v>
      </c>
      <c r="M330" s="30">
        <f t="shared" si="35"/>
        <v>24.182522093818356</v>
      </c>
    </row>
    <row r="331" spans="6:13" x14ac:dyDescent="0.35">
      <c r="F331" s="13">
        <v>1</v>
      </c>
      <c r="G331" s="21">
        <v>29</v>
      </c>
      <c r="H331" s="31">
        <f t="shared" si="30"/>
        <v>2.5564082120923604</v>
      </c>
      <c r="I331" s="29">
        <f t="shared" si="31"/>
        <v>0.92800284619760454</v>
      </c>
      <c r="J331" s="29">
        <f t="shared" si="32"/>
        <v>7.1997153802395464E-2</v>
      </c>
      <c r="K331" s="29">
        <f t="shared" si="33"/>
        <v>0.92800284619760454</v>
      </c>
      <c r="L331" s="31">
        <f t="shared" si="34"/>
        <v>-7.4720479177359037E-2</v>
      </c>
      <c r="M331" s="30">
        <f t="shared" si="35"/>
        <v>12.889437945625128</v>
      </c>
    </row>
    <row r="332" spans="6:13" x14ac:dyDescent="0.35">
      <c r="F332" s="13">
        <v>1</v>
      </c>
      <c r="G332" s="21">
        <v>21</v>
      </c>
      <c r="H332" s="31">
        <f t="shared" si="30"/>
        <v>3.2755189922182693</v>
      </c>
      <c r="I332" s="29">
        <f t="shared" si="31"/>
        <v>0.96357935257022698</v>
      </c>
      <c r="J332" s="29">
        <f t="shared" si="32"/>
        <v>3.6420647429773023E-2</v>
      </c>
      <c r="K332" s="29">
        <f t="shared" si="33"/>
        <v>0.96357935257022698</v>
      </c>
      <c r="L332" s="31">
        <f t="shared" si="34"/>
        <v>-3.7100435857637455E-2</v>
      </c>
      <c r="M332" s="30">
        <f t="shared" si="35"/>
        <v>26.456952870709362</v>
      </c>
    </row>
    <row r="333" spans="6:13" x14ac:dyDescent="0.35">
      <c r="F333" s="13">
        <v>1</v>
      </c>
      <c r="G333" s="21">
        <v>25</v>
      </c>
      <c r="H333" s="31">
        <f t="shared" si="30"/>
        <v>2.915963602155315</v>
      </c>
      <c r="I333" s="29">
        <f t="shared" si="31"/>
        <v>0.94862995653852822</v>
      </c>
      <c r="J333" s="29">
        <f t="shared" si="32"/>
        <v>5.1370043461471782E-2</v>
      </c>
      <c r="K333" s="29">
        <f t="shared" si="33"/>
        <v>0.94862995653852822</v>
      </c>
      <c r="L333" s="31">
        <f t="shared" si="34"/>
        <v>-5.2736486300274554E-2</v>
      </c>
      <c r="M333" s="30">
        <f t="shared" si="35"/>
        <v>18.466598286022734</v>
      </c>
    </row>
    <row r="334" spans="6:13" x14ac:dyDescent="0.35">
      <c r="F334" s="13">
        <v>1</v>
      </c>
      <c r="G334" s="21">
        <v>23</v>
      </c>
      <c r="H334" s="31">
        <f t="shared" si="30"/>
        <v>3.0957412971867919</v>
      </c>
      <c r="I334" s="29">
        <f t="shared" si="31"/>
        <v>0.95671673553536651</v>
      </c>
      <c r="J334" s="29">
        <f t="shared" si="32"/>
        <v>4.3283264464633486E-2</v>
      </c>
      <c r="K334" s="29">
        <f t="shared" si="33"/>
        <v>0.95671673553536651</v>
      </c>
      <c r="L334" s="31">
        <f t="shared" si="34"/>
        <v>-4.4247923469551941E-2</v>
      </c>
      <c r="M334" s="30">
        <f t="shared" si="35"/>
        <v>22.103617815543799</v>
      </c>
    </row>
    <row r="335" spans="6:13" x14ac:dyDescent="0.35">
      <c r="F335" s="13">
        <v>1</v>
      </c>
      <c r="G335" s="21">
        <v>33</v>
      </c>
      <c r="H335" s="31">
        <f t="shared" si="30"/>
        <v>2.1968528220294061</v>
      </c>
      <c r="I335" s="29">
        <f t="shared" si="31"/>
        <v>0.89996653704676</v>
      </c>
      <c r="J335" s="29">
        <f t="shared" si="32"/>
        <v>0.10003346295324</v>
      </c>
      <c r="K335" s="29">
        <f t="shared" si="33"/>
        <v>0.89996653704676</v>
      </c>
      <c r="L335" s="31">
        <f t="shared" si="34"/>
        <v>-0.10539769740821457</v>
      </c>
      <c r="M335" s="30">
        <f t="shared" si="35"/>
        <v>8.9966548240706565</v>
      </c>
    </row>
    <row r="336" spans="6:13" x14ac:dyDescent="0.35">
      <c r="F336" s="13">
        <v>1</v>
      </c>
      <c r="G336" s="21">
        <v>41</v>
      </c>
      <c r="H336" s="31">
        <f t="shared" si="30"/>
        <v>1.4777420419034977</v>
      </c>
      <c r="I336" s="29">
        <f t="shared" si="31"/>
        <v>0.81423128720481996</v>
      </c>
      <c r="J336" s="29">
        <f t="shared" si="32"/>
        <v>0.18576871279518004</v>
      </c>
      <c r="K336" s="29">
        <f t="shared" si="33"/>
        <v>0.81423128720481996</v>
      </c>
      <c r="L336" s="31">
        <f t="shared" si="34"/>
        <v>-0.20551081672350205</v>
      </c>
      <c r="M336" s="30">
        <f t="shared" si="35"/>
        <v>4.3830377836689518</v>
      </c>
    </row>
    <row r="337" spans="6:13" x14ac:dyDescent="0.35">
      <c r="F337" s="13">
        <v>1</v>
      </c>
      <c r="G337" s="21">
        <v>49</v>
      </c>
      <c r="H337" s="31">
        <f t="shared" si="30"/>
        <v>0.75863126177758922</v>
      </c>
      <c r="I337" s="29">
        <f t="shared" si="31"/>
        <v>0.68105649217012743</v>
      </c>
      <c r="J337" s="29">
        <f t="shared" si="32"/>
        <v>0.31894350782987257</v>
      </c>
      <c r="K337" s="29">
        <f t="shared" si="33"/>
        <v>0.68105649217012743</v>
      </c>
      <c r="L337" s="31">
        <f t="shared" si="34"/>
        <v>-0.38411002154465013</v>
      </c>
      <c r="M337" s="30">
        <f t="shared" si="35"/>
        <v>2.1353514821609387</v>
      </c>
    </row>
    <row r="338" spans="6:13" x14ac:dyDescent="0.35">
      <c r="F338" s="13">
        <v>0</v>
      </c>
      <c r="G338" s="21">
        <v>51</v>
      </c>
      <c r="H338" s="31">
        <f t="shared" si="30"/>
        <v>0.57885356674611188</v>
      </c>
      <c r="I338" s="29">
        <f t="shared" si="31"/>
        <v>0.64080356941818906</v>
      </c>
      <c r="J338" s="29">
        <f t="shared" si="32"/>
        <v>0.35919643058181094</v>
      </c>
      <c r="K338" s="29">
        <f t="shared" si="33"/>
        <v>0.35919643058181094</v>
      </c>
      <c r="L338" s="31">
        <f t="shared" si="34"/>
        <v>-1.0238858797365091</v>
      </c>
      <c r="M338" s="30">
        <f t="shared" si="35"/>
        <v>1.7839920301553192</v>
      </c>
    </row>
    <row r="339" spans="6:13" x14ac:dyDescent="0.35">
      <c r="F339" s="13">
        <v>1</v>
      </c>
      <c r="G339" s="21">
        <v>38</v>
      </c>
      <c r="H339" s="31">
        <f t="shared" si="30"/>
        <v>1.7474085844507132</v>
      </c>
      <c r="I339" s="29">
        <f t="shared" si="31"/>
        <v>0.85162565053560746</v>
      </c>
      <c r="J339" s="29">
        <f t="shared" si="32"/>
        <v>0.14837434946439254</v>
      </c>
      <c r="K339" s="29">
        <f t="shared" si="33"/>
        <v>0.85162565053560746</v>
      </c>
      <c r="L339" s="31">
        <f t="shared" si="34"/>
        <v>-0.16060822601293831</v>
      </c>
      <c r="M339" s="30">
        <f t="shared" si="35"/>
        <v>5.739709414800056</v>
      </c>
    </row>
    <row r="340" spans="6:13" x14ac:dyDescent="0.35">
      <c r="F340" s="13">
        <v>1</v>
      </c>
      <c r="G340" s="21">
        <v>30</v>
      </c>
      <c r="H340" s="31">
        <f t="shared" si="30"/>
        <v>2.4665193645766221</v>
      </c>
      <c r="I340" s="29">
        <f t="shared" si="31"/>
        <v>0.9217611181409634</v>
      </c>
      <c r="J340" s="29">
        <f t="shared" si="32"/>
        <v>7.8238881859036602E-2</v>
      </c>
      <c r="K340" s="29">
        <f t="shared" si="33"/>
        <v>0.9217611181409634</v>
      </c>
      <c r="L340" s="31">
        <f t="shared" si="34"/>
        <v>-8.1469179948804801E-2</v>
      </c>
      <c r="M340" s="30">
        <f t="shared" si="35"/>
        <v>11.781368754754256</v>
      </c>
    </row>
    <row r="341" spans="6:13" x14ac:dyDescent="0.35">
      <c r="F341" s="13">
        <v>1</v>
      </c>
      <c r="G341" s="21">
        <v>48</v>
      </c>
      <c r="H341" s="31">
        <f t="shared" si="30"/>
        <v>0.848520109293327</v>
      </c>
      <c r="I341" s="29">
        <f t="shared" si="31"/>
        <v>0.70025660951020174</v>
      </c>
      <c r="J341" s="29">
        <f t="shared" si="32"/>
        <v>0.29974339048979826</v>
      </c>
      <c r="K341" s="29">
        <f t="shared" si="33"/>
        <v>0.70025660951020174</v>
      </c>
      <c r="L341" s="31">
        <f t="shared" si="34"/>
        <v>-0.35630842610002833</v>
      </c>
      <c r="M341" s="30">
        <f t="shared" si="35"/>
        <v>2.3361869910323674</v>
      </c>
    </row>
    <row r="342" spans="6:13" x14ac:dyDescent="0.35">
      <c r="F342" s="13">
        <v>1</v>
      </c>
      <c r="G342" s="21">
        <v>25</v>
      </c>
      <c r="H342" s="31">
        <f t="shared" si="30"/>
        <v>2.915963602155315</v>
      </c>
      <c r="I342" s="29">
        <f t="shared" si="31"/>
        <v>0.94862995653852822</v>
      </c>
      <c r="J342" s="29">
        <f t="shared" si="32"/>
        <v>5.1370043461471782E-2</v>
      </c>
      <c r="K342" s="29">
        <f t="shared" si="33"/>
        <v>0.94862995653852822</v>
      </c>
      <c r="L342" s="31">
        <f t="shared" si="34"/>
        <v>-5.2736486300274554E-2</v>
      </c>
      <c r="M342" s="30">
        <f t="shared" si="35"/>
        <v>18.466598286022734</v>
      </c>
    </row>
    <row r="343" spans="6:13" x14ac:dyDescent="0.35">
      <c r="F343" s="13">
        <v>1</v>
      </c>
      <c r="G343" s="21">
        <v>44</v>
      </c>
      <c r="H343" s="31">
        <f t="shared" si="30"/>
        <v>1.2080754993562817</v>
      </c>
      <c r="I343" s="29">
        <f t="shared" si="31"/>
        <v>0.76995825371018956</v>
      </c>
      <c r="J343" s="29">
        <f t="shared" si="32"/>
        <v>0.23004174628981044</v>
      </c>
      <c r="K343" s="29">
        <f t="shared" si="33"/>
        <v>0.76995825371018956</v>
      </c>
      <c r="L343" s="31">
        <f t="shared" si="34"/>
        <v>-0.26141898156493865</v>
      </c>
      <c r="M343" s="30">
        <f t="shared" si="35"/>
        <v>3.3470370753497205</v>
      </c>
    </row>
    <row r="344" spans="6:13" x14ac:dyDescent="0.35">
      <c r="F344" s="13">
        <v>1</v>
      </c>
      <c r="G344" s="21">
        <v>43</v>
      </c>
      <c r="H344" s="31">
        <f t="shared" si="30"/>
        <v>1.2979643468720203</v>
      </c>
      <c r="I344" s="29">
        <f t="shared" si="31"/>
        <v>0.78549218661310916</v>
      </c>
      <c r="J344" s="29">
        <f t="shared" si="32"/>
        <v>0.21450781338689084</v>
      </c>
      <c r="K344" s="29">
        <f t="shared" si="33"/>
        <v>0.78549218661310916</v>
      </c>
      <c r="L344" s="31">
        <f t="shared" si="34"/>
        <v>-0.24144476835934608</v>
      </c>
      <c r="M344" s="30">
        <f t="shared" si="35"/>
        <v>3.6618348497934607</v>
      </c>
    </row>
    <row r="345" spans="6:13" x14ac:dyDescent="0.35">
      <c r="F345" s="13">
        <v>1</v>
      </c>
      <c r="G345" s="21">
        <v>23</v>
      </c>
      <c r="H345" s="31">
        <f t="shared" si="30"/>
        <v>3.0957412971867919</v>
      </c>
      <c r="I345" s="29">
        <f t="shared" si="31"/>
        <v>0.95671673553536651</v>
      </c>
      <c r="J345" s="29">
        <f t="shared" si="32"/>
        <v>4.3283264464633486E-2</v>
      </c>
      <c r="K345" s="29">
        <f t="shared" si="33"/>
        <v>0.95671673553536651</v>
      </c>
      <c r="L345" s="31">
        <f t="shared" si="34"/>
        <v>-4.4247923469551941E-2</v>
      </c>
      <c r="M345" s="30">
        <f t="shared" si="35"/>
        <v>22.103617815543799</v>
      </c>
    </row>
    <row r="346" spans="6:13" x14ac:dyDescent="0.35">
      <c r="F346" s="13">
        <v>1</v>
      </c>
      <c r="G346" s="21">
        <v>26</v>
      </c>
      <c r="H346" s="31">
        <f t="shared" si="30"/>
        <v>2.8260747546395764</v>
      </c>
      <c r="I346" s="29">
        <f t="shared" si="31"/>
        <v>0.94406869829032436</v>
      </c>
      <c r="J346" s="29">
        <f t="shared" si="32"/>
        <v>5.593130170967564E-2</v>
      </c>
      <c r="K346" s="29">
        <f t="shared" si="33"/>
        <v>0.94406869829032436</v>
      </c>
      <c r="L346" s="31">
        <f t="shared" si="34"/>
        <v>-5.7556341871875513E-2</v>
      </c>
      <c r="M346" s="30">
        <f t="shared" si="35"/>
        <v>16.879076106448075</v>
      </c>
    </row>
    <row r="347" spans="6:13" x14ac:dyDescent="0.35">
      <c r="F347" s="13">
        <v>1</v>
      </c>
      <c r="G347" s="21">
        <v>33</v>
      </c>
      <c r="H347" s="31">
        <f t="shared" si="30"/>
        <v>2.1968528220294061</v>
      </c>
      <c r="I347" s="29">
        <f t="shared" si="31"/>
        <v>0.89996653704676</v>
      </c>
      <c r="J347" s="29">
        <f t="shared" si="32"/>
        <v>0.10003346295324</v>
      </c>
      <c r="K347" s="29">
        <f t="shared" si="33"/>
        <v>0.89996653704676</v>
      </c>
      <c r="L347" s="31">
        <f t="shared" si="34"/>
        <v>-0.10539769740821457</v>
      </c>
      <c r="M347" s="30">
        <f t="shared" si="35"/>
        <v>8.9966548240706565</v>
      </c>
    </row>
    <row r="348" spans="6:13" x14ac:dyDescent="0.35">
      <c r="F348" s="13">
        <v>0</v>
      </c>
      <c r="G348" s="21">
        <v>41</v>
      </c>
      <c r="H348" s="31">
        <f t="shared" si="30"/>
        <v>1.4777420419034977</v>
      </c>
      <c r="I348" s="29">
        <f t="shared" si="31"/>
        <v>0.81423128720481996</v>
      </c>
      <c r="J348" s="29">
        <f t="shared" si="32"/>
        <v>0.18576871279518004</v>
      </c>
      <c r="K348" s="29">
        <f t="shared" si="33"/>
        <v>0.18576871279518004</v>
      </c>
      <c r="L348" s="31">
        <f t="shared" si="34"/>
        <v>-1.6832528586269995</v>
      </c>
      <c r="M348" s="30">
        <f t="shared" si="35"/>
        <v>4.3830377836689518</v>
      </c>
    </row>
    <row r="349" spans="6:13" x14ac:dyDescent="0.35">
      <c r="F349" s="13">
        <v>1</v>
      </c>
      <c r="G349" s="21">
        <v>26</v>
      </c>
      <c r="H349" s="31">
        <f t="shared" si="30"/>
        <v>2.8260747546395764</v>
      </c>
      <c r="I349" s="29">
        <f t="shared" si="31"/>
        <v>0.94406869829032436</v>
      </c>
      <c r="J349" s="29">
        <f t="shared" si="32"/>
        <v>5.593130170967564E-2</v>
      </c>
      <c r="K349" s="29">
        <f t="shared" si="33"/>
        <v>0.94406869829032436</v>
      </c>
      <c r="L349" s="31">
        <f t="shared" si="34"/>
        <v>-5.7556341871875513E-2</v>
      </c>
      <c r="M349" s="30">
        <f t="shared" si="35"/>
        <v>16.879076106448075</v>
      </c>
    </row>
    <row r="350" spans="6:13" x14ac:dyDescent="0.35">
      <c r="F350" s="13">
        <v>1</v>
      </c>
      <c r="G350" s="21">
        <v>53</v>
      </c>
      <c r="H350" s="31">
        <f t="shared" si="30"/>
        <v>0.39907587171463454</v>
      </c>
      <c r="I350" s="29">
        <f t="shared" si="31"/>
        <v>0.59846560812609817</v>
      </c>
      <c r="J350" s="29">
        <f t="shared" si="32"/>
        <v>0.40153439187390183</v>
      </c>
      <c r="K350" s="29">
        <f t="shared" si="33"/>
        <v>0.59846560812609817</v>
      </c>
      <c r="L350" s="31">
        <f t="shared" si="34"/>
        <v>-0.51338621908365389</v>
      </c>
      <c r="M350" s="30">
        <f t="shared" si="35"/>
        <v>1.4904466970640979</v>
      </c>
    </row>
    <row r="351" spans="6:13" x14ac:dyDescent="0.35">
      <c r="F351" s="13">
        <v>0</v>
      </c>
      <c r="G351" s="21">
        <v>38</v>
      </c>
      <c r="H351" s="31">
        <f t="shared" si="30"/>
        <v>1.7474085844507132</v>
      </c>
      <c r="I351" s="29">
        <f t="shared" si="31"/>
        <v>0.85162565053560746</v>
      </c>
      <c r="J351" s="29">
        <f t="shared" si="32"/>
        <v>0.14837434946439254</v>
      </c>
      <c r="K351" s="29">
        <f t="shared" si="33"/>
        <v>0.14837434946439254</v>
      </c>
      <c r="L351" s="31">
        <f t="shared" si="34"/>
        <v>-1.9080168104636517</v>
      </c>
      <c r="M351" s="30">
        <f t="shared" si="35"/>
        <v>5.739709414800056</v>
      </c>
    </row>
    <row r="352" spans="6:13" x14ac:dyDescent="0.35">
      <c r="F352" s="13">
        <v>1</v>
      </c>
      <c r="G352" s="21">
        <v>20</v>
      </c>
      <c r="H352" s="31">
        <f t="shared" si="30"/>
        <v>3.3654078397340079</v>
      </c>
      <c r="I352" s="29">
        <f t="shared" si="31"/>
        <v>0.96660577779640788</v>
      </c>
      <c r="J352" s="29">
        <f t="shared" si="32"/>
        <v>3.3394222203592117E-2</v>
      </c>
      <c r="K352" s="29">
        <f t="shared" si="33"/>
        <v>0.96660577779640788</v>
      </c>
      <c r="L352" s="31">
        <f t="shared" si="34"/>
        <v>-3.3964542146013972E-2</v>
      </c>
      <c r="M352" s="30">
        <f t="shared" si="35"/>
        <v>28.945299935520971</v>
      </c>
    </row>
    <row r="353" spans="6:13" x14ac:dyDescent="0.35">
      <c r="F353" s="13">
        <v>1</v>
      </c>
      <c r="G353" s="21">
        <v>42</v>
      </c>
      <c r="H353" s="31">
        <f t="shared" si="30"/>
        <v>1.387853194387759</v>
      </c>
      <c r="I353" s="29">
        <f t="shared" si="31"/>
        <v>0.80024929668878553</v>
      </c>
      <c r="J353" s="29">
        <f t="shared" si="32"/>
        <v>0.19975070331121447</v>
      </c>
      <c r="K353" s="29">
        <f t="shared" si="33"/>
        <v>0.80024929668878553</v>
      </c>
      <c r="L353" s="31">
        <f t="shared" si="34"/>
        <v>-0.22283197899692378</v>
      </c>
      <c r="M353" s="30">
        <f t="shared" si="35"/>
        <v>4.0062401955200411</v>
      </c>
    </row>
    <row r="354" spans="6:13" x14ac:dyDescent="0.35">
      <c r="F354" s="13">
        <v>1</v>
      </c>
      <c r="G354" s="21">
        <v>52</v>
      </c>
      <c r="H354" s="31">
        <f t="shared" si="30"/>
        <v>0.48896471923037321</v>
      </c>
      <c r="I354" s="29">
        <f t="shared" si="31"/>
        <v>0.61986251634278355</v>
      </c>
      <c r="J354" s="29">
        <f t="shared" si="32"/>
        <v>0.38013748365721645</v>
      </c>
      <c r="K354" s="29">
        <f t="shared" si="33"/>
        <v>0.61986251634278355</v>
      </c>
      <c r="L354" s="31">
        <f t="shared" si="34"/>
        <v>-0.47825757336690611</v>
      </c>
      <c r="M354" s="30">
        <f t="shared" si="35"/>
        <v>1.6306271888244932</v>
      </c>
    </row>
    <row r="355" spans="6:13" x14ac:dyDescent="0.35">
      <c r="F355" s="13">
        <v>1</v>
      </c>
      <c r="G355" s="21">
        <v>31</v>
      </c>
      <c r="H355" s="31">
        <f t="shared" si="30"/>
        <v>2.3766305170608835</v>
      </c>
      <c r="I355" s="29">
        <f t="shared" si="31"/>
        <v>0.91502781663149502</v>
      </c>
      <c r="J355" s="29">
        <f t="shared" si="32"/>
        <v>8.4972183368504983E-2</v>
      </c>
      <c r="K355" s="29">
        <f t="shared" si="33"/>
        <v>0.91502781663149502</v>
      </c>
      <c r="L355" s="31">
        <f t="shared" si="34"/>
        <v>-8.880081347854886E-2</v>
      </c>
      <c r="M355" s="30">
        <f t="shared" si="35"/>
        <v>10.768557195514537</v>
      </c>
    </row>
    <row r="356" spans="6:13" x14ac:dyDescent="0.35">
      <c r="F356" s="13">
        <v>1</v>
      </c>
      <c r="G356" s="21">
        <v>38</v>
      </c>
      <c r="H356" s="31">
        <f t="shared" si="30"/>
        <v>1.7474085844507132</v>
      </c>
      <c r="I356" s="29">
        <f t="shared" si="31"/>
        <v>0.85162565053560746</v>
      </c>
      <c r="J356" s="29">
        <f t="shared" si="32"/>
        <v>0.14837434946439254</v>
      </c>
      <c r="K356" s="29">
        <f t="shared" si="33"/>
        <v>0.85162565053560746</v>
      </c>
      <c r="L356" s="31">
        <f t="shared" si="34"/>
        <v>-0.16060822601293831</v>
      </c>
      <c r="M356" s="30">
        <f t="shared" si="35"/>
        <v>5.739709414800056</v>
      </c>
    </row>
    <row r="357" spans="6:13" x14ac:dyDescent="0.35">
      <c r="F357" s="13">
        <v>0</v>
      </c>
      <c r="G357" s="21">
        <v>44</v>
      </c>
      <c r="H357" s="31">
        <f t="shared" si="30"/>
        <v>1.2080754993562817</v>
      </c>
      <c r="I357" s="29">
        <f t="shared" si="31"/>
        <v>0.76995825371018956</v>
      </c>
      <c r="J357" s="29">
        <f t="shared" si="32"/>
        <v>0.23004174628981044</v>
      </c>
      <c r="K357" s="29">
        <f t="shared" si="33"/>
        <v>0.23004174628981044</v>
      </c>
      <c r="L357" s="31">
        <f t="shared" si="34"/>
        <v>-1.46949448092122</v>
      </c>
      <c r="M357" s="30">
        <f t="shared" si="35"/>
        <v>3.3470370753497205</v>
      </c>
    </row>
    <row r="358" spans="6:13" x14ac:dyDescent="0.35">
      <c r="F358" s="13">
        <v>1</v>
      </c>
      <c r="G358" s="21">
        <v>50</v>
      </c>
      <c r="H358" s="31">
        <f t="shared" si="30"/>
        <v>0.66874241426185055</v>
      </c>
      <c r="I358" s="29">
        <f t="shared" si="31"/>
        <v>0.66122150754983811</v>
      </c>
      <c r="J358" s="29">
        <f t="shared" si="32"/>
        <v>0.33877849245016189</v>
      </c>
      <c r="K358" s="29">
        <f t="shared" si="33"/>
        <v>0.66122150754983811</v>
      </c>
      <c r="L358" s="31">
        <f t="shared" si="34"/>
        <v>-0.41366638550948709</v>
      </c>
      <c r="M358" s="30">
        <f t="shared" si="35"/>
        <v>1.9517812443395035</v>
      </c>
    </row>
    <row r="359" spans="6:13" x14ac:dyDescent="0.35">
      <c r="F359" s="13">
        <v>1</v>
      </c>
      <c r="G359" s="21">
        <v>48</v>
      </c>
      <c r="H359" s="31">
        <f t="shared" si="30"/>
        <v>0.848520109293327</v>
      </c>
      <c r="I359" s="29">
        <f t="shared" si="31"/>
        <v>0.70025660951020174</v>
      </c>
      <c r="J359" s="29">
        <f t="shared" si="32"/>
        <v>0.29974339048979826</v>
      </c>
      <c r="K359" s="29">
        <f t="shared" si="33"/>
        <v>0.70025660951020174</v>
      </c>
      <c r="L359" s="31">
        <f t="shared" si="34"/>
        <v>-0.35630842610002833</v>
      </c>
      <c r="M359" s="30">
        <f t="shared" si="35"/>
        <v>2.3361869910323674</v>
      </c>
    </row>
    <row r="360" spans="6:13" x14ac:dyDescent="0.35">
      <c r="F360" s="13">
        <v>1</v>
      </c>
      <c r="G360" s="21">
        <v>37</v>
      </c>
      <c r="H360" s="31">
        <f t="shared" si="30"/>
        <v>1.8372974319664519</v>
      </c>
      <c r="I360" s="29">
        <f t="shared" si="31"/>
        <v>0.86262876583722747</v>
      </c>
      <c r="J360" s="29">
        <f t="shared" si="32"/>
        <v>0.13737123416277253</v>
      </c>
      <c r="K360" s="29">
        <f t="shared" si="33"/>
        <v>0.86262876583722747</v>
      </c>
      <c r="L360" s="31">
        <f t="shared" si="34"/>
        <v>-0.14777084749549951</v>
      </c>
      <c r="M360" s="30">
        <f t="shared" si="35"/>
        <v>6.2795444118605657</v>
      </c>
    </row>
    <row r="361" spans="6:13" x14ac:dyDescent="0.35">
      <c r="F361" s="13">
        <v>1</v>
      </c>
      <c r="G361" s="21">
        <v>38</v>
      </c>
      <c r="H361" s="31">
        <f t="shared" si="30"/>
        <v>1.7474085844507132</v>
      </c>
      <c r="I361" s="29">
        <f t="shared" si="31"/>
        <v>0.85162565053560746</v>
      </c>
      <c r="J361" s="29">
        <f t="shared" si="32"/>
        <v>0.14837434946439254</v>
      </c>
      <c r="K361" s="29">
        <f t="shared" si="33"/>
        <v>0.85162565053560746</v>
      </c>
      <c r="L361" s="31">
        <f t="shared" si="34"/>
        <v>-0.16060822601293831</v>
      </c>
      <c r="M361" s="30">
        <f t="shared" si="35"/>
        <v>5.739709414800056</v>
      </c>
    </row>
    <row r="362" spans="6:13" x14ac:dyDescent="0.35">
      <c r="F362" s="13">
        <v>1</v>
      </c>
      <c r="G362" s="21">
        <v>49</v>
      </c>
      <c r="H362" s="31">
        <f t="shared" si="30"/>
        <v>0.75863126177758922</v>
      </c>
      <c r="I362" s="29">
        <f t="shared" si="31"/>
        <v>0.68105649217012743</v>
      </c>
      <c r="J362" s="29">
        <f t="shared" si="32"/>
        <v>0.31894350782987257</v>
      </c>
      <c r="K362" s="29">
        <f t="shared" si="33"/>
        <v>0.68105649217012743</v>
      </c>
      <c r="L362" s="31">
        <f t="shared" si="34"/>
        <v>-0.38411002154465013</v>
      </c>
      <c r="M362" s="30">
        <f t="shared" si="35"/>
        <v>2.1353514821609387</v>
      </c>
    </row>
    <row r="363" spans="6:13" x14ac:dyDescent="0.35">
      <c r="F363" s="13">
        <v>1</v>
      </c>
      <c r="G363" s="21">
        <v>29</v>
      </c>
      <c r="H363" s="31">
        <f t="shared" si="30"/>
        <v>2.5564082120923604</v>
      </c>
      <c r="I363" s="29">
        <f t="shared" si="31"/>
        <v>0.92800284619760454</v>
      </c>
      <c r="J363" s="29">
        <f t="shared" si="32"/>
        <v>7.1997153802395464E-2</v>
      </c>
      <c r="K363" s="29">
        <f t="shared" si="33"/>
        <v>0.92800284619760454</v>
      </c>
      <c r="L363" s="31">
        <f t="shared" si="34"/>
        <v>-7.4720479177359037E-2</v>
      </c>
      <c r="M363" s="30">
        <f t="shared" si="35"/>
        <v>12.889437945625128</v>
      </c>
    </row>
    <row r="364" spans="6:13" x14ac:dyDescent="0.35">
      <c r="F364" s="13">
        <v>1</v>
      </c>
      <c r="G364" s="21">
        <v>34</v>
      </c>
      <c r="H364" s="31">
        <f t="shared" si="30"/>
        <v>2.1069639745136675</v>
      </c>
      <c r="I364" s="29">
        <f t="shared" si="31"/>
        <v>0.89157819995402365</v>
      </c>
      <c r="J364" s="29">
        <f t="shared" si="32"/>
        <v>0.10842180004597635</v>
      </c>
      <c r="K364" s="29">
        <f t="shared" si="33"/>
        <v>0.89157819995402365</v>
      </c>
      <c r="L364" s="31">
        <f t="shared" si="34"/>
        <v>-0.11476212824710727</v>
      </c>
      <c r="M364" s="30">
        <f t="shared" si="35"/>
        <v>8.2232373893068491</v>
      </c>
    </row>
    <row r="365" spans="6:13" x14ac:dyDescent="0.35">
      <c r="F365" s="13">
        <v>0</v>
      </c>
      <c r="G365" s="21">
        <v>50</v>
      </c>
      <c r="H365" s="31">
        <f t="shared" si="30"/>
        <v>0.66874241426185055</v>
      </c>
      <c r="I365" s="29">
        <f t="shared" si="31"/>
        <v>0.66122150754983811</v>
      </c>
      <c r="J365" s="29">
        <f t="shared" si="32"/>
        <v>0.33877849245016189</v>
      </c>
      <c r="K365" s="29">
        <f t="shared" si="33"/>
        <v>0.33877849245016189</v>
      </c>
      <c r="L365" s="31">
        <f t="shared" si="34"/>
        <v>-1.0824087997713372</v>
      </c>
      <c r="M365" s="30">
        <f t="shared" si="35"/>
        <v>1.9517812443395035</v>
      </c>
    </row>
    <row r="366" spans="6:13" x14ac:dyDescent="0.35">
      <c r="F366" s="13">
        <v>1</v>
      </c>
      <c r="G366" s="21">
        <v>22</v>
      </c>
      <c r="H366" s="31">
        <f t="shared" si="30"/>
        <v>3.1856301447025306</v>
      </c>
      <c r="I366" s="29">
        <f t="shared" si="31"/>
        <v>0.96028991868747438</v>
      </c>
      <c r="J366" s="29">
        <f t="shared" si="32"/>
        <v>3.9710081312525625E-2</v>
      </c>
      <c r="K366" s="29">
        <f t="shared" si="33"/>
        <v>0.96028991868747438</v>
      </c>
      <c r="L366" s="31">
        <f t="shared" si="34"/>
        <v>-4.0520041479877422E-2</v>
      </c>
      <c r="M366" s="30">
        <f t="shared" si="35"/>
        <v>24.182522093818356</v>
      </c>
    </row>
    <row r="367" spans="6:13" x14ac:dyDescent="0.35">
      <c r="F367" s="13">
        <v>1</v>
      </c>
      <c r="G367" s="21">
        <v>38</v>
      </c>
      <c r="H367" s="31">
        <f t="shared" si="30"/>
        <v>1.7474085844507132</v>
      </c>
      <c r="I367" s="29">
        <f t="shared" si="31"/>
        <v>0.85162565053560746</v>
      </c>
      <c r="J367" s="29">
        <f t="shared" si="32"/>
        <v>0.14837434946439254</v>
      </c>
      <c r="K367" s="29">
        <f t="shared" si="33"/>
        <v>0.85162565053560746</v>
      </c>
      <c r="L367" s="31">
        <f t="shared" si="34"/>
        <v>-0.16060822601293831</v>
      </c>
      <c r="M367" s="30">
        <f t="shared" si="35"/>
        <v>5.739709414800056</v>
      </c>
    </row>
    <row r="368" spans="6:13" x14ac:dyDescent="0.35">
      <c r="F368" s="13">
        <v>1</v>
      </c>
      <c r="G368" s="21">
        <v>39</v>
      </c>
      <c r="H368" s="31">
        <f t="shared" si="30"/>
        <v>1.6575197369349746</v>
      </c>
      <c r="I368" s="29">
        <f t="shared" si="31"/>
        <v>0.83990477621926174</v>
      </c>
      <c r="J368" s="29">
        <f t="shared" si="32"/>
        <v>0.16009522378073826</v>
      </c>
      <c r="K368" s="29">
        <f t="shared" si="33"/>
        <v>0.83990477621926174</v>
      </c>
      <c r="L368" s="31">
        <f t="shared" si="34"/>
        <v>-0.17446675521443056</v>
      </c>
      <c r="M368" s="30">
        <f t="shared" si="35"/>
        <v>5.2462825335099987</v>
      </c>
    </row>
    <row r="369" spans="6:13" x14ac:dyDescent="0.35">
      <c r="F369" s="13">
        <v>0</v>
      </c>
      <c r="G369" s="21">
        <v>52</v>
      </c>
      <c r="H369" s="31">
        <f t="shared" si="30"/>
        <v>0.48896471923037321</v>
      </c>
      <c r="I369" s="29">
        <f t="shared" si="31"/>
        <v>0.61986251634278355</v>
      </c>
      <c r="J369" s="29">
        <f t="shared" si="32"/>
        <v>0.38013748365721645</v>
      </c>
      <c r="K369" s="29">
        <f t="shared" si="33"/>
        <v>0.38013748365721645</v>
      </c>
      <c r="L369" s="31">
        <f t="shared" si="34"/>
        <v>-0.96722229259727921</v>
      </c>
      <c r="M369" s="30">
        <f t="shared" si="35"/>
        <v>1.6306271888244932</v>
      </c>
    </row>
    <row r="370" spans="6:13" x14ac:dyDescent="0.35">
      <c r="F370" s="13">
        <v>1</v>
      </c>
      <c r="G370" s="21">
        <v>31</v>
      </c>
      <c r="H370" s="31">
        <f t="shared" si="30"/>
        <v>2.3766305170608835</v>
      </c>
      <c r="I370" s="29">
        <f t="shared" si="31"/>
        <v>0.91502781663149502</v>
      </c>
      <c r="J370" s="29">
        <f t="shared" si="32"/>
        <v>8.4972183368504983E-2</v>
      </c>
      <c r="K370" s="29">
        <f t="shared" si="33"/>
        <v>0.91502781663149502</v>
      </c>
      <c r="L370" s="31">
        <f t="shared" si="34"/>
        <v>-8.880081347854886E-2</v>
      </c>
      <c r="M370" s="30">
        <f t="shared" si="35"/>
        <v>10.768557195514537</v>
      </c>
    </row>
    <row r="371" spans="6:13" x14ac:dyDescent="0.35">
      <c r="F371" s="13">
        <v>1</v>
      </c>
      <c r="G371" s="21">
        <v>52</v>
      </c>
      <c r="H371" s="31">
        <f t="shared" si="30"/>
        <v>0.48896471923037321</v>
      </c>
      <c r="I371" s="29">
        <f t="shared" si="31"/>
        <v>0.61986251634278355</v>
      </c>
      <c r="J371" s="29">
        <f t="shared" si="32"/>
        <v>0.38013748365721645</v>
      </c>
      <c r="K371" s="29">
        <f t="shared" si="33"/>
        <v>0.61986251634278355</v>
      </c>
      <c r="L371" s="31">
        <f t="shared" si="34"/>
        <v>-0.47825757336690611</v>
      </c>
      <c r="M371" s="30">
        <f t="shared" si="35"/>
        <v>1.6306271888244932</v>
      </c>
    </row>
    <row r="372" spans="6:13" x14ac:dyDescent="0.35">
      <c r="F372" s="13">
        <v>1</v>
      </c>
      <c r="G372" s="21">
        <v>36</v>
      </c>
      <c r="H372" s="31">
        <f t="shared" si="30"/>
        <v>1.9271862794821906</v>
      </c>
      <c r="I372" s="29">
        <f t="shared" si="31"/>
        <v>0.87293765637210863</v>
      </c>
      <c r="J372" s="29">
        <f t="shared" si="32"/>
        <v>0.12706234362789137</v>
      </c>
      <c r="K372" s="29">
        <f t="shared" si="33"/>
        <v>0.87293765637210863</v>
      </c>
      <c r="L372" s="31">
        <f t="shared" si="34"/>
        <v>-0.13589113878293912</v>
      </c>
      <c r="M372" s="30">
        <f t="shared" si="35"/>
        <v>6.8701523319021378</v>
      </c>
    </row>
    <row r="373" spans="6:13" x14ac:dyDescent="0.35">
      <c r="F373" s="13">
        <v>1</v>
      </c>
      <c r="G373" s="21">
        <v>21</v>
      </c>
      <c r="H373" s="31">
        <f t="shared" si="30"/>
        <v>3.2755189922182693</v>
      </c>
      <c r="I373" s="29">
        <f t="shared" si="31"/>
        <v>0.96357935257022698</v>
      </c>
      <c r="J373" s="29">
        <f t="shared" si="32"/>
        <v>3.6420647429773023E-2</v>
      </c>
      <c r="K373" s="29">
        <f t="shared" si="33"/>
        <v>0.96357935257022698</v>
      </c>
      <c r="L373" s="31">
        <f t="shared" si="34"/>
        <v>-3.7100435857637455E-2</v>
      </c>
      <c r="M373" s="30">
        <f t="shared" si="35"/>
        <v>26.456952870709362</v>
      </c>
    </row>
    <row r="374" spans="6:13" x14ac:dyDescent="0.35">
      <c r="F374" s="13">
        <v>1</v>
      </c>
      <c r="G374" s="21">
        <v>48</v>
      </c>
      <c r="H374" s="31">
        <f t="shared" si="30"/>
        <v>0.848520109293327</v>
      </c>
      <c r="I374" s="29">
        <f t="shared" si="31"/>
        <v>0.70025660951020174</v>
      </c>
      <c r="J374" s="29">
        <f t="shared" si="32"/>
        <v>0.29974339048979826</v>
      </c>
      <c r="K374" s="29">
        <f t="shared" si="33"/>
        <v>0.70025660951020174</v>
      </c>
      <c r="L374" s="31">
        <f t="shared" si="34"/>
        <v>-0.35630842610002833</v>
      </c>
      <c r="M374" s="30">
        <f t="shared" si="35"/>
        <v>2.3361869910323674</v>
      </c>
    </row>
    <row r="375" spans="6:13" x14ac:dyDescent="0.35">
      <c r="F375" s="13">
        <v>1</v>
      </c>
      <c r="G375" s="21">
        <v>40</v>
      </c>
      <c r="H375" s="31">
        <f t="shared" si="30"/>
        <v>1.5676308894192363</v>
      </c>
      <c r="I375" s="29">
        <f t="shared" si="31"/>
        <v>0.82744561050631737</v>
      </c>
      <c r="J375" s="29">
        <f t="shared" si="32"/>
        <v>0.17255438949368263</v>
      </c>
      <c r="K375" s="29">
        <f t="shared" si="33"/>
        <v>0.82744561050631737</v>
      </c>
      <c r="L375" s="31">
        <f t="shared" si="34"/>
        <v>-0.18941190137587771</v>
      </c>
      <c r="M375" s="30">
        <f t="shared" si="35"/>
        <v>4.795274191136186</v>
      </c>
    </row>
    <row r="376" spans="6:13" x14ac:dyDescent="0.35">
      <c r="F376" s="13">
        <v>1</v>
      </c>
      <c r="G376" s="21">
        <v>39</v>
      </c>
      <c r="H376" s="31">
        <f t="shared" si="30"/>
        <v>1.6575197369349746</v>
      </c>
      <c r="I376" s="29">
        <f t="shared" si="31"/>
        <v>0.83990477621926174</v>
      </c>
      <c r="J376" s="29">
        <f t="shared" si="32"/>
        <v>0.16009522378073826</v>
      </c>
      <c r="K376" s="29">
        <f t="shared" si="33"/>
        <v>0.83990477621926174</v>
      </c>
      <c r="L376" s="31">
        <f t="shared" si="34"/>
        <v>-0.17446675521443056</v>
      </c>
      <c r="M376" s="30">
        <f t="shared" si="35"/>
        <v>5.2462825335099987</v>
      </c>
    </row>
    <row r="377" spans="6:13" x14ac:dyDescent="0.35">
      <c r="F377" s="13">
        <v>1</v>
      </c>
      <c r="G377" s="21">
        <v>42</v>
      </c>
      <c r="H377" s="31">
        <f t="shared" si="30"/>
        <v>1.387853194387759</v>
      </c>
      <c r="I377" s="29">
        <f t="shared" si="31"/>
        <v>0.80024929668878553</v>
      </c>
      <c r="J377" s="29">
        <f t="shared" si="32"/>
        <v>0.19975070331121447</v>
      </c>
      <c r="K377" s="29">
        <f t="shared" si="33"/>
        <v>0.80024929668878553</v>
      </c>
      <c r="L377" s="31">
        <f t="shared" si="34"/>
        <v>-0.22283197899692378</v>
      </c>
      <c r="M377" s="30">
        <f t="shared" si="35"/>
        <v>4.0062401955200411</v>
      </c>
    </row>
    <row r="378" spans="6:13" x14ac:dyDescent="0.35">
      <c r="F378" s="13">
        <v>0</v>
      </c>
      <c r="G378" s="21">
        <v>38</v>
      </c>
      <c r="H378" s="31">
        <f t="shared" si="30"/>
        <v>1.7474085844507132</v>
      </c>
      <c r="I378" s="29">
        <f t="shared" si="31"/>
        <v>0.85162565053560746</v>
      </c>
      <c r="J378" s="29">
        <f t="shared" si="32"/>
        <v>0.14837434946439254</v>
      </c>
      <c r="K378" s="29">
        <f t="shared" si="33"/>
        <v>0.14837434946439254</v>
      </c>
      <c r="L378" s="31">
        <f t="shared" si="34"/>
        <v>-1.9080168104636517</v>
      </c>
      <c r="M378" s="30">
        <f t="shared" si="35"/>
        <v>5.739709414800056</v>
      </c>
    </row>
    <row r="379" spans="6:13" x14ac:dyDescent="0.35">
      <c r="F379" s="13">
        <v>1</v>
      </c>
      <c r="G379" s="21">
        <v>29</v>
      </c>
      <c r="H379" s="31">
        <f t="shared" si="30"/>
        <v>2.5564082120923604</v>
      </c>
      <c r="I379" s="29">
        <f t="shared" si="31"/>
        <v>0.92800284619760454</v>
      </c>
      <c r="J379" s="29">
        <f t="shared" si="32"/>
        <v>7.1997153802395464E-2</v>
      </c>
      <c r="K379" s="29">
        <f t="shared" si="33"/>
        <v>0.92800284619760454</v>
      </c>
      <c r="L379" s="31">
        <f t="shared" si="34"/>
        <v>-7.4720479177359037E-2</v>
      </c>
      <c r="M379" s="30">
        <f t="shared" si="35"/>
        <v>12.889437945625128</v>
      </c>
    </row>
    <row r="380" spans="6:13" x14ac:dyDescent="0.35">
      <c r="F380" s="13">
        <v>1</v>
      </c>
      <c r="G380" s="21">
        <v>48</v>
      </c>
      <c r="H380" s="31">
        <f t="shared" si="30"/>
        <v>0.848520109293327</v>
      </c>
      <c r="I380" s="29">
        <f t="shared" si="31"/>
        <v>0.70025660951020174</v>
      </c>
      <c r="J380" s="29">
        <f t="shared" si="32"/>
        <v>0.29974339048979826</v>
      </c>
      <c r="K380" s="29">
        <f t="shared" si="33"/>
        <v>0.70025660951020174</v>
      </c>
      <c r="L380" s="31">
        <f t="shared" si="34"/>
        <v>-0.35630842610002833</v>
      </c>
      <c r="M380" s="30">
        <f t="shared" si="35"/>
        <v>2.3361869910323674</v>
      </c>
    </row>
    <row r="381" spans="6:13" x14ac:dyDescent="0.35">
      <c r="F381" s="13">
        <v>1</v>
      </c>
      <c r="G381" s="21">
        <v>22</v>
      </c>
      <c r="H381" s="31">
        <f t="shared" si="30"/>
        <v>3.1856301447025306</v>
      </c>
      <c r="I381" s="29">
        <f t="shared" si="31"/>
        <v>0.96028991868747438</v>
      </c>
      <c r="J381" s="29">
        <f t="shared" si="32"/>
        <v>3.9710081312525625E-2</v>
      </c>
      <c r="K381" s="29">
        <f t="shared" si="33"/>
        <v>0.96028991868747438</v>
      </c>
      <c r="L381" s="31">
        <f t="shared" si="34"/>
        <v>-4.0520041479877422E-2</v>
      </c>
      <c r="M381" s="30">
        <f t="shared" si="35"/>
        <v>24.182522093818356</v>
      </c>
    </row>
    <row r="382" spans="6:13" x14ac:dyDescent="0.35">
      <c r="F382" s="13">
        <v>1</v>
      </c>
      <c r="G382" s="21">
        <v>33</v>
      </c>
      <c r="H382" s="31">
        <f t="shared" si="30"/>
        <v>2.1968528220294061</v>
      </c>
      <c r="I382" s="29">
        <f t="shared" si="31"/>
        <v>0.89996653704676</v>
      </c>
      <c r="J382" s="29">
        <f t="shared" si="32"/>
        <v>0.10003346295324</v>
      </c>
      <c r="K382" s="29">
        <f t="shared" si="33"/>
        <v>0.89996653704676</v>
      </c>
      <c r="L382" s="31">
        <f t="shared" si="34"/>
        <v>-0.10539769740821457</v>
      </c>
      <c r="M382" s="30">
        <f t="shared" si="35"/>
        <v>8.9966548240706565</v>
      </c>
    </row>
    <row r="383" spans="6:13" x14ac:dyDescent="0.35">
      <c r="F383" s="13">
        <v>1</v>
      </c>
      <c r="G383" s="21">
        <v>26</v>
      </c>
      <c r="H383" s="31">
        <f t="shared" si="30"/>
        <v>2.8260747546395764</v>
      </c>
      <c r="I383" s="29">
        <f t="shared" si="31"/>
        <v>0.94406869829032436</v>
      </c>
      <c r="J383" s="29">
        <f t="shared" si="32"/>
        <v>5.593130170967564E-2</v>
      </c>
      <c r="K383" s="29">
        <f t="shared" si="33"/>
        <v>0.94406869829032436</v>
      </c>
      <c r="L383" s="31">
        <f t="shared" si="34"/>
        <v>-5.7556341871875513E-2</v>
      </c>
      <c r="M383" s="30">
        <f t="shared" si="35"/>
        <v>16.879076106448075</v>
      </c>
    </row>
    <row r="384" spans="6:13" x14ac:dyDescent="0.35">
      <c r="F384" s="13">
        <v>1</v>
      </c>
      <c r="G384" s="21">
        <v>47</v>
      </c>
      <c r="H384" s="31">
        <f t="shared" si="30"/>
        <v>0.93840895680906566</v>
      </c>
      <c r="I384" s="29">
        <f t="shared" si="31"/>
        <v>0.71877816210139722</v>
      </c>
      <c r="J384" s="29">
        <f t="shared" si="32"/>
        <v>0.28122183789860278</v>
      </c>
      <c r="K384" s="29">
        <f t="shared" si="33"/>
        <v>0.71877816210139722</v>
      </c>
      <c r="L384" s="31">
        <f t="shared" si="34"/>
        <v>-0.33020250558405562</v>
      </c>
      <c r="M384" s="30">
        <f t="shared" si="35"/>
        <v>2.5559116157990531</v>
      </c>
    </row>
    <row r="385" spans="6:13" x14ac:dyDescent="0.35">
      <c r="F385" s="13">
        <v>0</v>
      </c>
      <c r="G385" s="21">
        <v>45</v>
      </c>
      <c r="H385" s="31">
        <f t="shared" si="30"/>
        <v>1.118186651840543</v>
      </c>
      <c r="I385" s="29">
        <f t="shared" si="31"/>
        <v>0.75365220408970213</v>
      </c>
      <c r="J385" s="29">
        <f t="shared" si="32"/>
        <v>0.24634779591029787</v>
      </c>
      <c r="K385" s="29">
        <f t="shared" si="33"/>
        <v>0.24634779591029787</v>
      </c>
      <c r="L385" s="31">
        <f t="shared" si="34"/>
        <v>-1.4010109370169759</v>
      </c>
      <c r="M385" s="30">
        <f t="shared" si="35"/>
        <v>3.059301591495172</v>
      </c>
    </row>
    <row r="386" spans="6:13" x14ac:dyDescent="0.35">
      <c r="F386" s="13">
        <v>1</v>
      </c>
      <c r="G386" s="21">
        <v>26</v>
      </c>
      <c r="H386" s="31">
        <f t="shared" si="30"/>
        <v>2.8260747546395764</v>
      </c>
      <c r="I386" s="29">
        <f t="shared" si="31"/>
        <v>0.94406869829032436</v>
      </c>
      <c r="J386" s="29">
        <f t="shared" si="32"/>
        <v>5.593130170967564E-2</v>
      </c>
      <c r="K386" s="29">
        <f t="shared" si="33"/>
        <v>0.94406869829032436</v>
      </c>
      <c r="L386" s="31">
        <f t="shared" si="34"/>
        <v>-5.7556341871875513E-2</v>
      </c>
      <c r="M386" s="30">
        <f t="shared" si="35"/>
        <v>16.879076106448075</v>
      </c>
    </row>
    <row r="387" spans="6:13" x14ac:dyDescent="0.35">
      <c r="F387" s="13">
        <v>0</v>
      </c>
      <c r="G387" s="21">
        <v>36</v>
      </c>
      <c r="H387" s="31">
        <f t="shared" si="30"/>
        <v>1.9271862794821906</v>
      </c>
      <c r="I387" s="29">
        <f t="shared" si="31"/>
        <v>0.87293765637210863</v>
      </c>
      <c r="J387" s="29">
        <f t="shared" si="32"/>
        <v>0.12706234362789137</v>
      </c>
      <c r="K387" s="29">
        <f t="shared" si="33"/>
        <v>0.12706234362789137</v>
      </c>
      <c r="L387" s="31">
        <f t="shared" si="34"/>
        <v>-2.0630774182651299</v>
      </c>
      <c r="M387" s="30">
        <f t="shared" si="35"/>
        <v>6.8701523319021378</v>
      </c>
    </row>
    <row r="388" spans="6:13" x14ac:dyDescent="0.35">
      <c r="F388" s="13">
        <v>0</v>
      </c>
      <c r="G388" s="21">
        <v>42</v>
      </c>
      <c r="H388" s="31">
        <f t="shared" si="30"/>
        <v>1.387853194387759</v>
      </c>
      <c r="I388" s="29">
        <f t="shared" si="31"/>
        <v>0.80024929668878553</v>
      </c>
      <c r="J388" s="29">
        <f t="shared" si="32"/>
        <v>0.19975070331121447</v>
      </c>
      <c r="K388" s="29">
        <f t="shared" si="33"/>
        <v>0.19975070331121447</v>
      </c>
      <c r="L388" s="31">
        <f t="shared" si="34"/>
        <v>-1.6106851733846825</v>
      </c>
      <c r="M388" s="30">
        <f t="shared" si="35"/>
        <v>4.0062401955200411</v>
      </c>
    </row>
    <row r="389" spans="6:13" x14ac:dyDescent="0.35">
      <c r="F389" s="13">
        <v>1</v>
      </c>
      <c r="G389" s="21">
        <v>35</v>
      </c>
      <c r="H389" s="31">
        <f t="shared" si="30"/>
        <v>2.0170751269979292</v>
      </c>
      <c r="I389" s="29">
        <f t="shared" si="31"/>
        <v>0.88257823215997588</v>
      </c>
      <c r="J389" s="29">
        <f t="shared" si="32"/>
        <v>0.11742176784002412</v>
      </c>
      <c r="K389" s="29">
        <f t="shared" si="33"/>
        <v>0.88257823215997588</v>
      </c>
      <c r="L389" s="31">
        <f t="shared" si="34"/>
        <v>-0.1249078457638011</v>
      </c>
      <c r="M389" s="30">
        <f t="shared" si="35"/>
        <v>7.5163085039087809</v>
      </c>
    </row>
    <row r="390" spans="6:13" x14ac:dyDescent="0.35">
      <c r="F390" s="13">
        <v>1</v>
      </c>
      <c r="G390" s="21">
        <v>47</v>
      </c>
      <c r="H390" s="31">
        <f t="shared" si="30"/>
        <v>0.93840895680906566</v>
      </c>
      <c r="I390" s="29">
        <f t="shared" si="31"/>
        <v>0.71877816210139722</v>
      </c>
      <c r="J390" s="29">
        <f t="shared" si="32"/>
        <v>0.28122183789860278</v>
      </c>
      <c r="K390" s="29">
        <f t="shared" si="33"/>
        <v>0.71877816210139722</v>
      </c>
      <c r="L390" s="31">
        <f t="shared" si="34"/>
        <v>-0.33020250558405562</v>
      </c>
      <c r="M390" s="30">
        <f t="shared" si="35"/>
        <v>2.5559116157990531</v>
      </c>
    </row>
    <row r="391" spans="6:13" x14ac:dyDescent="0.35">
      <c r="F391" s="13">
        <v>1</v>
      </c>
      <c r="G391" s="21">
        <v>36</v>
      </c>
      <c r="H391" s="31">
        <f t="shared" si="30"/>
        <v>1.9271862794821906</v>
      </c>
      <c r="I391" s="29">
        <f t="shared" si="31"/>
        <v>0.87293765637210863</v>
      </c>
      <c r="J391" s="29">
        <f t="shared" si="32"/>
        <v>0.12706234362789137</v>
      </c>
      <c r="K391" s="29">
        <f t="shared" si="33"/>
        <v>0.87293765637210863</v>
      </c>
      <c r="L391" s="31">
        <f t="shared" si="34"/>
        <v>-0.13589113878293912</v>
      </c>
      <c r="M391" s="30">
        <f t="shared" si="35"/>
        <v>6.8701523319021378</v>
      </c>
    </row>
    <row r="392" spans="6:13" x14ac:dyDescent="0.35">
      <c r="F392" s="13">
        <v>0</v>
      </c>
      <c r="G392" s="21">
        <v>49</v>
      </c>
      <c r="H392" s="31">
        <f t="shared" si="30"/>
        <v>0.75863126177758922</v>
      </c>
      <c r="I392" s="29">
        <f t="shared" si="31"/>
        <v>0.68105649217012743</v>
      </c>
      <c r="J392" s="29">
        <f t="shared" si="32"/>
        <v>0.31894350782987257</v>
      </c>
      <c r="K392" s="29">
        <f t="shared" si="33"/>
        <v>0.31894350782987257</v>
      </c>
      <c r="L392" s="31">
        <f t="shared" si="34"/>
        <v>-1.1427412833222392</v>
      </c>
      <c r="M392" s="30">
        <f t="shared" si="35"/>
        <v>2.1353514821609387</v>
      </c>
    </row>
    <row r="393" spans="6:13" x14ac:dyDescent="0.35">
      <c r="F393" s="13">
        <v>1</v>
      </c>
      <c r="G393" s="21">
        <v>23</v>
      </c>
      <c r="H393" s="31">
        <f t="shared" ref="H393:H456" si="36">$G$2+$G$3*G393</f>
        <v>3.0957412971867919</v>
      </c>
      <c r="I393" s="29">
        <f t="shared" ref="I393:I456" si="37">EXP(H393)/(1+EXP(H393))</f>
        <v>0.95671673553536651</v>
      </c>
      <c r="J393" s="29">
        <f t="shared" ref="J393:J456" si="38">1-I393</f>
        <v>4.3283264464633486E-2</v>
      </c>
      <c r="K393" s="29">
        <f t="shared" ref="K393:K456" si="39">IF(F393=1,I393,J393)</f>
        <v>0.95671673553536651</v>
      </c>
      <c r="L393" s="31">
        <f t="shared" ref="L393:L456" si="40">LN(K393)</f>
        <v>-4.4247923469551941E-2</v>
      </c>
      <c r="M393" s="30">
        <f t="shared" ref="M393:M456" si="41">I393/J393</f>
        <v>22.103617815543799</v>
      </c>
    </row>
    <row r="394" spans="6:13" x14ac:dyDescent="0.35">
      <c r="F394" s="13">
        <v>1</v>
      </c>
      <c r="G394" s="21">
        <v>19</v>
      </c>
      <c r="H394" s="31">
        <f t="shared" si="36"/>
        <v>3.4552966872497466</v>
      </c>
      <c r="I394" s="29">
        <f t="shared" si="37"/>
        <v>0.96938870719416148</v>
      </c>
      <c r="J394" s="29">
        <f t="shared" si="38"/>
        <v>3.0611292805838519E-2</v>
      </c>
      <c r="K394" s="29">
        <f t="shared" si="39"/>
        <v>0.96938870719416148</v>
      </c>
      <c r="L394" s="31">
        <f t="shared" si="40"/>
        <v>-3.108960491232577E-2</v>
      </c>
      <c r="M394" s="30">
        <f t="shared" si="41"/>
        <v>31.667682686347344</v>
      </c>
    </row>
    <row r="395" spans="6:13" x14ac:dyDescent="0.35">
      <c r="F395" s="13">
        <v>1</v>
      </c>
      <c r="G395" s="21">
        <v>21</v>
      </c>
      <c r="H395" s="31">
        <f t="shared" si="36"/>
        <v>3.2755189922182693</v>
      </c>
      <c r="I395" s="29">
        <f t="shared" si="37"/>
        <v>0.96357935257022698</v>
      </c>
      <c r="J395" s="29">
        <f t="shared" si="38"/>
        <v>3.6420647429773023E-2</v>
      </c>
      <c r="K395" s="29">
        <f t="shared" si="39"/>
        <v>0.96357935257022698</v>
      </c>
      <c r="L395" s="31">
        <f t="shared" si="40"/>
        <v>-3.7100435857637455E-2</v>
      </c>
      <c r="M395" s="30">
        <f t="shared" si="41"/>
        <v>26.456952870709362</v>
      </c>
    </row>
    <row r="396" spans="6:13" x14ac:dyDescent="0.35">
      <c r="F396" s="13">
        <v>1</v>
      </c>
      <c r="G396" s="21">
        <v>37</v>
      </c>
      <c r="H396" s="31">
        <f t="shared" si="36"/>
        <v>1.8372974319664519</v>
      </c>
      <c r="I396" s="29">
        <f t="shared" si="37"/>
        <v>0.86262876583722747</v>
      </c>
      <c r="J396" s="29">
        <f t="shared" si="38"/>
        <v>0.13737123416277253</v>
      </c>
      <c r="K396" s="29">
        <f t="shared" si="39"/>
        <v>0.86262876583722747</v>
      </c>
      <c r="L396" s="31">
        <f t="shared" si="40"/>
        <v>-0.14777084749549951</v>
      </c>
      <c r="M396" s="30">
        <f t="shared" si="41"/>
        <v>6.2795444118605657</v>
      </c>
    </row>
    <row r="397" spans="6:13" x14ac:dyDescent="0.35">
      <c r="F397" s="13">
        <v>1</v>
      </c>
      <c r="G397" s="21">
        <v>22</v>
      </c>
      <c r="H397" s="31">
        <f t="shared" si="36"/>
        <v>3.1856301447025306</v>
      </c>
      <c r="I397" s="29">
        <f t="shared" si="37"/>
        <v>0.96028991868747438</v>
      </c>
      <c r="J397" s="29">
        <f t="shared" si="38"/>
        <v>3.9710081312525625E-2</v>
      </c>
      <c r="K397" s="29">
        <f t="shared" si="39"/>
        <v>0.96028991868747438</v>
      </c>
      <c r="L397" s="31">
        <f t="shared" si="40"/>
        <v>-4.0520041479877422E-2</v>
      </c>
      <c r="M397" s="30">
        <f t="shared" si="41"/>
        <v>24.182522093818356</v>
      </c>
    </row>
    <row r="398" spans="6:13" x14ac:dyDescent="0.35">
      <c r="F398" s="13">
        <v>1</v>
      </c>
      <c r="G398" s="21">
        <v>26</v>
      </c>
      <c r="H398" s="31">
        <f t="shared" si="36"/>
        <v>2.8260747546395764</v>
      </c>
      <c r="I398" s="29">
        <f t="shared" si="37"/>
        <v>0.94406869829032436</v>
      </c>
      <c r="J398" s="29">
        <f t="shared" si="38"/>
        <v>5.593130170967564E-2</v>
      </c>
      <c r="K398" s="29">
        <f t="shared" si="39"/>
        <v>0.94406869829032436</v>
      </c>
      <c r="L398" s="31">
        <f t="shared" si="40"/>
        <v>-5.7556341871875513E-2</v>
      </c>
      <c r="M398" s="30">
        <f t="shared" si="41"/>
        <v>16.879076106448075</v>
      </c>
    </row>
    <row r="399" spans="6:13" x14ac:dyDescent="0.35">
      <c r="F399" s="13">
        <v>0</v>
      </c>
      <c r="G399" s="21">
        <v>48</v>
      </c>
      <c r="H399" s="31">
        <f t="shared" si="36"/>
        <v>0.848520109293327</v>
      </c>
      <c r="I399" s="29">
        <f t="shared" si="37"/>
        <v>0.70025660951020174</v>
      </c>
      <c r="J399" s="29">
        <f t="shared" si="38"/>
        <v>0.29974339048979826</v>
      </c>
      <c r="K399" s="29">
        <f t="shared" si="39"/>
        <v>0.29974339048979826</v>
      </c>
      <c r="L399" s="31">
        <f t="shared" si="40"/>
        <v>-1.2048285353933554</v>
      </c>
      <c r="M399" s="30">
        <f t="shared" si="41"/>
        <v>2.3361869910323674</v>
      </c>
    </row>
    <row r="400" spans="6:13" x14ac:dyDescent="0.35">
      <c r="F400" s="13">
        <v>1</v>
      </c>
      <c r="G400" s="21">
        <v>49</v>
      </c>
      <c r="H400" s="31">
        <f t="shared" si="36"/>
        <v>0.75863126177758922</v>
      </c>
      <c r="I400" s="29">
        <f t="shared" si="37"/>
        <v>0.68105649217012743</v>
      </c>
      <c r="J400" s="29">
        <f t="shared" si="38"/>
        <v>0.31894350782987257</v>
      </c>
      <c r="K400" s="29">
        <f t="shared" si="39"/>
        <v>0.68105649217012743</v>
      </c>
      <c r="L400" s="31">
        <f t="shared" si="40"/>
        <v>-0.38411002154465013</v>
      </c>
      <c r="M400" s="30">
        <f t="shared" si="41"/>
        <v>2.1353514821609387</v>
      </c>
    </row>
    <row r="401" spans="6:13" x14ac:dyDescent="0.35">
      <c r="F401" s="13">
        <v>0</v>
      </c>
      <c r="G401" s="21">
        <v>45</v>
      </c>
      <c r="H401" s="31">
        <f t="shared" si="36"/>
        <v>1.118186651840543</v>
      </c>
      <c r="I401" s="29">
        <f t="shared" si="37"/>
        <v>0.75365220408970213</v>
      </c>
      <c r="J401" s="29">
        <f t="shared" si="38"/>
        <v>0.24634779591029787</v>
      </c>
      <c r="K401" s="29">
        <f t="shared" si="39"/>
        <v>0.24634779591029787</v>
      </c>
      <c r="L401" s="31">
        <f t="shared" si="40"/>
        <v>-1.4010109370169759</v>
      </c>
      <c r="M401" s="30">
        <f t="shared" si="41"/>
        <v>3.059301591495172</v>
      </c>
    </row>
    <row r="402" spans="6:13" x14ac:dyDescent="0.35">
      <c r="F402" s="13">
        <v>1</v>
      </c>
      <c r="G402" s="21">
        <v>26</v>
      </c>
      <c r="H402" s="31">
        <f t="shared" si="36"/>
        <v>2.8260747546395764</v>
      </c>
      <c r="I402" s="29">
        <f t="shared" si="37"/>
        <v>0.94406869829032436</v>
      </c>
      <c r="J402" s="29">
        <f t="shared" si="38"/>
        <v>5.593130170967564E-2</v>
      </c>
      <c r="K402" s="29">
        <f t="shared" si="39"/>
        <v>0.94406869829032436</v>
      </c>
      <c r="L402" s="31">
        <f t="shared" si="40"/>
        <v>-5.7556341871875513E-2</v>
      </c>
      <c r="M402" s="30">
        <f t="shared" si="41"/>
        <v>16.879076106448075</v>
      </c>
    </row>
    <row r="403" spans="6:13" x14ac:dyDescent="0.35">
      <c r="F403" s="13">
        <v>1</v>
      </c>
      <c r="G403" s="21">
        <v>25</v>
      </c>
      <c r="H403" s="31">
        <f t="shared" si="36"/>
        <v>2.915963602155315</v>
      </c>
      <c r="I403" s="29">
        <f t="shared" si="37"/>
        <v>0.94862995653852822</v>
      </c>
      <c r="J403" s="29">
        <f t="shared" si="38"/>
        <v>5.1370043461471782E-2</v>
      </c>
      <c r="K403" s="29">
        <f t="shared" si="39"/>
        <v>0.94862995653852822</v>
      </c>
      <c r="L403" s="31">
        <f t="shared" si="40"/>
        <v>-5.2736486300274554E-2</v>
      </c>
      <c r="M403" s="30">
        <f t="shared" si="41"/>
        <v>18.466598286022734</v>
      </c>
    </row>
    <row r="404" spans="6:13" x14ac:dyDescent="0.35">
      <c r="F404" s="13">
        <v>1</v>
      </c>
      <c r="G404" s="21">
        <v>47</v>
      </c>
      <c r="H404" s="31">
        <f t="shared" si="36"/>
        <v>0.93840895680906566</v>
      </c>
      <c r="I404" s="29">
        <f t="shared" si="37"/>
        <v>0.71877816210139722</v>
      </c>
      <c r="J404" s="29">
        <f t="shared" si="38"/>
        <v>0.28122183789860278</v>
      </c>
      <c r="K404" s="29">
        <f t="shared" si="39"/>
        <v>0.71877816210139722</v>
      </c>
      <c r="L404" s="31">
        <f t="shared" si="40"/>
        <v>-0.33020250558405562</v>
      </c>
      <c r="M404" s="30">
        <f t="shared" si="41"/>
        <v>2.5559116157990531</v>
      </c>
    </row>
    <row r="405" spans="6:13" x14ac:dyDescent="0.35">
      <c r="F405" s="13">
        <v>1</v>
      </c>
      <c r="G405" s="21">
        <v>25</v>
      </c>
      <c r="H405" s="31">
        <f t="shared" si="36"/>
        <v>2.915963602155315</v>
      </c>
      <c r="I405" s="29">
        <f t="shared" si="37"/>
        <v>0.94862995653852822</v>
      </c>
      <c r="J405" s="29">
        <f t="shared" si="38"/>
        <v>5.1370043461471782E-2</v>
      </c>
      <c r="K405" s="29">
        <f t="shared" si="39"/>
        <v>0.94862995653852822</v>
      </c>
      <c r="L405" s="31">
        <f t="shared" si="40"/>
        <v>-5.2736486300274554E-2</v>
      </c>
      <c r="M405" s="30">
        <f t="shared" si="41"/>
        <v>18.466598286022734</v>
      </c>
    </row>
    <row r="406" spans="6:13" x14ac:dyDescent="0.35">
      <c r="F406" s="13">
        <v>1</v>
      </c>
      <c r="G406" s="21">
        <v>29</v>
      </c>
      <c r="H406" s="31">
        <f t="shared" si="36"/>
        <v>2.5564082120923604</v>
      </c>
      <c r="I406" s="29">
        <f t="shared" si="37"/>
        <v>0.92800284619760454</v>
      </c>
      <c r="J406" s="29">
        <f t="shared" si="38"/>
        <v>7.1997153802395464E-2</v>
      </c>
      <c r="K406" s="29">
        <f t="shared" si="39"/>
        <v>0.92800284619760454</v>
      </c>
      <c r="L406" s="31">
        <f t="shared" si="40"/>
        <v>-7.4720479177359037E-2</v>
      </c>
      <c r="M406" s="30">
        <f t="shared" si="41"/>
        <v>12.889437945625128</v>
      </c>
    </row>
    <row r="407" spans="6:13" x14ac:dyDescent="0.35">
      <c r="F407" s="13">
        <v>1</v>
      </c>
      <c r="G407" s="21">
        <v>45</v>
      </c>
      <c r="H407" s="31">
        <f t="shared" si="36"/>
        <v>1.118186651840543</v>
      </c>
      <c r="I407" s="29">
        <f t="shared" si="37"/>
        <v>0.75365220408970213</v>
      </c>
      <c r="J407" s="29">
        <f t="shared" si="38"/>
        <v>0.24634779591029787</v>
      </c>
      <c r="K407" s="29">
        <f t="shared" si="39"/>
        <v>0.75365220408970213</v>
      </c>
      <c r="L407" s="31">
        <f t="shared" si="40"/>
        <v>-0.2828242851764326</v>
      </c>
      <c r="M407" s="30">
        <f t="shared" si="41"/>
        <v>3.059301591495172</v>
      </c>
    </row>
    <row r="408" spans="6:13" x14ac:dyDescent="0.35">
      <c r="F408" s="13">
        <v>0</v>
      </c>
      <c r="G408" s="21">
        <v>49</v>
      </c>
      <c r="H408" s="31">
        <f t="shared" si="36"/>
        <v>0.75863126177758922</v>
      </c>
      <c r="I408" s="29">
        <f t="shared" si="37"/>
        <v>0.68105649217012743</v>
      </c>
      <c r="J408" s="29">
        <f t="shared" si="38"/>
        <v>0.31894350782987257</v>
      </c>
      <c r="K408" s="29">
        <f t="shared" si="39"/>
        <v>0.31894350782987257</v>
      </c>
      <c r="L408" s="31">
        <f t="shared" si="40"/>
        <v>-1.1427412833222392</v>
      </c>
      <c r="M408" s="30">
        <f t="shared" si="41"/>
        <v>2.1353514821609387</v>
      </c>
    </row>
    <row r="409" spans="6:13" x14ac:dyDescent="0.35">
      <c r="F409" s="13">
        <v>1</v>
      </c>
      <c r="G409" s="21">
        <v>29</v>
      </c>
      <c r="H409" s="31">
        <f t="shared" si="36"/>
        <v>2.5564082120923604</v>
      </c>
      <c r="I409" s="29">
        <f t="shared" si="37"/>
        <v>0.92800284619760454</v>
      </c>
      <c r="J409" s="29">
        <f t="shared" si="38"/>
        <v>7.1997153802395464E-2</v>
      </c>
      <c r="K409" s="29">
        <f t="shared" si="39"/>
        <v>0.92800284619760454</v>
      </c>
      <c r="L409" s="31">
        <f t="shared" si="40"/>
        <v>-7.4720479177359037E-2</v>
      </c>
      <c r="M409" s="30">
        <f t="shared" si="41"/>
        <v>12.889437945625128</v>
      </c>
    </row>
    <row r="410" spans="6:13" x14ac:dyDescent="0.35">
      <c r="F410" s="13">
        <v>1</v>
      </c>
      <c r="G410" s="21">
        <v>38</v>
      </c>
      <c r="H410" s="31">
        <f t="shared" si="36"/>
        <v>1.7474085844507132</v>
      </c>
      <c r="I410" s="29">
        <f t="shared" si="37"/>
        <v>0.85162565053560746</v>
      </c>
      <c r="J410" s="29">
        <f t="shared" si="38"/>
        <v>0.14837434946439254</v>
      </c>
      <c r="K410" s="29">
        <f t="shared" si="39"/>
        <v>0.85162565053560746</v>
      </c>
      <c r="L410" s="31">
        <f t="shared" si="40"/>
        <v>-0.16060822601293831</v>
      </c>
      <c r="M410" s="30">
        <f t="shared" si="41"/>
        <v>5.739709414800056</v>
      </c>
    </row>
    <row r="411" spans="6:13" x14ac:dyDescent="0.35">
      <c r="F411" s="13">
        <v>1</v>
      </c>
      <c r="G411" s="21">
        <v>25</v>
      </c>
      <c r="H411" s="31">
        <f t="shared" si="36"/>
        <v>2.915963602155315</v>
      </c>
      <c r="I411" s="29">
        <f t="shared" si="37"/>
        <v>0.94862995653852822</v>
      </c>
      <c r="J411" s="29">
        <f t="shared" si="38"/>
        <v>5.1370043461471782E-2</v>
      </c>
      <c r="K411" s="29">
        <f t="shared" si="39"/>
        <v>0.94862995653852822</v>
      </c>
      <c r="L411" s="31">
        <f t="shared" si="40"/>
        <v>-5.2736486300274554E-2</v>
      </c>
      <c r="M411" s="30">
        <f t="shared" si="41"/>
        <v>18.466598286022734</v>
      </c>
    </row>
    <row r="412" spans="6:13" x14ac:dyDescent="0.35">
      <c r="F412" s="13">
        <v>1</v>
      </c>
      <c r="G412" s="21">
        <v>37</v>
      </c>
      <c r="H412" s="31">
        <f t="shared" si="36"/>
        <v>1.8372974319664519</v>
      </c>
      <c r="I412" s="29">
        <f t="shared" si="37"/>
        <v>0.86262876583722747</v>
      </c>
      <c r="J412" s="29">
        <f t="shared" si="38"/>
        <v>0.13737123416277253</v>
      </c>
      <c r="K412" s="29">
        <f t="shared" si="39"/>
        <v>0.86262876583722747</v>
      </c>
      <c r="L412" s="31">
        <f t="shared" si="40"/>
        <v>-0.14777084749549951</v>
      </c>
      <c r="M412" s="30">
        <f t="shared" si="41"/>
        <v>6.2795444118605657</v>
      </c>
    </row>
    <row r="413" spans="6:13" x14ac:dyDescent="0.35">
      <c r="F413" s="13">
        <v>1</v>
      </c>
      <c r="G413" s="21">
        <v>20</v>
      </c>
      <c r="H413" s="31">
        <f t="shared" si="36"/>
        <v>3.3654078397340079</v>
      </c>
      <c r="I413" s="29">
        <f t="shared" si="37"/>
        <v>0.96660577779640788</v>
      </c>
      <c r="J413" s="29">
        <f t="shared" si="38"/>
        <v>3.3394222203592117E-2</v>
      </c>
      <c r="K413" s="29">
        <f t="shared" si="39"/>
        <v>0.96660577779640788</v>
      </c>
      <c r="L413" s="31">
        <f t="shared" si="40"/>
        <v>-3.3964542146013972E-2</v>
      </c>
      <c r="M413" s="30">
        <f t="shared" si="41"/>
        <v>28.945299935520971</v>
      </c>
    </row>
    <row r="414" spans="6:13" x14ac:dyDescent="0.35">
      <c r="F414" s="13">
        <v>1</v>
      </c>
      <c r="G414" s="21">
        <v>20</v>
      </c>
      <c r="H414" s="31">
        <f t="shared" si="36"/>
        <v>3.3654078397340079</v>
      </c>
      <c r="I414" s="29">
        <f t="shared" si="37"/>
        <v>0.96660577779640788</v>
      </c>
      <c r="J414" s="29">
        <f t="shared" si="38"/>
        <v>3.3394222203592117E-2</v>
      </c>
      <c r="K414" s="29">
        <f t="shared" si="39"/>
        <v>0.96660577779640788</v>
      </c>
      <c r="L414" s="31">
        <f t="shared" si="40"/>
        <v>-3.3964542146013972E-2</v>
      </c>
      <c r="M414" s="30">
        <f t="shared" si="41"/>
        <v>28.945299935520971</v>
      </c>
    </row>
    <row r="415" spans="6:13" x14ac:dyDescent="0.35">
      <c r="F415" s="13">
        <v>1</v>
      </c>
      <c r="G415" s="21">
        <v>19</v>
      </c>
      <c r="H415" s="31">
        <f t="shared" si="36"/>
        <v>3.4552966872497466</v>
      </c>
      <c r="I415" s="29">
        <f t="shared" si="37"/>
        <v>0.96938870719416148</v>
      </c>
      <c r="J415" s="29">
        <f t="shared" si="38"/>
        <v>3.0611292805838519E-2</v>
      </c>
      <c r="K415" s="29">
        <f t="shared" si="39"/>
        <v>0.96938870719416148</v>
      </c>
      <c r="L415" s="31">
        <f t="shared" si="40"/>
        <v>-3.108960491232577E-2</v>
      </c>
      <c r="M415" s="30">
        <f t="shared" si="41"/>
        <v>31.667682686347344</v>
      </c>
    </row>
    <row r="416" spans="6:13" x14ac:dyDescent="0.35">
      <c r="F416" s="13">
        <v>1</v>
      </c>
      <c r="G416" s="21">
        <v>30</v>
      </c>
      <c r="H416" s="31">
        <f t="shared" si="36"/>
        <v>2.4665193645766221</v>
      </c>
      <c r="I416" s="29">
        <f t="shared" si="37"/>
        <v>0.9217611181409634</v>
      </c>
      <c r="J416" s="29">
        <f t="shared" si="38"/>
        <v>7.8238881859036602E-2</v>
      </c>
      <c r="K416" s="29">
        <f t="shared" si="39"/>
        <v>0.9217611181409634</v>
      </c>
      <c r="L416" s="31">
        <f t="shared" si="40"/>
        <v>-8.1469179948804801E-2</v>
      </c>
      <c r="M416" s="30">
        <f t="shared" si="41"/>
        <v>11.781368754754256</v>
      </c>
    </row>
    <row r="417" spans="6:13" x14ac:dyDescent="0.35">
      <c r="F417" s="13">
        <v>1</v>
      </c>
      <c r="G417" s="21">
        <v>32</v>
      </c>
      <c r="H417" s="31">
        <f t="shared" si="36"/>
        <v>2.2867416695451448</v>
      </c>
      <c r="I417" s="29">
        <f t="shared" si="37"/>
        <v>0.9077730210592615</v>
      </c>
      <c r="J417" s="29">
        <f t="shared" si="38"/>
        <v>9.2226978940738502E-2</v>
      </c>
      <c r="K417" s="29">
        <f t="shared" si="39"/>
        <v>0.9077730210592615</v>
      </c>
      <c r="L417" s="31">
        <f t="shared" si="40"/>
        <v>-9.6760908437234366E-2</v>
      </c>
      <c r="M417" s="30">
        <f t="shared" si="41"/>
        <v>9.8428142338107101</v>
      </c>
    </row>
    <row r="418" spans="6:13" x14ac:dyDescent="0.35">
      <c r="F418" s="13">
        <v>1</v>
      </c>
      <c r="G418" s="21">
        <v>22</v>
      </c>
      <c r="H418" s="31">
        <f t="shared" si="36"/>
        <v>3.1856301447025306</v>
      </c>
      <c r="I418" s="29">
        <f t="shared" si="37"/>
        <v>0.96028991868747438</v>
      </c>
      <c r="J418" s="29">
        <f t="shared" si="38"/>
        <v>3.9710081312525625E-2</v>
      </c>
      <c r="K418" s="29">
        <f t="shared" si="39"/>
        <v>0.96028991868747438</v>
      </c>
      <c r="L418" s="31">
        <f t="shared" si="40"/>
        <v>-4.0520041479877422E-2</v>
      </c>
      <c r="M418" s="30">
        <f t="shared" si="41"/>
        <v>24.182522093818356</v>
      </c>
    </row>
    <row r="419" spans="6:13" x14ac:dyDescent="0.35">
      <c r="F419" s="13">
        <v>1</v>
      </c>
      <c r="G419" s="21">
        <v>27</v>
      </c>
      <c r="H419" s="31">
        <f t="shared" si="36"/>
        <v>2.7361859071238377</v>
      </c>
      <c r="I419" s="29">
        <f t="shared" si="37"/>
        <v>0.93912842422343024</v>
      </c>
      <c r="J419" s="29">
        <f t="shared" si="38"/>
        <v>6.0871575776569764E-2</v>
      </c>
      <c r="K419" s="29">
        <f t="shared" si="39"/>
        <v>0.93912842422343024</v>
      </c>
      <c r="L419" s="31">
        <f t="shared" si="40"/>
        <v>-6.2803042114521326E-2</v>
      </c>
      <c r="M419" s="30">
        <f t="shared" si="41"/>
        <v>15.428028800675678</v>
      </c>
    </row>
    <row r="420" spans="6:13" x14ac:dyDescent="0.35">
      <c r="F420" s="13">
        <v>1</v>
      </c>
      <c r="G420" s="21">
        <v>27</v>
      </c>
      <c r="H420" s="31">
        <f t="shared" si="36"/>
        <v>2.7361859071238377</v>
      </c>
      <c r="I420" s="29">
        <f t="shared" si="37"/>
        <v>0.93912842422343024</v>
      </c>
      <c r="J420" s="29">
        <f t="shared" si="38"/>
        <v>6.0871575776569764E-2</v>
      </c>
      <c r="K420" s="29">
        <f t="shared" si="39"/>
        <v>0.93912842422343024</v>
      </c>
      <c r="L420" s="31">
        <f t="shared" si="40"/>
        <v>-6.2803042114521326E-2</v>
      </c>
      <c r="M420" s="30">
        <f t="shared" si="41"/>
        <v>15.428028800675678</v>
      </c>
    </row>
    <row r="421" spans="6:13" x14ac:dyDescent="0.35">
      <c r="F421" s="13">
        <v>1</v>
      </c>
      <c r="G421" s="21">
        <v>36</v>
      </c>
      <c r="H421" s="31">
        <f t="shared" si="36"/>
        <v>1.9271862794821906</v>
      </c>
      <c r="I421" s="29">
        <f t="shared" si="37"/>
        <v>0.87293765637210863</v>
      </c>
      <c r="J421" s="29">
        <f t="shared" si="38"/>
        <v>0.12706234362789137</v>
      </c>
      <c r="K421" s="29">
        <f t="shared" si="39"/>
        <v>0.87293765637210863</v>
      </c>
      <c r="L421" s="31">
        <f t="shared" si="40"/>
        <v>-0.13589113878293912</v>
      </c>
      <c r="M421" s="30">
        <f t="shared" si="41"/>
        <v>6.8701523319021378</v>
      </c>
    </row>
    <row r="422" spans="6:13" x14ac:dyDescent="0.35">
      <c r="F422" s="13">
        <v>1</v>
      </c>
      <c r="G422" s="21">
        <v>33</v>
      </c>
      <c r="H422" s="31">
        <f t="shared" si="36"/>
        <v>2.1968528220294061</v>
      </c>
      <c r="I422" s="29">
        <f t="shared" si="37"/>
        <v>0.89996653704676</v>
      </c>
      <c r="J422" s="29">
        <f t="shared" si="38"/>
        <v>0.10003346295324</v>
      </c>
      <c r="K422" s="29">
        <f t="shared" si="39"/>
        <v>0.89996653704676</v>
      </c>
      <c r="L422" s="31">
        <f t="shared" si="40"/>
        <v>-0.10539769740821457</v>
      </c>
      <c r="M422" s="30">
        <f t="shared" si="41"/>
        <v>8.9966548240706565</v>
      </c>
    </row>
    <row r="423" spans="6:13" x14ac:dyDescent="0.35">
      <c r="F423" s="13">
        <v>0</v>
      </c>
      <c r="G423" s="21">
        <v>51</v>
      </c>
      <c r="H423" s="31">
        <f t="shared" si="36"/>
        <v>0.57885356674611188</v>
      </c>
      <c r="I423" s="29">
        <f t="shared" si="37"/>
        <v>0.64080356941818906</v>
      </c>
      <c r="J423" s="29">
        <f t="shared" si="38"/>
        <v>0.35919643058181094</v>
      </c>
      <c r="K423" s="29">
        <f t="shared" si="39"/>
        <v>0.35919643058181094</v>
      </c>
      <c r="L423" s="31">
        <f t="shared" si="40"/>
        <v>-1.0238858797365091</v>
      </c>
      <c r="M423" s="30">
        <f t="shared" si="41"/>
        <v>1.7839920301553192</v>
      </c>
    </row>
    <row r="424" spans="6:13" x14ac:dyDescent="0.35">
      <c r="F424" s="13">
        <v>1</v>
      </c>
      <c r="G424" s="21">
        <v>21</v>
      </c>
      <c r="H424" s="31">
        <f t="shared" si="36"/>
        <v>3.2755189922182693</v>
      </c>
      <c r="I424" s="29">
        <f t="shared" si="37"/>
        <v>0.96357935257022698</v>
      </c>
      <c r="J424" s="29">
        <f t="shared" si="38"/>
        <v>3.6420647429773023E-2</v>
      </c>
      <c r="K424" s="29">
        <f t="shared" si="39"/>
        <v>0.96357935257022698</v>
      </c>
      <c r="L424" s="31">
        <f t="shared" si="40"/>
        <v>-3.7100435857637455E-2</v>
      </c>
      <c r="M424" s="30">
        <f t="shared" si="41"/>
        <v>26.456952870709362</v>
      </c>
    </row>
    <row r="425" spans="6:13" x14ac:dyDescent="0.35">
      <c r="F425" s="13">
        <v>1</v>
      </c>
      <c r="G425" s="21">
        <v>52</v>
      </c>
      <c r="H425" s="31">
        <f t="shared" si="36"/>
        <v>0.48896471923037321</v>
      </c>
      <c r="I425" s="29">
        <f t="shared" si="37"/>
        <v>0.61986251634278355</v>
      </c>
      <c r="J425" s="29">
        <f t="shared" si="38"/>
        <v>0.38013748365721645</v>
      </c>
      <c r="K425" s="29">
        <f t="shared" si="39"/>
        <v>0.61986251634278355</v>
      </c>
      <c r="L425" s="31">
        <f t="shared" si="40"/>
        <v>-0.47825757336690611</v>
      </c>
      <c r="M425" s="30">
        <f t="shared" si="41"/>
        <v>1.6306271888244932</v>
      </c>
    </row>
    <row r="426" spans="6:13" x14ac:dyDescent="0.35">
      <c r="F426" s="13">
        <v>0</v>
      </c>
      <c r="G426" s="21">
        <v>36</v>
      </c>
      <c r="H426" s="31">
        <f t="shared" si="36"/>
        <v>1.9271862794821906</v>
      </c>
      <c r="I426" s="29">
        <f t="shared" si="37"/>
        <v>0.87293765637210863</v>
      </c>
      <c r="J426" s="29">
        <f t="shared" si="38"/>
        <v>0.12706234362789137</v>
      </c>
      <c r="K426" s="29">
        <f t="shared" si="39"/>
        <v>0.12706234362789137</v>
      </c>
      <c r="L426" s="31">
        <f t="shared" si="40"/>
        <v>-2.0630774182651299</v>
      </c>
      <c r="M426" s="30">
        <f t="shared" si="41"/>
        <v>6.8701523319021378</v>
      </c>
    </row>
    <row r="427" spans="6:13" x14ac:dyDescent="0.35">
      <c r="F427" s="13">
        <v>1</v>
      </c>
      <c r="G427" s="21">
        <v>21</v>
      </c>
      <c r="H427" s="31">
        <f t="shared" si="36"/>
        <v>3.2755189922182693</v>
      </c>
      <c r="I427" s="29">
        <f t="shared" si="37"/>
        <v>0.96357935257022698</v>
      </c>
      <c r="J427" s="29">
        <f t="shared" si="38"/>
        <v>3.6420647429773023E-2</v>
      </c>
      <c r="K427" s="29">
        <f t="shared" si="39"/>
        <v>0.96357935257022698</v>
      </c>
      <c r="L427" s="31">
        <f t="shared" si="40"/>
        <v>-3.7100435857637455E-2</v>
      </c>
      <c r="M427" s="30">
        <f t="shared" si="41"/>
        <v>26.456952870709362</v>
      </c>
    </row>
    <row r="428" spans="6:13" x14ac:dyDescent="0.35">
      <c r="F428" s="13">
        <v>1</v>
      </c>
      <c r="G428" s="21">
        <v>51</v>
      </c>
      <c r="H428" s="31">
        <f t="shared" si="36"/>
        <v>0.57885356674611188</v>
      </c>
      <c r="I428" s="29">
        <f t="shared" si="37"/>
        <v>0.64080356941818906</v>
      </c>
      <c r="J428" s="29">
        <f t="shared" si="38"/>
        <v>0.35919643058181094</v>
      </c>
      <c r="K428" s="29">
        <f t="shared" si="39"/>
        <v>0.64080356941818906</v>
      </c>
      <c r="L428" s="31">
        <f t="shared" si="40"/>
        <v>-0.44503231299039736</v>
      </c>
      <c r="M428" s="30">
        <f t="shared" si="41"/>
        <v>1.7839920301553192</v>
      </c>
    </row>
    <row r="429" spans="6:13" x14ac:dyDescent="0.35">
      <c r="F429" s="13">
        <v>1</v>
      </c>
      <c r="G429" s="21">
        <v>39</v>
      </c>
      <c r="H429" s="31">
        <f t="shared" si="36"/>
        <v>1.6575197369349746</v>
      </c>
      <c r="I429" s="29">
        <f t="shared" si="37"/>
        <v>0.83990477621926174</v>
      </c>
      <c r="J429" s="29">
        <f t="shared" si="38"/>
        <v>0.16009522378073826</v>
      </c>
      <c r="K429" s="29">
        <f t="shared" si="39"/>
        <v>0.83990477621926174</v>
      </c>
      <c r="L429" s="31">
        <f t="shared" si="40"/>
        <v>-0.17446675521443056</v>
      </c>
      <c r="M429" s="30">
        <f t="shared" si="41"/>
        <v>5.2462825335099987</v>
      </c>
    </row>
    <row r="430" spans="6:13" x14ac:dyDescent="0.35">
      <c r="F430" s="13">
        <v>1</v>
      </c>
      <c r="G430" s="21">
        <v>25</v>
      </c>
      <c r="H430" s="31">
        <f t="shared" si="36"/>
        <v>2.915963602155315</v>
      </c>
      <c r="I430" s="29">
        <f t="shared" si="37"/>
        <v>0.94862995653852822</v>
      </c>
      <c r="J430" s="29">
        <f t="shared" si="38"/>
        <v>5.1370043461471782E-2</v>
      </c>
      <c r="K430" s="29">
        <f t="shared" si="39"/>
        <v>0.94862995653852822</v>
      </c>
      <c r="L430" s="31">
        <f t="shared" si="40"/>
        <v>-5.2736486300274554E-2</v>
      </c>
      <c r="M430" s="30">
        <f t="shared" si="41"/>
        <v>18.466598286022734</v>
      </c>
    </row>
    <row r="431" spans="6:13" x14ac:dyDescent="0.35">
      <c r="F431" s="13">
        <v>1</v>
      </c>
      <c r="G431" s="21">
        <v>32</v>
      </c>
      <c r="H431" s="31">
        <f t="shared" si="36"/>
        <v>2.2867416695451448</v>
      </c>
      <c r="I431" s="29">
        <f t="shared" si="37"/>
        <v>0.9077730210592615</v>
      </c>
      <c r="J431" s="29">
        <f t="shared" si="38"/>
        <v>9.2226978940738502E-2</v>
      </c>
      <c r="K431" s="29">
        <f t="shared" si="39"/>
        <v>0.9077730210592615</v>
      </c>
      <c r="L431" s="31">
        <f t="shared" si="40"/>
        <v>-9.6760908437234366E-2</v>
      </c>
      <c r="M431" s="30">
        <f t="shared" si="41"/>
        <v>9.8428142338107101</v>
      </c>
    </row>
    <row r="432" spans="6:13" x14ac:dyDescent="0.35">
      <c r="F432" s="13">
        <v>0</v>
      </c>
      <c r="G432" s="21">
        <v>39</v>
      </c>
      <c r="H432" s="31">
        <f t="shared" si="36"/>
        <v>1.6575197369349746</v>
      </c>
      <c r="I432" s="29">
        <f t="shared" si="37"/>
        <v>0.83990477621926174</v>
      </c>
      <c r="J432" s="29">
        <f t="shared" si="38"/>
        <v>0.16009522378073826</v>
      </c>
      <c r="K432" s="29">
        <f t="shared" si="39"/>
        <v>0.16009522378073826</v>
      </c>
      <c r="L432" s="31">
        <f t="shared" si="40"/>
        <v>-1.8319864921494053</v>
      </c>
      <c r="M432" s="30">
        <f t="shared" si="41"/>
        <v>5.2462825335099987</v>
      </c>
    </row>
    <row r="433" spans="6:13" x14ac:dyDescent="0.35">
      <c r="F433" s="13">
        <v>1</v>
      </c>
      <c r="G433" s="21">
        <v>50</v>
      </c>
      <c r="H433" s="31">
        <f t="shared" si="36"/>
        <v>0.66874241426185055</v>
      </c>
      <c r="I433" s="29">
        <f t="shared" si="37"/>
        <v>0.66122150754983811</v>
      </c>
      <c r="J433" s="29">
        <f t="shared" si="38"/>
        <v>0.33877849245016189</v>
      </c>
      <c r="K433" s="29">
        <f t="shared" si="39"/>
        <v>0.66122150754983811</v>
      </c>
      <c r="L433" s="31">
        <f t="shared" si="40"/>
        <v>-0.41366638550948709</v>
      </c>
      <c r="M433" s="30">
        <f t="shared" si="41"/>
        <v>1.9517812443395035</v>
      </c>
    </row>
    <row r="434" spans="6:13" x14ac:dyDescent="0.35">
      <c r="F434" s="13">
        <v>1</v>
      </c>
      <c r="G434" s="21">
        <v>42</v>
      </c>
      <c r="H434" s="31">
        <f t="shared" si="36"/>
        <v>1.387853194387759</v>
      </c>
      <c r="I434" s="29">
        <f t="shared" si="37"/>
        <v>0.80024929668878553</v>
      </c>
      <c r="J434" s="29">
        <f t="shared" si="38"/>
        <v>0.19975070331121447</v>
      </c>
      <c r="K434" s="29">
        <f t="shared" si="39"/>
        <v>0.80024929668878553</v>
      </c>
      <c r="L434" s="31">
        <f t="shared" si="40"/>
        <v>-0.22283197899692378</v>
      </c>
      <c r="M434" s="30">
        <f t="shared" si="41"/>
        <v>4.0062401955200411</v>
      </c>
    </row>
    <row r="435" spans="6:13" x14ac:dyDescent="0.35">
      <c r="F435" s="13">
        <v>0</v>
      </c>
      <c r="G435" s="21">
        <v>61</v>
      </c>
      <c r="H435" s="31">
        <f t="shared" si="36"/>
        <v>-0.32003490841127391</v>
      </c>
      <c r="I435" s="29">
        <f t="shared" si="37"/>
        <v>0.42066724042747788</v>
      </c>
      <c r="J435" s="29">
        <f t="shared" si="38"/>
        <v>0.57933275957252217</v>
      </c>
      <c r="K435" s="29">
        <f t="shared" si="39"/>
        <v>0.57933275957252217</v>
      </c>
      <c r="L435" s="31">
        <f t="shared" si="40"/>
        <v>-0.54587825220654684</v>
      </c>
      <c r="M435" s="30">
        <f t="shared" si="41"/>
        <v>0.72612368880689515</v>
      </c>
    </row>
    <row r="436" spans="6:13" x14ac:dyDescent="0.35">
      <c r="F436" s="13">
        <v>1</v>
      </c>
      <c r="G436" s="21">
        <v>25</v>
      </c>
      <c r="H436" s="31">
        <f t="shared" si="36"/>
        <v>2.915963602155315</v>
      </c>
      <c r="I436" s="29">
        <f t="shared" si="37"/>
        <v>0.94862995653852822</v>
      </c>
      <c r="J436" s="29">
        <f t="shared" si="38"/>
        <v>5.1370043461471782E-2</v>
      </c>
      <c r="K436" s="29">
        <f t="shared" si="39"/>
        <v>0.94862995653852822</v>
      </c>
      <c r="L436" s="31">
        <f t="shared" si="40"/>
        <v>-5.2736486300274554E-2</v>
      </c>
      <c r="M436" s="30">
        <f t="shared" si="41"/>
        <v>18.466598286022734</v>
      </c>
    </row>
    <row r="437" spans="6:13" x14ac:dyDescent="0.35">
      <c r="F437" s="13">
        <v>1</v>
      </c>
      <c r="G437" s="21">
        <v>54</v>
      </c>
      <c r="H437" s="31">
        <f t="shared" si="36"/>
        <v>0.30918702419889588</v>
      </c>
      <c r="I437" s="29">
        <f t="shared" si="37"/>
        <v>0.57668681056749727</v>
      </c>
      <c r="J437" s="29">
        <f t="shared" si="38"/>
        <v>0.42331318943250273</v>
      </c>
      <c r="K437" s="29">
        <f t="shared" si="39"/>
        <v>0.57668681056749727</v>
      </c>
      <c r="L437" s="31">
        <f t="shared" si="40"/>
        <v>-0.55045594914857954</v>
      </c>
      <c r="M437" s="30">
        <f t="shared" si="41"/>
        <v>1.3623171329497399</v>
      </c>
    </row>
    <row r="438" spans="6:13" x14ac:dyDescent="0.35">
      <c r="F438" s="13">
        <v>1</v>
      </c>
      <c r="G438" s="21">
        <v>40</v>
      </c>
      <c r="H438" s="31">
        <f t="shared" si="36"/>
        <v>1.5676308894192363</v>
      </c>
      <c r="I438" s="29">
        <f t="shared" si="37"/>
        <v>0.82744561050631737</v>
      </c>
      <c r="J438" s="29">
        <f t="shared" si="38"/>
        <v>0.17255438949368263</v>
      </c>
      <c r="K438" s="29">
        <f t="shared" si="39"/>
        <v>0.82744561050631737</v>
      </c>
      <c r="L438" s="31">
        <f t="shared" si="40"/>
        <v>-0.18941190137587771</v>
      </c>
      <c r="M438" s="30">
        <f t="shared" si="41"/>
        <v>4.795274191136186</v>
      </c>
    </row>
    <row r="439" spans="6:13" x14ac:dyDescent="0.35">
      <c r="F439" s="13">
        <v>1</v>
      </c>
      <c r="G439" s="21">
        <v>19</v>
      </c>
      <c r="H439" s="31">
        <f t="shared" si="36"/>
        <v>3.4552966872497466</v>
      </c>
      <c r="I439" s="29">
        <f t="shared" si="37"/>
        <v>0.96938870719416148</v>
      </c>
      <c r="J439" s="29">
        <f t="shared" si="38"/>
        <v>3.0611292805838519E-2</v>
      </c>
      <c r="K439" s="29">
        <f t="shared" si="39"/>
        <v>0.96938870719416148</v>
      </c>
      <c r="L439" s="31">
        <f t="shared" si="40"/>
        <v>-3.108960491232577E-2</v>
      </c>
      <c r="M439" s="30">
        <f t="shared" si="41"/>
        <v>31.667682686347344</v>
      </c>
    </row>
    <row r="440" spans="6:13" x14ac:dyDescent="0.35">
      <c r="F440" s="13">
        <v>1</v>
      </c>
      <c r="G440" s="21">
        <v>35</v>
      </c>
      <c r="H440" s="31">
        <f t="shared" si="36"/>
        <v>2.0170751269979292</v>
      </c>
      <c r="I440" s="29">
        <f t="shared" si="37"/>
        <v>0.88257823215997588</v>
      </c>
      <c r="J440" s="29">
        <f t="shared" si="38"/>
        <v>0.11742176784002412</v>
      </c>
      <c r="K440" s="29">
        <f t="shared" si="39"/>
        <v>0.88257823215997588</v>
      </c>
      <c r="L440" s="31">
        <f t="shared" si="40"/>
        <v>-0.1249078457638011</v>
      </c>
      <c r="M440" s="30">
        <f t="shared" si="41"/>
        <v>7.5163085039087809</v>
      </c>
    </row>
    <row r="441" spans="6:13" x14ac:dyDescent="0.35">
      <c r="F441" s="13">
        <v>1</v>
      </c>
      <c r="G441" s="21">
        <v>24</v>
      </c>
      <c r="H441" s="31">
        <f t="shared" si="36"/>
        <v>3.0058524496710533</v>
      </c>
      <c r="I441" s="29">
        <f t="shared" si="37"/>
        <v>0.95283782175700982</v>
      </c>
      <c r="J441" s="29">
        <f t="shared" si="38"/>
        <v>4.7162178242990183E-2</v>
      </c>
      <c r="K441" s="29">
        <f t="shared" si="39"/>
        <v>0.95283782175700982</v>
      </c>
      <c r="L441" s="31">
        <f t="shared" si="40"/>
        <v>-4.8310566349993811E-2</v>
      </c>
      <c r="M441" s="30">
        <f t="shared" si="41"/>
        <v>20.203431165706011</v>
      </c>
    </row>
    <row r="442" spans="6:13" x14ac:dyDescent="0.35">
      <c r="F442" s="13">
        <v>1</v>
      </c>
      <c r="G442" s="21">
        <v>25</v>
      </c>
      <c r="H442" s="31">
        <f t="shared" si="36"/>
        <v>2.915963602155315</v>
      </c>
      <c r="I442" s="29">
        <f t="shared" si="37"/>
        <v>0.94862995653852822</v>
      </c>
      <c r="J442" s="29">
        <f t="shared" si="38"/>
        <v>5.1370043461471782E-2</v>
      </c>
      <c r="K442" s="29">
        <f t="shared" si="39"/>
        <v>0.94862995653852822</v>
      </c>
      <c r="L442" s="31">
        <f t="shared" si="40"/>
        <v>-5.2736486300274554E-2</v>
      </c>
      <c r="M442" s="30">
        <f t="shared" si="41"/>
        <v>18.466598286022734</v>
      </c>
    </row>
    <row r="443" spans="6:13" x14ac:dyDescent="0.35">
      <c r="F443" s="13">
        <v>1</v>
      </c>
      <c r="G443" s="21">
        <v>24</v>
      </c>
      <c r="H443" s="31">
        <f t="shared" si="36"/>
        <v>3.0058524496710533</v>
      </c>
      <c r="I443" s="29">
        <f t="shared" si="37"/>
        <v>0.95283782175700982</v>
      </c>
      <c r="J443" s="29">
        <f t="shared" si="38"/>
        <v>4.7162178242990183E-2</v>
      </c>
      <c r="K443" s="29">
        <f t="shared" si="39"/>
        <v>0.95283782175700982</v>
      </c>
      <c r="L443" s="31">
        <f t="shared" si="40"/>
        <v>-4.8310566349993811E-2</v>
      </c>
      <c r="M443" s="30">
        <f t="shared" si="41"/>
        <v>20.203431165706011</v>
      </c>
    </row>
    <row r="444" spans="6:13" x14ac:dyDescent="0.35">
      <c r="F444" s="13">
        <v>1</v>
      </c>
      <c r="G444" s="21">
        <v>36</v>
      </c>
      <c r="H444" s="31">
        <f t="shared" si="36"/>
        <v>1.9271862794821906</v>
      </c>
      <c r="I444" s="29">
        <f t="shared" si="37"/>
        <v>0.87293765637210863</v>
      </c>
      <c r="J444" s="29">
        <f t="shared" si="38"/>
        <v>0.12706234362789137</v>
      </c>
      <c r="K444" s="29">
        <f t="shared" si="39"/>
        <v>0.87293765637210863</v>
      </c>
      <c r="L444" s="31">
        <f t="shared" si="40"/>
        <v>-0.13589113878293912</v>
      </c>
      <c r="M444" s="30">
        <f t="shared" si="41"/>
        <v>6.8701523319021378</v>
      </c>
    </row>
    <row r="445" spans="6:13" x14ac:dyDescent="0.35">
      <c r="F445" s="13">
        <v>1</v>
      </c>
      <c r="G445" s="21">
        <v>47</v>
      </c>
      <c r="H445" s="31">
        <f t="shared" si="36"/>
        <v>0.93840895680906566</v>
      </c>
      <c r="I445" s="29">
        <f t="shared" si="37"/>
        <v>0.71877816210139722</v>
      </c>
      <c r="J445" s="29">
        <f t="shared" si="38"/>
        <v>0.28122183789860278</v>
      </c>
      <c r="K445" s="29">
        <f t="shared" si="39"/>
        <v>0.71877816210139722</v>
      </c>
      <c r="L445" s="31">
        <f t="shared" si="40"/>
        <v>-0.33020250558405562</v>
      </c>
      <c r="M445" s="30">
        <f t="shared" si="41"/>
        <v>2.5559116157990531</v>
      </c>
    </row>
    <row r="446" spans="6:13" x14ac:dyDescent="0.35">
      <c r="F446" s="13">
        <v>0</v>
      </c>
      <c r="G446" s="21">
        <v>48</v>
      </c>
      <c r="H446" s="31">
        <f t="shared" si="36"/>
        <v>0.848520109293327</v>
      </c>
      <c r="I446" s="29">
        <f t="shared" si="37"/>
        <v>0.70025660951020174</v>
      </c>
      <c r="J446" s="29">
        <f t="shared" si="38"/>
        <v>0.29974339048979826</v>
      </c>
      <c r="K446" s="29">
        <f t="shared" si="39"/>
        <v>0.29974339048979826</v>
      </c>
      <c r="L446" s="31">
        <f t="shared" si="40"/>
        <v>-1.2048285353933554</v>
      </c>
      <c r="M446" s="30">
        <f t="shared" si="41"/>
        <v>2.3361869910323674</v>
      </c>
    </row>
    <row r="447" spans="6:13" x14ac:dyDescent="0.35">
      <c r="F447" s="13">
        <v>1</v>
      </c>
      <c r="G447" s="21">
        <v>53</v>
      </c>
      <c r="H447" s="31">
        <f t="shared" si="36"/>
        <v>0.39907587171463454</v>
      </c>
      <c r="I447" s="29">
        <f t="shared" si="37"/>
        <v>0.59846560812609817</v>
      </c>
      <c r="J447" s="29">
        <f t="shared" si="38"/>
        <v>0.40153439187390183</v>
      </c>
      <c r="K447" s="29">
        <f t="shared" si="39"/>
        <v>0.59846560812609817</v>
      </c>
      <c r="L447" s="31">
        <f t="shared" si="40"/>
        <v>-0.51338621908365389</v>
      </c>
      <c r="M447" s="30">
        <f t="shared" si="41"/>
        <v>1.4904466970640979</v>
      </c>
    </row>
    <row r="448" spans="6:13" x14ac:dyDescent="0.35">
      <c r="F448" s="13">
        <v>1</v>
      </c>
      <c r="G448" s="21">
        <v>43</v>
      </c>
      <c r="H448" s="31">
        <f t="shared" si="36"/>
        <v>1.2979643468720203</v>
      </c>
      <c r="I448" s="29">
        <f t="shared" si="37"/>
        <v>0.78549218661310916</v>
      </c>
      <c r="J448" s="29">
        <f t="shared" si="38"/>
        <v>0.21450781338689084</v>
      </c>
      <c r="K448" s="29">
        <f t="shared" si="39"/>
        <v>0.78549218661310916</v>
      </c>
      <c r="L448" s="31">
        <f t="shared" si="40"/>
        <v>-0.24144476835934608</v>
      </c>
      <c r="M448" s="30">
        <f t="shared" si="41"/>
        <v>3.6618348497934607</v>
      </c>
    </row>
    <row r="449" spans="6:13" x14ac:dyDescent="0.35">
      <c r="F449" s="13">
        <v>1</v>
      </c>
      <c r="G449" s="21">
        <v>38</v>
      </c>
      <c r="H449" s="31">
        <f t="shared" si="36"/>
        <v>1.7474085844507132</v>
      </c>
      <c r="I449" s="29">
        <f t="shared" si="37"/>
        <v>0.85162565053560746</v>
      </c>
      <c r="J449" s="29">
        <f t="shared" si="38"/>
        <v>0.14837434946439254</v>
      </c>
      <c r="K449" s="29">
        <f t="shared" si="39"/>
        <v>0.85162565053560746</v>
      </c>
      <c r="L449" s="31">
        <f t="shared" si="40"/>
        <v>-0.16060822601293831</v>
      </c>
      <c r="M449" s="30">
        <f t="shared" si="41"/>
        <v>5.739709414800056</v>
      </c>
    </row>
    <row r="450" spans="6:13" x14ac:dyDescent="0.35">
      <c r="F450" s="13">
        <v>1</v>
      </c>
      <c r="G450" s="21">
        <v>39</v>
      </c>
      <c r="H450" s="31">
        <f t="shared" si="36"/>
        <v>1.6575197369349746</v>
      </c>
      <c r="I450" s="29">
        <f t="shared" si="37"/>
        <v>0.83990477621926174</v>
      </c>
      <c r="J450" s="29">
        <f t="shared" si="38"/>
        <v>0.16009522378073826</v>
      </c>
      <c r="K450" s="29">
        <f t="shared" si="39"/>
        <v>0.83990477621926174</v>
      </c>
      <c r="L450" s="31">
        <f t="shared" si="40"/>
        <v>-0.17446675521443056</v>
      </c>
      <c r="M450" s="30">
        <f t="shared" si="41"/>
        <v>5.2462825335099987</v>
      </c>
    </row>
    <row r="451" spans="6:13" x14ac:dyDescent="0.35">
      <c r="F451" s="13">
        <v>1</v>
      </c>
      <c r="G451" s="21">
        <v>51</v>
      </c>
      <c r="H451" s="31">
        <f t="shared" si="36"/>
        <v>0.57885356674611188</v>
      </c>
      <c r="I451" s="29">
        <f t="shared" si="37"/>
        <v>0.64080356941818906</v>
      </c>
      <c r="J451" s="29">
        <f t="shared" si="38"/>
        <v>0.35919643058181094</v>
      </c>
      <c r="K451" s="29">
        <f t="shared" si="39"/>
        <v>0.64080356941818906</v>
      </c>
      <c r="L451" s="31">
        <f t="shared" si="40"/>
        <v>-0.44503231299039736</v>
      </c>
      <c r="M451" s="30">
        <f t="shared" si="41"/>
        <v>1.7839920301553192</v>
      </c>
    </row>
    <row r="452" spans="6:13" x14ac:dyDescent="0.35">
      <c r="F452" s="13">
        <v>1</v>
      </c>
      <c r="G452" s="21">
        <v>37</v>
      </c>
      <c r="H452" s="31">
        <f t="shared" si="36"/>
        <v>1.8372974319664519</v>
      </c>
      <c r="I452" s="29">
        <f t="shared" si="37"/>
        <v>0.86262876583722747</v>
      </c>
      <c r="J452" s="29">
        <f t="shared" si="38"/>
        <v>0.13737123416277253</v>
      </c>
      <c r="K452" s="29">
        <f t="shared" si="39"/>
        <v>0.86262876583722747</v>
      </c>
      <c r="L452" s="31">
        <f t="shared" si="40"/>
        <v>-0.14777084749549951</v>
      </c>
      <c r="M452" s="30">
        <f t="shared" si="41"/>
        <v>6.2795444118605657</v>
      </c>
    </row>
    <row r="453" spans="6:13" x14ac:dyDescent="0.35">
      <c r="F453" s="13">
        <v>1</v>
      </c>
      <c r="G453" s="21">
        <v>41</v>
      </c>
      <c r="H453" s="31">
        <f t="shared" si="36"/>
        <v>1.4777420419034977</v>
      </c>
      <c r="I453" s="29">
        <f t="shared" si="37"/>
        <v>0.81423128720481996</v>
      </c>
      <c r="J453" s="29">
        <f t="shared" si="38"/>
        <v>0.18576871279518004</v>
      </c>
      <c r="K453" s="29">
        <f t="shared" si="39"/>
        <v>0.81423128720481996</v>
      </c>
      <c r="L453" s="31">
        <f t="shared" si="40"/>
        <v>-0.20551081672350205</v>
      </c>
      <c r="M453" s="30">
        <f t="shared" si="41"/>
        <v>4.3830377836689518</v>
      </c>
    </row>
    <row r="454" spans="6:13" x14ac:dyDescent="0.35">
      <c r="F454" s="13">
        <v>1</v>
      </c>
      <c r="G454" s="21">
        <v>39</v>
      </c>
      <c r="H454" s="31">
        <f t="shared" si="36"/>
        <v>1.6575197369349746</v>
      </c>
      <c r="I454" s="29">
        <f t="shared" si="37"/>
        <v>0.83990477621926174</v>
      </c>
      <c r="J454" s="29">
        <f t="shared" si="38"/>
        <v>0.16009522378073826</v>
      </c>
      <c r="K454" s="29">
        <f t="shared" si="39"/>
        <v>0.83990477621926174</v>
      </c>
      <c r="L454" s="31">
        <f t="shared" si="40"/>
        <v>-0.17446675521443056</v>
      </c>
      <c r="M454" s="30">
        <f t="shared" si="41"/>
        <v>5.2462825335099987</v>
      </c>
    </row>
    <row r="455" spans="6:13" x14ac:dyDescent="0.35">
      <c r="F455" s="13">
        <v>1</v>
      </c>
      <c r="G455" s="21">
        <v>50</v>
      </c>
      <c r="H455" s="31">
        <f t="shared" si="36"/>
        <v>0.66874241426185055</v>
      </c>
      <c r="I455" s="29">
        <f t="shared" si="37"/>
        <v>0.66122150754983811</v>
      </c>
      <c r="J455" s="29">
        <f t="shared" si="38"/>
        <v>0.33877849245016189</v>
      </c>
      <c r="K455" s="29">
        <f t="shared" si="39"/>
        <v>0.66122150754983811</v>
      </c>
      <c r="L455" s="31">
        <f t="shared" si="40"/>
        <v>-0.41366638550948709</v>
      </c>
      <c r="M455" s="30">
        <f t="shared" si="41"/>
        <v>1.9517812443395035</v>
      </c>
    </row>
    <row r="456" spans="6:13" x14ac:dyDescent="0.35">
      <c r="F456" s="13">
        <v>1</v>
      </c>
      <c r="G456" s="21">
        <v>25</v>
      </c>
      <c r="H456" s="31">
        <f t="shared" si="36"/>
        <v>2.915963602155315</v>
      </c>
      <c r="I456" s="29">
        <f t="shared" si="37"/>
        <v>0.94862995653852822</v>
      </c>
      <c r="J456" s="29">
        <f t="shared" si="38"/>
        <v>5.1370043461471782E-2</v>
      </c>
      <c r="K456" s="29">
        <f t="shared" si="39"/>
        <v>0.94862995653852822</v>
      </c>
      <c r="L456" s="31">
        <f t="shared" si="40"/>
        <v>-5.2736486300274554E-2</v>
      </c>
      <c r="M456" s="30">
        <f t="shared" si="41"/>
        <v>18.466598286022734</v>
      </c>
    </row>
    <row r="457" spans="6:13" x14ac:dyDescent="0.35">
      <c r="F457" s="13">
        <v>1</v>
      </c>
      <c r="G457" s="21">
        <v>24</v>
      </c>
      <c r="H457" s="31">
        <f t="shared" ref="H457:H520" si="42">$G$2+$G$3*G457</f>
        <v>3.0058524496710533</v>
      </c>
      <c r="I457" s="29">
        <f t="shared" ref="I457:I520" si="43">EXP(H457)/(1+EXP(H457))</f>
        <v>0.95283782175700982</v>
      </c>
      <c r="J457" s="29">
        <f t="shared" ref="J457:J520" si="44">1-I457</f>
        <v>4.7162178242990183E-2</v>
      </c>
      <c r="K457" s="29">
        <f t="shared" ref="K457:K520" si="45">IF(F457=1,I457,J457)</f>
        <v>0.95283782175700982</v>
      </c>
      <c r="L457" s="31">
        <f t="shared" ref="L457:L520" si="46">LN(K457)</f>
        <v>-4.8310566349993811E-2</v>
      </c>
      <c r="M457" s="30">
        <f t="shared" ref="M457:M520" si="47">I457/J457</f>
        <v>20.203431165706011</v>
      </c>
    </row>
    <row r="458" spans="6:13" x14ac:dyDescent="0.35">
      <c r="F458" s="13">
        <v>1</v>
      </c>
      <c r="G458" s="21">
        <v>21</v>
      </c>
      <c r="H458" s="31">
        <f t="shared" si="42"/>
        <v>3.2755189922182693</v>
      </c>
      <c r="I458" s="29">
        <f t="shared" si="43"/>
        <v>0.96357935257022698</v>
      </c>
      <c r="J458" s="29">
        <f t="shared" si="44"/>
        <v>3.6420647429773023E-2</v>
      </c>
      <c r="K458" s="29">
        <f t="shared" si="45"/>
        <v>0.96357935257022698</v>
      </c>
      <c r="L458" s="31">
        <f t="shared" si="46"/>
        <v>-3.7100435857637455E-2</v>
      </c>
      <c r="M458" s="30">
        <f t="shared" si="47"/>
        <v>26.456952870709362</v>
      </c>
    </row>
    <row r="459" spans="6:13" x14ac:dyDescent="0.35">
      <c r="F459" s="13">
        <v>1</v>
      </c>
      <c r="G459" s="21">
        <v>20</v>
      </c>
      <c r="H459" s="31">
        <f t="shared" si="42"/>
        <v>3.3654078397340079</v>
      </c>
      <c r="I459" s="29">
        <f t="shared" si="43"/>
        <v>0.96660577779640788</v>
      </c>
      <c r="J459" s="29">
        <f t="shared" si="44"/>
        <v>3.3394222203592117E-2</v>
      </c>
      <c r="K459" s="29">
        <f t="shared" si="45"/>
        <v>0.96660577779640788</v>
      </c>
      <c r="L459" s="31">
        <f t="shared" si="46"/>
        <v>-3.3964542146013972E-2</v>
      </c>
      <c r="M459" s="30">
        <f t="shared" si="47"/>
        <v>28.945299935520971</v>
      </c>
    </row>
    <row r="460" spans="6:13" x14ac:dyDescent="0.35">
      <c r="F460" s="13">
        <v>1</v>
      </c>
      <c r="G460" s="21">
        <v>41</v>
      </c>
      <c r="H460" s="31">
        <f t="shared" si="42"/>
        <v>1.4777420419034977</v>
      </c>
      <c r="I460" s="29">
        <f t="shared" si="43"/>
        <v>0.81423128720481996</v>
      </c>
      <c r="J460" s="29">
        <f t="shared" si="44"/>
        <v>0.18576871279518004</v>
      </c>
      <c r="K460" s="29">
        <f t="shared" si="45"/>
        <v>0.81423128720481996</v>
      </c>
      <c r="L460" s="31">
        <f t="shared" si="46"/>
        <v>-0.20551081672350205</v>
      </c>
      <c r="M460" s="30">
        <f t="shared" si="47"/>
        <v>4.3830377836689518</v>
      </c>
    </row>
    <row r="461" spans="6:13" x14ac:dyDescent="0.35">
      <c r="F461" s="13">
        <v>1</v>
      </c>
      <c r="G461" s="21">
        <v>43</v>
      </c>
      <c r="H461" s="31">
        <f t="shared" si="42"/>
        <v>1.2979643468720203</v>
      </c>
      <c r="I461" s="29">
        <f t="shared" si="43"/>
        <v>0.78549218661310916</v>
      </c>
      <c r="J461" s="29">
        <f t="shared" si="44"/>
        <v>0.21450781338689084</v>
      </c>
      <c r="K461" s="29">
        <f t="shared" si="45"/>
        <v>0.78549218661310916</v>
      </c>
      <c r="L461" s="31">
        <f t="shared" si="46"/>
        <v>-0.24144476835934608</v>
      </c>
      <c r="M461" s="30">
        <f t="shared" si="47"/>
        <v>3.6618348497934607</v>
      </c>
    </row>
    <row r="462" spans="6:13" x14ac:dyDescent="0.35">
      <c r="F462" s="13">
        <v>1</v>
      </c>
      <c r="G462" s="21">
        <v>39</v>
      </c>
      <c r="H462" s="31">
        <f t="shared" si="42"/>
        <v>1.6575197369349746</v>
      </c>
      <c r="I462" s="29">
        <f t="shared" si="43"/>
        <v>0.83990477621926174</v>
      </c>
      <c r="J462" s="29">
        <f t="shared" si="44"/>
        <v>0.16009522378073826</v>
      </c>
      <c r="K462" s="29">
        <f t="shared" si="45"/>
        <v>0.83990477621926174</v>
      </c>
      <c r="L462" s="31">
        <f t="shared" si="46"/>
        <v>-0.17446675521443056</v>
      </c>
      <c r="M462" s="30">
        <f t="shared" si="47"/>
        <v>5.2462825335099987</v>
      </c>
    </row>
    <row r="463" spans="6:13" x14ac:dyDescent="0.35">
      <c r="F463" s="13">
        <v>1</v>
      </c>
      <c r="G463" s="21">
        <v>35</v>
      </c>
      <c r="H463" s="31">
        <f t="shared" si="42"/>
        <v>2.0170751269979292</v>
      </c>
      <c r="I463" s="29">
        <f t="shared" si="43"/>
        <v>0.88257823215997588</v>
      </c>
      <c r="J463" s="29">
        <f t="shared" si="44"/>
        <v>0.11742176784002412</v>
      </c>
      <c r="K463" s="29">
        <f t="shared" si="45"/>
        <v>0.88257823215997588</v>
      </c>
      <c r="L463" s="31">
        <f t="shared" si="46"/>
        <v>-0.1249078457638011</v>
      </c>
      <c r="M463" s="30">
        <f t="shared" si="47"/>
        <v>7.5163085039087809</v>
      </c>
    </row>
    <row r="464" spans="6:13" x14ac:dyDescent="0.35">
      <c r="F464" s="13">
        <v>1</v>
      </c>
      <c r="G464" s="21">
        <v>29</v>
      </c>
      <c r="H464" s="31">
        <f t="shared" si="42"/>
        <v>2.5564082120923604</v>
      </c>
      <c r="I464" s="29">
        <f t="shared" si="43"/>
        <v>0.92800284619760454</v>
      </c>
      <c r="J464" s="29">
        <f t="shared" si="44"/>
        <v>7.1997153802395464E-2</v>
      </c>
      <c r="K464" s="29">
        <f t="shared" si="45"/>
        <v>0.92800284619760454</v>
      </c>
      <c r="L464" s="31">
        <f t="shared" si="46"/>
        <v>-7.4720479177359037E-2</v>
      </c>
      <c r="M464" s="30">
        <f t="shared" si="47"/>
        <v>12.889437945625128</v>
      </c>
    </row>
    <row r="465" spans="6:13" x14ac:dyDescent="0.35">
      <c r="F465" s="13">
        <v>1</v>
      </c>
      <c r="G465" s="21">
        <v>25</v>
      </c>
      <c r="H465" s="31">
        <f t="shared" si="42"/>
        <v>2.915963602155315</v>
      </c>
      <c r="I465" s="29">
        <f t="shared" si="43"/>
        <v>0.94862995653852822</v>
      </c>
      <c r="J465" s="29">
        <f t="shared" si="44"/>
        <v>5.1370043461471782E-2</v>
      </c>
      <c r="K465" s="29">
        <f t="shared" si="45"/>
        <v>0.94862995653852822</v>
      </c>
      <c r="L465" s="31">
        <f t="shared" si="46"/>
        <v>-5.2736486300274554E-2</v>
      </c>
      <c r="M465" s="30">
        <f t="shared" si="47"/>
        <v>18.466598286022734</v>
      </c>
    </row>
    <row r="466" spans="6:13" x14ac:dyDescent="0.35">
      <c r="F466" s="13">
        <v>1</v>
      </c>
      <c r="G466" s="21">
        <v>37</v>
      </c>
      <c r="H466" s="31">
        <f t="shared" si="42"/>
        <v>1.8372974319664519</v>
      </c>
      <c r="I466" s="29">
        <f t="shared" si="43"/>
        <v>0.86262876583722747</v>
      </c>
      <c r="J466" s="29">
        <f t="shared" si="44"/>
        <v>0.13737123416277253</v>
      </c>
      <c r="K466" s="29">
        <f t="shared" si="45"/>
        <v>0.86262876583722747</v>
      </c>
      <c r="L466" s="31">
        <f t="shared" si="46"/>
        <v>-0.14777084749549951</v>
      </c>
      <c r="M466" s="30">
        <f t="shared" si="47"/>
        <v>6.2795444118605657</v>
      </c>
    </row>
    <row r="467" spans="6:13" x14ac:dyDescent="0.35">
      <c r="F467" s="13">
        <v>1</v>
      </c>
      <c r="G467" s="21">
        <v>19</v>
      </c>
      <c r="H467" s="31">
        <f t="shared" si="42"/>
        <v>3.4552966872497466</v>
      </c>
      <c r="I467" s="29">
        <f t="shared" si="43"/>
        <v>0.96938870719416148</v>
      </c>
      <c r="J467" s="29">
        <f t="shared" si="44"/>
        <v>3.0611292805838519E-2</v>
      </c>
      <c r="K467" s="29">
        <f t="shared" si="45"/>
        <v>0.96938870719416148</v>
      </c>
      <c r="L467" s="31">
        <f t="shared" si="46"/>
        <v>-3.108960491232577E-2</v>
      </c>
      <c r="M467" s="30">
        <f t="shared" si="47"/>
        <v>31.667682686347344</v>
      </c>
    </row>
    <row r="468" spans="6:13" x14ac:dyDescent="0.35">
      <c r="F468" s="13">
        <v>1</v>
      </c>
      <c r="G468" s="21">
        <v>19</v>
      </c>
      <c r="H468" s="31">
        <f t="shared" si="42"/>
        <v>3.4552966872497466</v>
      </c>
      <c r="I468" s="29">
        <f t="shared" si="43"/>
        <v>0.96938870719416148</v>
      </c>
      <c r="J468" s="29">
        <f t="shared" si="44"/>
        <v>3.0611292805838519E-2</v>
      </c>
      <c r="K468" s="29">
        <f t="shared" si="45"/>
        <v>0.96938870719416148</v>
      </c>
      <c r="L468" s="31">
        <f t="shared" si="46"/>
        <v>-3.108960491232577E-2</v>
      </c>
      <c r="M468" s="30">
        <f t="shared" si="47"/>
        <v>31.667682686347344</v>
      </c>
    </row>
    <row r="469" spans="6:13" x14ac:dyDescent="0.35">
      <c r="F469" s="13">
        <v>1</v>
      </c>
      <c r="G469" s="21">
        <v>33</v>
      </c>
      <c r="H469" s="31">
        <f t="shared" si="42"/>
        <v>2.1968528220294061</v>
      </c>
      <c r="I469" s="29">
        <f t="shared" si="43"/>
        <v>0.89996653704676</v>
      </c>
      <c r="J469" s="29">
        <f t="shared" si="44"/>
        <v>0.10003346295324</v>
      </c>
      <c r="K469" s="29">
        <f t="shared" si="45"/>
        <v>0.89996653704676</v>
      </c>
      <c r="L469" s="31">
        <f t="shared" si="46"/>
        <v>-0.10539769740821457</v>
      </c>
      <c r="M469" s="30">
        <f t="shared" si="47"/>
        <v>8.9966548240706565</v>
      </c>
    </row>
    <row r="470" spans="6:13" x14ac:dyDescent="0.35">
      <c r="F470" s="13">
        <v>1</v>
      </c>
      <c r="G470" s="21">
        <v>40</v>
      </c>
      <c r="H470" s="31">
        <f t="shared" si="42"/>
        <v>1.5676308894192363</v>
      </c>
      <c r="I470" s="29">
        <f t="shared" si="43"/>
        <v>0.82744561050631737</v>
      </c>
      <c r="J470" s="29">
        <f t="shared" si="44"/>
        <v>0.17255438949368263</v>
      </c>
      <c r="K470" s="29">
        <f t="shared" si="45"/>
        <v>0.82744561050631737</v>
      </c>
      <c r="L470" s="31">
        <f t="shared" si="46"/>
        <v>-0.18941190137587771</v>
      </c>
      <c r="M470" s="30">
        <f t="shared" si="47"/>
        <v>4.795274191136186</v>
      </c>
    </row>
    <row r="471" spans="6:13" x14ac:dyDescent="0.35">
      <c r="F471" s="13">
        <v>1</v>
      </c>
      <c r="G471" s="21">
        <v>21</v>
      </c>
      <c r="H471" s="31">
        <f t="shared" si="42"/>
        <v>3.2755189922182693</v>
      </c>
      <c r="I471" s="29">
        <f t="shared" si="43"/>
        <v>0.96357935257022698</v>
      </c>
      <c r="J471" s="29">
        <f t="shared" si="44"/>
        <v>3.6420647429773023E-2</v>
      </c>
      <c r="K471" s="29">
        <f t="shared" si="45"/>
        <v>0.96357935257022698</v>
      </c>
      <c r="L471" s="31">
        <f t="shared" si="46"/>
        <v>-3.7100435857637455E-2</v>
      </c>
      <c r="M471" s="30">
        <f t="shared" si="47"/>
        <v>26.456952870709362</v>
      </c>
    </row>
    <row r="472" spans="6:13" x14ac:dyDescent="0.35">
      <c r="F472" s="13">
        <v>1</v>
      </c>
      <c r="G472" s="21">
        <v>53</v>
      </c>
      <c r="H472" s="31">
        <f t="shared" si="42"/>
        <v>0.39907587171463454</v>
      </c>
      <c r="I472" s="29">
        <f t="shared" si="43"/>
        <v>0.59846560812609817</v>
      </c>
      <c r="J472" s="29">
        <f t="shared" si="44"/>
        <v>0.40153439187390183</v>
      </c>
      <c r="K472" s="29">
        <f t="shared" si="45"/>
        <v>0.59846560812609817</v>
      </c>
      <c r="L472" s="31">
        <f t="shared" si="46"/>
        <v>-0.51338621908365389</v>
      </c>
      <c r="M472" s="30">
        <f t="shared" si="47"/>
        <v>1.4904466970640979</v>
      </c>
    </row>
    <row r="473" spans="6:13" x14ac:dyDescent="0.35">
      <c r="F473" s="13">
        <v>1</v>
      </c>
      <c r="G473" s="21">
        <v>35</v>
      </c>
      <c r="H473" s="31">
        <f t="shared" si="42"/>
        <v>2.0170751269979292</v>
      </c>
      <c r="I473" s="29">
        <f t="shared" si="43"/>
        <v>0.88257823215997588</v>
      </c>
      <c r="J473" s="29">
        <f t="shared" si="44"/>
        <v>0.11742176784002412</v>
      </c>
      <c r="K473" s="29">
        <f t="shared" si="45"/>
        <v>0.88257823215997588</v>
      </c>
      <c r="L473" s="31">
        <f t="shared" si="46"/>
        <v>-0.1249078457638011</v>
      </c>
      <c r="M473" s="30">
        <f t="shared" si="47"/>
        <v>7.5163085039087809</v>
      </c>
    </row>
    <row r="474" spans="6:13" x14ac:dyDescent="0.35">
      <c r="F474" s="13">
        <v>1</v>
      </c>
      <c r="G474" s="21">
        <v>41</v>
      </c>
      <c r="H474" s="31">
        <f t="shared" si="42"/>
        <v>1.4777420419034977</v>
      </c>
      <c r="I474" s="29">
        <f t="shared" si="43"/>
        <v>0.81423128720481996</v>
      </c>
      <c r="J474" s="29">
        <f t="shared" si="44"/>
        <v>0.18576871279518004</v>
      </c>
      <c r="K474" s="29">
        <f t="shared" si="45"/>
        <v>0.81423128720481996</v>
      </c>
      <c r="L474" s="31">
        <f t="shared" si="46"/>
        <v>-0.20551081672350205</v>
      </c>
      <c r="M474" s="30">
        <f t="shared" si="47"/>
        <v>4.3830377836689518</v>
      </c>
    </row>
    <row r="475" spans="6:13" x14ac:dyDescent="0.35">
      <c r="F475" s="13">
        <v>1</v>
      </c>
      <c r="G475" s="21">
        <v>49</v>
      </c>
      <c r="H475" s="31">
        <f t="shared" si="42"/>
        <v>0.75863126177758922</v>
      </c>
      <c r="I475" s="29">
        <f t="shared" si="43"/>
        <v>0.68105649217012743</v>
      </c>
      <c r="J475" s="29">
        <f t="shared" si="44"/>
        <v>0.31894350782987257</v>
      </c>
      <c r="K475" s="29">
        <f t="shared" si="45"/>
        <v>0.68105649217012743</v>
      </c>
      <c r="L475" s="31">
        <f t="shared" si="46"/>
        <v>-0.38411002154465013</v>
      </c>
      <c r="M475" s="30">
        <f t="shared" si="47"/>
        <v>2.1353514821609387</v>
      </c>
    </row>
    <row r="476" spans="6:13" x14ac:dyDescent="0.35">
      <c r="F476" s="13">
        <v>1</v>
      </c>
      <c r="G476" s="21">
        <v>27</v>
      </c>
      <c r="H476" s="31">
        <f t="shared" si="42"/>
        <v>2.7361859071238377</v>
      </c>
      <c r="I476" s="29">
        <f t="shared" si="43"/>
        <v>0.93912842422343024</v>
      </c>
      <c r="J476" s="29">
        <f t="shared" si="44"/>
        <v>6.0871575776569764E-2</v>
      </c>
      <c r="K476" s="29">
        <f t="shared" si="45"/>
        <v>0.93912842422343024</v>
      </c>
      <c r="L476" s="31">
        <f t="shared" si="46"/>
        <v>-6.2803042114521326E-2</v>
      </c>
      <c r="M476" s="30">
        <f t="shared" si="47"/>
        <v>15.428028800675678</v>
      </c>
    </row>
    <row r="477" spans="6:13" x14ac:dyDescent="0.35">
      <c r="F477" s="13">
        <v>1</v>
      </c>
      <c r="G477" s="21">
        <v>44</v>
      </c>
      <c r="H477" s="31">
        <f t="shared" si="42"/>
        <v>1.2080754993562817</v>
      </c>
      <c r="I477" s="29">
        <f t="shared" si="43"/>
        <v>0.76995825371018956</v>
      </c>
      <c r="J477" s="29">
        <f t="shared" si="44"/>
        <v>0.23004174628981044</v>
      </c>
      <c r="K477" s="29">
        <f t="shared" si="45"/>
        <v>0.76995825371018956</v>
      </c>
      <c r="L477" s="31">
        <f t="shared" si="46"/>
        <v>-0.26141898156493865</v>
      </c>
      <c r="M477" s="30">
        <f t="shared" si="47"/>
        <v>3.3470370753497205</v>
      </c>
    </row>
    <row r="478" spans="6:13" x14ac:dyDescent="0.35">
      <c r="F478" s="13">
        <v>1</v>
      </c>
      <c r="G478" s="21">
        <v>43</v>
      </c>
      <c r="H478" s="31">
        <f t="shared" si="42"/>
        <v>1.2979643468720203</v>
      </c>
      <c r="I478" s="29">
        <f t="shared" si="43"/>
        <v>0.78549218661310916</v>
      </c>
      <c r="J478" s="29">
        <f t="shared" si="44"/>
        <v>0.21450781338689084</v>
      </c>
      <c r="K478" s="29">
        <f t="shared" si="45"/>
        <v>0.78549218661310916</v>
      </c>
      <c r="L478" s="31">
        <f t="shared" si="46"/>
        <v>-0.24144476835934608</v>
      </c>
      <c r="M478" s="30">
        <f t="shared" si="47"/>
        <v>3.6618348497934607</v>
      </c>
    </row>
    <row r="479" spans="6:13" x14ac:dyDescent="0.35">
      <c r="F479" s="13">
        <v>0</v>
      </c>
      <c r="G479" s="21">
        <v>54</v>
      </c>
      <c r="H479" s="31">
        <f t="shared" si="42"/>
        <v>0.30918702419889588</v>
      </c>
      <c r="I479" s="29">
        <f t="shared" si="43"/>
        <v>0.57668681056749727</v>
      </c>
      <c r="J479" s="29">
        <f t="shared" si="44"/>
        <v>0.42331318943250273</v>
      </c>
      <c r="K479" s="29">
        <f t="shared" si="45"/>
        <v>0.42331318943250273</v>
      </c>
      <c r="L479" s="31">
        <f t="shared" si="46"/>
        <v>-0.85964297334747519</v>
      </c>
      <c r="M479" s="30">
        <f t="shared" si="47"/>
        <v>1.3623171329497399</v>
      </c>
    </row>
    <row r="480" spans="6:13" x14ac:dyDescent="0.35">
      <c r="F480" s="13">
        <v>1</v>
      </c>
      <c r="G480" s="21">
        <v>25</v>
      </c>
      <c r="H480" s="31">
        <f t="shared" si="42"/>
        <v>2.915963602155315</v>
      </c>
      <c r="I480" s="29">
        <f t="shared" si="43"/>
        <v>0.94862995653852822</v>
      </c>
      <c r="J480" s="29">
        <f t="shared" si="44"/>
        <v>5.1370043461471782E-2</v>
      </c>
      <c r="K480" s="29">
        <f t="shared" si="45"/>
        <v>0.94862995653852822</v>
      </c>
      <c r="L480" s="31">
        <f t="shared" si="46"/>
        <v>-5.2736486300274554E-2</v>
      </c>
      <c r="M480" s="30">
        <f t="shared" si="47"/>
        <v>18.466598286022734</v>
      </c>
    </row>
    <row r="481" spans="6:13" x14ac:dyDescent="0.35">
      <c r="F481" s="13">
        <v>0</v>
      </c>
      <c r="G481" s="21">
        <v>34</v>
      </c>
      <c r="H481" s="31">
        <f t="shared" si="42"/>
        <v>2.1069639745136675</v>
      </c>
      <c r="I481" s="29">
        <f t="shared" si="43"/>
        <v>0.89157819995402365</v>
      </c>
      <c r="J481" s="29">
        <f t="shared" si="44"/>
        <v>0.10842180004597635</v>
      </c>
      <c r="K481" s="29">
        <f t="shared" si="45"/>
        <v>0.10842180004597635</v>
      </c>
      <c r="L481" s="31">
        <f t="shared" si="46"/>
        <v>-2.2217261027607744</v>
      </c>
      <c r="M481" s="30">
        <f t="shared" si="47"/>
        <v>8.2232373893068491</v>
      </c>
    </row>
    <row r="482" spans="6:13" x14ac:dyDescent="0.35">
      <c r="F482" s="13">
        <v>0</v>
      </c>
      <c r="G482" s="21">
        <v>41</v>
      </c>
      <c r="H482" s="31">
        <f t="shared" si="42"/>
        <v>1.4777420419034977</v>
      </c>
      <c r="I482" s="29">
        <f t="shared" si="43"/>
        <v>0.81423128720481996</v>
      </c>
      <c r="J482" s="29">
        <f t="shared" si="44"/>
        <v>0.18576871279518004</v>
      </c>
      <c r="K482" s="29">
        <f t="shared" si="45"/>
        <v>0.18576871279518004</v>
      </c>
      <c r="L482" s="31">
        <f t="shared" si="46"/>
        <v>-1.6832528586269995</v>
      </c>
      <c r="M482" s="30">
        <f t="shared" si="47"/>
        <v>4.3830377836689518</v>
      </c>
    </row>
    <row r="483" spans="6:13" x14ac:dyDescent="0.35">
      <c r="F483" s="13">
        <v>1</v>
      </c>
      <c r="G483" s="21">
        <v>30</v>
      </c>
      <c r="H483" s="31">
        <f t="shared" si="42"/>
        <v>2.4665193645766221</v>
      </c>
      <c r="I483" s="29">
        <f t="shared" si="43"/>
        <v>0.9217611181409634</v>
      </c>
      <c r="J483" s="29">
        <f t="shared" si="44"/>
        <v>7.8238881859036602E-2</v>
      </c>
      <c r="K483" s="29">
        <f t="shared" si="45"/>
        <v>0.9217611181409634</v>
      </c>
      <c r="L483" s="31">
        <f t="shared" si="46"/>
        <v>-8.1469179948804801E-2</v>
      </c>
      <c r="M483" s="30">
        <f t="shared" si="47"/>
        <v>11.781368754754256</v>
      </c>
    </row>
    <row r="484" spans="6:13" x14ac:dyDescent="0.35">
      <c r="F484" s="13">
        <v>1</v>
      </c>
      <c r="G484" s="21">
        <v>46</v>
      </c>
      <c r="H484" s="31">
        <f t="shared" si="42"/>
        <v>1.0282978043248043</v>
      </c>
      <c r="I484" s="29">
        <f t="shared" si="43"/>
        <v>0.73658575663897274</v>
      </c>
      <c r="J484" s="29">
        <f t="shared" si="44"/>
        <v>0.26341424336102726</v>
      </c>
      <c r="K484" s="29">
        <f t="shared" si="45"/>
        <v>0.73658575663897274</v>
      </c>
      <c r="L484" s="31">
        <f t="shared" si="46"/>
        <v>-0.30572961178727087</v>
      </c>
      <c r="M484" s="30">
        <f t="shared" si="47"/>
        <v>2.7963019282500663</v>
      </c>
    </row>
    <row r="485" spans="6:13" x14ac:dyDescent="0.35">
      <c r="F485" s="13">
        <v>1</v>
      </c>
      <c r="G485" s="21">
        <v>33</v>
      </c>
      <c r="H485" s="31">
        <f t="shared" si="42"/>
        <v>2.1968528220294061</v>
      </c>
      <c r="I485" s="29">
        <f t="shared" si="43"/>
        <v>0.89996653704676</v>
      </c>
      <c r="J485" s="29">
        <f t="shared" si="44"/>
        <v>0.10003346295324</v>
      </c>
      <c r="K485" s="29">
        <f t="shared" si="45"/>
        <v>0.89996653704676</v>
      </c>
      <c r="L485" s="31">
        <f t="shared" si="46"/>
        <v>-0.10539769740821457</v>
      </c>
      <c r="M485" s="30">
        <f t="shared" si="47"/>
        <v>8.9966548240706565</v>
      </c>
    </row>
    <row r="486" spans="6:13" x14ac:dyDescent="0.35">
      <c r="F486" s="13">
        <v>1</v>
      </c>
      <c r="G486" s="21">
        <v>26</v>
      </c>
      <c r="H486" s="31">
        <f t="shared" si="42"/>
        <v>2.8260747546395764</v>
      </c>
      <c r="I486" s="29">
        <f t="shared" si="43"/>
        <v>0.94406869829032436</v>
      </c>
      <c r="J486" s="29">
        <f t="shared" si="44"/>
        <v>5.593130170967564E-2</v>
      </c>
      <c r="K486" s="29">
        <f t="shared" si="45"/>
        <v>0.94406869829032436</v>
      </c>
      <c r="L486" s="31">
        <f t="shared" si="46"/>
        <v>-5.7556341871875513E-2</v>
      </c>
      <c r="M486" s="30">
        <f t="shared" si="47"/>
        <v>16.879076106448075</v>
      </c>
    </row>
    <row r="487" spans="6:13" x14ac:dyDescent="0.35">
      <c r="F487" s="13">
        <v>1</v>
      </c>
      <c r="G487" s="21">
        <v>38</v>
      </c>
      <c r="H487" s="31">
        <f t="shared" si="42"/>
        <v>1.7474085844507132</v>
      </c>
      <c r="I487" s="29">
        <f t="shared" si="43"/>
        <v>0.85162565053560746</v>
      </c>
      <c r="J487" s="29">
        <f t="shared" si="44"/>
        <v>0.14837434946439254</v>
      </c>
      <c r="K487" s="29">
        <f t="shared" si="45"/>
        <v>0.85162565053560746</v>
      </c>
      <c r="L487" s="31">
        <f t="shared" si="46"/>
        <v>-0.16060822601293831</v>
      </c>
      <c r="M487" s="30">
        <f t="shared" si="47"/>
        <v>5.739709414800056</v>
      </c>
    </row>
    <row r="488" spans="6:13" x14ac:dyDescent="0.35">
      <c r="F488" s="13">
        <v>1</v>
      </c>
      <c r="G488" s="21">
        <v>33</v>
      </c>
      <c r="H488" s="31">
        <f t="shared" si="42"/>
        <v>2.1968528220294061</v>
      </c>
      <c r="I488" s="29">
        <f t="shared" si="43"/>
        <v>0.89996653704676</v>
      </c>
      <c r="J488" s="29">
        <f t="shared" si="44"/>
        <v>0.10003346295324</v>
      </c>
      <c r="K488" s="29">
        <f t="shared" si="45"/>
        <v>0.89996653704676</v>
      </c>
      <c r="L488" s="31">
        <f t="shared" si="46"/>
        <v>-0.10539769740821457</v>
      </c>
      <c r="M488" s="30">
        <f t="shared" si="47"/>
        <v>8.9966548240706565</v>
      </c>
    </row>
    <row r="489" spans="6:13" x14ac:dyDescent="0.35">
      <c r="F489" s="13">
        <v>1</v>
      </c>
      <c r="G489" s="21">
        <v>37</v>
      </c>
      <c r="H489" s="31">
        <f t="shared" si="42"/>
        <v>1.8372974319664519</v>
      </c>
      <c r="I489" s="29">
        <f t="shared" si="43"/>
        <v>0.86262876583722747</v>
      </c>
      <c r="J489" s="29">
        <f t="shared" si="44"/>
        <v>0.13737123416277253</v>
      </c>
      <c r="K489" s="29">
        <f t="shared" si="45"/>
        <v>0.86262876583722747</v>
      </c>
      <c r="L489" s="31">
        <f t="shared" si="46"/>
        <v>-0.14777084749549951</v>
      </c>
      <c r="M489" s="30">
        <f t="shared" si="47"/>
        <v>6.2795444118605657</v>
      </c>
    </row>
    <row r="490" spans="6:13" x14ac:dyDescent="0.35">
      <c r="F490" s="13">
        <v>0</v>
      </c>
      <c r="G490" s="21">
        <v>49</v>
      </c>
      <c r="H490" s="31">
        <f t="shared" si="42"/>
        <v>0.75863126177758922</v>
      </c>
      <c r="I490" s="29">
        <f t="shared" si="43"/>
        <v>0.68105649217012743</v>
      </c>
      <c r="J490" s="29">
        <f t="shared" si="44"/>
        <v>0.31894350782987257</v>
      </c>
      <c r="K490" s="29">
        <f t="shared" si="45"/>
        <v>0.31894350782987257</v>
      </c>
      <c r="L490" s="31">
        <f t="shared" si="46"/>
        <v>-1.1427412833222392</v>
      </c>
      <c r="M490" s="30">
        <f t="shared" si="47"/>
        <v>2.1353514821609387</v>
      </c>
    </row>
    <row r="491" spans="6:13" x14ac:dyDescent="0.35">
      <c r="F491" s="13">
        <v>1</v>
      </c>
      <c r="G491" s="21">
        <v>34</v>
      </c>
      <c r="H491" s="31">
        <f t="shared" si="42"/>
        <v>2.1069639745136675</v>
      </c>
      <c r="I491" s="29">
        <f t="shared" si="43"/>
        <v>0.89157819995402365</v>
      </c>
      <c r="J491" s="29">
        <f t="shared" si="44"/>
        <v>0.10842180004597635</v>
      </c>
      <c r="K491" s="29">
        <f t="shared" si="45"/>
        <v>0.89157819995402365</v>
      </c>
      <c r="L491" s="31">
        <f t="shared" si="46"/>
        <v>-0.11476212824710727</v>
      </c>
      <c r="M491" s="30">
        <f t="shared" si="47"/>
        <v>8.2232373893068491</v>
      </c>
    </row>
    <row r="492" spans="6:13" x14ac:dyDescent="0.35">
      <c r="F492" s="13">
        <v>1</v>
      </c>
      <c r="G492" s="21">
        <v>53</v>
      </c>
      <c r="H492" s="31">
        <f t="shared" si="42"/>
        <v>0.39907587171463454</v>
      </c>
      <c r="I492" s="29">
        <f t="shared" si="43"/>
        <v>0.59846560812609817</v>
      </c>
      <c r="J492" s="29">
        <f t="shared" si="44"/>
        <v>0.40153439187390183</v>
      </c>
      <c r="K492" s="29">
        <f t="shared" si="45"/>
        <v>0.59846560812609817</v>
      </c>
      <c r="L492" s="31">
        <f t="shared" si="46"/>
        <v>-0.51338621908365389</v>
      </c>
      <c r="M492" s="30">
        <f t="shared" si="47"/>
        <v>1.4904466970640979</v>
      </c>
    </row>
    <row r="493" spans="6:13" x14ac:dyDescent="0.35">
      <c r="F493" s="13">
        <v>1</v>
      </c>
      <c r="G493" s="21">
        <v>20</v>
      </c>
      <c r="H493" s="31">
        <f t="shared" si="42"/>
        <v>3.3654078397340079</v>
      </c>
      <c r="I493" s="29">
        <f t="shared" si="43"/>
        <v>0.96660577779640788</v>
      </c>
      <c r="J493" s="29">
        <f t="shared" si="44"/>
        <v>3.3394222203592117E-2</v>
      </c>
      <c r="K493" s="29">
        <f t="shared" si="45"/>
        <v>0.96660577779640788</v>
      </c>
      <c r="L493" s="31">
        <f t="shared" si="46"/>
        <v>-3.3964542146013972E-2</v>
      </c>
      <c r="M493" s="30">
        <f t="shared" si="47"/>
        <v>28.945299935520971</v>
      </c>
    </row>
    <row r="494" spans="6:13" x14ac:dyDescent="0.35">
      <c r="F494" s="13">
        <v>1</v>
      </c>
      <c r="G494" s="21">
        <v>43</v>
      </c>
      <c r="H494" s="31">
        <f t="shared" si="42"/>
        <v>1.2979643468720203</v>
      </c>
      <c r="I494" s="29">
        <f t="shared" si="43"/>
        <v>0.78549218661310916</v>
      </c>
      <c r="J494" s="29">
        <f t="shared" si="44"/>
        <v>0.21450781338689084</v>
      </c>
      <c r="K494" s="29">
        <f t="shared" si="45"/>
        <v>0.78549218661310916</v>
      </c>
      <c r="L494" s="31">
        <f t="shared" si="46"/>
        <v>-0.24144476835934608</v>
      </c>
      <c r="M494" s="30">
        <f t="shared" si="47"/>
        <v>3.6618348497934607</v>
      </c>
    </row>
    <row r="495" spans="6:13" x14ac:dyDescent="0.35">
      <c r="F495" s="13">
        <v>1</v>
      </c>
      <c r="G495" s="21">
        <v>41</v>
      </c>
      <c r="H495" s="31">
        <f t="shared" si="42"/>
        <v>1.4777420419034977</v>
      </c>
      <c r="I495" s="29">
        <f t="shared" si="43"/>
        <v>0.81423128720481996</v>
      </c>
      <c r="J495" s="29">
        <f t="shared" si="44"/>
        <v>0.18576871279518004</v>
      </c>
      <c r="K495" s="29">
        <f t="shared" si="45"/>
        <v>0.81423128720481996</v>
      </c>
      <c r="L495" s="31">
        <f t="shared" si="46"/>
        <v>-0.20551081672350205</v>
      </c>
      <c r="M495" s="30">
        <f t="shared" si="47"/>
        <v>4.3830377836689518</v>
      </c>
    </row>
    <row r="496" spans="6:13" x14ac:dyDescent="0.35">
      <c r="F496" s="13">
        <v>1</v>
      </c>
      <c r="G496" s="21">
        <v>44</v>
      </c>
      <c r="H496" s="31">
        <f t="shared" si="42"/>
        <v>1.2080754993562817</v>
      </c>
      <c r="I496" s="29">
        <f t="shared" si="43"/>
        <v>0.76995825371018956</v>
      </c>
      <c r="J496" s="29">
        <f t="shared" si="44"/>
        <v>0.23004174628981044</v>
      </c>
      <c r="K496" s="29">
        <f t="shared" si="45"/>
        <v>0.76995825371018956</v>
      </c>
      <c r="L496" s="31">
        <f t="shared" si="46"/>
        <v>-0.26141898156493865</v>
      </c>
      <c r="M496" s="30">
        <f t="shared" si="47"/>
        <v>3.3470370753497205</v>
      </c>
    </row>
    <row r="497" spans="6:13" x14ac:dyDescent="0.35">
      <c r="F497" s="13">
        <v>1</v>
      </c>
      <c r="G497" s="21">
        <v>26</v>
      </c>
      <c r="H497" s="31">
        <f t="shared" si="42"/>
        <v>2.8260747546395764</v>
      </c>
      <c r="I497" s="29">
        <f t="shared" si="43"/>
        <v>0.94406869829032436</v>
      </c>
      <c r="J497" s="29">
        <f t="shared" si="44"/>
        <v>5.593130170967564E-2</v>
      </c>
      <c r="K497" s="29">
        <f t="shared" si="45"/>
        <v>0.94406869829032436</v>
      </c>
      <c r="L497" s="31">
        <f t="shared" si="46"/>
        <v>-5.7556341871875513E-2</v>
      </c>
      <c r="M497" s="30">
        <f t="shared" si="47"/>
        <v>16.879076106448075</v>
      </c>
    </row>
    <row r="498" spans="6:13" x14ac:dyDescent="0.35">
      <c r="F498" s="13">
        <v>1</v>
      </c>
      <c r="G498" s="21">
        <v>51</v>
      </c>
      <c r="H498" s="31">
        <f t="shared" si="42"/>
        <v>0.57885356674611188</v>
      </c>
      <c r="I498" s="29">
        <f t="shared" si="43"/>
        <v>0.64080356941818906</v>
      </c>
      <c r="J498" s="29">
        <f t="shared" si="44"/>
        <v>0.35919643058181094</v>
      </c>
      <c r="K498" s="29">
        <f t="shared" si="45"/>
        <v>0.64080356941818906</v>
      </c>
      <c r="L498" s="31">
        <f t="shared" si="46"/>
        <v>-0.44503231299039736</v>
      </c>
      <c r="M498" s="30">
        <f t="shared" si="47"/>
        <v>1.7839920301553192</v>
      </c>
    </row>
    <row r="499" spans="6:13" x14ac:dyDescent="0.35">
      <c r="F499" s="13">
        <v>1</v>
      </c>
      <c r="G499" s="21">
        <v>44</v>
      </c>
      <c r="H499" s="31">
        <f t="shared" si="42"/>
        <v>1.2080754993562817</v>
      </c>
      <c r="I499" s="29">
        <f t="shared" si="43"/>
        <v>0.76995825371018956</v>
      </c>
      <c r="J499" s="29">
        <f t="shared" si="44"/>
        <v>0.23004174628981044</v>
      </c>
      <c r="K499" s="29">
        <f t="shared" si="45"/>
        <v>0.76995825371018956</v>
      </c>
      <c r="L499" s="31">
        <f t="shared" si="46"/>
        <v>-0.26141898156493865</v>
      </c>
      <c r="M499" s="30">
        <f t="shared" si="47"/>
        <v>3.3470370753497205</v>
      </c>
    </row>
    <row r="500" spans="6:13" x14ac:dyDescent="0.35">
      <c r="F500" s="13">
        <v>1</v>
      </c>
      <c r="G500" s="21">
        <v>31</v>
      </c>
      <c r="H500" s="31">
        <f t="shared" si="42"/>
        <v>2.3766305170608835</v>
      </c>
      <c r="I500" s="29">
        <f t="shared" si="43"/>
        <v>0.91502781663149502</v>
      </c>
      <c r="J500" s="29">
        <f t="shared" si="44"/>
        <v>8.4972183368504983E-2</v>
      </c>
      <c r="K500" s="29">
        <f t="shared" si="45"/>
        <v>0.91502781663149502</v>
      </c>
      <c r="L500" s="31">
        <f t="shared" si="46"/>
        <v>-8.880081347854886E-2</v>
      </c>
      <c r="M500" s="30">
        <f t="shared" si="47"/>
        <v>10.768557195514537</v>
      </c>
    </row>
    <row r="501" spans="6:13" x14ac:dyDescent="0.35">
      <c r="F501" s="13">
        <v>1</v>
      </c>
      <c r="G501" s="21">
        <v>29</v>
      </c>
      <c r="H501" s="31">
        <f t="shared" si="42"/>
        <v>2.5564082120923604</v>
      </c>
      <c r="I501" s="29">
        <f t="shared" si="43"/>
        <v>0.92800284619760454</v>
      </c>
      <c r="J501" s="29">
        <f t="shared" si="44"/>
        <v>7.1997153802395464E-2</v>
      </c>
      <c r="K501" s="29">
        <f t="shared" si="45"/>
        <v>0.92800284619760454</v>
      </c>
      <c r="L501" s="31">
        <f t="shared" si="46"/>
        <v>-7.4720479177359037E-2</v>
      </c>
      <c r="M501" s="30">
        <f t="shared" si="47"/>
        <v>12.889437945625128</v>
      </c>
    </row>
    <row r="502" spans="6:13" x14ac:dyDescent="0.35">
      <c r="F502" s="13">
        <v>1</v>
      </c>
      <c r="G502" s="21">
        <v>24</v>
      </c>
      <c r="H502" s="31">
        <f t="shared" si="42"/>
        <v>3.0058524496710533</v>
      </c>
      <c r="I502" s="29">
        <f t="shared" si="43"/>
        <v>0.95283782175700982</v>
      </c>
      <c r="J502" s="29">
        <f t="shared" si="44"/>
        <v>4.7162178242990183E-2</v>
      </c>
      <c r="K502" s="29">
        <f t="shared" si="45"/>
        <v>0.95283782175700982</v>
      </c>
      <c r="L502" s="31">
        <f t="shared" si="46"/>
        <v>-4.8310566349993811E-2</v>
      </c>
      <c r="M502" s="30">
        <f t="shared" si="47"/>
        <v>20.203431165706011</v>
      </c>
    </row>
    <row r="503" spans="6:13" x14ac:dyDescent="0.35">
      <c r="F503" s="13">
        <v>0</v>
      </c>
      <c r="G503" s="21">
        <v>35</v>
      </c>
      <c r="H503" s="31">
        <f t="shared" si="42"/>
        <v>2.0170751269979292</v>
      </c>
      <c r="I503" s="29">
        <f t="shared" si="43"/>
        <v>0.88257823215997588</v>
      </c>
      <c r="J503" s="29">
        <f t="shared" si="44"/>
        <v>0.11742176784002412</v>
      </c>
      <c r="K503" s="29">
        <f t="shared" si="45"/>
        <v>0.11742176784002412</v>
      </c>
      <c r="L503" s="31">
        <f t="shared" si="46"/>
        <v>-2.1419829727617317</v>
      </c>
      <c r="M503" s="30">
        <f t="shared" si="47"/>
        <v>7.5163085039087809</v>
      </c>
    </row>
    <row r="504" spans="6:13" x14ac:dyDescent="0.35">
      <c r="F504" s="13">
        <v>1</v>
      </c>
      <c r="G504" s="21">
        <v>30</v>
      </c>
      <c r="H504" s="31">
        <f t="shared" si="42"/>
        <v>2.4665193645766221</v>
      </c>
      <c r="I504" s="29">
        <f t="shared" si="43"/>
        <v>0.9217611181409634</v>
      </c>
      <c r="J504" s="29">
        <f t="shared" si="44"/>
        <v>7.8238881859036602E-2</v>
      </c>
      <c r="K504" s="29">
        <f t="shared" si="45"/>
        <v>0.9217611181409634</v>
      </c>
      <c r="L504" s="31">
        <f t="shared" si="46"/>
        <v>-8.1469179948804801E-2</v>
      </c>
      <c r="M504" s="30">
        <f t="shared" si="47"/>
        <v>11.781368754754256</v>
      </c>
    </row>
    <row r="505" spans="6:13" x14ac:dyDescent="0.35">
      <c r="F505" s="13">
        <v>1</v>
      </c>
      <c r="G505" s="21">
        <v>52</v>
      </c>
      <c r="H505" s="31">
        <f t="shared" si="42"/>
        <v>0.48896471923037321</v>
      </c>
      <c r="I505" s="29">
        <f t="shared" si="43"/>
        <v>0.61986251634278355</v>
      </c>
      <c r="J505" s="29">
        <f t="shared" si="44"/>
        <v>0.38013748365721645</v>
      </c>
      <c r="K505" s="29">
        <f t="shared" si="45"/>
        <v>0.61986251634278355</v>
      </c>
      <c r="L505" s="31">
        <f t="shared" si="46"/>
        <v>-0.47825757336690611</v>
      </c>
      <c r="M505" s="30">
        <f t="shared" si="47"/>
        <v>1.6306271888244932</v>
      </c>
    </row>
    <row r="506" spans="6:13" x14ac:dyDescent="0.35">
      <c r="F506" s="13">
        <v>1</v>
      </c>
      <c r="G506" s="21">
        <v>33</v>
      </c>
      <c r="H506" s="31">
        <f t="shared" si="42"/>
        <v>2.1968528220294061</v>
      </c>
      <c r="I506" s="29">
        <f t="shared" si="43"/>
        <v>0.89996653704676</v>
      </c>
      <c r="J506" s="29">
        <f t="shared" si="44"/>
        <v>0.10003346295324</v>
      </c>
      <c r="K506" s="29">
        <f t="shared" si="45"/>
        <v>0.89996653704676</v>
      </c>
      <c r="L506" s="31">
        <f t="shared" si="46"/>
        <v>-0.10539769740821457</v>
      </c>
      <c r="M506" s="30">
        <f t="shared" si="47"/>
        <v>8.9966548240706565</v>
      </c>
    </row>
    <row r="507" spans="6:13" x14ac:dyDescent="0.35">
      <c r="F507" s="13">
        <v>1</v>
      </c>
      <c r="G507" s="21">
        <v>26</v>
      </c>
      <c r="H507" s="31">
        <f t="shared" si="42"/>
        <v>2.8260747546395764</v>
      </c>
      <c r="I507" s="29">
        <f t="shared" si="43"/>
        <v>0.94406869829032436</v>
      </c>
      <c r="J507" s="29">
        <f t="shared" si="44"/>
        <v>5.593130170967564E-2</v>
      </c>
      <c r="K507" s="29">
        <f t="shared" si="45"/>
        <v>0.94406869829032436</v>
      </c>
      <c r="L507" s="31">
        <f t="shared" si="46"/>
        <v>-5.7556341871875513E-2</v>
      </c>
      <c r="M507" s="30">
        <f t="shared" si="47"/>
        <v>16.879076106448075</v>
      </c>
    </row>
    <row r="508" spans="6:13" x14ac:dyDescent="0.35">
      <c r="F508" s="13">
        <v>1</v>
      </c>
      <c r="G508" s="21">
        <v>35</v>
      </c>
      <c r="H508" s="31">
        <f t="shared" si="42"/>
        <v>2.0170751269979292</v>
      </c>
      <c r="I508" s="29">
        <f t="shared" si="43"/>
        <v>0.88257823215997588</v>
      </c>
      <c r="J508" s="29">
        <f t="shared" si="44"/>
        <v>0.11742176784002412</v>
      </c>
      <c r="K508" s="29">
        <f t="shared" si="45"/>
        <v>0.88257823215997588</v>
      </c>
      <c r="L508" s="31">
        <f t="shared" si="46"/>
        <v>-0.1249078457638011</v>
      </c>
      <c r="M508" s="30">
        <f t="shared" si="47"/>
        <v>7.5163085039087809</v>
      </c>
    </row>
    <row r="509" spans="6:13" x14ac:dyDescent="0.35">
      <c r="F509" s="13">
        <v>1</v>
      </c>
      <c r="G509" s="21">
        <v>42</v>
      </c>
      <c r="H509" s="31">
        <f t="shared" si="42"/>
        <v>1.387853194387759</v>
      </c>
      <c r="I509" s="29">
        <f t="shared" si="43"/>
        <v>0.80024929668878553</v>
      </c>
      <c r="J509" s="29">
        <f t="shared" si="44"/>
        <v>0.19975070331121447</v>
      </c>
      <c r="K509" s="29">
        <f t="shared" si="45"/>
        <v>0.80024929668878553</v>
      </c>
      <c r="L509" s="31">
        <f t="shared" si="46"/>
        <v>-0.22283197899692378</v>
      </c>
      <c r="M509" s="30">
        <f t="shared" si="47"/>
        <v>4.0062401955200411</v>
      </c>
    </row>
    <row r="510" spans="6:13" x14ac:dyDescent="0.35">
      <c r="F510" s="13">
        <v>0</v>
      </c>
      <c r="G510" s="21">
        <v>36</v>
      </c>
      <c r="H510" s="31">
        <f t="shared" si="42"/>
        <v>1.9271862794821906</v>
      </c>
      <c r="I510" s="29">
        <f t="shared" si="43"/>
        <v>0.87293765637210863</v>
      </c>
      <c r="J510" s="29">
        <f t="shared" si="44"/>
        <v>0.12706234362789137</v>
      </c>
      <c r="K510" s="29">
        <f t="shared" si="45"/>
        <v>0.12706234362789137</v>
      </c>
      <c r="L510" s="31">
        <f t="shared" si="46"/>
        <v>-2.0630774182651299</v>
      </c>
      <c r="M510" s="30">
        <f t="shared" si="47"/>
        <v>6.8701523319021378</v>
      </c>
    </row>
    <row r="511" spans="6:13" x14ac:dyDescent="0.35">
      <c r="F511" s="13">
        <v>1</v>
      </c>
      <c r="G511" s="21">
        <v>46</v>
      </c>
      <c r="H511" s="31">
        <f t="shared" si="42"/>
        <v>1.0282978043248043</v>
      </c>
      <c r="I511" s="29">
        <f t="shared" si="43"/>
        <v>0.73658575663897274</v>
      </c>
      <c r="J511" s="29">
        <f t="shared" si="44"/>
        <v>0.26341424336102726</v>
      </c>
      <c r="K511" s="29">
        <f t="shared" si="45"/>
        <v>0.73658575663897274</v>
      </c>
      <c r="L511" s="31">
        <f t="shared" si="46"/>
        <v>-0.30572961178727087</v>
      </c>
      <c r="M511" s="30">
        <f t="shared" si="47"/>
        <v>2.7963019282500663</v>
      </c>
    </row>
    <row r="512" spans="6:13" x14ac:dyDescent="0.35">
      <c r="F512" s="13">
        <v>1</v>
      </c>
      <c r="G512" s="21">
        <v>29</v>
      </c>
      <c r="H512" s="31">
        <f t="shared" si="42"/>
        <v>2.5564082120923604</v>
      </c>
      <c r="I512" s="29">
        <f t="shared" si="43"/>
        <v>0.92800284619760454</v>
      </c>
      <c r="J512" s="29">
        <f t="shared" si="44"/>
        <v>7.1997153802395464E-2</v>
      </c>
      <c r="K512" s="29">
        <f t="shared" si="45"/>
        <v>0.92800284619760454</v>
      </c>
      <c r="L512" s="31">
        <f t="shared" si="46"/>
        <v>-7.4720479177359037E-2</v>
      </c>
      <c r="M512" s="30">
        <f t="shared" si="47"/>
        <v>12.889437945625128</v>
      </c>
    </row>
    <row r="513" spans="6:13" x14ac:dyDescent="0.35">
      <c r="F513" s="13">
        <v>0</v>
      </c>
      <c r="G513" s="21">
        <v>24</v>
      </c>
      <c r="H513" s="31">
        <f t="shared" si="42"/>
        <v>3.0058524496710533</v>
      </c>
      <c r="I513" s="29">
        <f t="shared" si="43"/>
        <v>0.95283782175700982</v>
      </c>
      <c r="J513" s="29">
        <f t="shared" si="44"/>
        <v>4.7162178242990183E-2</v>
      </c>
      <c r="K513" s="29">
        <f t="shared" si="45"/>
        <v>4.7162178242990183E-2</v>
      </c>
      <c r="L513" s="31">
        <f t="shared" si="46"/>
        <v>-3.0541630160210458</v>
      </c>
      <c r="M513" s="30">
        <f t="shared" si="47"/>
        <v>20.203431165706011</v>
      </c>
    </row>
    <row r="514" spans="6:13" x14ac:dyDescent="0.35">
      <c r="F514" s="13">
        <v>1</v>
      </c>
      <c r="G514" s="21">
        <v>41</v>
      </c>
      <c r="H514" s="31">
        <f t="shared" si="42"/>
        <v>1.4777420419034977</v>
      </c>
      <c r="I514" s="29">
        <f t="shared" si="43"/>
        <v>0.81423128720481996</v>
      </c>
      <c r="J514" s="29">
        <f t="shared" si="44"/>
        <v>0.18576871279518004</v>
      </c>
      <c r="K514" s="29">
        <f t="shared" si="45"/>
        <v>0.81423128720481996</v>
      </c>
      <c r="L514" s="31">
        <f t="shared" si="46"/>
        <v>-0.20551081672350205</v>
      </c>
      <c r="M514" s="30">
        <f t="shared" si="47"/>
        <v>4.3830377836689518</v>
      </c>
    </row>
    <row r="515" spans="6:13" x14ac:dyDescent="0.35">
      <c r="F515" s="13">
        <v>1</v>
      </c>
      <c r="G515" s="21">
        <v>48</v>
      </c>
      <c r="H515" s="31">
        <f t="shared" si="42"/>
        <v>0.848520109293327</v>
      </c>
      <c r="I515" s="29">
        <f t="shared" si="43"/>
        <v>0.70025660951020174</v>
      </c>
      <c r="J515" s="29">
        <f t="shared" si="44"/>
        <v>0.29974339048979826</v>
      </c>
      <c r="K515" s="29">
        <f t="shared" si="45"/>
        <v>0.70025660951020174</v>
      </c>
      <c r="L515" s="31">
        <f t="shared" si="46"/>
        <v>-0.35630842610002833</v>
      </c>
      <c r="M515" s="30">
        <f t="shared" si="47"/>
        <v>2.3361869910323674</v>
      </c>
    </row>
    <row r="516" spans="6:13" x14ac:dyDescent="0.35">
      <c r="F516" s="13">
        <v>1</v>
      </c>
      <c r="G516" s="21">
        <v>24</v>
      </c>
      <c r="H516" s="31">
        <f t="shared" si="42"/>
        <v>3.0058524496710533</v>
      </c>
      <c r="I516" s="29">
        <f t="shared" si="43"/>
        <v>0.95283782175700982</v>
      </c>
      <c r="J516" s="29">
        <f t="shared" si="44"/>
        <v>4.7162178242990183E-2</v>
      </c>
      <c r="K516" s="29">
        <f t="shared" si="45"/>
        <v>0.95283782175700982</v>
      </c>
      <c r="L516" s="31">
        <f t="shared" si="46"/>
        <v>-4.8310566349993811E-2</v>
      </c>
      <c r="M516" s="30">
        <f t="shared" si="47"/>
        <v>20.203431165706011</v>
      </c>
    </row>
    <row r="517" spans="6:13" x14ac:dyDescent="0.35">
      <c r="F517" s="13">
        <v>1</v>
      </c>
      <c r="G517" s="21">
        <v>20</v>
      </c>
      <c r="H517" s="31">
        <f t="shared" si="42"/>
        <v>3.3654078397340079</v>
      </c>
      <c r="I517" s="29">
        <f t="shared" si="43"/>
        <v>0.96660577779640788</v>
      </c>
      <c r="J517" s="29">
        <f t="shared" si="44"/>
        <v>3.3394222203592117E-2</v>
      </c>
      <c r="K517" s="29">
        <f t="shared" si="45"/>
        <v>0.96660577779640788</v>
      </c>
      <c r="L517" s="31">
        <f t="shared" si="46"/>
        <v>-3.3964542146013972E-2</v>
      </c>
      <c r="M517" s="30">
        <f t="shared" si="47"/>
        <v>28.945299935520971</v>
      </c>
    </row>
    <row r="518" spans="6:13" x14ac:dyDescent="0.35">
      <c r="F518" s="13">
        <v>1</v>
      </c>
      <c r="G518" s="21">
        <v>48</v>
      </c>
      <c r="H518" s="31">
        <f t="shared" si="42"/>
        <v>0.848520109293327</v>
      </c>
      <c r="I518" s="29">
        <f t="shared" si="43"/>
        <v>0.70025660951020174</v>
      </c>
      <c r="J518" s="29">
        <f t="shared" si="44"/>
        <v>0.29974339048979826</v>
      </c>
      <c r="K518" s="29">
        <f t="shared" si="45"/>
        <v>0.70025660951020174</v>
      </c>
      <c r="L518" s="31">
        <f t="shared" si="46"/>
        <v>-0.35630842610002833</v>
      </c>
      <c r="M518" s="30">
        <f t="shared" si="47"/>
        <v>2.3361869910323674</v>
      </c>
    </row>
    <row r="519" spans="6:13" x14ac:dyDescent="0.35">
      <c r="F519" s="13">
        <v>0</v>
      </c>
      <c r="G519" s="21">
        <v>67</v>
      </c>
      <c r="H519" s="31">
        <f t="shared" si="42"/>
        <v>-0.85936799350570592</v>
      </c>
      <c r="I519" s="29">
        <f t="shared" si="43"/>
        <v>0.29747140683509127</v>
      </c>
      <c r="J519" s="29">
        <f t="shared" si="44"/>
        <v>0.70252859316490879</v>
      </c>
      <c r="K519" s="29">
        <f t="shared" si="45"/>
        <v>0.70252859316490879</v>
      </c>
      <c r="L519" s="31">
        <f t="shared" si="46"/>
        <v>-0.35306917658843567</v>
      </c>
      <c r="M519" s="30">
        <f t="shared" si="47"/>
        <v>0.42342960803200219</v>
      </c>
    </row>
    <row r="520" spans="6:13" x14ac:dyDescent="0.35">
      <c r="F520" s="13">
        <v>1</v>
      </c>
      <c r="G520" s="21">
        <v>21</v>
      </c>
      <c r="H520" s="31">
        <f t="shared" si="42"/>
        <v>3.2755189922182693</v>
      </c>
      <c r="I520" s="29">
        <f t="shared" si="43"/>
        <v>0.96357935257022698</v>
      </c>
      <c r="J520" s="29">
        <f t="shared" si="44"/>
        <v>3.6420647429773023E-2</v>
      </c>
      <c r="K520" s="29">
        <f t="shared" si="45"/>
        <v>0.96357935257022698</v>
      </c>
      <c r="L520" s="31">
        <f t="shared" si="46"/>
        <v>-3.7100435857637455E-2</v>
      </c>
      <c r="M520" s="30">
        <f t="shared" si="47"/>
        <v>26.456952870709362</v>
      </c>
    </row>
    <row r="521" spans="6:13" x14ac:dyDescent="0.35">
      <c r="F521" s="13">
        <v>1</v>
      </c>
      <c r="G521" s="21">
        <v>23</v>
      </c>
      <c r="H521" s="31">
        <f t="shared" ref="H521:H584" si="48">$G$2+$G$3*G521</f>
        <v>3.0957412971867919</v>
      </c>
      <c r="I521" s="29">
        <f t="shared" ref="I521:I584" si="49">EXP(H521)/(1+EXP(H521))</f>
        <v>0.95671673553536651</v>
      </c>
      <c r="J521" s="29">
        <f t="shared" ref="J521:J584" si="50">1-I521</f>
        <v>4.3283264464633486E-2</v>
      </c>
      <c r="K521" s="29">
        <f t="shared" ref="K521:K584" si="51">IF(F521=1,I521,J521)</f>
        <v>0.95671673553536651</v>
      </c>
      <c r="L521" s="31">
        <f t="shared" ref="L521:L584" si="52">LN(K521)</f>
        <v>-4.4247923469551941E-2</v>
      </c>
      <c r="M521" s="30">
        <f t="shared" ref="M521:M584" si="53">I521/J521</f>
        <v>22.103617815543799</v>
      </c>
    </row>
    <row r="522" spans="6:13" x14ac:dyDescent="0.35">
      <c r="F522" s="13">
        <v>1</v>
      </c>
      <c r="G522" s="21">
        <v>27</v>
      </c>
      <c r="H522" s="31">
        <f t="shared" si="48"/>
        <v>2.7361859071238377</v>
      </c>
      <c r="I522" s="29">
        <f t="shared" si="49"/>
        <v>0.93912842422343024</v>
      </c>
      <c r="J522" s="29">
        <f t="shared" si="50"/>
        <v>6.0871575776569764E-2</v>
      </c>
      <c r="K522" s="29">
        <f t="shared" si="51"/>
        <v>0.93912842422343024</v>
      </c>
      <c r="L522" s="31">
        <f t="shared" si="52"/>
        <v>-6.2803042114521326E-2</v>
      </c>
      <c r="M522" s="30">
        <f t="shared" si="53"/>
        <v>15.428028800675678</v>
      </c>
    </row>
    <row r="523" spans="6:13" x14ac:dyDescent="0.35">
      <c r="F523" s="13">
        <v>1</v>
      </c>
      <c r="G523" s="21">
        <v>24</v>
      </c>
      <c r="H523" s="31">
        <f t="shared" si="48"/>
        <v>3.0058524496710533</v>
      </c>
      <c r="I523" s="29">
        <f t="shared" si="49"/>
        <v>0.95283782175700982</v>
      </c>
      <c r="J523" s="29">
        <f t="shared" si="50"/>
        <v>4.7162178242990183E-2</v>
      </c>
      <c r="K523" s="29">
        <f t="shared" si="51"/>
        <v>0.95283782175700982</v>
      </c>
      <c r="L523" s="31">
        <f t="shared" si="52"/>
        <v>-4.8310566349993811E-2</v>
      </c>
      <c r="M523" s="30">
        <f t="shared" si="53"/>
        <v>20.203431165706011</v>
      </c>
    </row>
    <row r="524" spans="6:13" x14ac:dyDescent="0.35">
      <c r="F524" s="13">
        <v>0</v>
      </c>
      <c r="G524" s="21">
        <v>38</v>
      </c>
      <c r="H524" s="31">
        <f t="shared" si="48"/>
        <v>1.7474085844507132</v>
      </c>
      <c r="I524" s="29">
        <f t="shared" si="49"/>
        <v>0.85162565053560746</v>
      </c>
      <c r="J524" s="29">
        <f t="shared" si="50"/>
        <v>0.14837434946439254</v>
      </c>
      <c r="K524" s="29">
        <f t="shared" si="51"/>
        <v>0.14837434946439254</v>
      </c>
      <c r="L524" s="31">
        <f t="shared" si="52"/>
        <v>-1.9080168104636517</v>
      </c>
      <c r="M524" s="30">
        <f t="shared" si="53"/>
        <v>5.739709414800056</v>
      </c>
    </row>
    <row r="525" spans="6:13" x14ac:dyDescent="0.35">
      <c r="F525" s="13">
        <v>1</v>
      </c>
      <c r="G525" s="21">
        <v>34</v>
      </c>
      <c r="H525" s="31">
        <f t="shared" si="48"/>
        <v>2.1069639745136675</v>
      </c>
      <c r="I525" s="29">
        <f t="shared" si="49"/>
        <v>0.89157819995402365</v>
      </c>
      <c r="J525" s="29">
        <f t="shared" si="50"/>
        <v>0.10842180004597635</v>
      </c>
      <c r="K525" s="29">
        <f t="shared" si="51"/>
        <v>0.89157819995402365</v>
      </c>
      <c r="L525" s="31">
        <f t="shared" si="52"/>
        <v>-0.11476212824710727</v>
      </c>
      <c r="M525" s="30">
        <f t="shared" si="53"/>
        <v>8.2232373893068491</v>
      </c>
    </row>
    <row r="526" spans="6:13" x14ac:dyDescent="0.35">
      <c r="F526" s="13">
        <v>1</v>
      </c>
      <c r="G526" s="21">
        <v>28</v>
      </c>
      <c r="H526" s="31">
        <f t="shared" si="48"/>
        <v>2.646297059608099</v>
      </c>
      <c r="I526" s="29">
        <f t="shared" si="49"/>
        <v>0.93378239465784452</v>
      </c>
      <c r="J526" s="29">
        <f t="shared" si="50"/>
        <v>6.6217605342155483E-2</v>
      </c>
      <c r="K526" s="29">
        <f t="shared" si="51"/>
        <v>0.93378239465784452</v>
      </c>
      <c r="L526" s="31">
        <f t="shared" si="52"/>
        <v>-6.8511850062903959E-2</v>
      </c>
      <c r="M526" s="30">
        <f t="shared" si="53"/>
        <v>14.101724002746133</v>
      </c>
    </row>
    <row r="527" spans="6:13" x14ac:dyDescent="0.35">
      <c r="F527" s="13">
        <v>0</v>
      </c>
      <c r="G527" s="21">
        <v>56</v>
      </c>
      <c r="H527" s="31">
        <f t="shared" si="48"/>
        <v>0.12940932916741854</v>
      </c>
      <c r="I527" s="29">
        <f t="shared" si="49"/>
        <v>0.53230725800751666</v>
      </c>
      <c r="J527" s="29">
        <f t="shared" si="50"/>
        <v>0.46769274199248334</v>
      </c>
      <c r="K527" s="29">
        <f t="shared" si="51"/>
        <v>0.46769274199248334</v>
      </c>
      <c r="L527" s="31">
        <f t="shared" si="52"/>
        <v>-0.75994373288154304</v>
      </c>
      <c r="M527" s="30">
        <f t="shared" si="53"/>
        <v>1.1381559092402418</v>
      </c>
    </row>
    <row r="528" spans="6:13" x14ac:dyDescent="0.35">
      <c r="F528" s="13">
        <v>1</v>
      </c>
      <c r="G528" s="21">
        <v>30</v>
      </c>
      <c r="H528" s="31">
        <f t="shared" si="48"/>
        <v>2.4665193645766221</v>
      </c>
      <c r="I528" s="29">
        <f t="shared" si="49"/>
        <v>0.9217611181409634</v>
      </c>
      <c r="J528" s="29">
        <f t="shared" si="50"/>
        <v>7.8238881859036602E-2</v>
      </c>
      <c r="K528" s="29">
        <f t="shared" si="51"/>
        <v>0.9217611181409634</v>
      </c>
      <c r="L528" s="31">
        <f t="shared" si="52"/>
        <v>-8.1469179948804801E-2</v>
      </c>
      <c r="M528" s="30">
        <f t="shared" si="53"/>
        <v>11.781368754754256</v>
      </c>
    </row>
    <row r="529" spans="6:13" x14ac:dyDescent="0.35">
      <c r="F529" s="13">
        <v>0</v>
      </c>
      <c r="G529" s="21">
        <v>39</v>
      </c>
      <c r="H529" s="31">
        <f t="shared" si="48"/>
        <v>1.6575197369349746</v>
      </c>
      <c r="I529" s="29">
        <f t="shared" si="49"/>
        <v>0.83990477621926174</v>
      </c>
      <c r="J529" s="29">
        <f t="shared" si="50"/>
        <v>0.16009522378073826</v>
      </c>
      <c r="K529" s="29">
        <f t="shared" si="51"/>
        <v>0.16009522378073826</v>
      </c>
      <c r="L529" s="31">
        <f t="shared" si="52"/>
        <v>-1.8319864921494053</v>
      </c>
      <c r="M529" s="30">
        <f t="shared" si="53"/>
        <v>5.2462825335099987</v>
      </c>
    </row>
    <row r="530" spans="6:13" x14ac:dyDescent="0.35">
      <c r="F530" s="13">
        <v>1</v>
      </c>
      <c r="G530" s="21">
        <v>19</v>
      </c>
      <c r="H530" s="31">
        <f t="shared" si="48"/>
        <v>3.4552966872497466</v>
      </c>
      <c r="I530" s="29">
        <f t="shared" si="49"/>
        <v>0.96938870719416148</v>
      </c>
      <c r="J530" s="29">
        <f t="shared" si="50"/>
        <v>3.0611292805838519E-2</v>
      </c>
      <c r="K530" s="29">
        <f t="shared" si="51"/>
        <v>0.96938870719416148</v>
      </c>
      <c r="L530" s="31">
        <f t="shared" si="52"/>
        <v>-3.108960491232577E-2</v>
      </c>
      <c r="M530" s="30">
        <f t="shared" si="53"/>
        <v>31.667682686347344</v>
      </c>
    </row>
    <row r="531" spans="6:13" x14ac:dyDescent="0.35">
      <c r="F531" s="13">
        <v>1</v>
      </c>
      <c r="G531" s="21">
        <v>34</v>
      </c>
      <c r="H531" s="31">
        <f t="shared" si="48"/>
        <v>2.1069639745136675</v>
      </c>
      <c r="I531" s="29">
        <f t="shared" si="49"/>
        <v>0.89157819995402365</v>
      </c>
      <c r="J531" s="29">
        <f t="shared" si="50"/>
        <v>0.10842180004597635</v>
      </c>
      <c r="K531" s="29">
        <f t="shared" si="51"/>
        <v>0.89157819995402365</v>
      </c>
      <c r="L531" s="31">
        <f t="shared" si="52"/>
        <v>-0.11476212824710727</v>
      </c>
      <c r="M531" s="30">
        <f t="shared" si="53"/>
        <v>8.2232373893068491</v>
      </c>
    </row>
    <row r="532" spans="6:13" x14ac:dyDescent="0.35">
      <c r="F532" s="13">
        <v>1</v>
      </c>
      <c r="G532" s="21">
        <v>33</v>
      </c>
      <c r="H532" s="31">
        <f t="shared" si="48"/>
        <v>2.1968528220294061</v>
      </c>
      <c r="I532" s="29">
        <f t="shared" si="49"/>
        <v>0.89996653704676</v>
      </c>
      <c r="J532" s="29">
        <f t="shared" si="50"/>
        <v>0.10003346295324</v>
      </c>
      <c r="K532" s="29">
        <f t="shared" si="51"/>
        <v>0.89996653704676</v>
      </c>
      <c r="L532" s="31">
        <f t="shared" si="52"/>
        <v>-0.10539769740821457</v>
      </c>
      <c r="M532" s="30">
        <f t="shared" si="53"/>
        <v>8.9966548240706565</v>
      </c>
    </row>
    <row r="533" spans="6:13" x14ac:dyDescent="0.35">
      <c r="F533" s="13">
        <v>0</v>
      </c>
      <c r="G533" s="21">
        <v>44</v>
      </c>
      <c r="H533" s="31">
        <f t="shared" si="48"/>
        <v>1.2080754993562817</v>
      </c>
      <c r="I533" s="29">
        <f t="shared" si="49"/>
        <v>0.76995825371018956</v>
      </c>
      <c r="J533" s="29">
        <f t="shared" si="50"/>
        <v>0.23004174628981044</v>
      </c>
      <c r="K533" s="29">
        <f t="shared" si="51"/>
        <v>0.23004174628981044</v>
      </c>
      <c r="L533" s="31">
        <f t="shared" si="52"/>
        <v>-1.46949448092122</v>
      </c>
      <c r="M533" s="30">
        <f t="shared" si="53"/>
        <v>3.3470370753497205</v>
      </c>
    </row>
    <row r="534" spans="6:13" x14ac:dyDescent="0.35">
      <c r="F534" s="13">
        <v>1</v>
      </c>
      <c r="G534" s="21">
        <v>51</v>
      </c>
      <c r="H534" s="31">
        <f t="shared" si="48"/>
        <v>0.57885356674611188</v>
      </c>
      <c r="I534" s="29">
        <f t="shared" si="49"/>
        <v>0.64080356941818906</v>
      </c>
      <c r="J534" s="29">
        <f t="shared" si="50"/>
        <v>0.35919643058181094</v>
      </c>
      <c r="K534" s="29">
        <f t="shared" si="51"/>
        <v>0.64080356941818906</v>
      </c>
      <c r="L534" s="31">
        <f t="shared" si="52"/>
        <v>-0.44503231299039736</v>
      </c>
      <c r="M534" s="30">
        <f t="shared" si="53"/>
        <v>1.7839920301553192</v>
      </c>
    </row>
    <row r="535" spans="6:13" x14ac:dyDescent="0.35">
      <c r="F535" s="13">
        <v>1</v>
      </c>
      <c r="G535" s="21">
        <v>23</v>
      </c>
      <c r="H535" s="31">
        <f t="shared" si="48"/>
        <v>3.0957412971867919</v>
      </c>
      <c r="I535" s="29">
        <f t="shared" si="49"/>
        <v>0.95671673553536651</v>
      </c>
      <c r="J535" s="29">
        <f t="shared" si="50"/>
        <v>4.3283264464633486E-2</v>
      </c>
      <c r="K535" s="29">
        <f t="shared" si="51"/>
        <v>0.95671673553536651</v>
      </c>
      <c r="L535" s="31">
        <f t="shared" si="52"/>
        <v>-4.4247923469551941E-2</v>
      </c>
      <c r="M535" s="30">
        <f t="shared" si="53"/>
        <v>22.103617815543799</v>
      </c>
    </row>
    <row r="536" spans="6:13" x14ac:dyDescent="0.35">
      <c r="F536" s="13">
        <v>1</v>
      </c>
      <c r="G536" s="21">
        <v>38</v>
      </c>
      <c r="H536" s="31">
        <f t="shared" si="48"/>
        <v>1.7474085844507132</v>
      </c>
      <c r="I536" s="29">
        <f t="shared" si="49"/>
        <v>0.85162565053560746</v>
      </c>
      <c r="J536" s="29">
        <f t="shared" si="50"/>
        <v>0.14837434946439254</v>
      </c>
      <c r="K536" s="29">
        <f t="shared" si="51"/>
        <v>0.85162565053560746</v>
      </c>
      <c r="L536" s="31">
        <f t="shared" si="52"/>
        <v>-0.16060822601293831</v>
      </c>
      <c r="M536" s="30">
        <f t="shared" si="53"/>
        <v>5.739709414800056</v>
      </c>
    </row>
    <row r="537" spans="6:13" x14ac:dyDescent="0.35">
      <c r="F537" s="13">
        <v>1</v>
      </c>
      <c r="G537" s="21">
        <v>55</v>
      </c>
      <c r="H537" s="31">
        <f t="shared" si="48"/>
        <v>0.21929817668315721</v>
      </c>
      <c r="I537" s="29">
        <f t="shared" si="49"/>
        <v>0.554605878626934</v>
      </c>
      <c r="J537" s="29">
        <f t="shared" si="50"/>
        <v>0.445394121373066</v>
      </c>
      <c r="K537" s="29">
        <f t="shared" si="51"/>
        <v>0.554605878626934</v>
      </c>
      <c r="L537" s="31">
        <f t="shared" si="52"/>
        <v>-0.5894975460965679</v>
      </c>
      <c r="M537" s="30">
        <f t="shared" si="53"/>
        <v>1.245202511692765</v>
      </c>
    </row>
    <row r="538" spans="6:13" x14ac:dyDescent="0.35">
      <c r="F538" s="13">
        <v>0</v>
      </c>
      <c r="G538" s="21">
        <v>21</v>
      </c>
      <c r="H538" s="31">
        <f t="shared" si="48"/>
        <v>3.2755189922182693</v>
      </c>
      <c r="I538" s="29">
        <f t="shared" si="49"/>
        <v>0.96357935257022698</v>
      </c>
      <c r="J538" s="29">
        <f t="shared" si="50"/>
        <v>3.6420647429773023E-2</v>
      </c>
      <c r="K538" s="29">
        <f t="shared" si="51"/>
        <v>3.6420647429773023E-2</v>
      </c>
      <c r="L538" s="31">
        <f t="shared" si="52"/>
        <v>-3.3126194280759074</v>
      </c>
      <c r="M538" s="30">
        <f t="shared" si="53"/>
        <v>26.456952870709362</v>
      </c>
    </row>
    <row r="539" spans="6:13" x14ac:dyDescent="0.35">
      <c r="F539" s="13">
        <v>1</v>
      </c>
      <c r="G539" s="21">
        <v>55</v>
      </c>
      <c r="H539" s="31">
        <f t="shared" si="48"/>
        <v>0.21929817668315721</v>
      </c>
      <c r="I539" s="29">
        <f t="shared" si="49"/>
        <v>0.554605878626934</v>
      </c>
      <c r="J539" s="29">
        <f t="shared" si="50"/>
        <v>0.445394121373066</v>
      </c>
      <c r="K539" s="29">
        <f t="shared" si="51"/>
        <v>0.554605878626934</v>
      </c>
      <c r="L539" s="31">
        <f t="shared" si="52"/>
        <v>-0.5894975460965679</v>
      </c>
      <c r="M539" s="30">
        <f t="shared" si="53"/>
        <v>1.245202511692765</v>
      </c>
    </row>
    <row r="540" spans="6:13" x14ac:dyDescent="0.35">
      <c r="F540" s="13">
        <v>1</v>
      </c>
      <c r="G540" s="21">
        <v>45</v>
      </c>
      <c r="H540" s="31">
        <f t="shared" si="48"/>
        <v>1.118186651840543</v>
      </c>
      <c r="I540" s="29">
        <f t="shared" si="49"/>
        <v>0.75365220408970213</v>
      </c>
      <c r="J540" s="29">
        <f t="shared" si="50"/>
        <v>0.24634779591029787</v>
      </c>
      <c r="K540" s="29">
        <f t="shared" si="51"/>
        <v>0.75365220408970213</v>
      </c>
      <c r="L540" s="31">
        <f t="shared" si="52"/>
        <v>-0.2828242851764326</v>
      </c>
      <c r="M540" s="30">
        <f t="shared" si="53"/>
        <v>3.059301591495172</v>
      </c>
    </row>
    <row r="541" spans="6:13" x14ac:dyDescent="0.35">
      <c r="F541" s="13">
        <v>1</v>
      </c>
      <c r="G541" s="21">
        <v>37</v>
      </c>
      <c r="H541" s="31">
        <f t="shared" si="48"/>
        <v>1.8372974319664519</v>
      </c>
      <c r="I541" s="29">
        <f t="shared" si="49"/>
        <v>0.86262876583722747</v>
      </c>
      <c r="J541" s="29">
        <f t="shared" si="50"/>
        <v>0.13737123416277253</v>
      </c>
      <c r="K541" s="29">
        <f t="shared" si="51"/>
        <v>0.86262876583722747</v>
      </c>
      <c r="L541" s="31">
        <f t="shared" si="52"/>
        <v>-0.14777084749549951</v>
      </c>
      <c r="M541" s="30">
        <f t="shared" si="53"/>
        <v>6.2795444118605657</v>
      </c>
    </row>
    <row r="542" spans="6:13" x14ac:dyDescent="0.35">
      <c r="F542" s="13">
        <v>1</v>
      </c>
      <c r="G542" s="21">
        <v>23</v>
      </c>
      <c r="H542" s="31">
        <f t="shared" si="48"/>
        <v>3.0957412971867919</v>
      </c>
      <c r="I542" s="29">
        <f t="shared" si="49"/>
        <v>0.95671673553536651</v>
      </c>
      <c r="J542" s="29">
        <f t="shared" si="50"/>
        <v>4.3283264464633486E-2</v>
      </c>
      <c r="K542" s="29">
        <f t="shared" si="51"/>
        <v>0.95671673553536651</v>
      </c>
      <c r="L542" s="31">
        <f t="shared" si="52"/>
        <v>-4.4247923469551941E-2</v>
      </c>
      <c r="M542" s="30">
        <f t="shared" si="53"/>
        <v>22.103617815543799</v>
      </c>
    </row>
    <row r="543" spans="6:13" x14ac:dyDescent="0.35">
      <c r="F543" s="13">
        <v>1</v>
      </c>
      <c r="G543" s="21">
        <v>22</v>
      </c>
      <c r="H543" s="31">
        <f t="shared" si="48"/>
        <v>3.1856301447025306</v>
      </c>
      <c r="I543" s="29">
        <f t="shared" si="49"/>
        <v>0.96028991868747438</v>
      </c>
      <c r="J543" s="29">
        <f t="shared" si="50"/>
        <v>3.9710081312525625E-2</v>
      </c>
      <c r="K543" s="29">
        <f t="shared" si="51"/>
        <v>0.96028991868747438</v>
      </c>
      <c r="L543" s="31">
        <f t="shared" si="52"/>
        <v>-4.0520041479877422E-2</v>
      </c>
      <c r="M543" s="30">
        <f t="shared" si="53"/>
        <v>24.182522093818356</v>
      </c>
    </row>
    <row r="544" spans="6:13" x14ac:dyDescent="0.35">
      <c r="F544" s="13">
        <v>1</v>
      </c>
      <c r="G544" s="21">
        <v>42</v>
      </c>
      <c r="H544" s="31">
        <f t="shared" si="48"/>
        <v>1.387853194387759</v>
      </c>
      <c r="I544" s="29">
        <f t="shared" si="49"/>
        <v>0.80024929668878553</v>
      </c>
      <c r="J544" s="29">
        <f t="shared" si="50"/>
        <v>0.19975070331121447</v>
      </c>
      <c r="K544" s="29">
        <f t="shared" si="51"/>
        <v>0.80024929668878553</v>
      </c>
      <c r="L544" s="31">
        <f t="shared" si="52"/>
        <v>-0.22283197899692378</v>
      </c>
      <c r="M544" s="30">
        <f t="shared" si="53"/>
        <v>4.0062401955200411</v>
      </c>
    </row>
    <row r="545" spans="6:13" x14ac:dyDescent="0.35">
      <c r="F545" s="13">
        <v>1</v>
      </c>
      <c r="G545" s="21">
        <v>28</v>
      </c>
      <c r="H545" s="31">
        <f t="shared" si="48"/>
        <v>2.646297059608099</v>
      </c>
      <c r="I545" s="29">
        <f t="shared" si="49"/>
        <v>0.93378239465784452</v>
      </c>
      <c r="J545" s="29">
        <f t="shared" si="50"/>
        <v>6.6217605342155483E-2</v>
      </c>
      <c r="K545" s="29">
        <f t="shared" si="51"/>
        <v>0.93378239465784452</v>
      </c>
      <c r="L545" s="31">
        <f t="shared" si="52"/>
        <v>-6.8511850062903959E-2</v>
      </c>
      <c r="M545" s="30">
        <f t="shared" si="53"/>
        <v>14.101724002746133</v>
      </c>
    </row>
    <row r="546" spans="6:13" x14ac:dyDescent="0.35">
      <c r="F546" s="13">
        <v>1</v>
      </c>
      <c r="G546" s="21">
        <v>53</v>
      </c>
      <c r="H546" s="31">
        <f t="shared" si="48"/>
        <v>0.39907587171463454</v>
      </c>
      <c r="I546" s="29">
        <f t="shared" si="49"/>
        <v>0.59846560812609817</v>
      </c>
      <c r="J546" s="29">
        <f t="shared" si="50"/>
        <v>0.40153439187390183</v>
      </c>
      <c r="K546" s="29">
        <f t="shared" si="51"/>
        <v>0.59846560812609817</v>
      </c>
      <c r="L546" s="31">
        <f t="shared" si="52"/>
        <v>-0.51338621908365389</v>
      </c>
      <c r="M546" s="30">
        <f t="shared" si="53"/>
        <v>1.4904466970640979</v>
      </c>
    </row>
    <row r="547" spans="6:13" x14ac:dyDescent="0.35">
      <c r="F547" s="13">
        <v>1</v>
      </c>
      <c r="G547" s="21">
        <v>22</v>
      </c>
      <c r="H547" s="31">
        <f t="shared" si="48"/>
        <v>3.1856301447025306</v>
      </c>
      <c r="I547" s="29">
        <f t="shared" si="49"/>
        <v>0.96028991868747438</v>
      </c>
      <c r="J547" s="29">
        <f t="shared" si="50"/>
        <v>3.9710081312525625E-2</v>
      </c>
      <c r="K547" s="29">
        <f t="shared" si="51"/>
        <v>0.96028991868747438</v>
      </c>
      <c r="L547" s="31">
        <f t="shared" si="52"/>
        <v>-4.0520041479877422E-2</v>
      </c>
      <c r="M547" s="30">
        <f t="shared" si="53"/>
        <v>24.182522093818356</v>
      </c>
    </row>
    <row r="548" spans="6:13" x14ac:dyDescent="0.35">
      <c r="F548" s="13">
        <v>1</v>
      </c>
      <c r="G548" s="21">
        <v>23</v>
      </c>
      <c r="H548" s="31">
        <f t="shared" si="48"/>
        <v>3.0957412971867919</v>
      </c>
      <c r="I548" s="29">
        <f t="shared" si="49"/>
        <v>0.95671673553536651</v>
      </c>
      <c r="J548" s="29">
        <f t="shared" si="50"/>
        <v>4.3283264464633486E-2</v>
      </c>
      <c r="K548" s="29">
        <f t="shared" si="51"/>
        <v>0.95671673553536651</v>
      </c>
      <c r="L548" s="31">
        <f t="shared" si="52"/>
        <v>-4.4247923469551941E-2</v>
      </c>
      <c r="M548" s="30">
        <f t="shared" si="53"/>
        <v>22.103617815543799</v>
      </c>
    </row>
    <row r="549" spans="6:13" x14ac:dyDescent="0.35">
      <c r="F549" s="13">
        <v>1</v>
      </c>
      <c r="G549" s="21">
        <v>28</v>
      </c>
      <c r="H549" s="31">
        <f t="shared" si="48"/>
        <v>2.646297059608099</v>
      </c>
      <c r="I549" s="29">
        <f t="shared" si="49"/>
        <v>0.93378239465784452</v>
      </c>
      <c r="J549" s="29">
        <f t="shared" si="50"/>
        <v>6.6217605342155483E-2</v>
      </c>
      <c r="K549" s="29">
        <f t="shared" si="51"/>
        <v>0.93378239465784452</v>
      </c>
      <c r="L549" s="31">
        <f t="shared" si="52"/>
        <v>-6.8511850062903959E-2</v>
      </c>
      <c r="M549" s="30">
        <f t="shared" si="53"/>
        <v>14.101724002746133</v>
      </c>
    </row>
    <row r="550" spans="6:13" x14ac:dyDescent="0.35">
      <c r="F550" s="13">
        <v>1</v>
      </c>
      <c r="G550" s="21">
        <v>50</v>
      </c>
      <c r="H550" s="31">
        <f t="shared" si="48"/>
        <v>0.66874241426185055</v>
      </c>
      <c r="I550" s="29">
        <f t="shared" si="49"/>
        <v>0.66122150754983811</v>
      </c>
      <c r="J550" s="29">
        <f t="shared" si="50"/>
        <v>0.33877849245016189</v>
      </c>
      <c r="K550" s="29">
        <f t="shared" si="51"/>
        <v>0.66122150754983811</v>
      </c>
      <c r="L550" s="31">
        <f t="shared" si="52"/>
        <v>-0.41366638550948709</v>
      </c>
      <c r="M550" s="30">
        <f t="shared" si="53"/>
        <v>1.9517812443395035</v>
      </c>
    </row>
    <row r="551" spans="6:13" x14ac:dyDescent="0.35">
      <c r="F551" s="13">
        <v>1</v>
      </c>
      <c r="G551" s="21">
        <v>40</v>
      </c>
      <c r="H551" s="31">
        <f t="shared" si="48"/>
        <v>1.5676308894192363</v>
      </c>
      <c r="I551" s="29">
        <f t="shared" si="49"/>
        <v>0.82744561050631737</v>
      </c>
      <c r="J551" s="29">
        <f t="shared" si="50"/>
        <v>0.17255438949368263</v>
      </c>
      <c r="K551" s="29">
        <f t="shared" si="51"/>
        <v>0.82744561050631737</v>
      </c>
      <c r="L551" s="31">
        <f t="shared" si="52"/>
        <v>-0.18941190137587771</v>
      </c>
      <c r="M551" s="30">
        <f t="shared" si="53"/>
        <v>4.795274191136186</v>
      </c>
    </row>
    <row r="552" spans="6:13" x14ac:dyDescent="0.35">
      <c r="F552" s="13">
        <v>1</v>
      </c>
      <c r="G552" s="21">
        <v>21</v>
      </c>
      <c r="H552" s="31">
        <f t="shared" si="48"/>
        <v>3.2755189922182693</v>
      </c>
      <c r="I552" s="29">
        <f t="shared" si="49"/>
        <v>0.96357935257022698</v>
      </c>
      <c r="J552" s="29">
        <f t="shared" si="50"/>
        <v>3.6420647429773023E-2</v>
      </c>
      <c r="K552" s="29">
        <f t="shared" si="51"/>
        <v>0.96357935257022698</v>
      </c>
      <c r="L552" s="31">
        <f t="shared" si="52"/>
        <v>-3.7100435857637455E-2</v>
      </c>
      <c r="M552" s="30">
        <f t="shared" si="53"/>
        <v>26.456952870709362</v>
      </c>
    </row>
    <row r="553" spans="6:13" x14ac:dyDescent="0.35">
      <c r="F553" s="13">
        <v>1</v>
      </c>
      <c r="G553" s="21">
        <v>21</v>
      </c>
      <c r="H553" s="31">
        <f t="shared" si="48"/>
        <v>3.2755189922182693</v>
      </c>
      <c r="I553" s="29">
        <f t="shared" si="49"/>
        <v>0.96357935257022698</v>
      </c>
      <c r="J553" s="29">
        <f t="shared" si="50"/>
        <v>3.6420647429773023E-2</v>
      </c>
      <c r="K553" s="29">
        <f t="shared" si="51"/>
        <v>0.96357935257022698</v>
      </c>
      <c r="L553" s="31">
        <f t="shared" si="52"/>
        <v>-3.7100435857637455E-2</v>
      </c>
      <c r="M553" s="30">
        <f t="shared" si="53"/>
        <v>26.456952870709362</v>
      </c>
    </row>
    <row r="554" spans="6:13" x14ac:dyDescent="0.35">
      <c r="F554" s="13">
        <v>0</v>
      </c>
      <c r="G554" s="21">
        <v>38</v>
      </c>
      <c r="H554" s="31">
        <f t="shared" si="48"/>
        <v>1.7474085844507132</v>
      </c>
      <c r="I554" s="29">
        <f t="shared" si="49"/>
        <v>0.85162565053560746</v>
      </c>
      <c r="J554" s="29">
        <f t="shared" si="50"/>
        <v>0.14837434946439254</v>
      </c>
      <c r="K554" s="29">
        <f t="shared" si="51"/>
        <v>0.14837434946439254</v>
      </c>
      <c r="L554" s="31">
        <f t="shared" si="52"/>
        <v>-1.9080168104636517</v>
      </c>
      <c r="M554" s="30">
        <f t="shared" si="53"/>
        <v>5.739709414800056</v>
      </c>
    </row>
    <row r="555" spans="6:13" x14ac:dyDescent="0.35">
      <c r="F555" s="13">
        <v>1</v>
      </c>
      <c r="G555" s="21">
        <v>31</v>
      </c>
      <c r="H555" s="31">
        <f t="shared" si="48"/>
        <v>2.3766305170608835</v>
      </c>
      <c r="I555" s="29">
        <f t="shared" si="49"/>
        <v>0.91502781663149502</v>
      </c>
      <c r="J555" s="29">
        <f t="shared" si="50"/>
        <v>8.4972183368504983E-2</v>
      </c>
      <c r="K555" s="29">
        <f t="shared" si="51"/>
        <v>0.91502781663149502</v>
      </c>
      <c r="L555" s="31">
        <f t="shared" si="52"/>
        <v>-8.880081347854886E-2</v>
      </c>
      <c r="M555" s="30">
        <f t="shared" si="53"/>
        <v>10.768557195514537</v>
      </c>
    </row>
    <row r="556" spans="6:13" x14ac:dyDescent="0.35">
      <c r="F556" s="13">
        <v>1</v>
      </c>
      <c r="G556" s="21">
        <v>37</v>
      </c>
      <c r="H556" s="31">
        <f t="shared" si="48"/>
        <v>1.8372974319664519</v>
      </c>
      <c r="I556" s="29">
        <f t="shared" si="49"/>
        <v>0.86262876583722747</v>
      </c>
      <c r="J556" s="29">
        <f t="shared" si="50"/>
        <v>0.13737123416277253</v>
      </c>
      <c r="K556" s="29">
        <f t="shared" si="51"/>
        <v>0.86262876583722747</v>
      </c>
      <c r="L556" s="31">
        <f t="shared" si="52"/>
        <v>-0.14777084749549951</v>
      </c>
      <c r="M556" s="30">
        <f t="shared" si="53"/>
        <v>6.2795444118605657</v>
      </c>
    </row>
    <row r="557" spans="6:13" x14ac:dyDescent="0.35">
      <c r="F557" s="13">
        <v>1</v>
      </c>
      <c r="G557" s="21">
        <v>28</v>
      </c>
      <c r="H557" s="31">
        <f t="shared" si="48"/>
        <v>2.646297059608099</v>
      </c>
      <c r="I557" s="29">
        <f t="shared" si="49"/>
        <v>0.93378239465784452</v>
      </c>
      <c r="J557" s="29">
        <f t="shared" si="50"/>
        <v>6.6217605342155483E-2</v>
      </c>
      <c r="K557" s="29">
        <f t="shared" si="51"/>
        <v>0.93378239465784452</v>
      </c>
      <c r="L557" s="31">
        <f t="shared" si="52"/>
        <v>-6.8511850062903959E-2</v>
      </c>
      <c r="M557" s="30">
        <f t="shared" si="53"/>
        <v>14.101724002746133</v>
      </c>
    </row>
    <row r="558" spans="6:13" x14ac:dyDescent="0.35">
      <c r="F558" s="13">
        <v>1</v>
      </c>
      <c r="G558" s="21">
        <v>44</v>
      </c>
      <c r="H558" s="31">
        <f t="shared" si="48"/>
        <v>1.2080754993562817</v>
      </c>
      <c r="I558" s="29">
        <f t="shared" si="49"/>
        <v>0.76995825371018956</v>
      </c>
      <c r="J558" s="29">
        <f t="shared" si="50"/>
        <v>0.23004174628981044</v>
      </c>
      <c r="K558" s="29">
        <f t="shared" si="51"/>
        <v>0.76995825371018956</v>
      </c>
      <c r="L558" s="31">
        <f t="shared" si="52"/>
        <v>-0.26141898156493865</v>
      </c>
      <c r="M558" s="30">
        <f t="shared" si="53"/>
        <v>3.3470370753497205</v>
      </c>
    </row>
    <row r="559" spans="6:13" x14ac:dyDescent="0.35">
      <c r="F559" s="13">
        <v>1</v>
      </c>
      <c r="G559" s="21">
        <v>31</v>
      </c>
      <c r="H559" s="31">
        <f t="shared" si="48"/>
        <v>2.3766305170608835</v>
      </c>
      <c r="I559" s="29">
        <f t="shared" si="49"/>
        <v>0.91502781663149502</v>
      </c>
      <c r="J559" s="29">
        <f t="shared" si="50"/>
        <v>8.4972183368504983E-2</v>
      </c>
      <c r="K559" s="29">
        <f t="shared" si="51"/>
        <v>0.91502781663149502</v>
      </c>
      <c r="L559" s="31">
        <f t="shared" si="52"/>
        <v>-8.880081347854886E-2</v>
      </c>
      <c r="M559" s="30">
        <f t="shared" si="53"/>
        <v>10.768557195514537</v>
      </c>
    </row>
    <row r="560" spans="6:13" x14ac:dyDescent="0.35">
      <c r="F560" s="13">
        <v>1</v>
      </c>
      <c r="G560" s="21">
        <v>48</v>
      </c>
      <c r="H560" s="31">
        <f t="shared" si="48"/>
        <v>0.848520109293327</v>
      </c>
      <c r="I560" s="29">
        <f t="shared" si="49"/>
        <v>0.70025660951020174</v>
      </c>
      <c r="J560" s="29">
        <f t="shared" si="50"/>
        <v>0.29974339048979826</v>
      </c>
      <c r="K560" s="29">
        <f t="shared" si="51"/>
        <v>0.70025660951020174</v>
      </c>
      <c r="L560" s="31">
        <f t="shared" si="52"/>
        <v>-0.35630842610002833</v>
      </c>
      <c r="M560" s="30">
        <f t="shared" si="53"/>
        <v>2.3361869910323674</v>
      </c>
    </row>
    <row r="561" spans="6:13" x14ac:dyDescent="0.35">
      <c r="F561" s="13">
        <v>0</v>
      </c>
      <c r="G561" s="21">
        <v>30</v>
      </c>
      <c r="H561" s="31">
        <f t="shared" si="48"/>
        <v>2.4665193645766221</v>
      </c>
      <c r="I561" s="29">
        <f t="shared" si="49"/>
        <v>0.9217611181409634</v>
      </c>
      <c r="J561" s="29">
        <f t="shared" si="50"/>
        <v>7.8238881859036602E-2</v>
      </c>
      <c r="K561" s="29">
        <f t="shared" si="51"/>
        <v>7.8238881859036602E-2</v>
      </c>
      <c r="L561" s="31">
        <f t="shared" si="52"/>
        <v>-2.5479885445254276</v>
      </c>
      <c r="M561" s="30">
        <f t="shared" si="53"/>
        <v>11.781368754754256</v>
      </c>
    </row>
    <row r="562" spans="6:13" x14ac:dyDescent="0.35">
      <c r="F562" s="13">
        <v>1</v>
      </c>
      <c r="G562" s="21">
        <v>38</v>
      </c>
      <c r="H562" s="31">
        <f t="shared" si="48"/>
        <v>1.7474085844507132</v>
      </c>
      <c r="I562" s="29">
        <f t="shared" si="49"/>
        <v>0.85162565053560746</v>
      </c>
      <c r="J562" s="29">
        <f t="shared" si="50"/>
        <v>0.14837434946439254</v>
      </c>
      <c r="K562" s="29">
        <f t="shared" si="51"/>
        <v>0.85162565053560746</v>
      </c>
      <c r="L562" s="31">
        <f t="shared" si="52"/>
        <v>-0.16060822601293831</v>
      </c>
      <c r="M562" s="30">
        <f t="shared" si="53"/>
        <v>5.739709414800056</v>
      </c>
    </row>
    <row r="563" spans="6:13" x14ac:dyDescent="0.35">
      <c r="F563" s="13">
        <v>1</v>
      </c>
      <c r="G563" s="21">
        <v>21</v>
      </c>
      <c r="H563" s="31">
        <f t="shared" si="48"/>
        <v>3.2755189922182693</v>
      </c>
      <c r="I563" s="29">
        <f t="shared" si="49"/>
        <v>0.96357935257022698</v>
      </c>
      <c r="J563" s="29">
        <f t="shared" si="50"/>
        <v>3.6420647429773023E-2</v>
      </c>
      <c r="K563" s="29">
        <f t="shared" si="51"/>
        <v>0.96357935257022698</v>
      </c>
      <c r="L563" s="31">
        <f t="shared" si="52"/>
        <v>-3.7100435857637455E-2</v>
      </c>
      <c r="M563" s="30">
        <f t="shared" si="53"/>
        <v>26.456952870709362</v>
      </c>
    </row>
    <row r="564" spans="6:13" x14ac:dyDescent="0.35">
      <c r="F564" s="13">
        <v>1</v>
      </c>
      <c r="G564" s="21">
        <v>40</v>
      </c>
      <c r="H564" s="31">
        <f t="shared" si="48"/>
        <v>1.5676308894192363</v>
      </c>
      <c r="I564" s="29">
        <f t="shared" si="49"/>
        <v>0.82744561050631737</v>
      </c>
      <c r="J564" s="29">
        <f t="shared" si="50"/>
        <v>0.17255438949368263</v>
      </c>
      <c r="K564" s="29">
        <f t="shared" si="51"/>
        <v>0.82744561050631737</v>
      </c>
      <c r="L564" s="31">
        <f t="shared" si="52"/>
        <v>-0.18941190137587771</v>
      </c>
      <c r="M564" s="30">
        <f t="shared" si="53"/>
        <v>4.795274191136186</v>
      </c>
    </row>
    <row r="565" spans="6:13" x14ac:dyDescent="0.35">
      <c r="F565" s="13">
        <v>1</v>
      </c>
      <c r="G565" s="21">
        <v>24</v>
      </c>
      <c r="H565" s="31">
        <f t="shared" si="48"/>
        <v>3.0058524496710533</v>
      </c>
      <c r="I565" s="29">
        <f t="shared" si="49"/>
        <v>0.95283782175700982</v>
      </c>
      <c r="J565" s="29">
        <f t="shared" si="50"/>
        <v>4.7162178242990183E-2</v>
      </c>
      <c r="K565" s="29">
        <f t="shared" si="51"/>
        <v>0.95283782175700982</v>
      </c>
      <c r="L565" s="31">
        <f t="shared" si="52"/>
        <v>-4.8310566349993811E-2</v>
      </c>
      <c r="M565" s="30">
        <f t="shared" si="53"/>
        <v>20.203431165706011</v>
      </c>
    </row>
    <row r="566" spans="6:13" x14ac:dyDescent="0.35">
      <c r="F566" s="13">
        <v>1</v>
      </c>
      <c r="G566" s="21">
        <v>54</v>
      </c>
      <c r="H566" s="31">
        <f t="shared" si="48"/>
        <v>0.30918702419889588</v>
      </c>
      <c r="I566" s="29">
        <f t="shared" si="49"/>
        <v>0.57668681056749727</v>
      </c>
      <c r="J566" s="29">
        <f t="shared" si="50"/>
        <v>0.42331318943250273</v>
      </c>
      <c r="K566" s="29">
        <f t="shared" si="51"/>
        <v>0.57668681056749727</v>
      </c>
      <c r="L566" s="31">
        <f t="shared" si="52"/>
        <v>-0.55045594914857954</v>
      </c>
      <c r="M566" s="30">
        <f t="shared" si="53"/>
        <v>1.3623171329497399</v>
      </c>
    </row>
    <row r="567" spans="6:13" x14ac:dyDescent="0.35">
      <c r="F567" s="13">
        <v>0</v>
      </c>
      <c r="G567" s="21">
        <v>44</v>
      </c>
      <c r="H567" s="31">
        <f t="shared" si="48"/>
        <v>1.2080754993562817</v>
      </c>
      <c r="I567" s="29">
        <f t="shared" si="49"/>
        <v>0.76995825371018956</v>
      </c>
      <c r="J567" s="29">
        <f t="shared" si="50"/>
        <v>0.23004174628981044</v>
      </c>
      <c r="K567" s="29">
        <f t="shared" si="51"/>
        <v>0.23004174628981044</v>
      </c>
      <c r="L567" s="31">
        <f t="shared" si="52"/>
        <v>-1.46949448092122</v>
      </c>
      <c r="M567" s="30">
        <f t="shared" si="53"/>
        <v>3.3470370753497205</v>
      </c>
    </row>
    <row r="568" spans="6:13" x14ac:dyDescent="0.35">
      <c r="F568" s="13">
        <v>1</v>
      </c>
      <c r="G568" s="21">
        <v>37</v>
      </c>
      <c r="H568" s="31">
        <f t="shared" si="48"/>
        <v>1.8372974319664519</v>
      </c>
      <c r="I568" s="29">
        <f t="shared" si="49"/>
        <v>0.86262876583722747</v>
      </c>
      <c r="J568" s="29">
        <f t="shared" si="50"/>
        <v>0.13737123416277253</v>
      </c>
      <c r="K568" s="29">
        <f t="shared" si="51"/>
        <v>0.86262876583722747</v>
      </c>
      <c r="L568" s="31">
        <f t="shared" si="52"/>
        <v>-0.14777084749549951</v>
      </c>
      <c r="M568" s="30">
        <f t="shared" si="53"/>
        <v>6.2795444118605657</v>
      </c>
    </row>
    <row r="569" spans="6:13" x14ac:dyDescent="0.35">
      <c r="F569" s="13">
        <v>1</v>
      </c>
      <c r="G569" s="21">
        <v>32</v>
      </c>
      <c r="H569" s="31">
        <f t="shared" si="48"/>
        <v>2.2867416695451448</v>
      </c>
      <c r="I569" s="29">
        <f t="shared" si="49"/>
        <v>0.9077730210592615</v>
      </c>
      <c r="J569" s="29">
        <f t="shared" si="50"/>
        <v>9.2226978940738502E-2</v>
      </c>
      <c r="K569" s="29">
        <f t="shared" si="51"/>
        <v>0.9077730210592615</v>
      </c>
      <c r="L569" s="31">
        <f t="shared" si="52"/>
        <v>-9.6760908437234366E-2</v>
      </c>
      <c r="M569" s="30">
        <f t="shared" si="53"/>
        <v>9.8428142338107101</v>
      </c>
    </row>
    <row r="570" spans="6:13" x14ac:dyDescent="0.35">
      <c r="F570" s="13">
        <v>0</v>
      </c>
      <c r="G570" s="21">
        <v>45</v>
      </c>
      <c r="H570" s="31">
        <f t="shared" si="48"/>
        <v>1.118186651840543</v>
      </c>
      <c r="I570" s="29">
        <f t="shared" si="49"/>
        <v>0.75365220408970213</v>
      </c>
      <c r="J570" s="29">
        <f t="shared" si="50"/>
        <v>0.24634779591029787</v>
      </c>
      <c r="K570" s="29">
        <f t="shared" si="51"/>
        <v>0.24634779591029787</v>
      </c>
      <c r="L570" s="31">
        <f t="shared" si="52"/>
        <v>-1.4010109370169759</v>
      </c>
      <c r="M570" s="30">
        <f t="shared" si="53"/>
        <v>3.059301591495172</v>
      </c>
    </row>
    <row r="571" spans="6:13" x14ac:dyDescent="0.35">
      <c r="F571" s="13">
        <v>1</v>
      </c>
      <c r="G571" s="21">
        <v>33</v>
      </c>
      <c r="H571" s="31">
        <f t="shared" si="48"/>
        <v>2.1968528220294061</v>
      </c>
      <c r="I571" s="29">
        <f t="shared" si="49"/>
        <v>0.89996653704676</v>
      </c>
      <c r="J571" s="29">
        <f t="shared" si="50"/>
        <v>0.10003346295324</v>
      </c>
      <c r="K571" s="29">
        <f t="shared" si="51"/>
        <v>0.89996653704676</v>
      </c>
      <c r="L571" s="31">
        <f t="shared" si="52"/>
        <v>-0.10539769740821457</v>
      </c>
      <c r="M571" s="30">
        <f t="shared" si="53"/>
        <v>8.9966548240706565</v>
      </c>
    </row>
    <row r="572" spans="6:13" x14ac:dyDescent="0.35">
      <c r="F572" s="13">
        <v>0</v>
      </c>
      <c r="G572" s="21">
        <v>33</v>
      </c>
      <c r="H572" s="31">
        <f t="shared" si="48"/>
        <v>2.1968528220294061</v>
      </c>
      <c r="I572" s="29">
        <f t="shared" si="49"/>
        <v>0.89996653704676</v>
      </c>
      <c r="J572" s="29">
        <f t="shared" si="50"/>
        <v>0.10003346295324</v>
      </c>
      <c r="K572" s="29">
        <f t="shared" si="51"/>
        <v>0.10003346295324</v>
      </c>
      <c r="L572" s="31">
        <f t="shared" si="52"/>
        <v>-2.3022505194376204</v>
      </c>
      <c r="M572" s="30">
        <f t="shared" si="53"/>
        <v>8.9966548240706565</v>
      </c>
    </row>
    <row r="573" spans="6:13" x14ac:dyDescent="0.35">
      <c r="F573" s="13">
        <v>1</v>
      </c>
      <c r="G573" s="21">
        <v>27</v>
      </c>
      <c r="H573" s="31">
        <f t="shared" si="48"/>
        <v>2.7361859071238377</v>
      </c>
      <c r="I573" s="29">
        <f t="shared" si="49"/>
        <v>0.93912842422343024</v>
      </c>
      <c r="J573" s="29">
        <f t="shared" si="50"/>
        <v>6.0871575776569764E-2</v>
      </c>
      <c r="K573" s="29">
        <f t="shared" si="51"/>
        <v>0.93912842422343024</v>
      </c>
      <c r="L573" s="31">
        <f t="shared" si="52"/>
        <v>-6.2803042114521326E-2</v>
      </c>
      <c r="M573" s="30">
        <f t="shared" si="53"/>
        <v>15.428028800675678</v>
      </c>
    </row>
    <row r="574" spans="6:13" x14ac:dyDescent="0.35">
      <c r="F574" s="13">
        <v>1</v>
      </c>
      <c r="G574" s="21">
        <v>27</v>
      </c>
      <c r="H574" s="31">
        <f t="shared" si="48"/>
        <v>2.7361859071238377</v>
      </c>
      <c r="I574" s="29">
        <f t="shared" si="49"/>
        <v>0.93912842422343024</v>
      </c>
      <c r="J574" s="29">
        <f t="shared" si="50"/>
        <v>6.0871575776569764E-2</v>
      </c>
      <c r="K574" s="29">
        <f t="shared" si="51"/>
        <v>0.93912842422343024</v>
      </c>
      <c r="L574" s="31">
        <f t="shared" si="52"/>
        <v>-6.2803042114521326E-2</v>
      </c>
      <c r="M574" s="30">
        <f t="shared" si="53"/>
        <v>15.428028800675678</v>
      </c>
    </row>
    <row r="575" spans="6:13" x14ac:dyDescent="0.35">
      <c r="F575" s="13">
        <v>1</v>
      </c>
      <c r="G575" s="21">
        <v>35</v>
      </c>
      <c r="H575" s="31">
        <f t="shared" si="48"/>
        <v>2.0170751269979292</v>
      </c>
      <c r="I575" s="29">
        <f t="shared" si="49"/>
        <v>0.88257823215997588</v>
      </c>
      <c r="J575" s="29">
        <f t="shared" si="50"/>
        <v>0.11742176784002412</v>
      </c>
      <c r="K575" s="29">
        <f t="shared" si="51"/>
        <v>0.88257823215997588</v>
      </c>
      <c r="L575" s="31">
        <f t="shared" si="52"/>
        <v>-0.1249078457638011</v>
      </c>
      <c r="M575" s="30">
        <f t="shared" si="53"/>
        <v>7.5163085039087809</v>
      </c>
    </row>
    <row r="576" spans="6:13" x14ac:dyDescent="0.35">
      <c r="F576" s="13">
        <v>1</v>
      </c>
      <c r="G576" s="21">
        <v>37</v>
      </c>
      <c r="H576" s="31">
        <f t="shared" si="48"/>
        <v>1.8372974319664519</v>
      </c>
      <c r="I576" s="29">
        <f t="shared" si="49"/>
        <v>0.86262876583722747</v>
      </c>
      <c r="J576" s="29">
        <f t="shared" si="50"/>
        <v>0.13737123416277253</v>
      </c>
      <c r="K576" s="29">
        <f t="shared" si="51"/>
        <v>0.86262876583722747</v>
      </c>
      <c r="L576" s="31">
        <f t="shared" si="52"/>
        <v>-0.14777084749549951</v>
      </c>
      <c r="M576" s="30">
        <f t="shared" si="53"/>
        <v>6.2795444118605657</v>
      </c>
    </row>
    <row r="577" spans="6:13" x14ac:dyDescent="0.35">
      <c r="F577" s="13">
        <v>1</v>
      </c>
      <c r="G577" s="21">
        <v>20</v>
      </c>
      <c r="H577" s="31">
        <f t="shared" si="48"/>
        <v>3.3654078397340079</v>
      </c>
      <c r="I577" s="29">
        <f t="shared" si="49"/>
        <v>0.96660577779640788</v>
      </c>
      <c r="J577" s="29">
        <f t="shared" si="50"/>
        <v>3.3394222203592117E-2</v>
      </c>
      <c r="K577" s="29">
        <f t="shared" si="51"/>
        <v>0.96660577779640788</v>
      </c>
      <c r="L577" s="31">
        <f t="shared" si="52"/>
        <v>-3.3964542146013972E-2</v>
      </c>
      <c r="M577" s="30">
        <f t="shared" si="53"/>
        <v>28.945299935520971</v>
      </c>
    </row>
    <row r="578" spans="6:13" x14ac:dyDescent="0.35">
      <c r="F578" s="13">
        <v>1</v>
      </c>
      <c r="G578" s="21">
        <v>47</v>
      </c>
      <c r="H578" s="31">
        <f t="shared" si="48"/>
        <v>0.93840895680906566</v>
      </c>
      <c r="I578" s="29">
        <f t="shared" si="49"/>
        <v>0.71877816210139722</v>
      </c>
      <c r="J578" s="29">
        <f t="shared" si="50"/>
        <v>0.28122183789860278</v>
      </c>
      <c r="K578" s="29">
        <f t="shared" si="51"/>
        <v>0.71877816210139722</v>
      </c>
      <c r="L578" s="31">
        <f t="shared" si="52"/>
        <v>-0.33020250558405562</v>
      </c>
      <c r="M578" s="30">
        <f t="shared" si="53"/>
        <v>2.5559116157990531</v>
      </c>
    </row>
    <row r="579" spans="6:13" x14ac:dyDescent="0.35">
      <c r="F579" s="13">
        <v>1</v>
      </c>
      <c r="G579" s="21">
        <v>51</v>
      </c>
      <c r="H579" s="31">
        <f t="shared" si="48"/>
        <v>0.57885356674611188</v>
      </c>
      <c r="I579" s="29">
        <f t="shared" si="49"/>
        <v>0.64080356941818906</v>
      </c>
      <c r="J579" s="29">
        <f t="shared" si="50"/>
        <v>0.35919643058181094</v>
      </c>
      <c r="K579" s="29">
        <f t="shared" si="51"/>
        <v>0.64080356941818906</v>
      </c>
      <c r="L579" s="31">
        <f t="shared" si="52"/>
        <v>-0.44503231299039736</v>
      </c>
      <c r="M579" s="30">
        <f t="shared" si="53"/>
        <v>1.7839920301553192</v>
      </c>
    </row>
    <row r="580" spans="6:13" x14ac:dyDescent="0.35">
      <c r="F580" s="13">
        <v>1</v>
      </c>
      <c r="G580" s="21">
        <v>46</v>
      </c>
      <c r="H580" s="31">
        <f t="shared" si="48"/>
        <v>1.0282978043248043</v>
      </c>
      <c r="I580" s="29">
        <f t="shared" si="49"/>
        <v>0.73658575663897274</v>
      </c>
      <c r="J580" s="29">
        <f t="shared" si="50"/>
        <v>0.26341424336102726</v>
      </c>
      <c r="K580" s="29">
        <f t="shared" si="51"/>
        <v>0.73658575663897274</v>
      </c>
      <c r="L580" s="31">
        <f t="shared" si="52"/>
        <v>-0.30572961178727087</v>
      </c>
      <c r="M580" s="30">
        <f t="shared" si="53"/>
        <v>2.7963019282500663</v>
      </c>
    </row>
    <row r="581" spans="6:13" x14ac:dyDescent="0.35">
      <c r="F581" s="13">
        <v>1</v>
      </c>
      <c r="G581" s="21">
        <v>51</v>
      </c>
      <c r="H581" s="31">
        <f t="shared" si="48"/>
        <v>0.57885356674611188</v>
      </c>
      <c r="I581" s="29">
        <f t="shared" si="49"/>
        <v>0.64080356941818906</v>
      </c>
      <c r="J581" s="29">
        <f t="shared" si="50"/>
        <v>0.35919643058181094</v>
      </c>
      <c r="K581" s="29">
        <f t="shared" si="51"/>
        <v>0.64080356941818906</v>
      </c>
      <c r="L581" s="31">
        <f t="shared" si="52"/>
        <v>-0.44503231299039736</v>
      </c>
      <c r="M581" s="30">
        <f t="shared" si="53"/>
        <v>1.7839920301553192</v>
      </c>
    </row>
    <row r="582" spans="6:13" x14ac:dyDescent="0.35">
      <c r="F582" s="13">
        <v>1</v>
      </c>
      <c r="G582" s="21">
        <v>32</v>
      </c>
      <c r="H582" s="31">
        <f t="shared" si="48"/>
        <v>2.2867416695451448</v>
      </c>
      <c r="I582" s="29">
        <f t="shared" si="49"/>
        <v>0.9077730210592615</v>
      </c>
      <c r="J582" s="29">
        <f t="shared" si="50"/>
        <v>9.2226978940738502E-2</v>
      </c>
      <c r="K582" s="29">
        <f t="shared" si="51"/>
        <v>0.9077730210592615</v>
      </c>
      <c r="L582" s="31">
        <f t="shared" si="52"/>
        <v>-9.6760908437234366E-2</v>
      </c>
      <c r="M582" s="30">
        <f t="shared" si="53"/>
        <v>9.8428142338107101</v>
      </c>
    </row>
    <row r="583" spans="6:13" x14ac:dyDescent="0.35">
      <c r="F583" s="13">
        <v>1</v>
      </c>
      <c r="G583" s="21">
        <v>56</v>
      </c>
      <c r="H583" s="31">
        <f t="shared" si="48"/>
        <v>0.12940932916741854</v>
      </c>
      <c r="I583" s="29">
        <f t="shared" si="49"/>
        <v>0.53230725800751666</v>
      </c>
      <c r="J583" s="29">
        <f t="shared" si="50"/>
        <v>0.46769274199248334</v>
      </c>
      <c r="K583" s="29">
        <f t="shared" si="51"/>
        <v>0.53230725800751666</v>
      </c>
      <c r="L583" s="31">
        <f t="shared" si="52"/>
        <v>-0.63053440371412428</v>
      </c>
      <c r="M583" s="30">
        <f t="shared" si="53"/>
        <v>1.1381559092402418</v>
      </c>
    </row>
    <row r="584" spans="6:13" x14ac:dyDescent="0.35">
      <c r="F584" s="13">
        <v>1</v>
      </c>
      <c r="G584" s="21">
        <v>30</v>
      </c>
      <c r="H584" s="31">
        <f t="shared" si="48"/>
        <v>2.4665193645766221</v>
      </c>
      <c r="I584" s="29">
        <f t="shared" si="49"/>
        <v>0.9217611181409634</v>
      </c>
      <c r="J584" s="29">
        <f t="shared" si="50"/>
        <v>7.8238881859036602E-2</v>
      </c>
      <c r="K584" s="29">
        <f t="shared" si="51"/>
        <v>0.9217611181409634</v>
      </c>
      <c r="L584" s="31">
        <f t="shared" si="52"/>
        <v>-8.1469179948804801E-2</v>
      </c>
      <c r="M584" s="30">
        <f t="shared" si="53"/>
        <v>11.781368754754256</v>
      </c>
    </row>
    <row r="585" spans="6:13" x14ac:dyDescent="0.35">
      <c r="F585" s="13">
        <v>1</v>
      </c>
      <c r="G585" s="21">
        <v>31</v>
      </c>
      <c r="H585" s="31">
        <f t="shared" ref="H585:H648" si="54">$G$2+$G$3*G585</f>
        <v>2.3766305170608835</v>
      </c>
      <c r="I585" s="29">
        <f t="shared" ref="I585:I648" si="55">EXP(H585)/(1+EXP(H585))</f>
        <v>0.91502781663149502</v>
      </c>
      <c r="J585" s="29">
        <f t="shared" ref="J585:J648" si="56">1-I585</f>
        <v>8.4972183368504983E-2</v>
      </c>
      <c r="K585" s="29">
        <f t="shared" ref="K585:K648" si="57">IF(F585=1,I585,J585)</f>
        <v>0.91502781663149502</v>
      </c>
      <c r="L585" s="31">
        <f t="shared" ref="L585:L648" si="58">LN(K585)</f>
        <v>-8.880081347854886E-2</v>
      </c>
      <c r="M585" s="30">
        <f t="shared" ref="M585:M648" si="59">I585/J585</f>
        <v>10.768557195514537</v>
      </c>
    </row>
    <row r="586" spans="6:13" x14ac:dyDescent="0.35">
      <c r="F586" s="13">
        <v>1</v>
      </c>
      <c r="G586" s="21">
        <v>43</v>
      </c>
      <c r="H586" s="31">
        <f t="shared" si="54"/>
        <v>1.2979643468720203</v>
      </c>
      <c r="I586" s="29">
        <f t="shared" si="55"/>
        <v>0.78549218661310916</v>
      </c>
      <c r="J586" s="29">
        <f t="shared" si="56"/>
        <v>0.21450781338689084</v>
      </c>
      <c r="K586" s="29">
        <f t="shared" si="57"/>
        <v>0.78549218661310916</v>
      </c>
      <c r="L586" s="31">
        <f t="shared" si="58"/>
        <v>-0.24144476835934608</v>
      </c>
      <c r="M586" s="30">
        <f t="shared" si="59"/>
        <v>3.6618348497934607</v>
      </c>
    </row>
    <row r="587" spans="6:13" x14ac:dyDescent="0.35">
      <c r="F587" s="13">
        <v>0</v>
      </c>
      <c r="G587" s="21">
        <v>43</v>
      </c>
      <c r="H587" s="31">
        <f t="shared" si="54"/>
        <v>1.2979643468720203</v>
      </c>
      <c r="I587" s="29">
        <f t="shared" si="55"/>
        <v>0.78549218661310916</v>
      </c>
      <c r="J587" s="29">
        <f t="shared" si="56"/>
        <v>0.21450781338689084</v>
      </c>
      <c r="K587" s="29">
        <f t="shared" si="57"/>
        <v>0.21450781338689084</v>
      </c>
      <c r="L587" s="31">
        <f t="shared" si="58"/>
        <v>-1.5394091152313665</v>
      </c>
      <c r="M587" s="30">
        <f t="shared" si="59"/>
        <v>3.6618348497934607</v>
      </c>
    </row>
    <row r="588" spans="6:13" x14ac:dyDescent="0.35">
      <c r="F588" s="13">
        <v>0</v>
      </c>
      <c r="G588" s="21">
        <v>52</v>
      </c>
      <c r="H588" s="31">
        <f t="shared" si="54"/>
        <v>0.48896471923037321</v>
      </c>
      <c r="I588" s="29">
        <f t="shared" si="55"/>
        <v>0.61986251634278355</v>
      </c>
      <c r="J588" s="29">
        <f t="shared" si="56"/>
        <v>0.38013748365721645</v>
      </c>
      <c r="K588" s="29">
        <f t="shared" si="57"/>
        <v>0.38013748365721645</v>
      </c>
      <c r="L588" s="31">
        <f t="shared" si="58"/>
        <v>-0.96722229259727921</v>
      </c>
      <c r="M588" s="30">
        <f t="shared" si="59"/>
        <v>1.6306271888244932</v>
      </c>
    </row>
    <row r="589" spans="6:13" x14ac:dyDescent="0.35">
      <c r="F589" s="13">
        <v>1</v>
      </c>
      <c r="G589" s="21">
        <v>32</v>
      </c>
      <c r="H589" s="31">
        <f t="shared" si="54"/>
        <v>2.2867416695451448</v>
      </c>
      <c r="I589" s="29">
        <f t="shared" si="55"/>
        <v>0.9077730210592615</v>
      </c>
      <c r="J589" s="29">
        <f t="shared" si="56"/>
        <v>9.2226978940738502E-2</v>
      </c>
      <c r="K589" s="29">
        <f t="shared" si="57"/>
        <v>0.9077730210592615</v>
      </c>
      <c r="L589" s="31">
        <f t="shared" si="58"/>
        <v>-9.6760908437234366E-2</v>
      </c>
      <c r="M589" s="30">
        <f t="shared" si="59"/>
        <v>9.8428142338107101</v>
      </c>
    </row>
    <row r="590" spans="6:13" x14ac:dyDescent="0.35">
      <c r="F590" s="13">
        <v>1</v>
      </c>
      <c r="G590" s="21">
        <v>49</v>
      </c>
      <c r="H590" s="31">
        <f t="shared" si="54"/>
        <v>0.75863126177758922</v>
      </c>
      <c r="I590" s="29">
        <f t="shared" si="55"/>
        <v>0.68105649217012743</v>
      </c>
      <c r="J590" s="29">
        <f t="shared" si="56"/>
        <v>0.31894350782987257</v>
      </c>
      <c r="K590" s="29">
        <f t="shared" si="57"/>
        <v>0.68105649217012743</v>
      </c>
      <c r="L590" s="31">
        <f t="shared" si="58"/>
        <v>-0.38411002154465013</v>
      </c>
      <c r="M590" s="30">
        <f t="shared" si="59"/>
        <v>2.1353514821609387</v>
      </c>
    </row>
    <row r="591" spans="6:13" x14ac:dyDescent="0.35">
      <c r="F591" s="13">
        <v>1</v>
      </c>
      <c r="G591" s="21">
        <v>28</v>
      </c>
      <c r="H591" s="31">
        <f t="shared" si="54"/>
        <v>2.646297059608099</v>
      </c>
      <c r="I591" s="29">
        <f t="shared" si="55"/>
        <v>0.93378239465784452</v>
      </c>
      <c r="J591" s="29">
        <f t="shared" si="56"/>
        <v>6.6217605342155483E-2</v>
      </c>
      <c r="K591" s="29">
        <f t="shared" si="57"/>
        <v>0.93378239465784452</v>
      </c>
      <c r="L591" s="31">
        <f t="shared" si="58"/>
        <v>-6.8511850062903959E-2</v>
      </c>
      <c r="M591" s="30">
        <f t="shared" si="59"/>
        <v>14.101724002746133</v>
      </c>
    </row>
    <row r="592" spans="6:13" x14ac:dyDescent="0.35">
      <c r="F592" s="13">
        <v>1</v>
      </c>
      <c r="G592" s="21">
        <v>24</v>
      </c>
      <c r="H592" s="31">
        <f t="shared" si="54"/>
        <v>3.0058524496710533</v>
      </c>
      <c r="I592" s="29">
        <f t="shared" si="55"/>
        <v>0.95283782175700982</v>
      </c>
      <c r="J592" s="29">
        <f t="shared" si="56"/>
        <v>4.7162178242990183E-2</v>
      </c>
      <c r="K592" s="29">
        <f t="shared" si="57"/>
        <v>0.95283782175700982</v>
      </c>
      <c r="L592" s="31">
        <f t="shared" si="58"/>
        <v>-4.8310566349993811E-2</v>
      </c>
      <c r="M592" s="30">
        <f t="shared" si="59"/>
        <v>20.203431165706011</v>
      </c>
    </row>
    <row r="593" spans="6:13" x14ac:dyDescent="0.35">
      <c r="F593" s="13">
        <v>1</v>
      </c>
      <c r="G593" s="21">
        <v>48</v>
      </c>
      <c r="H593" s="31">
        <f t="shared" si="54"/>
        <v>0.848520109293327</v>
      </c>
      <c r="I593" s="29">
        <f t="shared" si="55"/>
        <v>0.70025660951020174</v>
      </c>
      <c r="J593" s="29">
        <f t="shared" si="56"/>
        <v>0.29974339048979826</v>
      </c>
      <c r="K593" s="29">
        <f t="shared" si="57"/>
        <v>0.70025660951020174</v>
      </c>
      <c r="L593" s="31">
        <f t="shared" si="58"/>
        <v>-0.35630842610002833</v>
      </c>
      <c r="M593" s="30">
        <f t="shared" si="59"/>
        <v>2.3361869910323674</v>
      </c>
    </row>
    <row r="594" spans="6:13" x14ac:dyDescent="0.35">
      <c r="F594" s="13">
        <v>1</v>
      </c>
      <c r="G594" s="21">
        <v>22</v>
      </c>
      <c r="H594" s="31">
        <f t="shared" si="54"/>
        <v>3.1856301447025306</v>
      </c>
      <c r="I594" s="29">
        <f t="shared" si="55"/>
        <v>0.96028991868747438</v>
      </c>
      <c r="J594" s="29">
        <f t="shared" si="56"/>
        <v>3.9710081312525625E-2</v>
      </c>
      <c r="K594" s="29">
        <f t="shared" si="57"/>
        <v>0.96028991868747438</v>
      </c>
      <c r="L594" s="31">
        <f t="shared" si="58"/>
        <v>-4.0520041479877422E-2</v>
      </c>
      <c r="M594" s="30">
        <f t="shared" si="59"/>
        <v>24.182522093818356</v>
      </c>
    </row>
    <row r="595" spans="6:13" x14ac:dyDescent="0.35">
      <c r="F595" s="13">
        <v>1</v>
      </c>
      <c r="G595" s="21">
        <v>26</v>
      </c>
      <c r="H595" s="31">
        <f t="shared" si="54"/>
        <v>2.8260747546395764</v>
      </c>
      <c r="I595" s="29">
        <f t="shared" si="55"/>
        <v>0.94406869829032436</v>
      </c>
      <c r="J595" s="29">
        <f t="shared" si="56"/>
        <v>5.593130170967564E-2</v>
      </c>
      <c r="K595" s="29">
        <f t="shared" si="57"/>
        <v>0.94406869829032436</v>
      </c>
      <c r="L595" s="31">
        <f t="shared" si="58"/>
        <v>-5.7556341871875513E-2</v>
      </c>
      <c r="M595" s="30">
        <f t="shared" si="59"/>
        <v>16.879076106448075</v>
      </c>
    </row>
    <row r="596" spans="6:13" x14ac:dyDescent="0.35">
      <c r="F596" s="13">
        <v>1</v>
      </c>
      <c r="G596" s="21">
        <v>22</v>
      </c>
      <c r="H596" s="31">
        <f t="shared" si="54"/>
        <v>3.1856301447025306</v>
      </c>
      <c r="I596" s="29">
        <f t="shared" si="55"/>
        <v>0.96028991868747438</v>
      </c>
      <c r="J596" s="29">
        <f t="shared" si="56"/>
        <v>3.9710081312525625E-2</v>
      </c>
      <c r="K596" s="29">
        <f t="shared" si="57"/>
        <v>0.96028991868747438</v>
      </c>
      <c r="L596" s="31">
        <f t="shared" si="58"/>
        <v>-4.0520041479877422E-2</v>
      </c>
      <c r="M596" s="30">
        <f t="shared" si="59"/>
        <v>24.182522093818356</v>
      </c>
    </row>
    <row r="597" spans="6:13" x14ac:dyDescent="0.35">
      <c r="F597" s="13">
        <v>1</v>
      </c>
      <c r="G597" s="21">
        <v>52</v>
      </c>
      <c r="H597" s="31">
        <f t="shared" si="54"/>
        <v>0.48896471923037321</v>
      </c>
      <c r="I597" s="29">
        <f t="shared" si="55"/>
        <v>0.61986251634278355</v>
      </c>
      <c r="J597" s="29">
        <f t="shared" si="56"/>
        <v>0.38013748365721645</v>
      </c>
      <c r="K597" s="29">
        <f t="shared" si="57"/>
        <v>0.61986251634278355</v>
      </c>
      <c r="L597" s="31">
        <f t="shared" si="58"/>
        <v>-0.47825757336690611</v>
      </c>
      <c r="M597" s="30">
        <f t="shared" si="59"/>
        <v>1.6306271888244932</v>
      </c>
    </row>
    <row r="598" spans="6:13" x14ac:dyDescent="0.35">
      <c r="F598" s="13">
        <v>0</v>
      </c>
      <c r="G598" s="21">
        <v>24</v>
      </c>
      <c r="H598" s="31">
        <f t="shared" si="54"/>
        <v>3.0058524496710533</v>
      </c>
      <c r="I598" s="29">
        <f t="shared" si="55"/>
        <v>0.95283782175700982</v>
      </c>
      <c r="J598" s="29">
        <f t="shared" si="56"/>
        <v>4.7162178242990183E-2</v>
      </c>
      <c r="K598" s="29">
        <f t="shared" si="57"/>
        <v>4.7162178242990183E-2</v>
      </c>
      <c r="L598" s="31">
        <f t="shared" si="58"/>
        <v>-3.0541630160210458</v>
      </c>
      <c r="M598" s="30">
        <f t="shared" si="59"/>
        <v>20.203431165706011</v>
      </c>
    </row>
    <row r="599" spans="6:13" x14ac:dyDescent="0.35">
      <c r="F599" s="13">
        <v>1</v>
      </c>
      <c r="G599" s="21">
        <v>23</v>
      </c>
      <c r="H599" s="31">
        <f t="shared" si="54"/>
        <v>3.0957412971867919</v>
      </c>
      <c r="I599" s="29">
        <f t="shared" si="55"/>
        <v>0.95671673553536651</v>
      </c>
      <c r="J599" s="29">
        <f t="shared" si="56"/>
        <v>4.3283264464633486E-2</v>
      </c>
      <c r="K599" s="29">
        <f t="shared" si="57"/>
        <v>0.95671673553536651</v>
      </c>
      <c r="L599" s="31">
        <f t="shared" si="58"/>
        <v>-4.4247923469551941E-2</v>
      </c>
      <c r="M599" s="30">
        <f t="shared" si="59"/>
        <v>22.103617815543799</v>
      </c>
    </row>
    <row r="600" spans="6:13" x14ac:dyDescent="0.35">
      <c r="F600" s="13">
        <v>0</v>
      </c>
      <c r="G600" s="21">
        <v>34</v>
      </c>
      <c r="H600" s="31">
        <f t="shared" si="54"/>
        <v>2.1069639745136675</v>
      </c>
      <c r="I600" s="29">
        <f t="shared" si="55"/>
        <v>0.89157819995402365</v>
      </c>
      <c r="J600" s="29">
        <f t="shared" si="56"/>
        <v>0.10842180004597635</v>
      </c>
      <c r="K600" s="29">
        <f t="shared" si="57"/>
        <v>0.10842180004597635</v>
      </c>
      <c r="L600" s="31">
        <f t="shared" si="58"/>
        <v>-2.2217261027607744</v>
      </c>
      <c r="M600" s="30">
        <f t="shared" si="59"/>
        <v>8.2232373893068491</v>
      </c>
    </row>
    <row r="601" spans="6:13" x14ac:dyDescent="0.35">
      <c r="F601" s="13">
        <v>1</v>
      </c>
      <c r="G601" s="21">
        <v>29</v>
      </c>
      <c r="H601" s="31">
        <f t="shared" si="54"/>
        <v>2.5564082120923604</v>
      </c>
      <c r="I601" s="29">
        <f t="shared" si="55"/>
        <v>0.92800284619760454</v>
      </c>
      <c r="J601" s="29">
        <f t="shared" si="56"/>
        <v>7.1997153802395464E-2</v>
      </c>
      <c r="K601" s="29">
        <f t="shared" si="57"/>
        <v>0.92800284619760454</v>
      </c>
      <c r="L601" s="31">
        <f t="shared" si="58"/>
        <v>-7.4720479177359037E-2</v>
      </c>
      <c r="M601" s="30">
        <f t="shared" si="59"/>
        <v>12.889437945625128</v>
      </c>
    </row>
    <row r="602" spans="6:13" x14ac:dyDescent="0.35">
      <c r="F602" s="13">
        <v>1</v>
      </c>
      <c r="G602" s="21">
        <v>47</v>
      </c>
      <c r="H602" s="31">
        <f t="shared" si="54"/>
        <v>0.93840895680906566</v>
      </c>
      <c r="I602" s="29">
        <f t="shared" si="55"/>
        <v>0.71877816210139722</v>
      </c>
      <c r="J602" s="29">
        <f t="shared" si="56"/>
        <v>0.28122183789860278</v>
      </c>
      <c r="K602" s="29">
        <f t="shared" si="57"/>
        <v>0.71877816210139722</v>
      </c>
      <c r="L602" s="31">
        <f t="shared" si="58"/>
        <v>-0.33020250558405562</v>
      </c>
      <c r="M602" s="30">
        <f t="shared" si="59"/>
        <v>2.5559116157990531</v>
      </c>
    </row>
    <row r="603" spans="6:13" x14ac:dyDescent="0.35">
      <c r="F603" s="13">
        <v>1</v>
      </c>
      <c r="G603" s="21">
        <v>40</v>
      </c>
      <c r="H603" s="31">
        <f t="shared" si="54"/>
        <v>1.5676308894192363</v>
      </c>
      <c r="I603" s="29">
        <f t="shared" si="55"/>
        <v>0.82744561050631737</v>
      </c>
      <c r="J603" s="29">
        <f t="shared" si="56"/>
        <v>0.17255438949368263</v>
      </c>
      <c r="K603" s="29">
        <f t="shared" si="57"/>
        <v>0.82744561050631737</v>
      </c>
      <c r="L603" s="31">
        <f t="shared" si="58"/>
        <v>-0.18941190137587771</v>
      </c>
      <c r="M603" s="30">
        <f t="shared" si="59"/>
        <v>4.795274191136186</v>
      </c>
    </row>
    <row r="604" spans="6:13" x14ac:dyDescent="0.35">
      <c r="F604" s="13">
        <v>1</v>
      </c>
      <c r="G604" s="21">
        <v>41</v>
      </c>
      <c r="H604" s="31">
        <f t="shared" si="54"/>
        <v>1.4777420419034977</v>
      </c>
      <c r="I604" s="29">
        <f t="shared" si="55"/>
        <v>0.81423128720481996</v>
      </c>
      <c r="J604" s="29">
        <f t="shared" si="56"/>
        <v>0.18576871279518004</v>
      </c>
      <c r="K604" s="29">
        <f t="shared" si="57"/>
        <v>0.81423128720481996</v>
      </c>
      <c r="L604" s="31">
        <f t="shared" si="58"/>
        <v>-0.20551081672350205</v>
      </c>
      <c r="M604" s="30">
        <f t="shared" si="59"/>
        <v>4.3830377836689518</v>
      </c>
    </row>
    <row r="605" spans="6:13" x14ac:dyDescent="0.35">
      <c r="F605" s="13">
        <v>1</v>
      </c>
      <c r="G605" s="21">
        <v>39</v>
      </c>
      <c r="H605" s="31">
        <f t="shared" si="54"/>
        <v>1.6575197369349746</v>
      </c>
      <c r="I605" s="29">
        <f t="shared" si="55"/>
        <v>0.83990477621926174</v>
      </c>
      <c r="J605" s="29">
        <f t="shared" si="56"/>
        <v>0.16009522378073826</v>
      </c>
      <c r="K605" s="29">
        <f t="shared" si="57"/>
        <v>0.83990477621926174</v>
      </c>
      <c r="L605" s="31">
        <f t="shared" si="58"/>
        <v>-0.17446675521443056</v>
      </c>
      <c r="M605" s="30">
        <f t="shared" si="59"/>
        <v>5.2462825335099987</v>
      </c>
    </row>
    <row r="606" spans="6:13" x14ac:dyDescent="0.35">
      <c r="F606" s="13">
        <v>1</v>
      </c>
      <c r="G606" s="21">
        <v>24</v>
      </c>
      <c r="H606" s="31">
        <f t="shared" si="54"/>
        <v>3.0058524496710533</v>
      </c>
      <c r="I606" s="29">
        <f t="shared" si="55"/>
        <v>0.95283782175700982</v>
      </c>
      <c r="J606" s="29">
        <f t="shared" si="56"/>
        <v>4.7162178242990183E-2</v>
      </c>
      <c r="K606" s="29">
        <f t="shared" si="57"/>
        <v>0.95283782175700982</v>
      </c>
      <c r="L606" s="31">
        <f t="shared" si="58"/>
        <v>-4.8310566349993811E-2</v>
      </c>
      <c r="M606" s="30">
        <f t="shared" si="59"/>
        <v>20.203431165706011</v>
      </c>
    </row>
    <row r="607" spans="6:13" x14ac:dyDescent="0.35">
      <c r="F607" s="13">
        <v>1</v>
      </c>
      <c r="G607" s="21">
        <v>54</v>
      </c>
      <c r="H607" s="31">
        <f t="shared" si="54"/>
        <v>0.30918702419889588</v>
      </c>
      <c r="I607" s="29">
        <f t="shared" si="55"/>
        <v>0.57668681056749727</v>
      </c>
      <c r="J607" s="29">
        <f t="shared" si="56"/>
        <v>0.42331318943250273</v>
      </c>
      <c r="K607" s="29">
        <f t="shared" si="57"/>
        <v>0.57668681056749727</v>
      </c>
      <c r="L607" s="31">
        <f t="shared" si="58"/>
        <v>-0.55045594914857954</v>
      </c>
      <c r="M607" s="30">
        <f t="shared" si="59"/>
        <v>1.3623171329497399</v>
      </c>
    </row>
    <row r="608" spans="6:13" x14ac:dyDescent="0.35">
      <c r="F608" s="13">
        <v>1</v>
      </c>
      <c r="G608" s="21">
        <v>22</v>
      </c>
      <c r="H608" s="31">
        <f t="shared" si="54"/>
        <v>3.1856301447025306</v>
      </c>
      <c r="I608" s="29">
        <f t="shared" si="55"/>
        <v>0.96028991868747438</v>
      </c>
      <c r="J608" s="29">
        <f t="shared" si="56"/>
        <v>3.9710081312525625E-2</v>
      </c>
      <c r="K608" s="29">
        <f t="shared" si="57"/>
        <v>0.96028991868747438</v>
      </c>
      <c r="L608" s="31">
        <f t="shared" si="58"/>
        <v>-4.0520041479877422E-2</v>
      </c>
      <c r="M608" s="30">
        <f t="shared" si="59"/>
        <v>24.182522093818356</v>
      </c>
    </row>
    <row r="609" spans="6:13" x14ac:dyDescent="0.35">
      <c r="F609" s="13">
        <v>1</v>
      </c>
      <c r="G609" s="21">
        <v>51</v>
      </c>
      <c r="H609" s="31">
        <f t="shared" si="54"/>
        <v>0.57885356674611188</v>
      </c>
      <c r="I609" s="29">
        <f t="shared" si="55"/>
        <v>0.64080356941818906</v>
      </c>
      <c r="J609" s="29">
        <f t="shared" si="56"/>
        <v>0.35919643058181094</v>
      </c>
      <c r="K609" s="29">
        <f t="shared" si="57"/>
        <v>0.64080356941818906</v>
      </c>
      <c r="L609" s="31">
        <f t="shared" si="58"/>
        <v>-0.44503231299039736</v>
      </c>
      <c r="M609" s="30">
        <f t="shared" si="59"/>
        <v>1.7839920301553192</v>
      </c>
    </row>
    <row r="610" spans="6:13" x14ac:dyDescent="0.35">
      <c r="F610" s="13">
        <v>0</v>
      </c>
      <c r="G610" s="21">
        <v>46</v>
      </c>
      <c r="H610" s="31">
        <f t="shared" si="54"/>
        <v>1.0282978043248043</v>
      </c>
      <c r="I610" s="29">
        <f t="shared" si="55"/>
        <v>0.73658575663897274</v>
      </c>
      <c r="J610" s="29">
        <f t="shared" si="56"/>
        <v>0.26341424336102726</v>
      </c>
      <c r="K610" s="29">
        <f t="shared" si="57"/>
        <v>0.26341424336102726</v>
      </c>
      <c r="L610" s="31">
        <f t="shared" si="58"/>
        <v>-1.3340274161120753</v>
      </c>
      <c r="M610" s="30">
        <f t="shared" si="59"/>
        <v>2.7963019282500663</v>
      </c>
    </row>
    <row r="611" spans="6:13" x14ac:dyDescent="0.35">
      <c r="F611" s="13">
        <v>1</v>
      </c>
      <c r="G611" s="21">
        <v>39</v>
      </c>
      <c r="H611" s="31">
        <f t="shared" si="54"/>
        <v>1.6575197369349746</v>
      </c>
      <c r="I611" s="29">
        <f t="shared" si="55"/>
        <v>0.83990477621926174</v>
      </c>
      <c r="J611" s="29">
        <f t="shared" si="56"/>
        <v>0.16009522378073826</v>
      </c>
      <c r="K611" s="29">
        <f t="shared" si="57"/>
        <v>0.83990477621926174</v>
      </c>
      <c r="L611" s="31">
        <f t="shared" si="58"/>
        <v>-0.17446675521443056</v>
      </c>
      <c r="M611" s="30">
        <f t="shared" si="59"/>
        <v>5.2462825335099987</v>
      </c>
    </row>
    <row r="612" spans="6:13" x14ac:dyDescent="0.35">
      <c r="F612" s="13">
        <v>1</v>
      </c>
      <c r="G612" s="21">
        <v>29</v>
      </c>
      <c r="H612" s="31">
        <f t="shared" si="54"/>
        <v>2.5564082120923604</v>
      </c>
      <c r="I612" s="29">
        <f t="shared" si="55"/>
        <v>0.92800284619760454</v>
      </c>
      <c r="J612" s="29">
        <f t="shared" si="56"/>
        <v>7.1997153802395464E-2</v>
      </c>
      <c r="K612" s="29">
        <f t="shared" si="57"/>
        <v>0.92800284619760454</v>
      </c>
      <c r="L612" s="31">
        <f t="shared" si="58"/>
        <v>-7.4720479177359037E-2</v>
      </c>
      <c r="M612" s="30">
        <f t="shared" si="59"/>
        <v>12.889437945625128</v>
      </c>
    </row>
    <row r="613" spans="6:13" x14ac:dyDescent="0.35">
      <c r="F613" s="13">
        <v>1</v>
      </c>
      <c r="G613" s="21">
        <v>44</v>
      </c>
      <c r="H613" s="31">
        <f t="shared" si="54"/>
        <v>1.2080754993562817</v>
      </c>
      <c r="I613" s="29">
        <f t="shared" si="55"/>
        <v>0.76995825371018956</v>
      </c>
      <c r="J613" s="29">
        <f t="shared" si="56"/>
        <v>0.23004174628981044</v>
      </c>
      <c r="K613" s="29">
        <f t="shared" si="57"/>
        <v>0.76995825371018956</v>
      </c>
      <c r="L613" s="31">
        <f t="shared" si="58"/>
        <v>-0.26141898156493865</v>
      </c>
      <c r="M613" s="30">
        <f t="shared" si="59"/>
        <v>3.3470370753497205</v>
      </c>
    </row>
    <row r="614" spans="6:13" x14ac:dyDescent="0.35">
      <c r="F614" s="13">
        <v>1</v>
      </c>
      <c r="G614" s="21">
        <v>34</v>
      </c>
      <c r="H614" s="31">
        <f t="shared" si="54"/>
        <v>2.1069639745136675</v>
      </c>
      <c r="I614" s="29">
        <f t="shared" si="55"/>
        <v>0.89157819995402365</v>
      </c>
      <c r="J614" s="29">
        <f t="shared" si="56"/>
        <v>0.10842180004597635</v>
      </c>
      <c r="K614" s="29">
        <f t="shared" si="57"/>
        <v>0.89157819995402365</v>
      </c>
      <c r="L614" s="31">
        <f t="shared" si="58"/>
        <v>-0.11476212824710727</v>
      </c>
      <c r="M614" s="30">
        <f t="shared" si="59"/>
        <v>8.2232373893068491</v>
      </c>
    </row>
    <row r="615" spans="6:13" x14ac:dyDescent="0.35">
      <c r="F615" s="13">
        <v>1</v>
      </c>
      <c r="G615" s="21">
        <v>48</v>
      </c>
      <c r="H615" s="31">
        <f t="shared" si="54"/>
        <v>0.848520109293327</v>
      </c>
      <c r="I615" s="29">
        <f t="shared" si="55"/>
        <v>0.70025660951020174</v>
      </c>
      <c r="J615" s="29">
        <f t="shared" si="56"/>
        <v>0.29974339048979826</v>
      </c>
      <c r="K615" s="29">
        <f t="shared" si="57"/>
        <v>0.70025660951020174</v>
      </c>
      <c r="L615" s="31">
        <f t="shared" si="58"/>
        <v>-0.35630842610002833</v>
      </c>
      <c r="M615" s="30">
        <f t="shared" si="59"/>
        <v>2.3361869910323674</v>
      </c>
    </row>
    <row r="616" spans="6:13" x14ac:dyDescent="0.35">
      <c r="F616" s="13">
        <v>1</v>
      </c>
      <c r="G616" s="21">
        <v>23</v>
      </c>
      <c r="H616" s="31">
        <f t="shared" si="54"/>
        <v>3.0957412971867919</v>
      </c>
      <c r="I616" s="29">
        <f t="shared" si="55"/>
        <v>0.95671673553536651</v>
      </c>
      <c r="J616" s="29">
        <f t="shared" si="56"/>
        <v>4.3283264464633486E-2</v>
      </c>
      <c r="K616" s="29">
        <f t="shared" si="57"/>
        <v>0.95671673553536651</v>
      </c>
      <c r="L616" s="31">
        <f t="shared" si="58"/>
        <v>-4.4247923469551941E-2</v>
      </c>
      <c r="M616" s="30">
        <f t="shared" si="59"/>
        <v>22.103617815543799</v>
      </c>
    </row>
    <row r="617" spans="6:13" x14ac:dyDescent="0.35">
      <c r="F617" s="13">
        <v>1</v>
      </c>
      <c r="G617" s="21">
        <v>26</v>
      </c>
      <c r="H617" s="31">
        <f t="shared" si="54"/>
        <v>2.8260747546395764</v>
      </c>
      <c r="I617" s="29">
        <f t="shared" si="55"/>
        <v>0.94406869829032436</v>
      </c>
      <c r="J617" s="29">
        <f t="shared" si="56"/>
        <v>5.593130170967564E-2</v>
      </c>
      <c r="K617" s="29">
        <f t="shared" si="57"/>
        <v>0.94406869829032436</v>
      </c>
      <c r="L617" s="31">
        <f t="shared" si="58"/>
        <v>-5.7556341871875513E-2</v>
      </c>
      <c r="M617" s="30">
        <f t="shared" si="59"/>
        <v>16.879076106448075</v>
      </c>
    </row>
    <row r="618" spans="6:13" x14ac:dyDescent="0.35">
      <c r="F618" s="13">
        <v>1</v>
      </c>
      <c r="G618" s="21">
        <v>36</v>
      </c>
      <c r="H618" s="31">
        <f t="shared" si="54"/>
        <v>1.9271862794821906</v>
      </c>
      <c r="I618" s="29">
        <f t="shared" si="55"/>
        <v>0.87293765637210863</v>
      </c>
      <c r="J618" s="29">
        <f t="shared" si="56"/>
        <v>0.12706234362789137</v>
      </c>
      <c r="K618" s="29">
        <f t="shared" si="57"/>
        <v>0.87293765637210863</v>
      </c>
      <c r="L618" s="31">
        <f t="shared" si="58"/>
        <v>-0.13589113878293912</v>
      </c>
      <c r="M618" s="30">
        <f t="shared" si="59"/>
        <v>6.8701523319021378</v>
      </c>
    </row>
    <row r="619" spans="6:13" x14ac:dyDescent="0.35">
      <c r="F619" s="13">
        <v>1</v>
      </c>
      <c r="G619" s="21">
        <v>30</v>
      </c>
      <c r="H619" s="31">
        <f t="shared" si="54"/>
        <v>2.4665193645766221</v>
      </c>
      <c r="I619" s="29">
        <f t="shared" si="55"/>
        <v>0.9217611181409634</v>
      </c>
      <c r="J619" s="29">
        <f t="shared" si="56"/>
        <v>7.8238881859036602E-2</v>
      </c>
      <c r="K619" s="29">
        <f t="shared" si="57"/>
        <v>0.9217611181409634</v>
      </c>
      <c r="L619" s="31">
        <f t="shared" si="58"/>
        <v>-8.1469179948804801E-2</v>
      </c>
      <c r="M619" s="30">
        <f t="shared" si="59"/>
        <v>11.781368754754256</v>
      </c>
    </row>
    <row r="620" spans="6:13" x14ac:dyDescent="0.35">
      <c r="F620" s="13">
        <v>1</v>
      </c>
      <c r="G620" s="21">
        <v>50</v>
      </c>
      <c r="H620" s="31">
        <f t="shared" si="54"/>
        <v>0.66874241426185055</v>
      </c>
      <c r="I620" s="29">
        <f t="shared" si="55"/>
        <v>0.66122150754983811</v>
      </c>
      <c r="J620" s="29">
        <f t="shared" si="56"/>
        <v>0.33877849245016189</v>
      </c>
      <c r="K620" s="29">
        <f t="shared" si="57"/>
        <v>0.66122150754983811</v>
      </c>
      <c r="L620" s="31">
        <f t="shared" si="58"/>
        <v>-0.41366638550948709</v>
      </c>
      <c r="M620" s="30">
        <f t="shared" si="59"/>
        <v>1.9517812443395035</v>
      </c>
    </row>
    <row r="621" spans="6:13" x14ac:dyDescent="0.35">
      <c r="F621" s="13">
        <v>1</v>
      </c>
      <c r="G621" s="21">
        <v>28</v>
      </c>
      <c r="H621" s="31">
        <f t="shared" si="54"/>
        <v>2.646297059608099</v>
      </c>
      <c r="I621" s="29">
        <f t="shared" si="55"/>
        <v>0.93378239465784452</v>
      </c>
      <c r="J621" s="29">
        <f t="shared" si="56"/>
        <v>6.6217605342155483E-2</v>
      </c>
      <c r="K621" s="29">
        <f t="shared" si="57"/>
        <v>0.93378239465784452</v>
      </c>
      <c r="L621" s="31">
        <f t="shared" si="58"/>
        <v>-6.8511850062903959E-2</v>
      </c>
      <c r="M621" s="30">
        <f t="shared" si="59"/>
        <v>14.101724002746133</v>
      </c>
    </row>
    <row r="622" spans="6:13" x14ac:dyDescent="0.35">
      <c r="F622" s="13">
        <v>1</v>
      </c>
      <c r="G622" s="21">
        <v>51</v>
      </c>
      <c r="H622" s="31">
        <f t="shared" si="54"/>
        <v>0.57885356674611188</v>
      </c>
      <c r="I622" s="29">
        <f t="shared" si="55"/>
        <v>0.64080356941818906</v>
      </c>
      <c r="J622" s="29">
        <f t="shared" si="56"/>
        <v>0.35919643058181094</v>
      </c>
      <c r="K622" s="29">
        <f t="shared" si="57"/>
        <v>0.64080356941818906</v>
      </c>
      <c r="L622" s="31">
        <f t="shared" si="58"/>
        <v>-0.44503231299039736</v>
      </c>
      <c r="M622" s="30">
        <f t="shared" si="59"/>
        <v>1.7839920301553192</v>
      </c>
    </row>
    <row r="623" spans="6:13" x14ac:dyDescent="0.35">
      <c r="F623" s="13">
        <v>1</v>
      </c>
      <c r="G623" s="21">
        <v>43</v>
      </c>
      <c r="H623" s="31">
        <f t="shared" si="54"/>
        <v>1.2979643468720203</v>
      </c>
      <c r="I623" s="29">
        <f t="shared" si="55"/>
        <v>0.78549218661310916</v>
      </c>
      <c r="J623" s="29">
        <f t="shared" si="56"/>
        <v>0.21450781338689084</v>
      </c>
      <c r="K623" s="29">
        <f t="shared" si="57"/>
        <v>0.78549218661310916</v>
      </c>
      <c r="L623" s="31">
        <f t="shared" si="58"/>
        <v>-0.24144476835934608</v>
      </c>
      <c r="M623" s="30">
        <f t="shared" si="59"/>
        <v>3.6618348497934607</v>
      </c>
    </row>
    <row r="624" spans="6:13" x14ac:dyDescent="0.35">
      <c r="F624" s="13">
        <v>1</v>
      </c>
      <c r="G624" s="21">
        <v>25</v>
      </c>
      <c r="H624" s="31">
        <f t="shared" si="54"/>
        <v>2.915963602155315</v>
      </c>
      <c r="I624" s="29">
        <f t="shared" si="55"/>
        <v>0.94862995653852822</v>
      </c>
      <c r="J624" s="29">
        <f t="shared" si="56"/>
        <v>5.1370043461471782E-2</v>
      </c>
      <c r="K624" s="29">
        <f t="shared" si="57"/>
        <v>0.94862995653852822</v>
      </c>
      <c r="L624" s="31">
        <f t="shared" si="58"/>
        <v>-5.2736486300274554E-2</v>
      </c>
      <c r="M624" s="30">
        <f t="shared" si="59"/>
        <v>18.466598286022734</v>
      </c>
    </row>
    <row r="625" spans="6:13" x14ac:dyDescent="0.35">
      <c r="F625" s="13">
        <v>1</v>
      </c>
      <c r="G625" s="21">
        <v>52</v>
      </c>
      <c r="H625" s="31">
        <f t="shared" si="54"/>
        <v>0.48896471923037321</v>
      </c>
      <c r="I625" s="29">
        <f t="shared" si="55"/>
        <v>0.61986251634278355</v>
      </c>
      <c r="J625" s="29">
        <f t="shared" si="56"/>
        <v>0.38013748365721645</v>
      </c>
      <c r="K625" s="29">
        <f t="shared" si="57"/>
        <v>0.61986251634278355</v>
      </c>
      <c r="L625" s="31">
        <f t="shared" si="58"/>
        <v>-0.47825757336690611</v>
      </c>
      <c r="M625" s="30">
        <f t="shared" si="59"/>
        <v>1.6306271888244932</v>
      </c>
    </row>
    <row r="626" spans="6:13" x14ac:dyDescent="0.35">
      <c r="F626" s="13">
        <v>1</v>
      </c>
      <c r="G626" s="21">
        <v>43</v>
      </c>
      <c r="H626" s="31">
        <f t="shared" si="54"/>
        <v>1.2979643468720203</v>
      </c>
      <c r="I626" s="29">
        <f t="shared" si="55"/>
        <v>0.78549218661310916</v>
      </c>
      <c r="J626" s="29">
        <f t="shared" si="56"/>
        <v>0.21450781338689084</v>
      </c>
      <c r="K626" s="29">
        <f t="shared" si="57"/>
        <v>0.78549218661310916</v>
      </c>
      <c r="L626" s="31">
        <f t="shared" si="58"/>
        <v>-0.24144476835934608</v>
      </c>
      <c r="M626" s="30">
        <f t="shared" si="59"/>
        <v>3.6618348497934607</v>
      </c>
    </row>
    <row r="627" spans="6:13" x14ac:dyDescent="0.35">
      <c r="F627" s="13">
        <v>1</v>
      </c>
      <c r="G627" s="21">
        <v>27</v>
      </c>
      <c r="H627" s="31">
        <f t="shared" si="54"/>
        <v>2.7361859071238377</v>
      </c>
      <c r="I627" s="29">
        <f t="shared" si="55"/>
        <v>0.93912842422343024</v>
      </c>
      <c r="J627" s="29">
        <f t="shared" si="56"/>
        <v>6.0871575776569764E-2</v>
      </c>
      <c r="K627" s="29">
        <f t="shared" si="57"/>
        <v>0.93912842422343024</v>
      </c>
      <c r="L627" s="31">
        <f t="shared" si="58"/>
        <v>-6.2803042114521326E-2</v>
      </c>
      <c r="M627" s="30">
        <f t="shared" si="59"/>
        <v>15.428028800675678</v>
      </c>
    </row>
    <row r="628" spans="6:13" x14ac:dyDescent="0.35">
      <c r="F628" s="13">
        <v>1</v>
      </c>
      <c r="G628" s="21">
        <v>38</v>
      </c>
      <c r="H628" s="31">
        <f t="shared" si="54"/>
        <v>1.7474085844507132</v>
      </c>
      <c r="I628" s="29">
        <f t="shared" si="55"/>
        <v>0.85162565053560746</v>
      </c>
      <c r="J628" s="29">
        <f t="shared" si="56"/>
        <v>0.14837434946439254</v>
      </c>
      <c r="K628" s="29">
        <f t="shared" si="57"/>
        <v>0.85162565053560746</v>
      </c>
      <c r="L628" s="31">
        <f t="shared" si="58"/>
        <v>-0.16060822601293831</v>
      </c>
      <c r="M628" s="30">
        <f t="shared" si="59"/>
        <v>5.739709414800056</v>
      </c>
    </row>
    <row r="629" spans="6:13" x14ac:dyDescent="0.35">
      <c r="F629" s="13">
        <v>1</v>
      </c>
      <c r="G629" s="21">
        <v>22</v>
      </c>
      <c r="H629" s="31">
        <f t="shared" si="54"/>
        <v>3.1856301447025306</v>
      </c>
      <c r="I629" s="29">
        <f t="shared" si="55"/>
        <v>0.96028991868747438</v>
      </c>
      <c r="J629" s="29">
        <f t="shared" si="56"/>
        <v>3.9710081312525625E-2</v>
      </c>
      <c r="K629" s="29">
        <f t="shared" si="57"/>
        <v>0.96028991868747438</v>
      </c>
      <c r="L629" s="31">
        <f t="shared" si="58"/>
        <v>-4.0520041479877422E-2</v>
      </c>
      <c r="M629" s="30">
        <f t="shared" si="59"/>
        <v>24.182522093818356</v>
      </c>
    </row>
    <row r="630" spans="6:13" x14ac:dyDescent="0.35">
      <c r="F630" s="13">
        <v>1</v>
      </c>
      <c r="G630" s="21">
        <v>47</v>
      </c>
      <c r="H630" s="31">
        <f t="shared" si="54"/>
        <v>0.93840895680906566</v>
      </c>
      <c r="I630" s="29">
        <f t="shared" si="55"/>
        <v>0.71877816210139722</v>
      </c>
      <c r="J630" s="29">
        <f t="shared" si="56"/>
        <v>0.28122183789860278</v>
      </c>
      <c r="K630" s="29">
        <f t="shared" si="57"/>
        <v>0.71877816210139722</v>
      </c>
      <c r="L630" s="31">
        <f t="shared" si="58"/>
        <v>-0.33020250558405562</v>
      </c>
      <c r="M630" s="30">
        <f t="shared" si="59"/>
        <v>2.5559116157990531</v>
      </c>
    </row>
    <row r="631" spans="6:13" x14ac:dyDescent="0.35">
      <c r="F631" s="13">
        <v>1</v>
      </c>
      <c r="G631" s="21">
        <v>47</v>
      </c>
      <c r="H631" s="31">
        <f t="shared" si="54"/>
        <v>0.93840895680906566</v>
      </c>
      <c r="I631" s="29">
        <f t="shared" si="55"/>
        <v>0.71877816210139722</v>
      </c>
      <c r="J631" s="29">
        <f t="shared" si="56"/>
        <v>0.28122183789860278</v>
      </c>
      <c r="K631" s="29">
        <f t="shared" si="57"/>
        <v>0.71877816210139722</v>
      </c>
      <c r="L631" s="31">
        <f t="shared" si="58"/>
        <v>-0.33020250558405562</v>
      </c>
      <c r="M631" s="30">
        <f t="shared" si="59"/>
        <v>2.5559116157990531</v>
      </c>
    </row>
    <row r="632" spans="6:13" x14ac:dyDescent="0.35">
      <c r="F632" s="13">
        <v>1</v>
      </c>
      <c r="G632" s="21">
        <v>20</v>
      </c>
      <c r="H632" s="31">
        <f t="shared" si="54"/>
        <v>3.3654078397340079</v>
      </c>
      <c r="I632" s="29">
        <f t="shared" si="55"/>
        <v>0.96660577779640788</v>
      </c>
      <c r="J632" s="29">
        <f t="shared" si="56"/>
        <v>3.3394222203592117E-2</v>
      </c>
      <c r="K632" s="29">
        <f t="shared" si="57"/>
        <v>0.96660577779640788</v>
      </c>
      <c r="L632" s="31">
        <f t="shared" si="58"/>
        <v>-3.3964542146013972E-2</v>
      </c>
      <c r="M632" s="30">
        <f t="shared" si="59"/>
        <v>28.945299935520971</v>
      </c>
    </row>
    <row r="633" spans="6:13" x14ac:dyDescent="0.35">
      <c r="F633" s="13">
        <v>1</v>
      </c>
      <c r="G633" s="21">
        <v>36</v>
      </c>
      <c r="H633" s="31">
        <f t="shared" si="54"/>
        <v>1.9271862794821906</v>
      </c>
      <c r="I633" s="29">
        <f t="shared" si="55"/>
        <v>0.87293765637210863</v>
      </c>
      <c r="J633" s="29">
        <f t="shared" si="56"/>
        <v>0.12706234362789137</v>
      </c>
      <c r="K633" s="29">
        <f t="shared" si="57"/>
        <v>0.87293765637210863</v>
      </c>
      <c r="L633" s="31">
        <f t="shared" si="58"/>
        <v>-0.13589113878293912</v>
      </c>
      <c r="M633" s="30">
        <f t="shared" si="59"/>
        <v>6.8701523319021378</v>
      </c>
    </row>
    <row r="634" spans="6:13" x14ac:dyDescent="0.35">
      <c r="F634" s="13">
        <v>1</v>
      </c>
      <c r="G634" s="21">
        <v>29</v>
      </c>
      <c r="H634" s="31">
        <f t="shared" si="54"/>
        <v>2.5564082120923604</v>
      </c>
      <c r="I634" s="29">
        <f t="shared" si="55"/>
        <v>0.92800284619760454</v>
      </c>
      <c r="J634" s="29">
        <f t="shared" si="56"/>
        <v>7.1997153802395464E-2</v>
      </c>
      <c r="K634" s="29">
        <f t="shared" si="57"/>
        <v>0.92800284619760454</v>
      </c>
      <c r="L634" s="31">
        <f t="shared" si="58"/>
        <v>-7.4720479177359037E-2</v>
      </c>
      <c r="M634" s="30">
        <f t="shared" si="59"/>
        <v>12.889437945625128</v>
      </c>
    </row>
    <row r="635" spans="6:13" x14ac:dyDescent="0.35">
      <c r="F635" s="13">
        <v>0</v>
      </c>
      <c r="G635" s="21">
        <v>40</v>
      </c>
      <c r="H635" s="31">
        <f t="shared" si="54"/>
        <v>1.5676308894192363</v>
      </c>
      <c r="I635" s="29">
        <f t="shared" si="55"/>
        <v>0.82744561050631737</v>
      </c>
      <c r="J635" s="29">
        <f t="shared" si="56"/>
        <v>0.17255438949368263</v>
      </c>
      <c r="K635" s="29">
        <f t="shared" si="57"/>
        <v>0.17255438949368263</v>
      </c>
      <c r="L635" s="31">
        <f t="shared" si="58"/>
        <v>-1.7570427907951141</v>
      </c>
      <c r="M635" s="30">
        <f t="shared" si="59"/>
        <v>4.795274191136186</v>
      </c>
    </row>
    <row r="636" spans="6:13" x14ac:dyDescent="0.35">
      <c r="F636" s="13">
        <v>1</v>
      </c>
      <c r="G636" s="21">
        <v>48</v>
      </c>
      <c r="H636" s="31">
        <f t="shared" si="54"/>
        <v>0.848520109293327</v>
      </c>
      <c r="I636" s="29">
        <f t="shared" si="55"/>
        <v>0.70025660951020174</v>
      </c>
      <c r="J636" s="29">
        <f t="shared" si="56"/>
        <v>0.29974339048979826</v>
      </c>
      <c r="K636" s="29">
        <f t="shared" si="57"/>
        <v>0.70025660951020174</v>
      </c>
      <c r="L636" s="31">
        <f t="shared" si="58"/>
        <v>-0.35630842610002833</v>
      </c>
      <c r="M636" s="30">
        <f t="shared" si="59"/>
        <v>2.3361869910323674</v>
      </c>
    </row>
    <row r="637" spans="6:13" x14ac:dyDescent="0.35">
      <c r="F637" s="13">
        <v>1</v>
      </c>
      <c r="G637" s="21">
        <v>36</v>
      </c>
      <c r="H637" s="31">
        <f t="shared" si="54"/>
        <v>1.9271862794821906</v>
      </c>
      <c r="I637" s="29">
        <f t="shared" si="55"/>
        <v>0.87293765637210863</v>
      </c>
      <c r="J637" s="29">
        <f t="shared" si="56"/>
        <v>0.12706234362789137</v>
      </c>
      <c r="K637" s="29">
        <f t="shared" si="57"/>
        <v>0.87293765637210863</v>
      </c>
      <c r="L637" s="31">
        <f t="shared" si="58"/>
        <v>-0.13589113878293912</v>
      </c>
      <c r="M637" s="30">
        <f t="shared" si="59"/>
        <v>6.8701523319021378</v>
      </c>
    </row>
    <row r="638" spans="6:13" x14ac:dyDescent="0.35">
      <c r="F638" s="13">
        <v>1</v>
      </c>
      <c r="G638" s="21">
        <v>44</v>
      </c>
      <c r="H638" s="31">
        <f t="shared" si="54"/>
        <v>1.2080754993562817</v>
      </c>
      <c r="I638" s="29">
        <f t="shared" si="55"/>
        <v>0.76995825371018956</v>
      </c>
      <c r="J638" s="29">
        <f t="shared" si="56"/>
        <v>0.23004174628981044</v>
      </c>
      <c r="K638" s="29">
        <f t="shared" si="57"/>
        <v>0.76995825371018956</v>
      </c>
      <c r="L638" s="31">
        <f t="shared" si="58"/>
        <v>-0.26141898156493865</v>
      </c>
      <c r="M638" s="30">
        <f t="shared" si="59"/>
        <v>3.3470370753497205</v>
      </c>
    </row>
    <row r="639" spans="6:13" x14ac:dyDescent="0.35">
      <c r="F639" s="13">
        <v>1</v>
      </c>
      <c r="G639" s="21">
        <v>32</v>
      </c>
      <c r="H639" s="31">
        <f t="shared" si="54"/>
        <v>2.2867416695451448</v>
      </c>
      <c r="I639" s="29">
        <f t="shared" si="55"/>
        <v>0.9077730210592615</v>
      </c>
      <c r="J639" s="29">
        <f t="shared" si="56"/>
        <v>9.2226978940738502E-2</v>
      </c>
      <c r="K639" s="29">
        <f t="shared" si="57"/>
        <v>0.9077730210592615</v>
      </c>
      <c r="L639" s="31">
        <f t="shared" si="58"/>
        <v>-9.6760908437234366E-2</v>
      </c>
      <c r="M639" s="30">
        <f t="shared" si="59"/>
        <v>9.8428142338107101</v>
      </c>
    </row>
    <row r="640" spans="6:13" x14ac:dyDescent="0.35">
      <c r="F640" s="13">
        <v>0</v>
      </c>
      <c r="G640" s="21">
        <v>22</v>
      </c>
      <c r="H640" s="31">
        <f t="shared" si="54"/>
        <v>3.1856301447025306</v>
      </c>
      <c r="I640" s="29">
        <f t="shared" si="55"/>
        <v>0.96028991868747438</v>
      </c>
      <c r="J640" s="29">
        <f t="shared" si="56"/>
        <v>3.9710081312525625E-2</v>
      </c>
      <c r="K640" s="29">
        <f t="shared" si="57"/>
        <v>3.9710081312525625E-2</v>
      </c>
      <c r="L640" s="31">
        <f t="shared" si="58"/>
        <v>-3.2261501861824073</v>
      </c>
      <c r="M640" s="30">
        <f t="shared" si="59"/>
        <v>24.182522093818356</v>
      </c>
    </row>
    <row r="641" spans="6:13" x14ac:dyDescent="0.35">
      <c r="F641" s="13">
        <v>1</v>
      </c>
      <c r="G641" s="21">
        <v>44</v>
      </c>
      <c r="H641" s="31">
        <f t="shared" si="54"/>
        <v>1.2080754993562817</v>
      </c>
      <c r="I641" s="29">
        <f t="shared" si="55"/>
        <v>0.76995825371018956</v>
      </c>
      <c r="J641" s="29">
        <f t="shared" si="56"/>
        <v>0.23004174628981044</v>
      </c>
      <c r="K641" s="29">
        <f t="shared" si="57"/>
        <v>0.76995825371018956</v>
      </c>
      <c r="L641" s="31">
        <f t="shared" si="58"/>
        <v>-0.26141898156493865</v>
      </c>
      <c r="M641" s="30">
        <f t="shared" si="59"/>
        <v>3.3470370753497205</v>
      </c>
    </row>
    <row r="642" spans="6:13" x14ac:dyDescent="0.35">
      <c r="F642" s="13">
        <v>1</v>
      </c>
      <c r="G642" s="21">
        <v>38</v>
      </c>
      <c r="H642" s="31">
        <f t="shared" si="54"/>
        <v>1.7474085844507132</v>
      </c>
      <c r="I642" s="29">
        <f t="shared" si="55"/>
        <v>0.85162565053560746</v>
      </c>
      <c r="J642" s="29">
        <f t="shared" si="56"/>
        <v>0.14837434946439254</v>
      </c>
      <c r="K642" s="29">
        <f t="shared" si="57"/>
        <v>0.85162565053560746</v>
      </c>
      <c r="L642" s="31">
        <f t="shared" si="58"/>
        <v>-0.16060822601293831</v>
      </c>
      <c r="M642" s="30">
        <f t="shared" si="59"/>
        <v>5.739709414800056</v>
      </c>
    </row>
    <row r="643" spans="6:13" x14ac:dyDescent="0.35">
      <c r="F643" s="13">
        <v>0</v>
      </c>
      <c r="G643" s="21">
        <v>41</v>
      </c>
      <c r="H643" s="31">
        <f t="shared" si="54"/>
        <v>1.4777420419034977</v>
      </c>
      <c r="I643" s="29">
        <f t="shared" si="55"/>
        <v>0.81423128720481996</v>
      </c>
      <c r="J643" s="29">
        <f t="shared" si="56"/>
        <v>0.18576871279518004</v>
      </c>
      <c r="K643" s="29">
        <f t="shared" si="57"/>
        <v>0.18576871279518004</v>
      </c>
      <c r="L643" s="31">
        <f t="shared" si="58"/>
        <v>-1.6832528586269995</v>
      </c>
      <c r="M643" s="30">
        <f t="shared" si="59"/>
        <v>4.3830377836689518</v>
      </c>
    </row>
    <row r="644" spans="6:13" x14ac:dyDescent="0.35">
      <c r="F644" s="13">
        <v>1</v>
      </c>
      <c r="G644" s="21">
        <v>36</v>
      </c>
      <c r="H644" s="31">
        <f t="shared" si="54"/>
        <v>1.9271862794821906</v>
      </c>
      <c r="I644" s="29">
        <f t="shared" si="55"/>
        <v>0.87293765637210863</v>
      </c>
      <c r="J644" s="29">
        <f t="shared" si="56"/>
        <v>0.12706234362789137</v>
      </c>
      <c r="K644" s="29">
        <f t="shared" si="57"/>
        <v>0.87293765637210863</v>
      </c>
      <c r="L644" s="31">
        <f t="shared" si="58"/>
        <v>-0.13589113878293912</v>
      </c>
      <c r="M644" s="30">
        <f t="shared" si="59"/>
        <v>6.8701523319021378</v>
      </c>
    </row>
    <row r="645" spans="6:13" x14ac:dyDescent="0.35">
      <c r="F645" s="13">
        <v>0</v>
      </c>
      <c r="G645" s="21">
        <v>52</v>
      </c>
      <c r="H645" s="31">
        <f t="shared" si="54"/>
        <v>0.48896471923037321</v>
      </c>
      <c r="I645" s="29">
        <f t="shared" si="55"/>
        <v>0.61986251634278355</v>
      </c>
      <c r="J645" s="29">
        <f t="shared" si="56"/>
        <v>0.38013748365721645</v>
      </c>
      <c r="K645" s="29">
        <f t="shared" si="57"/>
        <v>0.38013748365721645</v>
      </c>
      <c r="L645" s="31">
        <f t="shared" si="58"/>
        <v>-0.96722229259727921</v>
      </c>
      <c r="M645" s="30">
        <f t="shared" si="59"/>
        <v>1.6306271888244932</v>
      </c>
    </row>
    <row r="646" spans="6:13" x14ac:dyDescent="0.35">
      <c r="F646" s="13">
        <v>1</v>
      </c>
      <c r="G646" s="21">
        <v>35</v>
      </c>
      <c r="H646" s="31">
        <f t="shared" si="54"/>
        <v>2.0170751269979292</v>
      </c>
      <c r="I646" s="29">
        <f t="shared" si="55"/>
        <v>0.88257823215997588</v>
      </c>
      <c r="J646" s="29">
        <f t="shared" si="56"/>
        <v>0.11742176784002412</v>
      </c>
      <c r="K646" s="29">
        <f t="shared" si="57"/>
        <v>0.88257823215997588</v>
      </c>
      <c r="L646" s="31">
        <f t="shared" si="58"/>
        <v>-0.1249078457638011</v>
      </c>
      <c r="M646" s="30">
        <f t="shared" si="59"/>
        <v>7.5163085039087809</v>
      </c>
    </row>
    <row r="647" spans="6:13" x14ac:dyDescent="0.35">
      <c r="F647" s="13">
        <v>1</v>
      </c>
      <c r="G647" s="21">
        <v>35</v>
      </c>
      <c r="H647" s="31">
        <f t="shared" si="54"/>
        <v>2.0170751269979292</v>
      </c>
      <c r="I647" s="29">
        <f t="shared" si="55"/>
        <v>0.88257823215997588</v>
      </c>
      <c r="J647" s="29">
        <f t="shared" si="56"/>
        <v>0.11742176784002412</v>
      </c>
      <c r="K647" s="29">
        <f t="shared" si="57"/>
        <v>0.88257823215997588</v>
      </c>
      <c r="L647" s="31">
        <f t="shared" si="58"/>
        <v>-0.1249078457638011</v>
      </c>
      <c r="M647" s="30">
        <f t="shared" si="59"/>
        <v>7.5163085039087809</v>
      </c>
    </row>
    <row r="648" spans="6:13" x14ac:dyDescent="0.35">
      <c r="F648" s="13">
        <v>1</v>
      </c>
      <c r="G648" s="21">
        <v>35</v>
      </c>
      <c r="H648" s="31">
        <f t="shared" si="54"/>
        <v>2.0170751269979292</v>
      </c>
      <c r="I648" s="29">
        <f t="shared" si="55"/>
        <v>0.88257823215997588</v>
      </c>
      <c r="J648" s="29">
        <f t="shared" si="56"/>
        <v>0.11742176784002412</v>
      </c>
      <c r="K648" s="29">
        <f t="shared" si="57"/>
        <v>0.88257823215997588</v>
      </c>
      <c r="L648" s="31">
        <f t="shared" si="58"/>
        <v>-0.1249078457638011</v>
      </c>
      <c r="M648" s="30">
        <f t="shared" si="59"/>
        <v>7.5163085039087809</v>
      </c>
    </row>
    <row r="649" spans="6:13" x14ac:dyDescent="0.35">
      <c r="F649" s="13">
        <v>1</v>
      </c>
      <c r="G649" s="21">
        <v>28</v>
      </c>
      <c r="H649" s="31">
        <f t="shared" ref="H649:H712" si="60">$G$2+$G$3*G649</f>
        <v>2.646297059608099</v>
      </c>
      <c r="I649" s="29">
        <f t="shared" ref="I649:I712" si="61">EXP(H649)/(1+EXP(H649))</f>
        <v>0.93378239465784452</v>
      </c>
      <c r="J649" s="29">
        <f t="shared" ref="J649:J712" si="62">1-I649</f>
        <v>6.6217605342155483E-2</v>
      </c>
      <c r="K649" s="29">
        <f t="shared" ref="K649:K712" si="63">IF(F649=1,I649,J649)</f>
        <v>0.93378239465784452</v>
      </c>
      <c r="L649" s="31">
        <f t="shared" ref="L649:L712" si="64">LN(K649)</f>
        <v>-6.8511850062903959E-2</v>
      </c>
      <c r="M649" s="30">
        <f t="shared" ref="M649:M712" si="65">I649/J649</f>
        <v>14.101724002746133</v>
      </c>
    </row>
    <row r="650" spans="6:13" x14ac:dyDescent="0.35">
      <c r="F650" s="13">
        <v>1</v>
      </c>
      <c r="G650" s="21">
        <v>37</v>
      </c>
      <c r="H650" s="31">
        <f t="shared" si="60"/>
        <v>1.8372974319664519</v>
      </c>
      <c r="I650" s="29">
        <f t="shared" si="61"/>
        <v>0.86262876583722747</v>
      </c>
      <c r="J650" s="29">
        <f t="shared" si="62"/>
        <v>0.13737123416277253</v>
      </c>
      <c r="K650" s="29">
        <f t="shared" si="63"/>
        <v>0.86262876583722747</v>
      </c>
      <c r="L650" s="31">
        <f t="shared" si="64"/>
        <v>-0.14777084749549951</v>
      </c>
      <c r="M650" s="30">
        <f t="shared" si="65"/>
        <v>6.2795444118605657</v>
      </c>
    </row>
    <row r="651" spans="6:13" x14ac:dyDescent="0.35">
      <c r="F651" s="13">
        <v>1</v>
      </c>
      <c r="G651" s="21">
        <v>40</v>
      </c>
      <c r="H651" s="31">
        <f t="shared" si="60"/>
        <v>1.5676308894192363</v>
      </c>
      <c r="I651" s="29">
        <f t="shared" si="61"/>
        <v>0.82744561050631737</v>
      </c>
      <c r="J651" s="29">
        <f t="shared" si="62"/>
        <v>0.17255438949368263</v>
      </c>
      <c r="K651" s="29">
        <f t="shared" si="63"/>
        <v>0.82744561050631737</v>
      </c>
      <c r="L651" s="31">
        <f t="shared" si="64"/>
        <v>-0.18941190137587771</v>
      </c>
      <c r="M651" s="30">
        <f t="shared" si="65"/>
        <v>4.795274191136186</v>
      </c>
    </row>
    <row r="652" spans="6:13" x14ac:dyDescent="0.35">
      <c r="F652" s="13">
        <v>1</v>
      </c>
      <c r="G652" s="21">
        <v>42</v>
      </c>
      <c r="H652" s="31">
        <f t="shared" si="60"/>
        <v>1.387853194387759</v>
      </c>
      <c r="I652" s="29">
        <f t="shared" si="61"/>
        <v>0.80024929668878553</v>
      </c>
      <c r="J652" s="29">
        <f t="shared" si="62"/>
        <v>0.19975070331121447</v>
      </c>
      <c r="K652" s="29">
        <f t="shared" si="63"/>
        <v>0.80024929668878553</v>
      </c>
      <c r="L652" s="31">
        <f t="shared" si="64"/>
        <v>-0.22283197899692378</v>
      </c>
      <c r="M652" s="30">
        <f t="shared" si="65"/>
        <v>4.0062401955200411</v>
      </c>
    </row>
    <row r="653" spans="6:13" x14ac:dyDescent="0.35">
      <c r="F653" s="13">
        <v>0</v>
      </c>
      <c r="G653" s="21">
        <v>38</v>
      </c>
      <c r="H653" s="31">
        <f t="shared" si="60"/>
        <v>1.7474085844507132</v>
      </c>
      <c r="I653" s="29">
        <f t="shared" si="61"/>
        <v>0.85162565053560746</v>
      </c>
      <c r="J653" s="29">
        <f t="shared" si="62"/>
        <v>0.14837434946439254</v>
      </c>
      <c r="K653" s="29">
        <f t="shared" si="63"/>
        <v>0.14837434946439254</v>
      </c>
      <c r="L653" s="31">
        <f t="shared" si="64"/>
        <v>-1.9080168104636517</v>
      </c>
      <c r="M653" s="30">
        <f t="shared" si="65"/>
        <v>5.739709414800056</v>
      </c>
    </row>
    <row r="654" spans="6:13" x14ac:dyDescent="0.35">
      <c r="F654" s="13">
        <v>0</v>
      </c>
      <c r="G654" s="21">
        <v>29</v>
      </c>
      <c r="H654" s="31">
        <f t="shared" si="60"/>
        <v>2.5564082120923604</v>
      </c>
      <c r="I654" s="29">
        <f t="shared" si="61"/>
        <v>0.92800284619760454</v>
      </c>
      <c r="J654" s="29">
        <f t="shared" si="62"/>
        <v>7.1997153802395464E-2</v>
      </c>
      <c r="K654" s="29">
        <f t="shared" si="63"/>
        <v>7.1997153802395464E-2</v>
      </c>
      <c r="L654" s="31">
        <f t="shared" si="64"/>
        <v>-2.6311286912697187</v>
      </c>
      <c r="M654" s="30">
        <f t="shared" si="65"/>
        <v>12.889437945625128</v>
      </c>
    </row>
    <row r="655" spans="6:13" x14ac:dyDescent="0.35">
      <c r="F655" s="13">
        <v>1</v>
      </c>
      <c r="G655" s="21">
        <v>39</v>
      </c>
      <c r="H655" s="31">
        <f t="shared" si="60"/>
        <v>1.6575197369349746</v>
      </c>
      <c r="I655" s="29">
        <f t="shared" si="61"/>
        <v>0.83990477621926174</v>
      </c>
      <c r="J655" s="29">
        <f t="shared" si="62"/>
        <v>0.16009522378073826</v>
      </c>
      <c r="K655" s="29">
        <f t="shared" si="63"/>
        <v>0.83990477621926174</v>
      </c>
      <c r="L655" s="31">
        <f t="shared" si="64"/>
        <v>-0.17446675521443056</v>
      </c>
      <c r="M655" s="30">
        <f t="shared" si="65"/>
        <v>5.2462825335099987</v>
      </c>
    </row>
    <row r="656" spans="6:13" x14ac:dyDescent="0.35">
      <c r="F656" s="13">
        <v>0</v>
      </c>
      <c r="G656" s="21">
        <v>46</v>
      </c>
      <c r="H656" s="31">
        <f t="shared" si="60"/>
        <v>1.0282978043248043</v>
      </c>
      <c r="I656" s="29">
        <f t="shared" si="61"/>
        <v>0.73658575663897274</v>
      </c>
      <c r="J656" s="29">
        <f t="shared" si="62"/>
        <v>0.26341424336102726</v>
      </c>
      <c r="K656" s="29">
        <f t="shared" si="63"/>
        <v>0.26341424336102726</v>
      </c>
      <c r="L656" s="31">
        <f t="shared" si="64"/>
        <v>-1.3340274161120753</v>
      </c>
      <c r="M656" s="30">
        <f t="shared" si="65"/>
        <v>2.7963019282500663</v>
      </c>
    </row>
    <row r="657" spans="6:13" x14ac:dyDescent="0.35">
      <c r="F657" s="13">
        <v>1</v>
      </c>
      <c r="G657" s="21">
        <v>33</v>
      </c>
      <c r="H657" s="31">
        <f t="shared" si="60"/>
        <v>2.1968528220294061</v>
      </c>
      <c r="I657" s="29">
        <f t="shared" si="61"/>
        <v>0.89996653704676</v>
      </c>
      <c r="J657" s="29">
        <f t="shared" si="62"/>
        <v>0.10003346295324</v>
      </c>
      <c r="K657" s="29">
        <f t="shared" si="63"/>
        <v>0.89996653704676</v>
      </c>
      <c r="L657" s="31">
        <f t="shared" si="64"/>
        <v>-0.10539769740821457</v>
      </c>
      <c r="M657" s="30">
        <f t="shared" si="65"/>
        <v>8.9966548240706565</v>
      </c>
    </row>
    <row r="658" spans="6:13" x14ac:dyDescent="0.35">
      <c r="F658" s="13">
        <v>1</v>
      </c>
      <c r="G658" s="21">
        <v>46</v>
      </c>
      <c r="H658" s="31">
        <f t="shared" si="60"/>
        <v>1.0282978043248043</v>
      </c>
      <c r="I658" s="29">
        <f t="shared" si="61"/>
        <v>0.73658575663897274</v>
      </c>
      <c r="J658" s="29">
        <f t="shared" si="62"/>
        <v>0.26341424336102726</v>
      </c>
      <c r="K658" s="29">
        <f t="shared" si="63"/>
        <v>0.73658575663897274</v>
      </c>
      <c r="L658" s="31">
        <f t="shared" si="64"/>
        <v>-0.30572961178727087</v>
      </c>
      <c r="M658" s="30">
        <f t="shared" si="65"/>
        <v>2.7963019282500663</v>
      </c>
    </row>
    <row r="659" spans="6:13" x14ac:dyDescent="0.35">
      <c r="F659" s="13">
        <v>1</v>
      </c>
      <c r="G659" s="21">
        <v>24</v>
      </c>
      <c r="H659" s="31">
        <f t="shared" si="60"/>
        <v>3.0058524496710533</v>
      </c>
      <c r="I659" s="29">
        <f t="shared" si="61"/>
        <v>0.95283782175700982</v>
      </c>
      <c r="J659" s="29">
        <f t="shared" si="62"/>
        <v>4.7162178242990183E-2</v>
      </c>
      <c r="K659" s="29">
        <f t="shared" si="63"/>
        <v>0.95283782175700982</v>
      </c>
      <c r="L659" s="31">
        <f t="shared" si="64"/>
        <v>-4.8310566349993811E-2</v>
      </c>
      <c r="M659" s="30">
        <f t="shared" si="65"/>
        <v>20.203431165706011</v>
      </c>
    </row>
    <row r="660" spans="6:13" x14ac:dyDescent="0.35">
      <c r="F660" s="13">
        <v>1</v>
      </c>
      <c r="G660" s="21">
        <v>48</v>
      </c>
      <c r="H660" s="31">
        <f t="shared" si="60"/>
        <v>0.848520109293327</v>
      </c>
      <c r="I660" s="29">
        <f t="shared" si="61"/>
        <v>0.70025660951020174</v>
      </c>
      <c r="J660" s="29">
        <f t="shared" si="62"/>
        <v>0.29974339048979826</v>
      </c>
      <c r="K660" s="29">
        <f t="shared" si="63"/>
        <v>0.70025660951020174</v>
      </c>
      <c r="L660" s="31">
        <f t="shared" si="64"/>
        <v>-0.35630842610002833</v>
      </c>
      <c r="M660" s="30">
        <f t="shared" si="65"/>
        <v>2.3361869910323674</v>
      </c>
    </row>
    <row r="661" spans="6:13" x14ac:dyDescent="0.35">
      <c r="F661" s="13">
        <v>1</v>
      </c>
      <c r="G661" s="21">
        <v>26</v>
      </c>
      <c r="H661" s="31">
        <f t="shared" si="60"/>
        <v>2.8260747546395764</v>
      </c>
      <c r="I661" s="29">
        <f t="shared" si="61"/>
        <v>0.94406869829032436</v>
      </c>
      <c r="J661" s="29">
        <f t="shared" si="62"/>
        <v>5.593130170967564E-2</v>
      </c>
      <c r="K661" s="29">
        <f t="shared" si="63"/>
        <v>0.94406869829032436</v>
      </c>
      <c r="L661" s="31">
        <f t="shared" si="64"/>
        <v>-5.7556341871875513E-2</v>
      </c>
      <c r="M661" s="30">
        <f t="shared" si="65"/>
        <v>16.879076106448075</v>
      </c>
    </row>
    <row r="662" spans="6:13" x14ac:dyDescent="0.35">
      <c r="F662" s="13">
        <v>0</v>
      </c>
      <c r="G662" s="21">
        <v>47</v>
      </c>
      <c r="H662" s="31">
        <f t="shared" si="60"/>
        <v>0.93840895680906566</v>
      </c>
      <c r="I662" s="29">
        <f t="shared" si="61"/>
        <v>0.71877816210139722</v>
      </c>
      <c r="J662" s="29">
        <f t="shared" si="62"/>
        <v>0.28122183789860278</v>
      </c>
      <c r="K662" s="29">
        <f t="shared" si="63"/>
        <v>0.28122183789860278</v>
      </c>
      <c r="L662" s="31">
        <f t="shared" si="64"/>
        <v>-1.2686114623931211</v>
      </c>
      <c r="M662" s="30">
        <f t="shared" si="65"/>
        <v>2.5559116157990531</v>
      </c>
    </row>
    <row r="663" spans="6:13" x14ac:dyDescent="0.35">
      <c r="F663" s="13">
        <v>1</v>
      </c>
      <c r="G663" s="21">
        <v>35</v>
      </c>
      <c r="H663" s="31">
        <f t="shared" si="60"/>
        <v>2.0170751269979292</v>
      </c>
      <c r="I663" s="29">
        <f t="shared" si="61"/>
        <v>0.88257823215997588</v>
      </c>
      <c r="J663" s="29">
        <f t="shared" si="62"/>
        <v>0.11742176784002412</v>
      </c>
      <c r="K663" s="29">
        <f t="shared" si="63"/>
        <v>0.88257823215997588</v>
      </c>
      <c r="L663" s="31">
        <f t="shared" si="64"/>
        <v>-0.1249078457638011</v>
      </c>
      <c r="M663" s="30">
        <f t="shared" si="65"/>
        <v>7.5163085039087809</v>
      </c>
    </row>
    <row r="664" spans="6:13" x14ac:dyDescent="0.35">
      <c r="F664" s="13">
        <v>1</v>
      </c>
      <c r="G664" s="21">
        <v>32</v>
      </c>
      <c r="H664" s="31">
        <f t="shared" si="60"/>
        <v>2.2867416695451448</v>
      </c>
      <c r="I664" s="29">
        <f t="shared" si="61"/>
        <v>0.9077730210592615</v>
      </c>
      <c r="J664" s="29">
        <f t="shared" si="62"/>
        <v>9.2226978940738502E-2</v>
      </c>
      <c r="K664" s="29">
        <f t="shared" si="63"/>
        <v>0.9077730210592615</v>
      </c>
      <c r="L664" s="31">
        <f t="shared" si="64"/>
        <v>-9.6760908437234366E-2</v>
      </c>
      <c r="M664" s="30">
        <f t="shared" si="65"/>
        <v>9.8428142338107101</v>
      </c>
    </row>
    <row r="665" spans="6:13" x14ac:dyDescent="0.35">
      <c r="F665" s="13">
        <v>1</v>
      </c>
      <c r="G665" s="21">
        <v>32</v>
      </c>
      <c r="H665" s="31">
        <f t="shared" si="60"/>
        <v>2.2867416695451448</v>
      </c>
      <c r="I665" s="29">
        <f t="shared" si="61"/>
        <v>0.9077730210592615</v>
      </c>
      <c r="J665" s="29">
        <f t="shared" si="62"/>
        <v>9.2226978940738502E-2</v>
      </c>
      <c r="K665" s="29">
        <f t="shared" si="63"/>
        <v>0.9077730210592615</v>
      </c>
      <c r="L665" s="31">
        <f t="shared" si="64"/>
        <v>-9.6760908437234366E-2</v>
      </c>
      <c r="M665" s="30">
        <f t="shared" si="65"/>
        <v>9.8428142338107101</v>
      </c>
    </row>
    <row r="666" spans="6:13" x14ac:dyDescent="0.35">
      <c r="F666" s="13">
        <v>1</v>
      </c>
      <c r="G666" s="21">
        <v>23</v>
      </c>
      <c r="H666" s="31">
        <f t="shared" si="60"/>
        <v>3.0957412971867919</v>
      </c>
      <c r="I666" s="29">
        <f t="shared" si="61"/>
        <v>0.95671673553536651</v>
      </c>
      <c r="J666" s="29">
        <f t="shared" si="62"/>
        <v>4.3283264464633486E-2</v>
      </c>
      <c r="K666" s="29">
        <f t="shared" si="63"/>
        <v>0.95671673553536651</v>
      </c>
      <c r="L666" s="31">
        <f t="shared" si="64"/>
        <v>-4.4247923469551941E-2</v>
      </c>
      <c r="M666" s="30">
        <f t="shared" si="65"/>
        <v>22.103617815543799</v>
      </c>
    </row>
    <row r="667" spans="6:13" x14ac:dyDescent="0.35">
      <c r="F667" s="13">
        <v>1</v>
      </c>
      <c r="G667" s="21">
        <v>54</v>
      </c>
      <c r="H667" s="31">
        <f t="shared" si="60"/>
        <v>0.30918702419889588</v>
      </c>
      <c r="I667" s="29">
        <f t="shared" si="61"/>
        <v>0.57668681056749727</v>
      </c>
      <c r="J667" s="29">
        <f t="shared" si="62"/>
        <v>0.42331318943250273</v>
      </c>
      <c r="K667" s="29">
        <f t="shared" si="63"/>
        <v>0.57668681056749727</v>
      </c>
      <c r="L667" s="31">
        <f t="shared" si="64"/>
        <v>-0.55045594914857954</v>
      </c>
      <c r="M667" s="30">
        <f t="shared" si="65"/>
        <v>1.3623171329497399</v>
      </c>
    </row>
    <row r="668" spans="6:13" x14ac:dyDescent="0.35">
      <c r="F668" s="13">
        <v>0</v>
      </c>
      <c r="G668" s="21">
        <v>55</v>
      </c>
      <c r="H668" s="31">
        <f t="shared" si="60"/>
        <v>0.21929817668315721</v>
      </c>
      <c r="I668" s="29">
        <f t="shared" si="61"/>
        <v>0.554605878626934</v>
      </c>
      <c r="J668" s="29">
        <f t="shared" si="62"/>
        <v>0.445394121373066</v>
      </c>
      <c r="K668" s="29">
        <f t="shared" si="63"/>
        <v>0.445394121373066</v>
      </c>
      <c r="L668" s="31">
        <f t="shared" si="64"/>
        <v>-0.80879572277972511</v>
      </c>
      <c r="M668" s="30">
        <f t="shared" si="65"/>
        <v>1.245202511692765</v>
      </c>
    </row>
    <row r="669" spans="6:13" x14ac:dyDescent="0.35">
      <c r="F669" s="13">
        <v>0</v>
      </c>
      <c r="G669" s="21">
        <v>55</v>
      </c>
      <c r="H669" s="31">
        <f t="shared" si="60"/>
        <v>0.21929817668315721</v>
      </c>
      <c r="I669" s="29">
        <f t="shared" si="61"/>
        <v>0.554605878626934</v>
      </c>
      <c r="J669" s="29">
        <f t="shared" si="62"/>
        <v>0.445394121373066</v>
      </c>
      <c r="K669" s="29">
        <f t="shared" si="63"/>
        <v>0.445394121373066</v>
      </c>
      <c r="L669" s="31">
        <f t="shared" si="64"/>
        <v>-0.80879572277972511</v>
      </c>
      <c r="M669" s="30">
        <f t="shared" si="65"/>
        <v>1.245202511692765</v>
      </c>
    </row>
    <row r="670" spans="6:13" x14ac:dyDescent="0.35">
      <c r="F670" s="13">
        <v>1</v>
      </c>
      <c r="G670" s="21">
        <v>33</v>
      </c>
      <c r="H670" s="31">
        <f t="shared" si="60"/>
        <v>2.1968528220294061</v>
      </c>
      <c r="I670" s="29">
        <f t="shared" si="61"/>
        <v>0.89996653704676</v>
      </c>
      <c r="J670" s="29">
        <f t="shared" si="62"/>
        <v>0.10003346295324</v>
      </c>
      <c r="K670" s="29">
        <f t="shared" si="63"/>
        <v>0.89996653704676</v>
      </c>
      <c r="L670" s="31">
        <f t="shared" si="64"/>
        <v>-0.10539769740821457</v>
      </c>
      <c r="M670" s="30">
        <f t="shared" si="65"/>
        <v>8.9966548240706565</v>
      </c>
    </row>
    <row r="671" spans="6:13" x14ac:dyDescent="0.35">
      <c r="F671" s="13">
        <v>1</v>
      </c>
      <c r="G671" s="21">
        <v>35</v>
      </c>
      <c r="H671" s="31">
        <f t="shared" si="60"/>
        <v>2.0170751269979292</v>
      </c>
      <c r="I671" s="29">
        <f t="shared" si="61"/>
        <v>0.88257823215997588</v>
      </c>
      <c r="J671" s="29">
        <f t="shared" si="62"/>
        <v>0.11742176784002412</v>
      </c>
      <c r="K671" s="29">
        <f t="shared" si="63"/>
        <v>0.88257823215997588</v>
      </c>
      <c r="L671" s="31">
        <f t="shared" si="64"/>
        <v>-0.1249078457638011</v>
      </c>
      <c r="M671" s="30">
        <f t="shared" si="65"/>
        <v>7.5163085039087809</v>
      </c>
    </row>
    <row r="672" spans="6:13" x14ac:dyDescent="0.35">
      <c r="F672" s="13">
        <v>1</v>
      </c>
      <c r="G672" s="21">
        <v>53</v>
      </c>
      <c r="H672" s="31">
        <f t="shared" si="60"/>
        <v>0.39907587171463454</v>
      </c>
      <c r="I672" s="29">
        <f t="shared" si="61"/>
        <v>0.59846560812609817</v>
      </c>
      <c r="J672" s="29">
        <f t="shared" si="62"/>
        <v>0.40153439187390183</v>
      </c>
      <c r="K672" s="29">
        <f t="shared" si="63"/>
        <v>0.59846560812609817</v>
      </c>
      <c r="L672" s="31">
        <f t="shared" si="64"/>
        <v>-0.51338621908365389</v>
      </c>
      <c r="M672" s="30">
        <f t="shared" si="65"/>
        <v>1.4904466970640979</v>
      </c>
    </row>
    <row r="673" spans="6:13" x14ac:dyDescent="0.35">
      <c r="F673" s="13">
        <v>1</v>
      </c>
      <c r="G673" s="21">
        <v>50</v>
      </c>
      <c r="H673" s="31">
        <f t="shared" si="60"/>
        <v>0.66874241426185055</v>
      </c>
      <c r="I673" s="29">
        <f t="shared" si="61"/>
        <v>0.66122150754983811</v>
      </c>
      <c r="J673" s="29">
        <f t="shared" si="62"/>
        <v>0.33877849245016189</v>
      </c>
      <c r="K673" s="29">
        <f t="shared" si="63"/>
        <v>0.66122150754983811</v>
      </c>
      <c r="L673" s="31">
        <f t="shared" si="64"/>
        <v>-0.41366638550948709</v>
      </c>
      <c r="M673" s="30">
        <f t="shared" si="65"/>
        <v>1.9517812443395035</v>
      </c>
    </row>
    <row r="674" spans="6:13" x14ac:dyDescent="0.35">
      <c r="F674" s="13">
        <v>1</v>
      </c>
      <c r="G674" s="21">
        <v>53</v>
      </c>
      <c r="H674" s="31">
        <f t="shared" si="60"/>
        <v>0.39907587171463454</v>
      </c>
      <c r="I674" s="29">
        <f t="shared" si="61"/>
        <v>0.59846560812609817</v>
      </c>
      <c r="J674" s="29">
        <f t="shared" si="62"/>
        <v>0.40153439187390183</v>
      </c>
      <c r="K674" s="29">
        <f t="shared" si="63"/>
        <v>0.59846560812609817</v>
      </c>
      <c r="L674" s="31">
        <f t="shared" si="64"/>
        <v>-0.51338621908365389</v>
      </c>
      <c r="M674" s="30">
        <f t="shared" si="65"/>
        <v>1.4904466970640979</v>
      </c>
    </row>
    <row r="675" spans="6:13" x14ac:dyDescent="0.35">
      <c r="F675" s="13">
        <v>0</v>
      </c>
      <c r="G675" s="21">
        <v>48</v>
      </c>
      <c r="H675" s="31">
        <f t="shared" si="60"/>
        <v>0.848520109293327</v>
      </c>
      <c r="I675" s="29">
        <f t="shared" si="61"/>
        <v>0.70025660951020174</v>
      </c>
      <c r="J675" s="29">
        <f t="shared" si="62"/>
        <v>0.29974339048979826</v>
      </c>
      <c r="K675" s="29">
        <f t="shared" si="63"/>
        <v>0.29974339048979826</v>
      </c>
      <c r="L675" s="31">
        <f t="shared" si="64"/>
        <v>-1.2048285353933554</v>
      </c>
      <c r="M675" s="30">
        <f t="shared" si="65"/>
        <v>2.3361869910323674</v>
      </c>
    </row>
    <row r="676" spans="6:13" x14ac:dyDescent="0.35">
      <c r="F676" s="13">
        <v>1</v>
      </c>
      <c r="G676" s="21">
        <v>24</v>
      </c>
      <c r="H676" s="31">
        <f t="shared" si="60"/>
        <v>3.0058524496710533</v>
      </c>
      <c r="I676" s="29">
        <f t="shared" si="61"/>
        <v>0.95283782175700982</v>
      </c>
      <c r="J676" s="29">
        <f t="shared" si="62"/>
        <v>4.7162178242990183E-2</v>
      </c>
      <c r="K676" s="29">
        <f t="shared" si="63"/>
        <v>0.95283782175700982</v>
      </c>
      <c r="L676" s="31">
        <f t="shared" si="64"/>
        <v>-4.8310566349993811E-2</v>
      </c>
      <c r="M676" s="30">
        <f t="shared" si="65"/>
        <v>20.203431165706011</v>
      </c>
    </row>
    <row r="677" spans="6:13" x14ac:dyDescent="0.35">
      <c r="F677" s="13">
        <v>1</v>
      </c>
      <c r="G677" s="21">
        <v>43</v>
      </c>
      <c r="H677" s="31">
        <f t="shared" si="60"/>
        <v>1.2979643468720203</v>
      </c>
      <c r="I677" s="29">
        <f t="shared" si="61"/>
        <v>0.78549218661310916</v>
      </c>
      <c r="J677" s="29">
        <f t="shared" si="62"/>
        <v>0.21450781338689084</v>
      </c>
      <c r="K677" s="29">
        <f t="shared" si="63"/>
        <v>0.78549218661310916</v>
      </c>
      <c r="L677" s="31">
        <f t="shared" si="64"/>
        <v>-0.24144476835934608</v>
      </c>
      <c r="M677" s="30">
        <f t="shared" si="65"/>
        <v>3.6618348497934607</v>
      </c>
    </row>
    <row r="678" spans="6:13" x14ac:dyDescent="0.35">
      <c r="F678" s="13">
        <v>1</v>
      </c>
      <c r="G678" s="21">
        <v>22</v>
      </c>
      <c r="H678" s="31">
        <f t="shared" si="60"/>
        <v>3.1856301447025306</v>
      </c>
      <c r="I678" s="29">
        <f t="shared" si="61"/>
        <v>0.96028991868747438</v>
      </c>
      <c r="J678" s="29">
        <f t="shared" si="62"/>
        <v>3.9710081312525625E-2</v>
      </c>
      <c r="K678" s="29">
        <f t="shared" si="63"/>
        <v>0.96028991868747438</v>
      </c>
      <c r="L678" s="31">
        <f t="shared" si="64"/>
        <v>-4.0520041479877422E-2</v>
      </c>
      <c r="M678" s="30">
        <f t="shared" si="65"/>
        <v>24.182522093818356</v>
      </c>
    </row>
    <row r="679" spans="6:13" x14ac:dyDescent="0.35">
      <c r="F679" s="13">
        <v>1</v>
      </c>
      <c r="G679" s="21">
        <v>49</v>
      </c>
      <c r="H679" s="31">
        <f t="shared" si="60"/>
        <v>0.75863126177758922</v>
      </c>
      <c r="I679" s="29">
        <f t="shared" si="61"/>
        <v>0.68105649217012743</v>
      </c>
      <c r="J679" s="29">
        <f t="shared" si="62"/>
        <v>0.31894350782987257</v>
      </c>
      <c r="K679" s="29">
        <f t="shared" si="63"/>
        <v>0.68105649217012743</v>
      </c>
      <c r="L679" s="31">
        <f t="shared" si="64"/>
        <v>-0.38411002154465013</v>
      </c>
      <c r="M679" s="30">
        <f t="shared" si="65"/>
        <v>2.1353514821609387</v>
      </c>
    </row>
    <row r="680" spans="6:13" x14ac:dyDescent="0.35">
      <c r="F680" s="13">
        <v>1</v>
      </c>
      <c r="G680" s="21">
        <v>49</v>
      </c>
      <c r="H680" s="31">
        <f t="shared" si="60"/>
        <v>0.75863126177758922</v>
      </c>
      <c r="I680" s="29">
        <f t="shared" si="61"/>
        <v>0.68105649217012743</v>
      </c>
      <c r="J680" s="29">
        <f t="shared" si="62"/>
        <v>0.31894350782987257</v>
      </c>
      <c r="K680" s="29">
        <f t="shared" si="63"/>
        <v>0.68105649217012743</v>
      </c>
      <c r="L680" s="31">
        <f t="shared" si="64"/>
        <v>-0.38411002154465013</v>
      </c>
      <c r="M680" s="30">
        <f t="shared" si="65"/>
        <v>2.1353514821609387</v>
      </c>
    </row>
    <row r="681" spans="6:13" x14ac:dyDescent="0.35">
      <c r="F681" s="13">
        <v>1</v>
      </c>
      <c r="G681" s="21">
        <v>40</v>
      </c>
      <c r="H681" s="31">
        <f t="shared" si="60"/>
        <v>1.5676308894192363</v>
      </c>
      <c r="I681" s="29">
        <f t="shared" si="61"/>
        <v>0.82744561050631737</v>
      </c>
      <c r="J681" s="29">
        <f t="shared" si="62"/>
        <v>0.17255438949368263</v>
      </c>
      <c r="K681" s="29">
        <f t="shared" si="63"/>
        <v>0.82744561050631737</v>
      </c>
      <c r="L681" s="31">
        <f t="shared" si="64"/>
        <v>-0.18941190137587771</v>
      </c>
      <c r="M681" s="30">
        <f t="shared" si="65"/>
        <v>4.795274191136186</v>
      </c>
    </row>
    <row r="682" spans="6:13" x14ac:dyDescent="0.35">
      <c r="F682" s="13">
        <v>1</v>
      </c>
      <c r="G682" s="21">
        <v>27</v>
      </c>
      <c r="H682" s="31">
        <f t="shared" si="60"/>
        <v>2.7361859071238377</v>
      </c>
      <c r="I682" s="29">
        <f t="shared" si="61"/>
        <v>0.93912842422343024</v>
      </c>
      <c r="J682" s="29">
        <f t="shared" si="62"/>
        <v>6.0871575776569764E-2</v>
      </c>
      <c r="K682" s="29">
        <f t="shared" si="63"/>
        <v>0.93912842422343024</v>
      </c>
      <c r="L682" s="31">
        <f t="shared" si="64"/>
        <v>-6.2803042114521326E-2</v>
      </c>
      <c r="M682" s="30">
        <f t="shared" si="65"/>
        <v>15.428028800675678</v>
      </c>
    </row>
    <row r="683" spans="6:13" x14ac:dyDescent="0.35">
      <c r="F683" s="13">
        <v>1</v>
      </c>
      <c r="G683" s="21">
        <v>21</v>
      </c>
      <c r="H683" s="31">
        <f t="shared" si="60"/>
        <v>3.2755189922182693</v>
      </c>
      <c r="I683" s="29">
        <f t="shared" si="61"/>
        <v>0.96357935257022698</v>
      </c>
      <c r="J683" s="29">
        <f t="shared" si="62"/>
        <v>3.6420647429773023E-2</v>
      </c>
      <c r="K683" s="29">
        <f t="shared" si="63"/>
        <v>0.96357935257022698</v>
      </c>
      <c r="L683" s="31">
        <f t="shared" si="64"/>
        <v>-3.7100435857637455E-2</v>
      </c>
      <c r="M683" s="30">
        <f t="shared" si="65"/>
        <v>26.456952870709362</v>
      </c>
    </row>
    <row r="684" spans="6:13" x14ac:dyDescent="0.35">
      <c r="F684" s="13">
        <v>1</v>
      </c>
      <c r="G684" s="21">
        <v>19</v>
      </c>
      <c r="H684" s="31">
        <f t="shared" si="60"/>
        <v>3.4552966872497466</v>
      </c>
      <c r="I684" s="29">
        <f t="shared" si="61"/>
        <v>0.96938870719416148</v>
      </c>
      <c r="J684" s="29">
        <f t="shared" si="62"/>
        <v>3.0611292805838519E-2</v>
      </c>
      <c r="K684" s="29">
        <f t="shared" si="63"/>
        <v>0.96938870719416148</v>
      </c>
      <c r="L684" s="31">
        <f t="shared" si="64"/>
        <v>-3.108960491232577E-2</v>
      </c>
      <c r="M684" s="30">
        <f t="shared" si="65"/>
        <v>31.667682686347344</v>
      </c>
    </row>
    <row r="685" spans="6:13" x14ac:dyDescent="0.35">
      <c r="F685" s="13">
        <v>1</v>
      </c>
      <c r="G685" s="21">
        <v>46</v>
      </c>
      <c r="H685" s="31">
        <f t="shared" si="60"/>
        <v>1.0282978043248043</v>
      </c>
      <c r="I685" s="29">
        <f t="shared" si="61"/>
        <v>0.73658575663897274</v>
      </c>
      <c r="J685" s="29">
        <f t="shared" si="62"/>
        <v>0.26341424336102726</v>
      </c>
      <c r="K685" s="29">
        <f t="shared" si="63"/>
        <v>0.73658575663897274</v>
      </c>
      <c r="L685" s="31">
        <f t="shared" si="64"/>
        <v>-0.30572961178727087</v>
      </c>
      <c r="M685" s="30">
        <f t="shared" si="65"/>
        <v>2.7963019282500663</v>
      </c>
    </row>
    <row r="686" spans="6:13" x14ac:dyDescent="0.35">
      <c r="F686" s="13">
        <v>1</v>
      </c>
      <c r="G686" s="21">
        <v>21</v>
      </c>
      <c r="H686" s="31">
        <f t="shared" si="60"/>
        <v>3.2755189922182693</v>
      </c>
      <c r="I686" s="29">
        <f t="shared" si="61"/>
        <v>0.96357935257022698</v>
      </c>
      <c r="J686" s="29">
        <f t="shared" si="62"/>
        <v>3.6420647429773023E-2</v>
      </c>
      <c r="K686" s="29">
        <f t="shared" si="63"/>
        <v>0.96357935257022698</v>
      </c>
      <c r="L686" s="31">
        <f t="shared" si="64"/>
        <v>-3.7100435857637455E-2</v>
      </c>
      <c r="M686" s="30">
        <f t="shared" si="65"/>
        <v>26.456952870709362</v>
      </c>
    </row>
    <row r="687" spans="6:13" x14ac:dyDescent="0.35">
      <c r="F687" s="13">
        <v>1</v>
      </c>
      <c r="G687" s="21">
        <v>21</v>
      </c>
      <c r="H687" s="31">
        <f t="shared" si="60"/>
        <v>3.2755189922182693</v>
      </c>
      <c r="I687" s="29">
        <f t="shared" si="61"/>
        <v>0.96357935257022698</v>
      </c>
      <c r="J687" s="29">
        <f t="shared" si="62"/>
        <v>3.6420647429773023E-2</v>
      </c>
      <c r="K687" s="29">
        <f t="shared" si="63"/>
        <v>0.96357935257022698</v>
      </c>
      <c r="L687" s="31">
        <f t="shared" si="64"/>
        <v>-3.7100435857637455E-2</v>
      </c>
      <c r="M687" s="30">
        <f t="shared" si="65"/>
        <v>26.456952870709362</v>
      </c>
    </row>
    <row r="688" spans="6:13" x14ac:dyDescent="0.35">
      <c r="F688" s="13">
        <v>0</v>
      </c>
      <c r="G688" s="21">
        <v>53</v>
      </c>
      <c r="H688" s="31">
        <f t="shared" si="60"/>
        <v>0.39907587171463454</v>
      </c>
      <c r="I688" s="29">
        <f t="shared" si="61"/>
        <v>0.59846560812609817</v>
      </c>
      <c r="J688" s="29">
        <f t="shared" si="62"/>
        <v>0.40153439187390183</v>
      </c>
      <c r="K688" s="29">
        <f t="shared" si="63"/>
        <v>0.40153439187390183</v>
      </c>
      <c r="L688" s="31">
        <f t="shared" si="64"/>
        <v>-0.91246209079828866</v>
      </c>
      <c r="M688" s="30">
        <f t="shared" si="65"/>
        <v>1.4904466970640979</v>
      </c>
    </row>
    <row r="689" spans="6:13" x14ac:dyDescent="0.35">
      <c r="F689" s="13">
        <v>1</v>
      </c>
      <c r="G689" s="21">
        <v>50</v>
      </c>
      <c r="H689" s="31">
        <f t="shared" si="60"/>
        <v>0.66874241426185055</v>
      </c>
      <c r="I689" s="29">
        <f t="shared" si="61"/>
        <v>0.66122150754983811</v>
      </c>
      <c r="J689" s="29">
        <f t="shared" si="62"/>
        <v>0.33877849245016189</v>
      </c>
      <c r="K689" s="29">
        <f t="shared" si="63"/>
        <v>0.66122150754983811</v>
      </c>
      <c r="L689" s="31">
        <f t="shared" si="64"/>
        <v>-0.41366638550948709</v>
      </c>
      <c r="M689" s="30">
        <f t="shared" si="65"/>
        <v>1.9517812443395035</v>
      </c>
    </row>
    <row r="690" spans="6:13" x14ac:dyDescent="0.35">
      <c r="F690" s="13">
        <v>1</v>
      </c>
      <c r="G690" s="21">
        <v>50</v>
      </c>
      <c r="H690" s="31">
        <f t="shared" si="60"/>
        <v>0.66874241426185055</v>
      </c>
      <c r="I690" s="29">
        <f t="shared" si="61"/>
        <v>0.66122150754983811</v>
      </c>
      <c r="J690" s="29">
        <f t="shared" si="62"/>
        <v>0.33877849245016189</v>
      </c>
      <c r="K690" s="29">
        <f t="shared" si="63"/>
        <v>0.66122150754983811</v>
      </c>
      <c r="L690" s="31">
        <f t="shared" si="64"/>
        <v>-0.41366638550948709</v>
      </c>
      <c r="M690" s="30">
        <f t="shared" si="65"/>
        <v>1.9517812443395035</v>
      </c>
    </row>
    <row r="691" spans="6:13" x14ac:dyDescent="0.35">
      <c r="F691" s="13">
        <v>0</v>
      </c>
      <c r="G691" s="21">
        <v>46</v>
      </c>
      <c r="H691" s="31">
        <f t="shared" si="60"/>
        <v>1.0282978043248043</v>
      </c>
      <c r="I691" s="29">
        <f t="shared" si="61"/>
        <v>0.73658575663897274</v>
      </c>
      <c r="J691" s="29">
        <f t="shared" si="62"/>
        <v>0.26341424336102726</v>
      </c>
      <c r="K691" s="29">
        <f t="shared" si="63"/>
        <v>0.26341424336102726</v>
      </c>
      <c r="L691" s="31">
        <f t="shared" si="64"/>
        <v>-1.3340274161120753</v>
      </c>
      <c r="M691" s="30">
        <f t="shared" si="65"/>
        <v>2.7963019282500663</v>
      </c>
    </row>
    <row r="692" spans="6:13" x14ac:dyDescent="0.35">
      <c r="F692" s="13">
        <v>1</v>
      </c>
      <c r="G692" s="21">
        <v>22</v>
      </c>
      <c r="H692" s="31">
        <f t="shared" si="60"/>
        <v>3.1856301447025306</v>
      </c>
      <c r="I692" s="29">
        <f t="shared" si="61"/>
        <v>0.96028991868747438</v>
      </c>
      <c r="J692" s="29">
        <f t="shared" si="62"/>
        <v>3.9710081312525625E-2</v>
      </c>
      <c r="K692" s="29">
        <f t="shared" si="63"/>
        <v>0.96028991868747438</v>
      </c>
      <c r="L692" s="31">
        <f t="shared" si="64"/>
        <v>-4.0520041479877422E-2</v>
      </c>
      <c r="M692" s="30">
        <f t="shared" si="65"/>
        <v>24.182522093818356</v>
      </c>
    </row>
    <row r="693" spans="6:13" x14ac:dyDescent="0.35">
      <c r="F693" s="13">
        <v>1</v>
      </c>
      <c r="G693" s="21">
        <v>47</v>
      </c>
      <c r="H693" s="31">
        <f t="shared" si="60"/>
        <v>0.93840895680906566</v>
      </c>
      <c r="I693" s="29">
        <f t="shared" si="61"/>
        <v>0.71877816210139722</v>
      </c>
      <c r="J693" s="29">
        <f t="shared" si="62"/>
        <v>0.28122183789860278</v>
      </c>
      <c r="K693" s="29">
        <f t="shared" si="63"/>
        <v>0.71877816210139722</v>
      </c>
      <c r="L693" s="31">
        <f t="shared" si="64"/>
        <v>-0.33020250558405562</v>
      </c>
      <c r="M693" s="30">
        <f t="shared" si="65"/>
        <v>2.5559116157990531</v>
      </c>
    </row>
    <row r="694" spans="6:13" x14ac:dyDescent="0.35">
      <c r="F694" s="13">
        <v>0</v>
      </c>
      <c r="G694" s="21">
        <v>47</v>
      </c>
      <c r="H694" s="31">
        <f t="shared" si="60"/>
        <v>0.93840895680906566</v>
      </c>
      <c r="I694" s="29">
        <f t="shared" si="61"/>
        <v>0.71877816210139722</v>
      </c>
      <c r="J694" s="29">
        <f t="shared" si="62"/>
        <v>0.28122183789860278</v>
      </c>
      <c r="K694" s="29">
        <f t="shared" si="63"/>
        <v>0.28122183789860278</v>
      </c>
      <c r="L694" s="31">
        <f t="shared" si="64"/>
        <v>-1.2686114623931211</v>
      </c>
      <c r="M694" s="30">
        <f t="shared" si="65"/>
        <v>2.5559116157990531</v>
      </c>
    </row>
    <row r="695" spans="6:13" x14ac:dyDescent="0.35">
      <c r="F695" s="13">
        <v>1</v>
      </c>
      <c r="G695" s="21">
        <v>28</v>
      </c>
      <c r="H695" s="31">
        <f t="shared" si="60"/>
        <v>2.646297059608099</v>
      </c>
      <c r="I695" s="29">
        <f t="shared" si="61"/>
        <v>0.93378239465784452</v>
      </c>
      <c r="J695" s="29">
        <f t="shared" si="62"/>
        <v>6.6217605342155483E-2</v>
      </c>
      <c r="K695" s="29">
        <f t="shared" si="63"/>
        <v>0.93378239465784452</v>
      </c>
      <c r="L695" s="31">
        <f t="shared" si="64"/>
        <v>-6.8511850062903959E-2</v>
      </c>
      <c r="M695" s="30">
        <f t="shared" si="65"/>
        <v>14.101724002746133</v>
      </c>
    </row>
    <row r="696" spans="6:13" x14ac:dyDescent="0.35">
      <c r="F696" s="13">
        <v>1</v>
      </c>
      <c r="G696" s="21">
        <v>30</v>
      </c>
      <c r="H696" s="31">
        <f t="shared" si="60"/>
        <v>2.4665193645766221</v>
      </c>
      <c r="I696" s="29">
        <f t="shared" si="61"/>
        <v>0.9217611181409634</v>
      </c>
      <c r="J696" s="29">
        <f t="shared" si="62"/>
        <v>7.8238881859036602E-2</v>
      </c>
      <c r="K696" s="29">
        <f t="shared" si="63"/>
        <v>0.9217611181409634</v>
      </c>
      <c r="L696" s="31">
        <f t="shared" si="64"/>
        <v>-8.1469179948804801E-2</v>
      </c>
      <c r="M696" s="30">
        <f t="shared" si="65"/>
        <v>11.781368754754256</v>
      </c>
    </row>
    <row r="697" spans="6:13" x14ac:dyDescent="0.35">
      <c r="F697" s="13">
        <v>1</v>
      </c>
      <c r="G697" s="21">
        <v>53</v>
      </c>
      <c r="H697" s="31">
        <f t="shared" si="60"/>
        <v>0.39907587171463454</v>
      </c>
      <c r="I697" s="29">
        <f t="shared" si="61"/>
        <v>0.59846560812609817</v>
      </c>
      <c r="J697" s="29">
        <f t="shared" si="62"/>
        <v>0.40153439187390183</v>
      </c>
      <c r="K697" s="29">
        <f t="shared" si="63"/>
        <v>0.59846560812609817</v>
      </c>
      <c r="L697" s="31">
        <f t="shared" si="64"/>
        <v>-0.51338621908365389</v>
      </c>
      <c r="M697" s="30">
        <f t="shared" si="65"/>
        <v>1.4904466970640979</v>
      </c>
    </row>
    <row r="698" spans="6:13" x14ac:dyDescent="0.35">
      <c r="F698" s="13">
        <v>1</v>
      </c>
      <c r="G698" s="21">
        <v>22</v>
      </c>
      <c r="H698" s="31">
        <f t="shared" si="60"/>
        <v>3.1856301447025306</v>
      </c>
      <c r="I698" s="29">
        <f t="shared" si="61"/>
        <v>0.96028991868747438</v>
      </c>
      <c r="J698" s="29">
        <f t="shared" si="62"/>
        <v>3.9710081312525625E-2</v>
      </c>
      <c r="K698" s="29">
        <f t="shared" si="63"/>
        <v>0.96028991868747438</v>
      </c>
      <c r="L698" s="31">
        <f t="shared" si="64"/>
        <v>-4.0520041479877422E-2</v>
      </c>
      <c r="M698" s="30">
        <f t="shared" si="65"/>
        <v>24.182522093818356</v>
      </c>
    </row>
    <row r="699" spans="6:13" x14ac:dyDescent="0.35">
      <c r="F699" s="13">
        <v>0</v>
      </c>
      <c r="G699" s="21">
        <v>28</v>
      </c>
      <c r="H699" s="31">
        <f t="shared" si="60"/>
        <v>2.646297059608099</v>
      </c>
      <c r="I699" s="29">
        <f t="shared" si="61"/>
        <v>0.93378239465784452</v>
      </c>
      <c r="J699" s="29">
        <f t="shared" si="62"/>
        <v>6.6217605342155483E-2</v>
      </c>
      <c r="K699" s="29">
        <f t="shared" si="63"/>
        <v>6.6217605342155483E-2</v>
      </c>
      <c r="L699" s="31">
        <f t="shared" si="64"/>
        <v>-2.7148089096710035</v>
      </c>
      <c r="M699" s="30">
        <f t="shared" si="65"/>
        <v>14.101724002746133</v>
      </c>
    </row>
    <row r="700" spans="6:13" x14ac:dyDescent="0.35">
      <c r="F700" s="13">
        <v>1</v>
      </c>
      <c r="G700" s="21">
        <v>57</v>
      </c>
      <c r="H700" s="31">
        <f t="shared" si="60"/>
        <v>3.9520481651679873E-2</v>
      </c>
      <c r="I700" s="29">
        <f t="shared" si="61"/>
        <v>0.5098788346596913</v>
      </c>
      <c r="J700" s="29">
        <f t="shared" si="62"/>
        <v>0.4901211653403087</v>
      </c>
      <c r="K700" s="29">
        <f t="shared" si="63"/>
        <v>0.5098788346596913</v>
      </c>
      <c r="L700" s="31">
        <f t="shared" si="64"/>
        <v>-0.67358216058879494</v>
      </c>
      <c r="M700" s="30">
        <f t="shared" si="65"/>
        <v>1.0403118059708034</v>
      </c>
    </row>
    <row r="701" spans="6:13" x14ac:dyDescent="0.35">
      <c r="F701" s="13">
        <v>1</v>
      </c>
      <c r="G701" s="21">
        <v>51</v>
      </c>
      <c r="H701" s="31">
        <f t="shared" si="60"/>
        <v>0.57885356674611188</v>
      </c>
      <c r="I701" s="29">
        <f t="shared" si="61"/>
        <v>0.64080356941818906</v>
      </c>
      <c r="J701" s="29">
        <f t="shared" si="62"/>
        <v>0.35919643058181094</v>
      </c>
      <c r="K701" s="29">
        <f t="shared" si="63"/>
        <v>0.64080356941818906</v>
      </c>
      <c r="L701" s="31">
        <f t="shared" si="64"/>
        <v>-0.44503231299039736</v>
      </c>
      <c r="M701" s="30">
        <f t="shared" si="65"/>
        <v>1.7839920301553192</v>
      </c>
    </row>
    <row r="702" spans="6:13" x14ac:dyDescent="0.35">
      <c r="F702" s="13">
        <v>1</v>
      </c>
      <c r="G702" s="21">
        <v>49</v>
      </c>
      <c r="H702" s="31">
        <f t="shared" si="60"/>
        <v>0.75863126177758922</v>
      </c>
      <c r="I702" s="29">
        <f t="shared" si="61"/>
        <v>0.68105649217012743</v>
      </c>
      <c r="J702" s="29">
        <f t="shared" si="62"/>
        <v>0.31894350782987257</v>
      </c>
      <c r="K702" s="29">
        <f t="shared" si="63"/>
        <v>0.68105649217012743</v>
      </c>
      <c r="L702" s="31">
        <f t="shared" si="64"/>
        <v>-0.38411002154465013</v>
      </c>
      <c r="M702" s="30">
        <f t="shared" si="65"/>
        <v>2.1353514821609387</v>
      </c>
    </row>
    <row r="703" spans="6:13" x14ac:dyDescent="0.35">
      <c r="F703" s="13">
        <v>0</v>
      </c>
      <c r="G703" s="21">
        <v>53</v>
      </c>
      <c r="H703" s="31">
        <f t="shared" si="60"/>
        <v>0.39907587171463454</v>
      </c>
      <c r="I703" s="29">
        <f t="shared" si="61"/>
        <v>0.59846560812609817</v>
      </c>
      <c r="J703" s="29">
        <f t="shared" si="62"/>
        <v>0.40153439187390183</v>
      </c>
      <c r="K703" s="29">
        <f t="shared" si="63"/>
        <v>0.40153439187390183</v>
      </c>
      <c r="L703" s="31">
        <f t="shared" si="64"/>
        <v>-0.91246209079828866</v>
      </c>
      <c r="M703" s="30">
        <f t="shared" si="65"/>
        <v>1.4904466970640979</v>
      </c>
    </row>
    <row r="704" spans="6:13" x14ac:dyDescent="0.35">
      <c r="F704" s="13">
        <v>1</v>
      </c>
      <c r="G704" s="21">
        <v>33</v>
      </c>
      <c r="H704" s="31">
        <f t="shared" si="60"/>
        <v>2.1968528220294061</v>
      </c>
      <c r="I704" s="29">
        <f t="shared" si="61"/>
        <v>0.89996653704676</v>
      </c>
      <c r="J704" s="29">
        <f t="shared" si="62"/>
        <v>0.10003346295324</v>
      </c>
      <c r="K704" s="29">
        <f t="shared" si="63"/>
        <v>0.89996653704676</v>
      </c>
      <c r="L704" s="31">
        <f t="shared" si="64"/>
        <v>-0.10539769740821457</v>
      </c>
      <c r="M704" s="30">
        <f t="shared" si="65"/>
        <v>8.9966548240706565</v>
      </c>
    </row>
    <row r="705" spans="6:13" x14ac:dyDescent="0.35">
      <c r="F705" s="13">
        <v>1</v>
      </c>
      <c r="G705" s="21">
        <v>34</v>
      </c>
      <c r="H705" s="31">
        <f t="shared" si="60"/>
        <v>2.1069639745136675</v>
      </c>
      <c r="I705" s="29">
        <f t="shared" si="61"/>
        <v>0.89157819995402365</v>
      </c>
      <c r="J705" s="29">
        <f t="shared" si="62"/>
        <v>0.10842180004597635</v>
      </c>
      <c r="K705" s="29">
        <f t="shared" si="63"/>
        <v>0.89157819995402365</v>
      </c>
      <c r="L705" s="31">
        <f t="shared" si="64"/>
        <v>-0.11476212824710727</v>
      </c>
      <c r="M705" s="30">
        <f t="shared" si="65"/>
        <v>8.2232373893068491</v>
      </c>
    </row>
    <row r="706" spans="6:13" x14ac:dyDescent="0.35">
      <c r="F706" s="13">
        <v>1</v>
      </c>
      <c r="G706" s="21">
        <v>21</v>
      </c>
      <c r="H706" s="31">
        <f t="shared" si="60"/>
        <v>3.2755189922182693</v>
      </c>
      <c r="I706" s="29">
        <f t="shared" si="61"/>
        <v>0.96357935257022698</v>
      </c>
      <c r="J706" s="29">
        <f t="shared" si="62"/>
        <v>3.6420647429773023E-2</v>
      </c>
      <c r="K706" s="29">
        <f t="shared" si="63"/>
        <v>0.96357935257022698</v>
      </c>
      <c r="L706" s="31">
        <f t="shared" si="64"/>
        <v>-3.7100435857637455E-2</v>
      </c>
      <c r="M706" s="30">
        <f t="shared" si="65"/>
        <v>26.456952870709362</v>
      </c>
    </row>
    <row r="707" spans="6:13" x14ac:dyDescent="0.35">
      <c r="F707" s="13">
        <v>1</v>
      </c>
      <c r="G707" s="21">
        <v>19</v>
      </c>
      <c r="H707" s="31">
        <f t="shared" si="60"/>
        <v>3.4552966872497466</v>
      </c>
      <c r="I707" s="29">
        <f t="shared" si="61"/>
        <v>0.96938870719416148</v>
      </c>
      <c r="J707" s="29">
        <f t="shared" si="62"/>
        <v>3.0611292805838519E-2</v>
      </c>
      <c r="K707" s="29">
        <f t="shared" si="63"/>
        <v>0.96938870719416148</v>
      </c>
      <c r="L707" s="31">
        <f t="shared" si="64"/>
        <v>-3.108960491232577E-2</v>
      </c>
      <c r="M707" s="30">
        <f t="shared" si="65"/>
        <v>31.667682686347344</v>
      </c>
    </row>
    <row r="708" spans="6:13" x14ac:dyDescent="0.35">
      <c r="F708" s="13">
        <v>0</v>
      </c>
      <c r="G708" s="21">
        <v>59</v>
      </c>
      <c r="H708" s="31">
        <f t="shared" si="60"/>
        <v>-0.14025721337979657</v>
      </c>
      <c r="I708" s="29">
        <f t="shared" si="61"/>
        <v>0.46499306613226515</v>
      </c>
      <c r="J708" s="29">
        <f t="shared" si="62"/>
        <v>0.53500693386773479</v>
      </c>
      <c r="K708" s="29">
        <f t="shared" si="63"/>
        <v>0.53500693386773479</v>
      </c>
      <c r="L708" s="31">
        <f t="shared" si="64"/>
        <v>-0.62547557166967815</v>
      </c>
      <c r="M708" s="30">
        <f t="shared" si="65"/>
        <v>0.86913465358417474</v>
      </c>
    </row>
    <row r="709" spans="6:13" x14ac:dyDescent="0.35">
      <c r="F709" s="13">
        <v>0</v>
      </c>
      <c r="G709" s="21">
        <v>54</v>
      </c>
      <c r="H709" s="31">
        <f t="shared" si="60"/>
        <v>0.30918702419889588</v>
      </c>
      <c r="I709" s="29">
        <f t="shared" si="61"/>
        <v>0.57668681056749727</v>
      </c>
      <c r="J709" s="29">
        <f t="shared" si="62"/>
        <v>0.42331318943250273</v>
      </c>
      <c r="K709" s="29">
        <f t="shared" si="63"/>
        <v>0.42331318943250273</v>
      </c>
      <c r="L709" s="31">
        <f t="shared" si="64"/>
        <v>-0.85964297334747519</v>
      </c>
      <c r="M709" s="30">
        <f t="shared" si="65"/>
        <v>1.3623171329497399</v>
      </c>
    </row>
    <row r="710" spans="6:13" x14ac:dyDescent="0.35">
      <c r="F710" s="13">
        <v>1</v>
      </c>
      <c r="G710" s="21">
        <v>46</v>
      </c>
      <c r="H710" s="31">
        <f t="shared" si="60"/>
        <v>1.0282978043248043</v>
      </c>
      <c r="I710" s="29">
        <f t="shared" si="61"/>
        <v>0.73658575663897274</v>
      </c>
      <c r="J710" s="29">
        <f t="shared" si="62"/>
        <v>0.26341424336102726</v>
      </c>
      <c r="K710" s="29">
        <f t="shared" si="63"/>
        <v>0.73658575663897274</v>
      </c>
      <c r="L710" s="31">
        <f t="shared" si="64"/>
        <v>-0.30572961178727087</v>
      </c>
      <c r="M710" s="30">
        <f t="shared" si="65"/>
        <v>2.7963019282500663</v>
      </c>
    </row>
    <row r="711" spans="6:13" x14ac:dyDescent="0.35">
      <c r="F711" s="13">
        <v>1</v>
      </c>
      <c r="G711" s="21">
        <v>21</v>
      </c>
      <c r="H711" s="31">
        <f t="shared" si="60"/>
        <v>3.2755189922182693</v>
      </c>
      <c r="I711" s="29">
        <f t="shared" si="61"/>
        <v>0.96357935257022698</v>
      </c>
      <c r="J711" s="29">
        <f t="shared" si="62"/>
        <v>3.6420647429773023E-2</v>
      </c>
      <c r="K711" s="29">
        <f t="shared" si="63"/>
        <v>0.96357935257022698</v>
      </c>
      <c r="L711" s="31">
        <f t="shared" si="64"/>
        <v>-3.7100435857637455E-2</v>
      </c>
      <c r="M711" s="30">
        <f t="shared" si="65"/>
        <v>26.456952870709362</v>
      </c>
    </row>
    <row r="712" spans="6:13" x14ac:dyDescent="0.35">
      <c r="F712" s="13">
        <v>1</v>
      </c>
      <c r="G712" s="21">
        <v>28</v>
      </c>
      <c r="H712" s="31">
        <f t="shared" si="60"/>
        <v>2.646297059608099</v>
      </c>
      <c r="I712" s="29">
        <f t="shared" si="61"/>
        <v>0.93378239465784452</v>
      </c>
      <c r="J712" s="29">
        <f t="shared" si="62"/>
        <v>6.6217605342155483E-2</v>
      </c>
      <c r="K712" s="29">
        <f t="shared" si="63"/>
        <v>0.93378239465784452</v>
      </c>
      <c r="L712" s="31">
        <f t="shared" si="64"/>
        <v>-6.8511850062903959E-2</v>
      </c>
      <c r="M712" s="30">
        <f t="shared" si="65"/>
        <v>14.101724002746133</v>
      </c>
    </row>
    <row r="713" spans="6:13" x14ac:dyDescent="0.35">
      <c r="F713" s="13">
        <v>1</v>
      </c>
      <c r="G713" s="21">
        <v>38</v>
      </c>
      <c r="H713" s="31">
        <f t="shared" ref="H713:H776" si="66">$G$2+$G$3*G713</f>
        <v>1.7474085844507132</v>
      </c>
      <c r="I713" s="29">
        <f t="shared" ref="I713:I776" si="67">EXP(H713)/(1+EXP(H713))</f>
        <v>0.85162565053560746</v>
      </c>
      <c r="J713" s="29">
        <f t="shared" ref="J713:J776" si="68">1-I713</f>
        <v>0.14837434946439254</v>
      </c>
      <c r="K713" s="29">
        <f t="shared" ref="K713:K776" si="69">IF(F713=1,I713,J713)</f>
        <v>0.85162565053560746</v>
      </c>
      <c r="L713" s="31">
        <f t="shared" ref="L713:L776" si="70">LN(K713)</f>
        <v>-0.16060822601293831</v>
      </c>
      <c r="M713" s="30">
        <f t="shared" ref="M713:M776" si="71">I713/J713</f>
        <v>5.739709414800056</v>
      </c>
    </row>
    <row r="714" spans="6:13" x14ac:dyDescent="0.35">
      <c r="F714" s="13">
        <v>0</v>
      </c>
      <c r="G714" s="21">
        <v>48</v>
      </c>
      <c r="H714" s="31">
        <f t="shared" si="66"/>
        <v>0.848520109293327</v>
      </c>
      <c r="I714" s="29">
        <f t="shared" si="67"/>
        <v>0.70025660951020174</v>
      </c>
      <c r="J714" s="29">
        <f t="shared" si="68"/>
        <v>0.29974339048979826</v>
      </c>
      <c r="K714" s="29">
        <f t="shared" si="69"/>
        <v>0.29974339048979826</v>
      </c>
      <c r="L714" s="31">
        <f t="shared" si="70"/>
        <v>-1.2048285353933554</v>
      </c>
      <c r="M714" s="30">
        <f t="shared" si="71"/>
        <v>2.3361869910323674</v>
      </c>
    </row>
    <row r="715" spans="6:13" x14ac:dyDescent="0.35">
      <c r="F715" s="13">
        <v>0</v>
      </c>
      <c r="G715" s="21">
        <v>45</v>
      </c>
      <c r="H715" s="31">
        <f t="shared" si="66"/>
        <v>1.118186651840543</v>
      </c>
      <c r="I715" s="29">
        <f t="shared" si="67"/>
        <v>0.75365220408970213</v>
      </c>
      <c r="J715" s="29">
        <f t="shared" si="68"/>
        <v>0.24634779591029787</v>
      </c>
      <c r="K715" s="29">
        <f t="shared" si="69"/>
        <v>0.24634779591029787</v>
      </c>
      <c r="L715" s="31">
        <f t="shared" si="70"/>
        <v>-1.4010109370169759</v>
      </c>
      <c r="M715" s="30">
        <f t="shared" si="71"/>
        <v>3.059301591495172</v>
      </c>
    </row>
    <row r="716" spans="6:13" x14ac:dyDescent="0.35">
      <c r="F716" s="13">
        <v>1</v>
      </c>
      <c r="G716" s="21">
        <v>28</v>
      </c>
      <c r="H716" s="31">
        <f t="shared" si="66"/>
        <v>2.646297059608099</v>
      </c>
      <c r="I716" s="29">
        <f t="shared" si="67"/>
        <v>0.93378239465784452</v>
      </c>
      <c r="J716" s="29">
        <f t="shared" si="68"/>
        <v>6.6217605342155483E-2</v>
      </c>
      <c r="K716" s="29">
        <f t="shared" si="69"/>
        <v>0.93378239465784452</v>
      </c>
      <c r="L716" s="31">
        <f t="shared" si="70"/>
        <v>-6.8511850062903959E-2</v>
      </c>
      <c r="M716" s="30">
        <f t="shared" si="71"/>
        <v>14.101724002746133</v>
      </c>
    </row>
    <row r="717" spans="6:13" x14ac:dyDescent="0.35">
      <c r="F717" s="13">
        <v>1</v>
      </c>
      <c r="G717" s="21">
        <v>25</v>
      </c>
      <c r="H717" s="31">
        <f t="shared" si="66"/>
        <v>2.915963602155315</v>
      </c>
      <c r="I717" s="29">
        <f t="shared" si="67"/>
        <v>0.94862995653852822</v>
      </c>
      <c r="J717" s="29">
        <f t="shared" si="68"/>
        <v>5.1370043461471782E-2</v>
      </c>
      <c r="K717" s="29">
        <f t="shared" si="69"/>
        <v>0.94862995653852822</v>
      </c>
      <c r="L717" s="31">
        <f t="shared" si="70"/>
        <v>-5.2736486300274554E-2</v>
      </c>
      <c r="M717" s="30">
        <f t="shared" si="71"/>
        <v>18.466598286022734</v>
      </c>
    </row>
    <row r="718" spans="6:13" x14ac:dyDescent="0.35">
      <c r="F718" s="13">
        <v>1</v>
      </c>
      <c r="G718" s="21">
        <v>25</v>
      </c>
      <c r="H718" s="31">
        <f t="shared" si="66"/>
        <v>2.915963602155315</v>
      </c>
      <c r="I718" s="29">
        <f t="shared" si="67"/>
        <v>0.94862995653852822</v>
      </c>
      <c r="J718" s="29">
        <f t="shared" si="68"/>
        <v>5.1370043461471782E-2</v>
      </c>
      <c r="K718" s="29">
        <f t="shared" si="69"/>
        <v>0.94862995653852822</v>
      </c>
      <c r="L718" s="31">
        <f t="shared" si="70"/>
        <v>-5.2736486300274554E-2</v>
      </c>
      <c r="M718" s="30">
        <f t="shared" si="71"/>
        <v>18.466598286022734</v>
      </c>
    </row>
    <row r="719" spans="6:13" x14ac:dyDescent="0.35">
      <c r="F719" s="13">
        <v>0</v>
      </c>
      <c r="G719" s="21">
        <v>48</v>
      </c>
      <c r="H719" s="31">
        <f t="shared" si="66"/>
        <v>0.848520109293327</v>
      </c>
      <c r="I719" s="29">
        <f t="shared" si="67"/>
        <v>0.70025660951020174</v>
      </c>
      <c r="J719" s="29">
        <f t="shared" si="68"/>
        <v>0.29974339048979826</v>
      </c>
      <c r="K719" s="29">
        <f t="shared" si="69"/>
        <v>0.29974339048979826</v>
      </c>
      <c r="L719" s="31">
        <f t="shared" si="70"/>
        <v>-1.2048285353933554</v>
      </c>
      <c r="M719" s="30">
        <f t="shared" si="71"/>
        <v>2.3361869910323674</v>
      </c>
    </row>
    <row r="720" spans="6:13" x14ac:dyDescent="0.35">
      <c r="F720" s="13">
        <v>1</v>
      </c>
      <c r="G720" s="21">
        <v>32</v>
      </c>
      <c r="H720" s="31">
        <f t="shared" si="66"/>
        <v>2.2867416695451448</v>
      </c>
      <c r="I720" s="29">
        <f t="shared" si="67"/>
        <v>0.9077730210592615</v>
      </c>
      <c r="J720" s="29">
        <f t="shared" si="68"/>
        <v>9.2226978940738502E-2</v>
      </c>
      <c r="K720" s="29">
        <f t="shared" si="69"/>
        <v>0.9077730210592615</v>
      </c>
      <c r="L720" s="31">
        <f t="shared" si="70"/>
        <v>-9.6760908437234366E-2</v>
      </c>
      <c r="M720" s="30">
        <f t="shared" si="71"/>
        <v>9.8428142338107101</v>
      </c>
    </row>
    <row r="721" spans="6:13" x14ac:dyDescent="0.35">
      <c r="F721" s="13">
        <v>1</v>
      </c>
      <c r="G721" s="21">
        <v>23</v>
      </c>
      <c r="H721" s="31">
        <f t="shared" si="66"/>
        <v>3.0957412971867919</v>
      </c>
      <c r="I721" s="29">
        <f t="shared" si="67"/>
        <v>0.95671673553536651</v>
      </c>
      <c r="J721" s="29">
        <f t="shared" si="68"/>
        <v>4.3283264464633486E-2</v>
      </c>
      <c r="K721" s="29">
        <f t="shared" si="69"/>
        <v>0.95671673553536651</v>
      </c>
      <c r="L721" s="31">
        <f t="shared" si="70"/>
        <v>-4.4247923469551941E-2</v>
      </c>
      <c r="M721" s="30">
        <f t="shared" si="71"/>
        <v>22.103617815543799</v>
      </c>
    </row>
    <row r="722" spans="6:13" x14ac:dyDescent="0.35">
      <c r="F722" s="13">
        <v>1</v>
      </c>
      <c r="G722" s="21">
        <v>20</v>
      </c>
      <c r="H722" s="31">
        <f t="shared" si="66"/>
        <v>3.3654078397340079</v>
      </c>
      <c r="I722" s="29">
        <f t="shared" si="67"/>
        <v>0.96660577779640788</v>
      </c>
      <c r="J722" s="29">
        <f t="shared" si="68"/>
        <v>3.3394222203592117E-2</v>
      </c>
      <c r="K722" s="29">
        <f t="shared" si="69"/>
        <v>0.96660577779640788</v>
      </c>
      <c r="L722" s="31">
        <f t="shared" si="70"/>
        <v>-3.3964542146013972E-2</v>
      </c>
      <c r="M722" s="30">
        <f t="shared" si="71"/>
        <v>28.945299935520971</v>
      </c>
    </row>
    <row r="723" spans="6:13" x14ac:dyDescent="0.35">
      <c r="F723" s="13">
        <v>1</v>
      </c>
      <c r="G723" s="21">
        <v>21</v>
      </c>
      <c r="H723" s="31">
        <f t="shared" si="66"/>
        <v>3.2755189922182693</v>
      </c>
      <c r="I723" s="29">
        <f t="shared" si="67"/>
        <v>0.96357935257022698</v>
      </c>
      <c r="J723" s="29">
        <f t="shared" si="68"/>
        <v>3.6420647429773023E-2</v>
      </c>
      <c r="K723" s="29">
        <f t="shared" si="69"/>
        <v>0.96357935257022698</v>
      </c>
      <c r="L723" s="31">
        <f t="shared" si="70"/>
        <v>-3.7100435857637455E-2</v>
      </c>
      <c r="M723" s="30">
        <f t="shared" si="71"/>
        <v>26.456952870709362</v>
      </c>
    </row>
    <row r="724" spans="6:13" x14ac:dyDescent="0.35">
      <c r="F724" s="13">
        <v>1</v>
      </c>
      <c r="G724" s="21">
        <v>36</v>
      </c>
      <c r="H724" s="31">
        <f t="shared" si="66"/>
        <v>1.9271862794821906</v>
      </c>
      <c r="I724" s="29">
        <f t="shared" si="67"/>
        <v>0.87293765637210863</v>
      </c>
      <c r="J724" s="29">
        <f t="shared" si="68"/>
        <v>0.12706234362789137</v>
      </c>
      <c r="K724" s="29">
        <f t="shared" si="69"/>
        <v>0.87293765637210863</v>
      </c>
      <c r="L724" s="31">
        <f t="shared" si="70"/>
        <v>-0.13589113878293912</v>
      </c>
      <c r="M724" s="30">
        <f t="shared" si="71"/>
        <v>6.8701523319021378</v>
      </c>
    </row>
    <row r="725" spans="6:13" x14ac:dyDescent="0.35">
      <c r="F725" s="13">
        <v>1</v>
      </c>
      <c r="G725" s="21">
        <v>53</v>
      </c>
      <c r="H725" s="31">
        <f t="shared" si="66"/>
        <v>0.39907587171463454</v>
      </c>
      <c r="I725" s="29">
        <f t="shared" si="67"/>
        <v>0.59846560812609817</v>
      </c>
      <c r="J725" s="29">
        <f t="shared" si="68"/>
        <v>0.40153439187390183</v>
      </c>
      <c r="K725" s="29">
        <f t="shared" si="69"/>
        <v>0.59846560812609817</v>
      </c>
      <c r="L725" s="31">
        <f t="shared" si="70"/>
        <v>-0.51338621908365389</v>
      </c>
      <c r="M725" s="30">
        <f t="shared" si="71"/>
        <v>1.4904466970640979</v>
      </c>
    </row>
    <row r="726" spans="6:13" x14ac:dyDescent="0.35">
      <c r="F726" s="13">
        <v>1</v>
      </c>
      <c r="G726" s="21">
        <v>44</v>
      </c>
      <c r="H726" s="31">
        <f t="shared" si="66"/>
        <v>1.2080754993562817</v>
      </c>
      <c r="I726" s="29">
        <f t="shared" si="67"/>
        <v>0.76995825371018956</v>
      </c>
      <c r="J726" s="29">
        <f t="shared" si="68"/>
        <v>0.23004174628981044</v>
      </c>
      <c r="K726" s="29">
        <f t="shared" si="69"/>
        <v>0.76995825371018956</v>
      </c>
      <c r="L726" s="31">
        <f t="shared" si="70"/>
        <v>-0.26141898156493865</v>
      </c>
      <c r="M726" s="30">
        <f t="shared" si="71"/>
        <v>3.3470370753497205</v>
      </c>
    </row>
    <row r="727" spans="6:13" x14ac:dyDescent="0.35">
      <c r="F727" s="13">
        <v>1</v>
      </c>
      <c r="G727" s="21">
        <v>51</v>
      </c>
      <c r="H727" s="31">
        <f t="shared" si="66"/>
        <v>0.57885356674611188</v>
      </c>
      <c r="I727" s="29">
        <f t="shared" si="67"/>
        <v>0.64080356941818906</v>
      </c>
      <c r="J727" s="29">
        <f t="shared" si="68"/>
        <v>0.35919643058181094</v>
      </c>
      <c r="K727" s="29">
        <f t="shared" si="69"/>
        <v>0.64080356941818906</v>
      </c>
      <c r="L727" s="31">
        <f t="shared" si="70"/>
        <v>-0.44503231299039736</v>
      </c>
      <c r="M727" s="30">
        <f t="shared" si="71"/>
        <v>1.7839920301553192</v>
      </c>
    </row>
    <row r="728" spans="6:13" x14ac:dyDescent="0.35">
      <c r="F728" s="13">
        <v>1</v>
      </c>
      <c r="G728" s="21">
        <v>22</v>
      </c>
      <c r="H728" s="31">
        <f t="shared" si="66"/>
        <v>3.1856301447025306</v>
      </c>
      <c r="I728" s="29">
        <f t="shared" si="67"/>
        <v>0.96028991868747438</v>
      </c>
      <c r="J728" s="29">
        <f t="shared" si="68"/>
        <v>3.9710081312525625E-2</v>
      </c>
      <c r="K728" s="29">
        <f t="shared" si="69"/>
        <v>0.96028991868747438</v>
      </c>
      <c r="L728" s="31">
        <f t="shared" si="70"/>
        <v>-4.0520041479877422E-2</v>
      </c>
      <c r="M728" s="30">
        <f t="shared" si="71"/>
        <v>24.182522093818356</v>
      </c>
    </row>
    <row r="729" spans="6:13" x14ac:dyDescent="0.35">
      <c r="F729" s="13">
        <v>1</v>
      </c>
      <c r="G729" s="21">
        <v>30</v>
      </c>
      <c r="H729" s="31">
        <f t="shared" si="66"/>
        <v>2.4665193645766221</v>
      </c>
      <c r="I729" s="29">
        <f t="shared" si="67"/>
        <v>0.9217611181409634</v>
      </c>
      <c r="J729" s="29">
        <f t="shared" si="68"/>
        <v>7.8238881859036602E-2</v>
      </c>
      <c r="K729" s="29">
        <f t="shared" si="69"/>
        <v>0.9217611181409634</v>
      </c>
      <c r="L729" s="31">
        <f t="shared" si="70"/>
        <v>-8.1469179948804801E-2</v>
      </c>
      <c r="M729" s="30">
        <f t="shared" si="71"/>
        <v>11.781368754754256</v>
      </c>
    </row>
    <row r="730" spans="6:13" x14ac:dyDescent="0.35">
      <c r="F730" s="13">
        <v>0</v>
      </c>
      <c r="G730" s="21">
        <v>39</v>
      </c>
      <c r="H730" s="31">
        <f t="shared" si="66"/>
        <v>1.6575197369349746</v>
      </c>
      <c r="I730" s="29">
        <f t="shared" si="67"/>
        <v>0.83990477621926174</v>
      </c>
      <c r="J730" s="29">
        <f t="shared" si="68"/>
        <v>0.16009522378073826</v>
      </c>
      <c r="K730" s="29">
        <f t="shared" si="69"/>
        <v>0.16009522378073826</v>
      </c>
      <c r="L730" s="31">
        <f t="shared" si="70"/>
        <v>-1.8319864921494053</v>
      </c>
      <c r="M730" s="30">
        <f t="shared" si="71"/>
        <v>5.2462825335099987</v>
      </c>
    </row>
    <row r="731" spans="6:13" x14ac:dyDescent="0.35">
      <c r="F731" s="13">
        <v>1</v>
      </c>
      <c r="G731" s="21">
        <v>43</v>
      </c>
      <c r="H731" s="31">
        <f t="shared" si="66"/>
        <v>1.2979643468720203</v>
      </c>
      <c r="I731" s="29">
        <f t="shared" si="67"/>
        <v>0.78549218661310916</v>
      </c>
      <c r="J731" s="29">
        <f t="shared" si="68"/>
        <v>0.21450781338689084</v>
      </c>
      <c r="K731" s="29">
        <f t="shared" si="69"/>
        <v>0.78549218661310916</v>
      </c>
      <c r="L731" s="31">
        <f t="shared" si="70"/>
        <v>-0.24144476835934608</v>
      </c>
      <c r="M731" s="30">
        <f t="shared" si="71"/>
        <v>3.6618348497934607</v>
      </c>
    </row>
    <row r="732" spans="6:13" x14ac:dyDescent="0.35">
      <c r="F732" s="13">
        <v>1</v>
      </c>
      <c r="G732" s="21">
        <v>27</v>
      </c>
      <c r="H732" s="31">
        <f t="shared" si="66"/>
        <v>2.7361859071238377</v>
      </c>
      <c r="I732" s="29">
        <f t="shared" si="67"/>
        <v>0.93912842422343024</v>
      </c>
      <c r="J732" s="29">
        <f t="shared" si="68"/>
        <v>6.0871575776569764E-2</v>
      </c>
      <c r="K732" s="29">
        <f t="shared" si="69"/>
        <v>0.93912842422343024</v>
      </c>
      <c r="L732" s="31">
        <f t="shared" si="70"/>
        <v>-6.2803042114521326E-2</v>
      </c>
      <c r="M732" s="30">
        <f t="shared" si="71"/>
        <v>15.428028800675678</v>
      </c>
    </row>
    <row r="733" spans="6:13" x14ac:dyDescent="0.35">
      <c r="F733" s="13">
        <v>1</v>
      </c>
      <c r="G733" s="21">
        <v>20</v>
      </c>
      <c r="H733" s="31">
        <f t="shared" si="66"/>
        <v>3.3654078397340079</v>
      </c>
      <c r="I733" s="29">
        <f t="shared" si="67"/>
        <v>0.96660577779640788</v>
      </c>
      <c r="J733" s="29">
        <f t="shared" si="68"/>
        <v>3.3394222203592117E-2</v>
      </c>
      <c r="K733" s="29">
        <f t="shared" si="69"/>
        <v>0.96660577779640788</v>
      </c>
      <c r="L733" s="31">
        <f t="shared" si="70"/>
        <v>-3.3964542146013972E-2</v>
      </c>
      <c r="M733" s="30">
        <f t="shared" si="71"/>
        <v>28.945299935520971</v>
      </c>
    </row>
    <row r="734" spans="6:13" x14ac:dyDescent="0.35">
      <c r="F734" s="13">
        <v>1</v>
      </c>
      <c r="G734" s="21">
        <v>20</v>
      </c>
      <c r="H734" s="31">
        <f t="shared" si="66"/>
        <v>3.3654078397340079</v>
      </c>
      <c r="I734" s="29">
        <f t="shared" si="67"/>
        <v>0.96660577779640788</v>
      </c>
      <c r="J734" s="29">
        <f t="shared" si="68"/>
        <v>3.3394222203592117E-2</v>
      </c>
      <c r="K734" s="29">
        <f t="shared" si="69"/>
        <v>0.96660577779640788</v>
      </c>
      <c r="L734" s="31">
        <f t="shared" si="70"/>
        <v>-3.3964542146013972E-2</v>
      </c>
      <c r="M734" s="30">
        <f t="shared" si="71"/>
        <v>28.945299935520971</v>
      </c>
    </row>
    <row r="735" spans="6:13" x14ac:dyDescent="0.35">
      <c r="F735" s="13">
        <v>1</v>
      </c>
      <c r="G735" s="21">
        <v>46</v>
      </c>
      <c r="H735" s="31">
        <f t="shared" si="66"/>
        <v>1.0282978043248043</v>
      </c>
      <c r="I735" s="29">
        <f t="shared" si="67"/>
        <v>0.73658575663897274</v>
      </c>
      <c r="J735" s="29">
        <f t="shared" si="68"/>
        <v>0.26341424336102726</v>
      </c>
      <c r="K735" s="29">
        <f t="shared" si="69"/>
        <v>0.73658575663897274</v>
      </c>
      <c r="L735" s="31">
        <f t="shared" si="70"/>
        <v>-0.30572961178727087</v>
      </c>
      <c r="M735" s="30">
        <f t="shared" si="71"/>
        <v>2.7963019282500663</v>
      </c>
    </row>
    <row r="736" spans="6:13" x14ac:dyDescent="0.35">
      <c r="F736" s="13">
        <v>1</v>
      </c>
      <c r="G736" s="21">
        <v>23</v>
      </c>
      <c r="H736" s="31">
        <f t="shared" si="66"/>
        <v>3.0957412971867919</v>
      </c>
      <c r="I736" s="29">
        <f t="shared" si="67"/>
        <v>0.95671673553536651</v>
      </c>
      <c r="J736" s="29">
        <f t="shared" si="68"/>
        <v>4.3283264464633486E-2</v>
      </c>
      <c r="K736" s="29">
        <f t="shared" si="69"/>
        <v>0.95671673553536651</v>
      </c>
      <c r="L736" s="31">
        <f t="shared" si="70"/>
        <v>-4.4247923469551941E-2</v>
      </c>
      <c r="M736" s="30">
        <f t="shared" si="71"/>
        <v>22.103617815543799</v>
      </c>
    </row>
    <row r="737" spans="6:13" x14ac:dyDescent="0.35">
      <c r="F737" s="13">
        <v>1</v>
      </c>
      <c r="G737" s="21">
        <v>26</v>
      </c>
      <c r="H737" s="31">
        <f t="shared" si="66"/>
        <v>2.8260747546395764</v>
      </c>
      <c r="I737" s="29">
        <f t="shared" si="67"/>
        <v>0.94406869829032436</v>
      </c>
      <c r="J737" s="29">
        <f t="shared" si="68"/>
        <v>5.593130170967564E-2</v>
      </c>
      <c r="K737" s="29">
        <f t="shared" si="69"/>
        <v>0.94406869829032436</v>
      </c>
      <c r="L737" s="31">
        <f t="shared" si="70"/>
        <v>-5.7556341871875513E-2</v>
      </c>
      <c r="M737" s="30">
        <f t="shared" si="71"/>
        <v>16.879076106448075</v>
      </c>
    </row>
    <row r="738" spans="6:13" x14ac:dyDescent="0.35">
      <c r="F738" s="13">
        <v>1</v>
      </c>
      <c r="G738" s="21">
        <v>19</v>
      </c>
      <c r="H738" s="31">
        <f t="shared" si="66"/>
        <v>3.4552966872497466</v>
      </c>
      <c r="I738" s="29">
        <f t="shared" si="67"/>
        <v>0.96938870719416148</v>
      </c>
      <c r="J738" s="29">
        <f t="shared" si="68"/>
        <v>3.0611292805838519E-2</v>
      </c>
      <c r="K738" s="29">
        <f t="shared" si="69"/>
        <v>0.96938870719416148</v>
      </c>
      <c r="L738" s="31">
        <f t="shared" si="70"/>
        <v>-3.108960491232577E-2</v>
      </c>
      <c r="M738" s="30">
        <f t="shared" si="71"/>
        <v>31.667682686347344</v>
      </c>
    </row>
    <row r="739" spans="6:13" x14ac:dyDescent="0.35">
      <c r="F739" s="13">
        <v>1</v>
      </c>
      <c r="G739" s="21">
        <v>49</v>
      </c>
      <c r="H739" s="31">
        <f t="shared" si="66"/>
        <v>0.75863126177758922</v>
      </c>
      <c r="I739" s="29">
        <f t="shared" si="67"/>
        <v>0.68105649217012743</v>
      </c>
      <c r="J739" s="29">
        <f t="shared" si="68"/>
        <v>0.31894350782987257</v>
      </c>
      <c r="K739" s="29">
        <f t="shared" si="69"/>
        <v>0.68105649217012743</v>
      </c>
      <c r="L739" s="31">
        <f t="shared" si="70"/>
        <v>-0.38411002154465013</v>
      </c>
      <c r="M739" s="30">
        <f t="shared" si="71"/>
        <v>2.1353514821609387</v>
      </c>
    </row>
    <row r="740" spans="6:13" x14ac:dyDescent="0.35">
      <c r="F740" s="13">
        <v>1</v>
      </c>
      <c r="G740" s="21">
        <v>43</v>
      </c>
      <c r="H740" s="31">
        <f t="shared" si="66"/>
        <v>1.2979643468720203</v>
      </c>
      <c r="I740" s="29">
        <f t="shared" si="67"/>
        <v>0.78549218661310916</v>
      </c>
      <c r="J740" s="29">
        <f t="shared" si="68"/>
        <v>0.21450781338689084</v>
      </c>
      <c r="K740" s="29">
        <f t="shared" si="69"/>
        <v>0.78549218661310916</v>
      </c>
      <c r="L740" s="31">
        <f t="shared" si="70"/>
        <v>-0.24144476835934608</v>
      </c>
      <c r="M740" s="30">
        <f t="shared" si="71"/>
        <v>3.6618348497934607</v>
      </c>
    </row>
    <row r="741" spans="6:13" x14ac:dyDescent="0.35">
      <c r="F741" s="13">
        <v>0</v>
      </c>
      <c r="G741" s="21">
        <v>44</v>
      </c>
      <c r="H741" s="31">
        <f t="shared" si="66"/>
        <v>1.2080754993562817</v>
      </c>
      <c r="I741" s="29">
        <f t="shared" si="67"/>
        <v>0.76995825371018956</v>
      </c>
      <c r="J741" s="29">
        <f t="shared" si="68"/>
        <v>0.23004174628981044</v>
      </c>
      <c r="K741" s="29">
        <f t="shared" si="69"/>
        <v>0.23004174628981044</v>
      </c>
      <c r="L741" s="31">
        <f t="shared" si="70"/>
        <v>-1.46949448092122</v>
      </c>
      <c r="M741" s="30">
        <f t="shared" si="71"/>
        <v>3.3470370753497205</v>
      </c>
    </row>
    <row r="742" spans="6:13" x14ac:dyDescent="0.35">
      <c r="F742" s="13">
        <v>1</v>
      </c>
      <c r="G742" s="21">
        <v>38</v>
      </c>
      <c r="H742" s="31">
        <f t="shared" si="66"/>
        <v>1.7474085844507132</v>
      </c>
      <c r="I742" s="29">
        <f t="shared" si="67"/>
        <v>0.85162565053560746</v>
      </c>
      <c r="J742" s="29">
        <f t="shared" si="68"/>
        <v>0.14837434946439254</v>
      </c>
      <c r="K742" s="29">
        <f t="shared" si="69"/>
        <v>0.85162565053560746</v>
      </c>
      <c r="L742" s="31">
        <f t="shared" si="70"/>
        <v>-0.16060822601293831</v>
      </c>
      <c r="M742" s="30">
        <f t="shared" si="71"/>
        <v>5.739709414800056</v>
      </c>
    </row>
    <row r="743" spans="6:13" x14ac:dyDescent="0.35">
      <c r="F743" s="13">
        <v>0</v>
      </c>
      <c r="G743" s="21">
        <v>44</v>
      </c>
      <c r="H743" s="31">
        <f t="shared" si="66"/>
        <v>1.2080754993562817</v>
      </c>
      <c r="I743" s="29">
        <f t="shared" si="67"/>
        <v>0.76995825371018956</v>
      </c>
      <c r="J743" s="29">
        <f t="shared" si="68"/>
        <v>0.23004174628981044</v>
      </c>
      <c r="K743" s="29">
        <f t="shared" si="69"/>
        <v>0.23004174628981044</v>
      </c>
      <c r="L743" s="31">
        <f t="shared" si="70"/>
        <v>-1.46949448092122</v>
      </c>
      <c r="M743" s="30">
        <f t="shared" si="71"/>
        <v>3.3470370753497205</v>
      </c>
    </row>
    <row r="744" spans="6:13" x14ac:dyDescent="0.35">
      <c r="F744" s="13">
        <v>1</v>
      </c>
      <c r="G744" s="21">
        <v>30</v>
      </c>
      <c r="H744" s="31">
        <f t="shared" si="66"/>
        <v>2.4665193645766221</v>
      </c>
      <c r="I744" s="29">
        <f t="shared" si="67"/>
        <v>0.9217611181409634</v>
      </c>
      <c r="J744" s="29">
        <f t="shared" si="68"/>
        <v>7.8238881859036602E-2</v>
      </c>
      <c r="K744" s="29">
        <f t="shared" si="69"/>
        <v>0.9217611181409634</v>
      </c>
      <c r="L744" s="31">
        <f t="shared" si="70"/>
        <v>-8.1469179948804801E-2</v>
      </c>
      <c r="M744" s="30">
        <f t="shared" si="71"/>
        <v>11.781368754754256</v>
      </c>
    </row>
    <row r="745" spans="6:13" x14ac:dyDescent="0.35">
      <c r="F745" s="13">
        <v>1</v>
      </c>
      <c r="G745" s="21">
        <v>38</v>
      </c>
      <c r="H745" s="31">
        <f t="shared" si="66"/>
        <v>1.7474085844507132</v>
      </c>
      <c r="I745" s="29">
        <f t="shared" si="67"/>
        <v>0.85162565053560746</v>
      </c>
      <c r="J745" s="29">
        <f t="shared" si="68"/>
        <v>0.14837434946439254</v>
      </c>
      <c r="K745" s="29">
        <f t="shared" si="69"/>
        <v>0.85162565053560746</v>
      </c>
      <c r="L745" s="31">
        <f t="shared" si="70"/>
        <v>-0.16060822601293831</v>
      </c>
      <c r="M745" s="30">
        <f t="shared" si="71"/>
        <v>5.739709414800056</v>
      </c>
    </row>
    <row r="746" spans="6:13" x14ac:dyDescent="0.35">
      <c r="F746" s="13">
        <v>1</v>
      </c>
      <c r="G746" s="21">
        <v>23</v>
      </c>
      <c r="H746" s="31">
        <f t="shared" si="66"/>
        <v>3.0957412971867919</v>
      </c>
      <c r="I746" s="29">
        <f t="shared" si="67"/>
        <v>0.95671673553536651</v>
      </c>
      <c r="J746" s="29">
        <f t="shared" si="68"/>
        <v>4.3283264464633486E-2</v>
      </c>
      <c r="K746" s="29">
        <f t="shared" si="69"/>
        <v>0.95671673553536651</v>
      </c>
      <c r="L746" s="31">
        <f t="shared" si="70"/>
        <v>-4.4247923469551941E-2</v>
      </c>
      <c r="M746" s="30">
        <f t="shared" si="71"/>
        <v>22.103617815543799</v>
      </c>
    </row>
    <row r="747" spans="6:13" x14ac:dyDescent="0.35">
      <c r="F747" s="13">
        <v>1</v>
      </c>
      <c r="G747" s="21">
        <v>34</v>
      </c>
      <c r="H747" s="31">
        <f t="shared" si="66"/>
        <v>2.1069639745136675</v>
      </c>
      <c r="I747" s="29">
        <f t="shared" si="67"/>
        <v>0.89157819995402365</v>
      </c>
      <c r="J747" s="29">
        <f t="shared" si="68"/>
        <v>0.10842180004597635</v>
      </c>
      <c r="K747" s="29">
        <f t="shared" si="69"/>
        <v>0.89157819995402365</v>
      </c>
      <c r="L747" s="31">
        <f t="shared" si="70"/>
        <v>-0.11476212824710727</v>
      </c>
      <c r="M747" s="30">
        <f t="shared" si="71"/>
        <v>8.2232373893068491</v>
      </c>
    </row>
    <row r="748" spans="6:13" x14ac:dyDescent="0.35">
      <c r="F748" s="13">
        <v>1</v>
      </c>
      <c r="G748" s="21">
        <v>38</v>
      </c>
      <c r="H748" s="31">
        <f t="shared" si="66"/>
        <v>1.7474085844507132</v>
      </c>
      <c r="I748" s="29">
        <f t="shared" si="67"/>
        <v>0.85162565053560746</v>
      </c>
      <c r="J748" s="29">
        <f t="shared" si="68"/>
        <v>0.14837434946439254</v>
      </c>
      <c r="K748" s="29">
        <f t="shared" si="69"/>
        <v>0.85162565053560746</v>
      </c>
      <c r="L748" s="31">
        <f t="shared" si="70"/>
        <v>-0.16060822601293831</v>
      </c>
      <c r="M748" s="30">
        <f t="shared" si="71"/>
        <v>5.739709414800056</v>
      </c>
    </row>
    <row r="749" spans="6:13" x14ac:dyDescent="0.35">
      <c r="F749" s="13">
        <v>1</v>
      </c>
      <c r="G749" s="21">
        <v>28</v>
      </c>
      <c r="H749" s="31">
        <f t="shared" si="66"/>
        <v>2.646297059608099</v>
      </c>
      <c r="I749" s="29">
        <f t="shared" si="67"/>
        <v>0.93378239465784452</v>
      </c>
      <c r="J749" s="29">
        <f t="shared" si="68"/>
        <v>6.6217605342155483E-2</v>
      </c>
      <c r="K749" s="29">
        <f t="shared" si="69"/>
        <v>0.93378239465784452</v>
      </c>
      <c r="L749" s="31">
        <f t="shared" si="70"/>
        <v>-6.8511850062903959E-2</v>
      </c>
      <c r="M749" s="30">
        <f t="shared" si="71"/>
        <v>14.101724002746133</v>
      </c>
    </row>
    <row r="750" spans="6:13" x14ac:dyDescent="0.35">
      <c r="F750" s="13">
        <v>0</v>
      </c>
      <c r="G750" s="21">
        <v>36</v>
      </c>
      <c r="H750" s="31">
        <f t="shared" si="66"/>
        <v>1.9271862794821906</v>
      </c>
      <c r="I750" s="29">
        <f t="shared" si="67"/>
        <v>0.87293765637210863</v>
      </c>
      <c r="J750" s="29">
        <f t="shared" si="68"/>
        <v>0.12706234362789137</v>
      </c>
      <c r="K750" s="29">
        <f t="shared" si="69"/>
        <v>0.12706234362789137</v>
      </c>
      <c r="L750" s="31">
        <f t="shared" si="70"/>
        <v>-2.0630774182651299</v>
      </c>
      <c r="M750" s="30">
        <f t="shared" si="71"/>
        <v>6.8701523319021378</v>
      </c>
    </row>
    <row r="751" spans="6:13" x14ac:dyDescent="0.35">
      <c r="F751" s="13">
        <v>1</v>
      </c>
      <c r="G751" s="21">
        <v>31</v>
      </c>
      <c r="H751" s="31">
        <f t="shared" si="66"/>
        <v>2.3766305170608835</v>
      </c>
      <c r="I751" s="29">
        <f t="shared" si="67"/>
        <v>0.91502781663149502</v>
      </c>
      <c r="J751" s="29">
        <f t="shared" si="68"/>
        <v>8.4972183368504983E-2</v>
      </c>
      <c r="K751" s="29">
        <f t="shared" si="69"/>
        <v>0.91502781663149502</v>
      </c>
      <c r="L751" s="31">
        <f t="shared" si="70"/>
        <v>-8.880081347854886E-2</v>
      </c>
      <c r="M751" s="30">
        <f t="shared" si="71"/>
        <v>10.768557195514537</v>
      </c>
    </row>
    <row r="752" spans="6:13" x14ac:dyDescent="0.35">
      <c r="F752" s="13">
        <v>1</v>
      </c>
      <c r="G752" s="21">
        <v>18</v>
      </c>
      <c r="H752" s="31">
        <f t="shared" si="66"/>
        <v>3.5451855347654853</v>
      </c>
      <c r="I752" s="29">
        <f t="shared" si="67"/>
        <v>0.97194645022060777</v>
      </c>
      <c r="J752" s="29">
        <f t="shared" si="68"/>
        <v>2.8053549779392228E-2</v>
      </c>
      <c r="K752" s="29">
        <f t="shared" si="69"/>
        <v>0.97194645022060777</v>
      </c>
      <c r="L752" s="31">
        <f t="shared" si="70"/>
        <v>-2.8454568404967958E-2</v>
      </c>
      <c r="M752" s="30">
        <f t="shared" si="71"/>
        <v>34.646112804397646</v>
      </c>
    </row>
    <row r="753" spans="6:13" x14ac:dyDescent="0.35">
      <c r="F753" s="13">
        <v>1</v>
      </c>
      <c r="G753" s="21">
        <v>33</v>
      </c>
      <c r="H753" s="31">
        <f t="shared" si="66"/>
        <v>2.1968528220294061</v>
      </c>
      <c r="I753" s="29">
        <f t="shared" si="67"/>
        <v>0.89996653704676</v>
      </c>
      <c r="J753" s="29">
        <f t="shared" si="68"/>
        <v>0.10003346295324</v>
      </c>
      <c r="K753" s="29">
        <f t="shared" si="69"/>
        <v>0.89996653704676</v>
      </c>
      <c r="L753" s="31">
        <f t="shared" si="70"/>
        <v>-0.10539769740821457</v>
      </c>
      <c r="M753" s="30">
        <f t="shared" si="71"/>
        <v>8.9966548240706565</v>
      </c>
    </row>
    <row r="754" spans="6:13" x14ac:dyDescent="0.35">
      <c r="F754" s="13">
        <v>1</v>
      </c>
      <c r="G754" s="21">
        <v>21</v>
      </c>
      <c r="H754" s="31">
        <f t="shared" si="66"/>
        <v>3.2755189922182693</v>
      </c>
      <c r="I754" s="29">
        <f t="shared" si="67"/>
        <v>0.96357935257022698</v>
      </c>
      <c r="J754" s="29">
        <f t="shared" si="68"/>
        <v>3.6420647429773023E-2</v>
      </c>
      <c r="K754" s="29">
        <f t="shared" si="69"/>
        <v>0.96357935257022698</v>
      </c>
      <c r="L754" s="31">
        <f t="shared" si="70"/>
        <v>-3.7100435857637455E-2</v>
      </c>
      <c r="M754" s="30">
        <f t="shared" si="71"/>
        <v>26.456952870709362</v>
      </c>
    </row>
    <row r="755" spans="6:13" x14ac:dyDescent="0.35">
      <c r="F755" s="13">
        <v>1</v>
      </c>
      <c r="G755" s="21">
        <v>28</v>
      </c>
      <c r="H755" s="31">
        <f t="shared" si="66"/>
        <v>2.646297059608099</v>
      </c>
      <c r="I755" s="29">
        <f t="shared" si="67"/>
        <v>0.93378239465784452</v>
      </c>
      <c r="J755" s="29">
        <f t="shared" si="68"/>
        <v>6.6217605342155483E-2</v>
      </c>
      <c r="K755" s="29">
        <f t="shared" si="69"/>
        <v>0.93378239465784452</v>
      </c>
      <c r="L755" s="31">
        <f t="shared" si="70"/>
        <v>-6.8511850062903959E-2</v>
      </c>
      <c r="M755" s="30">
        <f t="shared" si="71"/>
        <v>14.101724002746133</v>
      </c>
    </row>
    <row r="756" spans="6:13" x14ac:dyDescent="0.35">
      <c r="F756" s="13">
        <v>1</v>
      </c>
      <c r="G756" s="21">
        <v>29</v>
      </c>
      <c r="H756" s="31">
        <f t="shared" si="66"/>
        <v>2.5564082120923604</v>
      </c>
      <c r="I756" s="29">
        <f t="shared" si="67"/>
        <v>0.92800284619760454</v>
      </c>
      <c r="J756" s="29">
        <f t="shared" si="68"/>
        <v>7.1997153802395464E-2</v>
      </c>
      <c r="K756" s="29">
        <f t="shared" si="69"/>
        <v>0.92800284619760454</v>
      </c>
      <c r="L756" s="31">
        <f t="shared" si="70"/>
        <v>-7.4720479177359037E-2</v>
      </c>
      <c r="M756" s="30">
        <f t="shared" si="71"/>
        <v>12.889437945625128</v>
      </c>
    </row>
    <row r="757" spans="6:13" x14ac:dyDescent="0.35">
      <c r="F757" s="13">
        <v>1</v>
      </c>
      <c r="G757" s="21">
        <v>38</v>
      </c>
      <c r="H757" s="31">
        <f t="shared" si="66"/>
        <v>1.7474085844507132</v>
      </c>
      <c r="I757" s="29">
        <f t="shared" si="67"/>
        <v>0.85162565053560746</v>
      </c>
      <c r="J757" s="29">
        <f t="shared" si="68"/>
        <v>0.14837434946439254</v>
      </c>
      <c r="K757" s="29">
        <f t="shared" si="69"/>
        <v>0.85162565053560746</v>
      </c>
      <c r="L757" s="31">
        <f t="shared" si="70"/>
        <v>-0.16060822601293831</v>
      </c>
      <c r="M757" s="30">
        <f t="shared" si="71"/>
        <v>5.739709414800056</v>
      </c>
    </row>
    <row r="758" spans="6:13" x14ac:dyDescent="0.35">
      <c r="F758" s="13">
        <v>1</v>
      </c>
      <c r="G758" s="21">
        <v>23</v>
      </c>
      <c r="H758" s="31">
        <f t="shared" si="66"/>
        <v>3.0957412971867919</v>
      </c>
      <c r="I758" s="29">
        <f t="shared" si="67"/>
        <v>0.95671673553536651</v>
      </c>
      <c r="J758" s="29">
        <f t="shared" si="68"/>
        <v>4.3283264464633486E-2</v>
      </c>
      <c r="K758" s="29">
        <f t="shared" si="69"/>
        <v>0.95671673553536651</v>
      </c>
      <c r="L758" s="31">
        <f t="shared" si="70"/>
        <v>-4.4247923469551941E-2</v>
      </c>
      <c r="M758" s="30">
        <f t="shared" si="71"/>
        <v>22.103617815543799</v>
      </c>
    </row>
    <row r="759" spans="6:13" x14ac:dyDescent="0.35">
      <c r="F759" s="13">
        <v>1</v>
      </c>
      <c r="G759" s="21">
        <v>26</v>
      </c>
      <c r="H759" s="31">
        <f t="shared" si="66"/>
        <v>2.8260747546395764</v>
      </c>
      <c r="I759" s="29">
        <f t="shared" si="67"/>
        <v>0.94406869829032436</v>
      </c>
      <c r="J759" s="29">
        <f t="shared" si="68"/>
        <v>5.593130170967564E-2</v>
      </c>
      <c r="K759" s="29">
        <f t="shared" si="69"/>
        <v>0.94406869829032436</v>
      </c>
      <c r="L759" s="31">
        <f t="shared" si="70"/>
        <v>-5.7556341871875513E-2</v>
      </c>
      <c r="M759" s="30">
        <f t="shared" si="71"/>
        <v>16.879076106448075</v>
      </c>
    </row>
    <row r="760" spans="6:13" x14ac:dyDescent="0.35">
      <c r="F760" s="13">
        <v>1</v>
      </c>
      <c r="G760" s="21">
        <v>23</v>
      </c>
      <c r="H760" s="31">
        <f t="shared" si="66"/>
        <v>3.0957412971867919</v>
      </c>
      <c r="I760" s="29">
        <f t="shared" si="67"/>
        <v>0.95671673553536651</v>
      </c>
      <c r="J760" s="29">
        <f t="shared" si="68"/>
        <v>4.3283264464633486E-2</v>
      </c>
      <c r="K760" s="29">
        <f t="shared" si="69"/>
        <v>0.95671673553536651</v>
      </c>
      <c r="L760" s="31">
        <f t="shared" si="70"/>
        <v>-4.4247923469551941E-2</v>
      </c>
      <c r="M760" s="30">
        <f t="shared" si="71"/>
        <v>22.103617815543799</v>
      </c>
    </row>
    <row r="761" spans="6:13" x14ac:dyDescent="0.35">
      <c r="F761" s="13">
        <v>1</v>
      </c>
      <c r="G761" s="21">
        <v>48</v>
      </c>
      <c r="H761" s="31">
        <f t="shared" si="66"/>
        <v>0.848520109293327</v>
      </c>
      <c r="I761" s="29">
        <f t="shared" si="67"/>
        <v>0.70025660951020174</v>
      </c>
      <c r="J761" s="29">
        <f t="shared" si="68"/>
        <v>0.29974339048979826</v>
      </c>
      <c r="K761" s="29">
        <f t="shared" si="69"/>
        <v>0.70025660951020174</v>
      </c>
      <c r="L761" s="31">
        <f t="shared" si="70"/>
        <v>-0.35630842610002833</v>
      </c>
      <c r="M761" s="30">
        <f t="shared" si="71"/>
        <v>2.3361869910323674</v>
      </c>
    </row>
    <row r="762" spans="6:13" x14ac:dyDescent="0.35">
      <c r="F762" s="13">
        <v>1</v>
      </c>
      <c r="G762" s="21">
        <v>34</v>
      </c>
      <c r="H762" s="31">
        <f t="shared" si="66"/>
        <v>2.1069639745136675</v>
      </c>
      <c r="I762" s="29">
        <f t="shared" si="67"/>
        <v>0.89157819995402365</v>
      </c>
      <c r="J762" s="29">
        <f t="shared" si="68"/>
        <v>0.10842180004597635</v>
      </c>
      <c r="K762" s="29">
        <f t="shared" si="69"/>
        <v>0.89157819995402365</v>
      </c>
      <c r="L762" s="31">
        <f t="shared" si="70"/>
        <v>-0.11476212824710727</v>
      </c>
      <c r="M762" s="30">
        <f t="shared" si="71"/>
        <v>8.2232373893068491</v>
      </c>
    </row>
    <row r="763" spans="6:13" x14ac:dyDescent="0.35">
      <c r="F763" s="13">
        <v>0</v>
      </c>
      <c r="G763" s="21">
        <v>63</v>
      </c>
      <c r="H763" s="31">
        <f t="shared" si="66"/>
        <v>-0.49981260344275125</v>
      </c>
      <c r="I763" s="29">
        <f t="shared" si="67"/>
        <v>0.37758470869527144</v>
      </c>
      <c r="J763" s="29">
        <f t="shared" si="68"/>
        <v>0.6224152913047285</v>
      </c>
      <c r="K763" s="29">
        <f t="shared" si="69"/>
        <v>0.6224152913047285</v>
      </c>
      <c r="L763" s="31">
        <f t="shared" si="70"/>
        <v>-0.47414773812809186</v>
      </c>
      <c r="M763" s="30">
        <f t="shared" si="71"/>
        <v>0.60664433212070557</v>
      </c>
    </row>
    <row r="764" spans="6:13" x14ac:dyDescent="0.35">
      <c r="F764" s="13">
        <v>1</v>
      </c>
      <c r="G764" s="21">
        <v>35</v>
      </c>
      <c r="H764" s="31">
        <f t="shared" si="66"/>
        <v>2.0170751269979292</v>
      </c>
      <c r="I764" s="29">
        <f t="shared" si="67"/>
        <v>0.88257823215997588</v>
      </c>
      <c r="J764" s="29">
        <f t="shared" si="68"/>
        <v>0.11742176784002412</v>
      </c>
      <c r="K764" s="29">
        <f t="shared" si="69"/>
        <v>0.88257823215997588</v>
      </c>
      <c r="L764" s="31">
        <f t="shared" si="70"/>
        <v>-0.1249078457638011</v>
      </c>
      <c r="M764" s="30">
        <f t="shared" si="71"/>
        <v>7.5163085039087809</v>
      </c>
    </row>
    <row r="765" spans="6:13" x14ac:dyDescent="0.35">
      <c r="F765" s="13">
        <v>1</v>
      </c>
      <c r="G765" s="21">
        <v>23</v>
      </c>
      <c r="H765" s="31">
        <f t="shared" si="66"/>
        <v>3.0957412971867919</v>
      </c>
      <c r="I765" s="29">
        <f t="shared" si="67"/>
        <v>0.95671673553536651</v>
      </c>
      <c r="J765" s="29">
        <f t="shared" si="68"/>
        <v>4.3283264464633486E-2</v>
      </c>
      <c r="K765" s="29">
        <f t="shared" si="69"/>
        <v>0.95671673553536651</v>
      </c>
      <c r="L765" s="31">
        <f t="shared" si="70"/>
        <v>-4.4247923469551941E-2</v>
      </c>
      <c r="M765" s="30">
        <f t="shared" si="71"/>
        <v>22.103617815543799</v>
      </c>
    </row>
    <row r="766" spans="6:13" x14ac:dyDescent="0.35">
      <c r="F766" s="13">
        <v>1</v>
      </c>
      <c r="G766" s="21">
        <v>53</v>
      </c>
      <c r="H766" s="31">
        <f t="shared" si="66"/>
        <v>0.39907587171463454</v>
      </c>
      <c r="I766" s="29">
        <f t="shared" si="67"/>
        <v>0.59846560812609817</v>
      </c>
      <c r="J766" s="29">
        <f t="shared" si="68"/>
        <v>0.40153439187390183</v>
      </c>
      <c r="K766" s="29">
        <f t="shared" si="69"/>
        <v>0.59846560812609817</v>
      </c>
      <c r="L766" s="31">
        <f t="shared" si="70"/>
        <v>-0.51338621908365389</v>
      </c>
      <c r="M766" s="30">
        <f t="shared" si="71"/>
        <v>1.4904466970640979</v>
      </c>
    </row>
    <row r="767" spans="6:13" x14ac:dyDescent="0.35">
      <c r="F767" s="13">
        <v>1</v>
      </c>
      <c r="G767" s="21">
        <v>38</v>
      </c>
      <c r="H767" s="31">
        <f t="shared" si="66"/>
        <v>1.7474085844507132</v>
      </c>
      <c r="I767" s="29">
        <f t="shared" si="67"/>
        <v>0.85162565053560746</v>
      </c>
      <c r="J767" s="29">
        <f t="shared" si="68"/>
        <v>0.14837434946439254</v>
      </c>
      <c r="K767" s="29">
        <f t="shared" si="69"/>
        <v>0.85162565053560746</v>
      </c>
      <c r="L767" s="31">
        <f t="shared" si="70"/>
        <v>-0.16060822601293831</v>
      </c>
      <c r="M767" s="30">
        <f t="shared" si="71"/>
        <v>5.739709414800056</v>
      </c>
    </row>
    <row r="768" spans="6:13" x14ac:dyDescent="0.35">
      <c r="F768" s="13">
        <v>1</v>
      </c>
      <c r="G768" s="21">
        <v>41</v>
      </c>
      <c r="H768" s="31">
        <f t="shared" si="66"/>
        <v>1.4777420419034977</v>
      </c>
      <c r="I768" s="29">
        <f t="shared" si="67"/>
        <v>0.81423128720481996</v>
      </c>
      <c r="J768" s="29">
        <f t="shared" si="68"/>
        <v>0.18576871279518004</v>
      </c>
      <c r="K768" s="29">
        <f t="shared" si="69"/>
        <v>0.81423128720481996</v>
      </c>
      <c r="L768" s="31">
        <f t="shared" si="70"/>
        <v>-0.20551081672350205</v>
      </c>
      <c r="M768" s="30">
        <f t="shared" si="71"/>
        <v>4.3830377836689518</v>
      </c>
    </row>
    <row r="769" spans="6:13" x14ac:dyDescent="0.35">
      <c r="F769" s="13">
        <v>0</v>
      </c>
      <c r="G769" s="21">
        <v>51</v>
      </c>
      <c r="H769" s="31">
        <f t="shared" si="66"/>
        <v>0.57885356674611188</v>
      </c>
      <c r="I769" s="29">
        <f t="shared" si="67"/>
        <v>0.64080356941818906</v>
      </c>
      <c r="J769" s="29">
        <f t="shared" si="68"/>
        <v>0.35919643058181094</v>
      </c>
      <c r="K769" s="29">
        <f t="shared" si="69"/>
        <v>0.35919643058181094</v>
      </c>
      <c r="L769" s="31">
        <f t="shared" si="70"/>
        <v>-1.0238858797365091</v>
      </c>
      <c r="M769" s="30">
        <f t="shared" si="71"/>
        <v>1.7839920301553192</v>
      </c>
    </row>
    <row r="770" spans="6:13" x14ac:dyDescent="0.35">
      <c r="F770" s="13">
        <v>0</v>
      </c>
      <c r="G770" s="21">
        <v>49</v>
      </c>
      <c r="H770" s="31">
        <f t="shared" si="66"/>
        <v>0.75863126177758922</v>
      </c>
      <c r="I770" s="29">
        <f t="shared" si="67"/>
        <v>0.68105649217012743</v>
      </c>
      <c r="J770" s="29">
        <f t="shared" si="68"/>
        <v>0.31894350782987257</v>
      </c>
      <c r="K770" s="29">
        <f t="shared" si="69"/>
        <v>0.31894350782987257</v>
      </c>
      <c r="L770" s="31">
        <f t="shared" si="70"/>
        <v>-1.1427412833222392</v>
      </c>
      <c r="M770" s="30">
        <f t="shared" si="71"/>
        <v>2.1353514821609387</v>
      </c>
    </row>
    <row r="771" spans="6:13" x14ac:dyDescent="0.35">
      <c r="F771" s="13">
        <v>1</v>
      </c>
      <c r="G771" s="21">
        <v>20</v>
      </c>
      <c r="H771" s="31">
        <f t="shared" si="66"/>
        <v>3.3654078397340079</v>
      </c>
      <c r="I771" s="29">
        <f t="shared" si="67"/>
        <v>0.96660577779640788</v>
      </c>
      <c r="J771" s="29">
        <f t="shared" si="68"/>
        <v>3.3394222203592117E-2</v>
      </c>
      <c r="K771" s="29">
        <f t="shared" si="69"/>
        <v>0.96660577779640788</v>
      </c>
      <c r="L771" s="31">
        <f t="shared" si="70"/>
        <v>-3.3964542146013972E-2</v>
      </c>
      <c r="M771" s="30">
        <f t="shared" si="71"/>
        <v>28.945299935520971</v>
      </c>
    </row>
    <row r="772" spans="6:13" x14ac:dyDescent="0.35">
      <c r="F772" s="13">
        <v>1</v>
      </c>
      <c r="G772" s="21">
        <v>38</v>
      </c>
      <c r="H772" s="31">
        <f t="shared" si="66"/>
        <v>1.7474085844507132</v>
      </c>
      <c r="I772" s="29">
        <f t="shared" si="67"/>
        <v>0.85162565053560746</v>
      </c>
      <c r="J772" s="29">
        <f t="shared" si="68"/>
        <v>0.14837434946439254</v>
      </c>
      <c r="K772" s="29">
        <f t="shared" si="69"/>
        <v>0.85162565053560746</v>
      </c>
      <c r="L772" s="31">
        <f t="shared" si="70"/>
        <v>-0.16060822601293831</v>
      </c>
      <c r="M772" s="30">
        <f t="shared" si="71"/>
        <v>5.739709414800056</v>
      </c>
    </row>
    <row r="773" spans="6:13" x14ac:dyDescent="0.35">
      <c r="F773" s="13">
        <v>0</v>
      </c>
      <c r="G773" s="21">
        <v>52</v>
      </c>
      <c r="H773" s="31">
        <f t="shared" si="66"/>
        <v>0.48896471923037321</v>
      </c>
      <c r="I773" s="29">
        <f t="shared" si="67"/>
        <v>0.61986251634278355</v>
      </c>
      <c r="J773" s="29">
        <f t="shared" si="68"/>
        <v>0.38013748365721645</v>
      </c>
      <c r="K773" s="29">
        <f t="shared" si="69"/>
        <v>0.38013748365721645</v>
      </c>
      <c r="L773" s="31">
        <f t="shared" si="70"/>
        <v>-0.96722229259727921</v>
      </c>
      <c r="M773" s="30">
        <f t="shared" si="71"/>
        <v>1.6306271888244932</v>
      </c>
    </row>
    <row r="774" spans="6:13" x14ac:dyDescent="0.35">
      <c r="F774" s="13">
        <v>1</v>
      </c>
      <c r="G774" s="21">
        <v>24</v>
      </c>
      <c r="H774" s="31">
        <f t="shared" si="66"/>
        <v>3.0058524496710533</v>
      </c>
      <c r="I774" s="29">
        <f t="shared" si="67"/>
        <v>0.95283782175700982</v>
      </c>
      <c r="J774" s="29">
        <f t="shared" si="68"/>
        <v>4.7162178242990183E-2</v>
      </c>
      <c r="K774" s="29">
        <f t="shared" si="69"/>
        <v>0.95283782175700982</v>
      </c>
      <c r="L774" s="31">
        <f t="shared" si="70"/>
        <v>-4.8310566349993811E-2</v>
      </c>
      <c r="M774" s="30">
        <f t="shared" si="71"/>
        <v>20.203431165706011</v>
      </c>
    </row>
    <row r="775" spans="6:13" x14ac:dyDescent="0.35">
      <c r="F775" s="13">
        <v>1</v>
      </c>
      <c r="G775" s="21">
        <v>43</v>
      </c>
      <c r="H775" s="31">
        <f t="shared" si="66"/>
        <v>1.2979643468720203</v>
      </c>
      <c r="I775" s="29">
        <f t="shared" si="67"/>
        <v>0.78549218661310916</v>
      </c>
      <c r="J775" s="29">
        <f t="shared" si="68"/>
        <v>0.21450781338689084</v>
      </c>
      <c r="K775" s="29">
        <f t="shared" si="69"/>
        <v>0.78549218661310916</v>
      </c>
      <c r="L775" s="31">
        <f t="shared" si="70"/>
        <v>-0.24144476835934608</v>
      </c>
      <c r="M775" s="30">
        <f t="shared" si="71"/>
        <v>3.6618348497934607</v>
      </c>
    </row>
    <row r="776" spans="6:13" x14ac:dyDescent="0.35">
      <c r="F776" s="13">
        <v>0</v>
      </c>
      <c r="G776" s="21">
        <v>53</v>
      </c>
      <c r="H776" s="31">
        <f t="shared" si="66"/>
        <v>0.39907587171463454</v>
      </c>
      <c r="I776" s="29">
        <f t="shared" si="67"/>
        <v>0.59846560812609817</v>
      </c>
      <c r="J776" s="29">
        <f t="shared" si="68"/>
        <v>0.40153439187390183</v>
      </c>
      <c r="K776" s="29">
        <f t="shared" si="69"/>
        <v>0.40153439187390183</v>
      </c>
      <c r="L776" s="31">
        <f t="shared" si="70"/>
        <v>-0.91246209079828866</v>
      </c>
      <c r="M776" s="30">
        <f t="shared" si="71"/>
        <v>1.4904466970640979</v>
      </c>
    </row>
    <row r="777" spans="6:13" x14ac:dyDescent="0.35">
      <c r="F777" s="13">
        <v>1</v>
      </c>
      <c r="G777" s="21">
        <v>31</v>
      </c>
      <c r="H777" s="31">
        <f t="shared" ref="H777:H840" si="72">$G$2+$G$3*G777</f>
        <v>2.3766305170608835</v>
      </c>
      <c r="I777" s="29">
        <f t="shared" ref="I777:I840" si="73">EXP(H777)/(1+EXP(H777))</f>
        <v>0.91502781663149502</v>
      </c>
      <c r="J777" s="29">
        <f t="shared" ref="J777:J840" si="74">1-I777</f>
        <v>8.4972183368504983E-2</v>
      </c>
      <c r="K777" s="29">
        <f t="shared" ref="K777:K840" si="75">IF(F777=1,I777,J777)</f>
        <v>0.91502781663149502</v>
      </c>
      <c r="L777" s="31">
        <f t="shared" ref="L777:L840" si="76">LN(K777)</f>
        <v>-8.880081347854886E-2</v>
      </c>
      <c r="M777" s="30">
        <f t="shared" ref="M777:M840" si="77">I777/J777</f>
        <v>10.768557195514537</v>
      </c>
    </row>
    <row r="778" spans="6:13" x14ac:dyDescent="0.35">
      <c r="F778" s="13">
        <v>1</v>
      </c>
      <c r="G778" s="21">
        <v>39</v>
      </c>
      <c r="H778" s="31">
        <f t="shared" si="72"/>
        <v>1.6575197369349746</v>
      </c>
      <c r="I778" s="29">
        <f t="shared" si="73"/>
        <v>0.83990477621926174</v>
      </c>
      <c r="J778" s="29">
        <f t="shared" si="74"/>
        <v>0.16009522378073826</v>
      </c>
      <c r="K778" s="29">
        <f t="shared" si="75"/>
        <v>0.83990477621926174</v>
      </c>
      <c r="L778" s="31">
        <f t="shared" si="76"/>
        <v>-0.17446675521443056</v>
      </c>
      <c r="M778" s="30">
        <f t="shared" si="77"/>
        <v>5.2462825335099987</v>
      </c>
    </row>
    <row r="779" spans="6:13" x14ac:dyDescent="0.35">
      <c r="F779" s="13">
        <v>0</v>
      </c>
      <c r="G779" s="21">
        <v>50</v>
      </c>
      <c r="H779" s="31">
        <f t="shared" si="72"/>
        <v>0.66874241426185055</v>
      </c>
      <c r="I779" s="29">
        <f t="shared" si="73"/>
        <v>0.66122150754983811</v>
      </c>
      <c r="J779" s="29">
        <f t="shared" si="74"/>
        <v>0.33877849245016189</v>
      </c>
      <c r="K779" s="29">
        <f t="shared" si="75"/>
        <v>0.33877849245016189</v>
      </c>
      <c r="L779" s="31">
        <f t="shared" si="76"/>
        <v>-1.0824087997713372</v>
      </c>
      <c r="M779" s="30">
        <f t="shared" si="77"/>
        <v>1.9517812443395035</v>
      </c>
    </row>
    <row r="780" spans="6:13" x14ac:dyDescent="0.35">
      <c r="F780" s="13">
        <v>1</v>
      </c>
      <c r="G780" s="21">
        <v>51</v>
      </c>
      <c r="H780" s="31">
        <f t="shared" si="72"/>
        <v>0.57885356674611188</v>
      </c>
      <c r="I780" s="29">
        <f t="shared" si="73"/>
        <v>0.64080356941818906</v>
      </c>
      <c r="J780" s="29">
        <f t="shared" si="74"/>
        <v>0.35919643058181094</v>
      </c>
      <c r="K780" s="29">
        <f t="shared" si="75"/>
        <v>0.64080356941818906</v>
      </c>
      <c r="L780" s="31">
        <f t="shared" si="76"/>
        <v>-0.44503231299039736</v>
      </c>
      <c r="M780" s="30">
        <f t="shared" si="77"/>
        <v>1.7839920301553192</v>
      </c>
    </row>
    <row r="781" spans="6:13" x14ac:dyDescent="0.35">
      <c r="F781" s="13">
        <v>1</v>
      </c>
      <c r="G781" s="21">
        <v>22</v>
      </c>
      <c r="H781" s="31">
        <f t="shared" si="72"/>
        <v>3.1856301447025306</v>
      </c>
      <c r="I781" s="29">
        <f t="shared" si="73"/>
        <v>0.96028991868747438</v>
      </c>
      <c r="J781" s="29">
        <f t="shared" si="74"/>
        <v>3.9710081312525625E-2</v>
      </c>
      <c r="K781" s="29">
        <f t="shared" si="75"/>
        <v>0.96028991868747438</v>
      </c>
      <c r="L781" s="31">
        <f t="shared" si="76"/>
        <v>-4.0520041479877422E-2</v>
      </c>
      <c r="M781" s="30">
        <f t="shared" si="77"/>
        <v>24.182522093818356</v>
      </c>
    </row>
    <row r="782" spans="6:13" x14ac:dyDescent="0.35">
      <c r="F782" s="13">
        <v>1</v>
      </c>
      <c r="G782" s="21">
        <v>38</v>
      </c>
      <c r="H782" s="31">
        <f t="shared" si="72"/>
        <v>1.7474085844507132</v>
      </c>
      <c r="I782" s="29">
        <f t="shared" si="73"/>
        <v>0.85162565053560746</v>
      </c>
      <c r="J782" s="29">
        <f t="shared" si="74"/>
        <v>0.14837434946439254</v>
      </c>
      <c r="K782" s="29">
        <f t="shared" si="75"/>
        <v>0.85162565053560746</v>
      </c>
      <c r="L782" s="31">
        <f t="shared" si="76"/>
        <v>-0.16060822601293831</v>
      </c>
      <c r="M782" s="30">
        <f t="shared" si="77"/>
        <v>5.739709414800056</v>
      </c>
    </row>
    <row r="783" spans="6:13" x14ac:dyDescent="0.35">
      <c r="F783" s="13">
        <v>1</v>
      </c>
      <c r="G783" s="21">
        <v>27</v>
      </c>
      <c r="H783" s="31">
        <f t="shared" si="72"/>
        <v>2.7361859071238377</v>
      </c>
      <c r="I783" s="29">
        <f t="shared" si="73"/>
        <v>0.93912842422343024</v>
      </c>
      <c r="J783" s="29">
        <f t="shared" si="74"/>
        <v>6.0871575776569764E-2</v>
      </c>
      <c r="K783" s="29">
        <f t="shared" si="75"/>
        <v>0.93912842422343024</v>
      </c>
      <c r="L783" s="31">
        <f t="shared" si="76"/>
        <v>-6.2803042114521326E-2</v>
      </c>
      <c r="M783" s="30">
        <f t="shared" si="77"/>
        <v>15.428028800675678</v>
      </c>
    </row>
    <row r="784" spans="6:13" x14ac:dyDescent="0.35">
      <c r="F784" s="13">
        <v>1</v>
      </c>
      <c r="G784" s="21">
        <v>47</v>
      </c>
      <c r="H784" s="31">
        <f t="shared" si="72"/>
        <v>0.93840895680906566</v>
      </c>
      <c r="I784" s="29">
        <f t="shared" si="73"/>
        <v>0.71877816210139722</v>
      </c>
      <c r="J784" s="29">
        <f t="shared" si="74"/>
        <v>0.28122183789860278</v>
      </c>
      <c r="K784" s="29">
        <f t="shared" si="75"/>
        <v>0.71877816210139722</v>
      </c>
      <c r="L784" s="31">
        <f t="shared" si="76"/>
        <v>-0.33020250558405562</v>
      </c>
      <c r="M784" s="30">
        <f t="shared" si="77"/>
        <v>2.5559116157990531</v>
      </c>
    </row>
    <row r="785" spans="6:13" x14ac:dyDescent="0.35">
      <c r="F785" s="13">
        <v>1</v>
      </c>
      <c r="G785" s="21">
        <v>27</v>
      </c>
      <c r="H785" s="31">
        <f t="shared" si="72"/>
        <v>2.7361859071238377</v>
      </c>
      <c r="I785" s="29">
        <f t="shared" si="73"/>
        <v>0.93912842422343024</v>
      </c>
      <c r="J785" s="29">
        <f t="shared" si="74"/>
        <v>6.0871575776569764E-2</v>
      </c>
      <c r="K785" s="29">
        <f t="shared" si="75"/>
        <v>0.93912842422343024</v>
      </c>
      <c r="L785" s="31">
        <f t="shared" si="76"/>
        <v>-6.2803042114521326E-2</v>
      </c>
      <c r="M785" s="30">
        <f t="shared" si="77"/>
        <v>15.428028800675678</v>
      </c>
    </row>
    <row r="786" spans="6:13" x14ac:dyDescent="0.35">
      <c r="F786" s="13">
        <v>1</v>
      </c>
      <c r="G786" s="21">
        <v>23</v>
      </c>
      <c r="H786" s="31">
        <f t="shared" si="72"/>
        <v>3.0957412971867919</v>
      </c>
      <c r="I786" s="29">
        <f t="shared" si="73"/>
        <v>0.95671673553536651</v>
      </c>
      <c r="J786" s="29">
        <f t="shared" si="74"/>
        <v>4.3283264464633486E-2</v>
      </c>
      <c r="K786" s="29">
        <f t="shared" si="75"/>
        <v>0.95671673553536651</v>
      </c>
      <c r="L786" s="31">
        <f t="shared" si="76"/>
        <v>-4.4247923469551941E-2</v>
      </c>
      <c r="M786" s="30">
        <f t="shared" si="77"/>
        <v>22.103617815543799</v>
      </c>
    </row>
    <row r="787" spans="6:13" x14ac:dyDescent="0.35">
      <c r="F787" s="13">
        <v>1</v>
      </c>
      <c r="G787" s="21">
        <v>38</v>
      </c>
      <c r="H787" s="31">
        <f t="shared" si="72"/>
        <v>1.7474085844507132</v>
      </c>
      <c r="I787" s="29">
        <f t="shared" si="73"/>
        <v>0.85162565053560746</v>
      </c>
      <c r="J787" s="29">
        <f t="shared" si="74"/>
        <v>0.14837434946439254</v>
      </c>
      <c r="K787" s="29">
        <f t="shared" si="75"/>
        <v>0.85162565053560746</v>
      </c>
      <c r="L787" s="31">
        <f t="shared" si="76"/>
        <v>-0.16060822601293831</v>
      </c>
      <c r="M787" s="30">
        <f t="shared" si="77"/>
        <v>5.739709414800056</v>
      </c>
    </row>
    <row r="788" spans="6:13" x14ac:dyDescent="0.35">
      <c r="F788" s="13">
        <v>1</v>
      </c>
      <c r="G788" s="21">
        <v>23</v>
      </c>
      <c r="H788" s="31">
        <f t="shared" si="72"/>
        <v>3.0957412971867919</v>
      </c>
      <c r="I788" s="29">
        <f t="shared" si="73"/>
        <v>0.95671673553536651</v>
      </c>
      <c r="J788" s="29">
        <f t="shared" si="74"/>
        <v>4.3283264464633486E-2</v>
      </c>
      <c r="K788" s="29">
        <f t="shared" si="75"/>
        <v>0.95671673553536651</v>
      </c>
      <c r="L788" s="31">
        <f t="shared" si="76"/>
        <v>-4.4247923469551941E-2</v>
      </c>
      <c r="M788" s="30">
        <f t="shared" si="77"/>
        <v>22.103617815543799</v>
      </c>
    </row>
    <row r="789" spans="6:13" x14ac:dyDescent="0.35">
      <c r="F789" s="13">
        <v>1</v>
      </c>
      <c r="G789" s="21">
        <v>26</v>
      </c>
      <c r="H789" s="31">
        <f t="shared" si="72"/>
        <v>2.8260747546395764</v>
      </c>
      <c r="I789" s="29">
        <f t="shared" si="73"/>
        <v>0.94406869829032436</v>
      </c>
      <c r="J789" s="29">
        <f t="shared" si="74"/>
        <v>5.593130170967564E-2</v>
      </c>
      <c r="K789" s="29">
        <f t="shared" si="75"/>
        <v>0.94406869829032436</v>
      </c>
      <c r="L789" s="31">
        <f t="shared" si="76"/>
        <v>-5.7556341871875513E-2</v>
      </c>
      <c r="M789" s="30">
        <f t="shared" si="77"/>
        <v>16.879076106448075</v>
      </c>
    </row>
    <row r="790" spans="6:13" x14ac:dyDescent="0.35">
      <c r="F790" s="13">
        <v>1</v>
      </c>
      <c r="G790" s="21">
        <v>24</v>
      </c>
      <c r="H790" s="31">
        <f t="shared" si="72"/>
        <v>3.0058524496710533</v>
      </c>
      <c r="I790" s="29">
        <f t="shared" si="73"/>
        <v>0.95283782175700982</v>
      </c>
      <c r="J790" s="29">
        <f t="shared" si="74"/>
        <v>4.7162178242990183E-2</v>
      </c>
      <c r="K790" s="29">
        <f t="shared" si="75"/>
        <v>0.95283782175700982</v>
      </c>
      <c r="L790" s="31">
        <f t="shared" si="76"/>
        <v>-4.8310566349993811E-2</v>
      </c>
      <c r="M790" s="30">
        <f t="shared" si="77"/>
        <v>20.203431165706011</v>
      </c>
    </row>
    <row r="791" spans="6:13" x14ac:dyDescent="0.35">
      <c r="F791" s="13">
        <v>1</v>
      </c>
      <c r="G791" s="21">
        <v>37</v>
      </c>
      <c r="H791" s="31">
        <f t="shared" si="72"/>
        <v>1.8372974319664519</v>
      </c>
      <c r="I791" s="29">
        <f t="shared" si="73"/>
        <v>0.86262876583722747</v>
      </c>
      <c r="J791" s="29">
        <f t="shared" si="74"/>
        <v>0.13737123416277253</v>
      </c>
      <c r="K791" s="29">
        <f t="shared" si="75"/>
        <v>0.86262876583722747</v>
      </c>
      <c r="L791" s="31">
        <f t="shared" si="76"/>
        <v>-0.14777084749549951</v>
      </c>
      <c r="M791" s="30">
        <f t="shared" si="77"/>
        <v>6.2795444118605657</v>
      </c>
    </row>
    <row r="792" spans="6:13" x14ac:dyDescent="0.35">
      <c r="F792" s="13">
        <v>1</v>
      </c>
      <c r="G792" s="21">
        <v>27</v>
      </c>
      <c r="H792" s="31">
        <f t="shared" si="72"/>
        <v>2.7361859071238377</v>
      </c>
      <c r="I792" s="29">
        <f t="shared" si="73"/>
        <v>0.93912842422343024</v>
      </c>
      <c r="J792" s="29">
        <f t="shared" si="74"/>
        <v>6.0871575776569764E-2</v>
      </c>
      <c r="K792" s="29">
        <f t="shared" si="75"/>
        <v>0.93912842422343024</v>
      </c>
      <c r="L792" s="31">
        <f t="shared" si="76"/>
        <v>-6.2803042114521326E-2</v>
      </c>
      <c r="M792" s="30">
        <f t="shared" si="77"/>
        <v>15.428028800675678</v>
      </c>
    </row>
    <row r="793" spans="6:13" x14ac:dyDescent="0.35">
      <c r="F793" s="13">
        <v>1</v>
      </c>
      <c r="G793" s="21">
        <v>24</v>
      </c>
      <c r="H793" s="31">
        <f t="shared" si="72"/>
        <v>3.0058524496710533</v>
      </c>
      <c r="I793" s="29">
        <f t="shared" si="73"/>
        <v>0.95283782175700982</v>
      </c>
      <c r="J793" s="29">
        <f t="shared" si="74"/>
        <v>4.7162178242990183E-2</v>
      </c>
      <c r="K793" s="29">
        <f t="shared" si="75"/>
        <v>0.95283782175700982</v>
      </c>
      <c r="L793" s="31">
        <f t="shared" si="76"/>
        <v>-4.8310566349993811E-2</v>
      </c>
      <c r="M793" s="30">
        <f t="shared" si="77"/>
        <v>20.203431165706011</v>
      </c>
    </row>
    <row r="794" spans="6:13" x14ac:dyDescent="0.35">
      <c r="F794" s="13">
        <v>1</v>
      </c>
      <c r="G794" s="21">
        <v>28</v>
      </c>
      <c r="H794" s="31">
        <f t="shared" si="72"/>
        <v>2.646297059608099</v>
      </c>
      <c r="I794" s="29">
        <f t="shared" si="73"/>
        <v>0.93378239465784452</v>
      </c>
      <c r="J794" s="29">
        <f t="shared" si="74"/>
        <v>6.6217605342155483E-2</v>
      </c>
      <c r="K794" s="29">
        <f t="shared" si="75"/>
        <v>0.93378239465784452</v>
      </c>
      <c r="L794" s="31">
        <f t="shared" si="76"/>
        <v>-6.8511850062903959E-2</v>
      </c>
      <c r="M794" s="30">
        <f t="shared" si="77"/>
        <v>14.101724002746133</v>
      </c>
    </row>
    <row r="795" spans="6:13" x14ac:dyDescent="0.35">
      <c r="F795" s="13">
        <v>1</v>
      </c>
      <c r="G795" s="21">
        <v>35</v>
      </c>
      <c r="H795" s="31">
        <f t="shared" si="72"/>
        <v>2.0170751269979292</v>
      </c>
      <c r="I795" s="29">
        <f t="shared" si="73"/>
        <v>0.88257823215997588</v>
      </c>
      <c r="J795" s="29">
        <f t="shared" si="74"/>
        <v>0.11742176784002412</v>
      </c>
      <c r="K795" s="29">
        <f t="shared" si="75"/>
        <v>0.88257823215997588</v>
      </c>
      <c r="L795" s="31">
        <f t="shared" si="76"/>
        <v>-0.1249078457638011</v>
      </c>
      <c r="M795" s="30">
        <f t="shared" si="77"/>
        <v>7.5163085039087809</v>
      </c>
    </row>
    <row r="796" spans="6:13" x14ac:dyDescent="0.35">
      <c r="F796" s="13">
        <v>1</v>
      </c>
      <c r="G796" s="21">
        <v>44</v>
      </c>
      <c r="H796" s="31">
        <f t="shared" si="72"/>
        <v>1.2080754993562817</v>
      </c>
      <c r="I796" s="29">
        <f t="shared" si="73"/>
        <v>0.76995825371018956</v>
      </c>
      <c r="J796" s="29">
        <f t="shared" si="74"/>
        <v>0.23004174628981044</v>
      </c>
      <c r="K796" s="29">
        <f t="shared" si="75"/>
        <v>0.76995825371018956</v>
      </c>
      <c r="L796" s="31">
        <f t="shared" si="76"/>
        <v>-0.26141898156493865</v>
      </c>
      <c r="M796" s="30">
        <f t="shared" si="77"/>
        <v>3.3470370753497205</v>
      </c>
    </row>
    <row r="797" spans="6:13" x14ac:dyDescent="0.35">
      <c r="F797" s="13">
        <v>1</v>
      </c>
      <c r="G797" s="21">
        <v>49</v>
      </c>
      <c r="H797" s="31">
        <f t="shared" si="72"/>
        <v>0.75863126177758922</v>
      </c>
      <c r="I797" s="29">
        <f t="shared" si="73"/>
        <v>0.68105649217012743</v>
      </c>
      <c r="J797" s="29">
        <f t="shared" si="74"/>
        <v>0.31894350782987257</v>
      </c>
      <c r="K797" s="29">
        <f t="shared" si="75"/>
        <v>0.68105649217012743</v>
      </c>
      <c r="L797" s="31">
        <f t="shared" si="76"/>
        <v>-0.38411002154465013</v>
      </c>
      <c r="M797" s="30">
        <f t="shared" si="77"/>
        <v>2.1353514821609387</v>
      </c>
    </row>
    <row r="798" spans="6:13" x14ac:dyDescent="0.35">
      <c r="F798" s="13">
        <v>1</v>
      </c>
      <c r="G798" s="21">
        <v>20</v>
      </c>
      <c r="H798" s="31">
        <f t="shared" si="72"/>
        <v>3.3654078397340079</v>
      </c>
      <c r="I798" s="29">
        <f t="shared" si="73"/>
        <v>0.96660577779640788</v>
      </c>
      <c r="J798" s="29">
        <f t="shared" si="74"/>
        <v>3.3394222203592117E-2</v>
      </c>
      <c r="K798" s="29">
        <f t="shared" si="75"/>
        <v>0.96660577779640788</v>
      </c>
      <c r="L798" s="31">
        <f t="shared" si="76"/>
        <v>-3.3964542146013972E-2</v>
      </c>
      <c r="M798" s="30">
        <f t="shared" si="77"/>
        <v>28.945299935520971</v>
      </c>
    </row>
    <row r="799" spans="6:13" x14ac:dyDescent="0.35">
      <c r="F799" s="13">
        <v>1</v>
      </c>
      <c r="G799" s="21">
        <v>31</v>
      </c>
      <c r="H799" s="31">
        <f t="shared" si="72"/>
        <v>2.3766305170608835</v>
      </c>
      <c r="I799" s="29">
        <f t="shared" si="73"/>
        <v>0.91502781663149502</v>
      </c>
      <c r="J799" s="29">
        <f t="shared" si="74"/>
        <v>8.4972183368504983E-2</v>
      </c>
      <c r="K799" s="29">
        <f t="shared" si="75"/>
        <v>0.91502781663149502</v>
      </c>
      <c r="L799" s="31">
        <f t="shared" si="76"/>
        <v>-8.880081347854886E-2</v>
      </c>
      <c r="M799" s="30">
        <f t="shared" si="77"/>
        <v>10.768557195514537</v>
      </c>
    </row>
    <row r="800" spans="6:13" x14ac:dyDescent="0.35">
      <c r="F800" s="13">
        <v>1</v>
      </c>
      <c r="G800" s="21">
        <v>37</v>
      </c>
      <c r="H800" s="31">
        <f t="shared" si="72"/>
        <v>1.8372974319664519</v>
      </c>
      <c r="I800" s="29">
        <f t="shared" si="73"/>
        <v>0.86262876583722747</v>
      </c>
      <c r="J800" s="29">
        <f t="shared" si="74"/>
        <v>0.13737123416277253</v>
      </c>
      <c r="K800" s="29">
        <f t="shared" si="75"/>
        <v>0.86262876583722747</v>
      </c>
      <c r="L800" s="31">
        <f t="shared" si="76"/>
        <v>-0.14777084749549951</v>
      </c>
      <c r="M800" s="30">
        <f t="shared" si="77"/>
        <v>6.2795444118605657</v>
      </c>
    </row>
    <row r="801" spans="6:13" x14ac:dyDescent="0.35">
      <c r="F801" s="13">
        <v>1</v>
      </c>
      <c r="G801" s="21">
        <v>26</v>
      </c>
      <c r="H801" s="31">
        <f t="shared" si="72"/>
        <v>2.8260747546395764</v>
      </c>
      <c r="I801" s="29">
        <f t="shared" si="73"/>
        <v>0.94406869829032436</v>
      </c>
      <c r="J801" s="29">
        <f t="shared" si="74"/>
        <v>5.593130170967564E-2</v>
      </c>
      <c r="K801" s="29">
        <f t="shared" si="75"/>
        <v>0.94406869829032436</v>
      </c>
      <c r="L801" s="31">
        <f t="shared" si="76"/>
        <v>-5.7556341871875513E-2</v>
      </c>
      <c r="M801" s="30">
        <f t="shared" si="77"/>
        <v>16.879076106448075</v>
      </c>
    </row>
    <row r="802" spans="6:13" x14ac:dyDescent="0.35">
      <c r="F802" s="13">
        <v>0</v>
      </c>
      <c r="G802" s="21">
        <v>50</v>
      </c>
      <c r="H802" s="31">
        <f t="shared" si="72"/>
        <v>0.66874241426185055</v>
      </c>
      <c r="I802" s="29">
        <f t="shared" si="73"/>
        <v>0.66122150754983811</v>
      </c>
      <c r="J802" s="29">
        <f t="shared" si="74"/>
        <v>0.33877849245016189</v>
      </c>
      <c r="K802" s="29">
        <f t="shared" si="75"/>
        <v>0.33877849245016189</v>
      </c>
      <c r="L802" s="31">
        <f t="shared" si="76"/>
        <v>-1.0824087997713372</v>
      </c>
      <c r="M802" s="30">
        <f t="shared" si="77"/>
        <v>1.9517812443395035</v>
      </c>
    </row>
    <row r="803" spans="6:13" x14ac:dyDescent="0.35">
      <c r="F803" s="13">
        <v>1</v>
      </c>
      <c r="G803" s="21">
        <v>23</v>
      </c>
      <c r="H803" s="31">
        <f t="shared" si="72"/>
        <v>3.0957412971867919</v>
      </c>
      <c r="I803" s="29">
        <f t="shared" si="73"/>
        <v>0.95671673553536651</v>
      </c>
      <c r="J803" s="29">
        <f t="shared" si="74"/>
        <v>4.3283264464633486E-2</v>
      </c>
      <c r="K803" s="29">
        <f t="shared" si="75"/>
        <v>0.95671673553536651</v>
      </c>
      <c r="L803" s="31">
        <f t="shared" si="76"/>
        <v>-4.4247923469551941E-2</v>
      </c>
      <c r="M803" s="30">
        <f t="shared" si="77"/>
        <v>22.103617815543799</v>
      </c>
    </row>
    <row r="804" spans="6:13" x14ac:dyDescent="0.35">
      <c r="F804" s="13">
        <v>1</v>
      </c>
      <c r="G804" s="21">
        <v>26</v>
      </c>
      <c r="H804" s="31">
        <f t="shared" si="72"/>
        <v>2.8260747546395764</v>
      </c>
      <c r="I804" s="29">
        <f t="shared" si="73"/>
        <v>0.94406869829032436</v>
      </c>
      <c r="J804" s="29">
        <f t="shared" si="74"/>
        <v>5.593130170967564E-2</v>
      </c>
      <c r="K804" s="29">
        <f t="shared" si="75"/>
        <v>0.94406869829032436</v>
      </c>
      <c r="L804" s="31">
        <f t="shared" si="76"/>
        <v>-5.7556341871875513E-2</v>
      </c>
      <c r="M804" s="30">
        <f t="shared" si="77"/>
        <v>16.879076106448075</v>
      </c>
    </row>
    <row r="805" spans="6:13" x14ac:dyDescent="0.35">
      <c r="F805" s="13">
        <v>1</v>
      </c>
      <c r="G805" s="21">
        <v>26</v>
      </c>
      <c r="H805" s="31">
        <f t="shared" si="72"/>
        <v>2.8260747546395764</v>
      </c>
      <c r="I805" s="29">
        <f t="shared" si="73"/>
        <v>0.94406869829032436</v>
      </c>
      <c r="J805" s="29">
        <f t="shared" si="74"/>
        <v>5.593130170967564E-2</v>
      </c>
      <c r="K805" s="29">
        <f t="shared" si="75"/>
        <v>0.94406869829032436</v>
      </c>
      <c r="L805" s="31">
        <f t="shared" si="76"/>
        <v>-5.7556341871875513E-2</v>
      </c>
      <c r="M805" s="30">
        <f t="shared" si="77"/>
        <v>16.879076106448075</v>
      </c>
    </row>
    <row r="806" spans="6:13" x14ac:dyDescent="0.35">
      <c r="F806" s="13">
        <v>1</v>
      </c>
      <c r="G806" s="21">
        <v>31</v>
      </c>
      <c r="H806" s="31">
        <f t="shared" si="72"/>
        <v>2.3766305170608835</v>
      </c>
      <c r="I806" s="29">
        <f t="shared" si="73"/>
        <v>0.91502781663149502</v>
      </c>
      <c r="J806" s="29">
        <f t="shared" si="74"/>
        <v>8.4972183368504983E-2</v>
      </c>
      <c r="K806" s="29">
        <f t="shared" si="75"/>
        <v>0.91502781663149502</v>
      </c>
      <c r="L806" s="31">
        <f t="shared" si="76"/>
        <v>-8.880081347854886E-2</v>
      </c>
      <c r="M806" s="30">
        <f t="shared" si="77"/>
        <v>10.768557195514537</v>
      </c>
    </row>
    <row r="807" spans="6:13" x14ac:dyDescent="0.35">
      <c r="F807" s="13">
        <v>0</v>
      </c>
      <c r="G807" s="21">
        <v>41</v>
      </c>
      <c r="H807" s="31">
        <f t="shared" si="72"/>
        <v>1.4777420419034977</v>
      </c>
      <c r="I807" s="29">
        <f t="shared" si="73"/>
        <v>0.81423128720481996</v>
      </c>
      <c r="J807" s="29">
        <f t="shared" si="74"/>
        <v>0.18576871279518004</v>
      </c>
      <c r="K807" s="29">
        <f t="shared" si="75"/>
        <v>0.18576871279518004</v>
      </c>
      <c r="L807" s="31">
        <f t="shared" si="76"/>
        <v>-1.6832528586269995</v>
      </c>
      <c r="M807" s="30">
        <f t="shared" si="77"/>
        <v>4.3830377836689518</v>
      </c>
    </row>
    <row r="808" spans="6:13" x14ac:dyDescent="0.35">
      <c r="F808" s="13">
        <v>1</v>
      </c>
      <c r="G808" s="21">
        <v>25</v>
      </c>
      <c r="H808" s="31">
        <f t="shared" si="72"/>
        <v>2.915963602155315</v>
      </c>
      <c r="I808" s="29">
        <f t="shared" si="73"/>
        <v>0.94862995653852822</v>
      </c>
      <c r="J808" s="29">
        <f t="shared" si="74"/>
        <v>5.1370043461471782E-2</v>
      </c>
      <c r="K808" s="29">
        <f t="shared" si="75"/>
        <v>0.94862995653852822</v>
      </c>
      <c r="L808" s="31">
        <f t="shared" si="76"/>
        <v>-5.2736486300274554E-2</v>
      </c>
      <c r="M808" s="30">
        <f t="shared" si="77"/>
        <v>18.466598286022734</v>
      </c>
    </row>
    <row r="809" spans="6:13" x14ac:dyDescent="0.35">
      <c r="F809" s="13">
        <v>1</v>
      </c>
      <c r="G809" s="21">
        <v>45</v>
      </c>
      <c r="H809" s="31">
        <f t="shared" si="72"/>
        <v>1.118186651840543</v>
      </c>
      <c r="I809" s="29">
        <f t="shared" si="73"/>
        <v>0.75365220408970213</v>
      </c>
      <c r="J809" s="29">
        <f t="shared" si="74"/>
        <v>0.24634779591029787</v>
      </c>
      <c r="K809" s="29">
        <f t="shared" si="75"/>
        <v>0.75365220408970213</v>
      </c>
      <c r="L809" s="31">
        <f t="shared" si="76"/>
        <v>-0.2828242851764326</v>
      </c>
      <c r="M809" s="30">
        <f t="shared" si="77"/>
        <v>3.059301591495172</v>
      </c>
    </row>
    <row r="810" spans="6:13" x14ac:dyDescent="0.35">
      <c r="F810" s="13">
        <v>1</v>
      </c>
      <c r="G810" s="21">
        <v>58</v>
      </c>
      <c r="H810" s="31">
        <f t="shared" si="72"/>
        <v>-5.0368365864058795E-2</v>
      </c>
      <c r="I810" s="29">
        <f t="shared" si="73"/>
        <v>0.487410570007695</v>
      </c>
      <c r="J810" s="29">
        <f t="shared" si="74"/>
        <v>0.51258942999230506</v>
      </c>
      <c r="K810" s="29">
        <f t="shared" si="75"/>
        <v>0.487410570007695</v>
      </c>
      <c r="L810" s="31">
        <f t="shared" si="76"/>
        <v>-0.71864845151059764</v>
      </c>
      <c r="M810" s="30">
        <f t="shared" si="77"/>
        <v>0.95087908858169778</v>
      </c>
    </row>
    <row r="811" spans="6:13" x14ac:dyDescent="0.35">
      <c r="F811" s="13">
        <v>1</v>
      </c>
      <c r="G811" s="21">
        <v>23</v>
      </c>
      <c r="H811" s="31">
        <f t="shared" si="72"/>
        <v>3.0957412971867919</v>
      </c>
      <c r="I811" s="29">
        <f t="shared" si="73"/>
        <v>0.95671673553536651</v>
      </c>
      <c r="J811" s="29">
        <f t="shared" si="74"/>
        <v>4.3283264464633486E-2</v>
      </c>
      <c r="K811" s="29">
        <f t="shared" si="75"/>
        <v>0.95671673553536651</v>
      </c>
      <c r="L811" s="31">
        <f t="shared" si="76"/>
        <v>-4.4247923469551941E-2</v>
      </c>
      <c r="M811" s="30">
        <f t="shared" si="77"/>
        <v>22.103617815543799</v>
      </c>
    </row>
    <row r="812" spans="6:13" x14ac:dyDescent="0.35">
      <c r="F812" s="13">
        <v>0</v>
      </c>
      <c r="G812" s="21">
        <v>49</v>
      </c>
      <c r="H812" s="31">
        <f t="shared" si="72"/>
        <v>0.75863126177758922</v>
      </c>
      <c r="I812" s="29">
        <f t="shared" si="73"/>
        <v>0.68105649217012743</v>
      </c>
      <c r="J812" s="29">
        <f t="shared" si="74"/>
        <v>0.31894350782987257</v>
      </c>
      <c r="K812" s="29">
        <f t="shared" si="75"/>
        <v>0.31894350782987257</v>
      </c>
      <c r="L812" s="31">
        <f t="shared" si="76"/>
        <v>-1.1427412833222392</v>
      </c>
      <c r="M812" s="30">
        <f t="shared" si="77"/>
        <v>2.1353514821609387</v>
      </c>
    </row>
    <row r="813" spans="6:13" x14ac:dyDescent="0.35">
      <c r="F813" s="13">
        <v>0</v>
      </c>
      <c r="G813" s="21">
        <v>49</v>
      </c>
      <c r="H813" s="31">
        <f t="shared" si="72"/>
        <v>0.75863126177758922</v>
      </c>
      <c r="I813" s="29">
        <f t="shared" si="73"/>
        <v>0.68105649217012743</v>
      </c>
      <c r="J813" s="29">
        <f t="shared" si="74"/>
        <v>0.31894350782987257</v>
      </c>
      <c r="K813" s="29">
        <f t="shared" si="75"/>
        <v>0.31894350782987257</v>
      </c>
      <c r="L813" s="31">
        <f t="shared" si="76"/>
        <v>-1.1427412833222392</v>
      </c>
      <c r="M813" s="30">
        <f t="shared" si="77"/>
        <v>2.1353514821609387</v>
      </c>
    </row>
    <row r="814" spans="6:13" x14ac:dyDescent="0.35">
      <c r="F814" s="13">
        <v>1</v>
      </c>
      <c r="G814" s="21">
        <v>29</v>
      </c>
      <c r="H814" s="31">
        <f t="shared" si="72"/>
        <v>2.5564082120923604</v>
      </c>
      <c r="I814" s="29">
        <f t="shared" si="73"/>
        <v>0.92800284619760454</v>
      </c>
      <c r="J814" s="29">
        <f t="shared" si="74"/>
        <v>7.1997153802395464E-2</v>
      </c>
      <c r="K814" s="29">
        <f t="shared" si="75"/>
        <v>0.92800284619760454</v>
      </c>
      <c r="L814" s="31">
        <f t="shared" si="76"/>
        <v>-7.4720479177359037E-2</v>
      </c>
      <c r="M814" s="30">
        <f t="shared" si="77"/>
        <v>12.889437945625128</v>
      </c>
    </row>
    <row r="815" spans="6:13" x14ac:dyDescent="0.35">
      <c r="F815" s="13">
        <v>1</v>
      </c>
      <c r="G815" s="21">
        <v>52</v>
      </c>
      <c r="H815" s="31">
        <f t="shared" si="72"/>
        <v>0.48896471923037321</v>
      </c>
      <c r="I815" s="29">
        <f t="shared" si="73"/>
        <v>0.61986251634278355</v>
      </c>
      <c r="J815" s="29">
        <f t="shared" si="74"/>
        <v>0.38013748365721645</v>
      </c>
      <c r="K815" s="29">
        <f t="shared" si="75"/>
        <v>0.61986251634278355</v>
      </c>
      <c r="L815" s="31">
        <f t="shared" si="76"/>
        <v>-0.47825757336690611</v>
      </c>
      <c r="M815" s="30">
        <f t="shared" si="77"/>
        <v>1.6306271888244932</v>
      </c>
    </row>
    <row r="816" spans="6:13" x14ac:dyDescent="0.35">
      <c r="F816" s="13">
        <v>1</v>
      </c>
      <c r="G816" s="21">
        <v>26</v>
      </c>
      <c r="H816" s="31">
        <f t="shared" si="72"/>
        <v>2.8260747546395764</v>
      </c>
      <c r="I816" s="29">
        <f t="shared" si="73"/>
        <v>0.94406869829032436</v>
      </c>
      <c r="J816" s="29">
        <f t="shared" si="74"/>
        <v>5.593130170967564E-2</v>
      </c>
      <c r="K816" s="29">
        <f t="shared" si="75"/>
        <v>0.94406869829032436</v>
      </c>
      <c r="L816" s="31">
        <f t="shared" si="76"/>
        <v>-5.7556341871875513E-2</v>
      </c>
      <c r="M816" s="30">
        <f t="shared" si="77"/>
        <v>16.879076106448075</v>
      </c>
    </row>
    <row r="817" spans="6:13" x14ac:dyDescent="0.35">
      <c r="F817" s="13">
        <v>1</v>
      </c>
      <c r="G817" s="21">
        <v>44</v>
      </c>
      <c r="H817" s="31">
        <f t="shared" si="72"/>
        <v>1.2080754993562817</v>
      </c>
      <c r="I817" s="29">
        <f t="shared" si="73"/>
        <v>0.76995825371018956</v>
      </c>
      <c r="J817" s="29">
        <f t="shared" si="74"/>
        <v>0.23004174628981044</v>
      </c>
      <c r="K817" s="29">
        <f t="shared" si="75"/>
        <v>0.76995825371018956</v>
      </c>
      <c r="L817" s="31">
        <f t="shared" si="76"/>
        <v>-0.26141898156493865</v>
      </c>
      <c r="M817" s="30">
        <f t="shared" si="77"/>
        <v>3.3470370753497205</v>
      </c>
    </row>
    <row r="818" spans="6:13" x14ac:dyDescent="0.35">
      <c r="F818" s="13">
        <v>0</v>
      </c>
      <c r="G818" s="21">
        <v>52</v>
      </c>
      <c r="H818" s="31">
        <f t="shared" si="72"/>
        <v>0.48896471923037321</v>
      </c>
      <c r="I818" s="29">
        <f t="shared" si="73"/>
        <v>0.61986251634278355</v>
      </c>
      <c r="J818" s="29">
        <f t="shared" si="74"/>
        <v>0.38013748365721645</v>
      </c>
      <c r="K818" s="29">
        <f t="shared" si="75"/>
        <v>0.38013748365721645</v>
      </c>
      <c r="L818" s="31">
        <f t="shared" si="76"/>
        <v>-0.96722229259727921</v>
      </c>
      <c r="M818" s="30">
        <f t="shared" si="77"/>
        <v>1.6306271888244932</v>
      </c>
    </row>
    <row r="819" spans="6:13" x14ac:dyDescent="0.35">
      <c r="F819" s="13">
        <v>1</v>
      </c>
      <c r="G819" s="21">
        <v>47</v>
      </c>
      <c r="H819" s="31">
        <f t="shared" si="72"/>
        <v>0.93840895680906566</v>
      </c>
      <c r="I819" s="29">
        <f t="shared" si="73"/>
        <v>0.71877816210139722</v>
      </c>
      <c r="J819" s="29">
        <f t="shared" si="74"/>
        <v>0.28122183789860278</v>
      </c>
      <c r="K819" s="29">
        <f t="shared" si="75"/>
        <v>0.71877816210139722</v>
      </c>
      <c r="L819" s="31">
        <f t="shared" si="76"/>
        <v>-0.33020250558405562</v>
      </c>
      <c r="M819" s="30">
        <f t="shared" si="77"/>
        <v>2.5559116157990531</v>
      </c>
    </row>
    <row r="820" spans="6:13" x14ac:dyDescent="0.35">
      <c r="F820" s="13">
        <v>1</v>
      </c>
      <c r="G820" s="21">
        <v>44</v>
      </c>
      <c r="H820" s="31">
        <f t="shared" si="72"/>
        <v>1.2080754993562817</v>
      </c>
      <c r="I820" s="29">
        <f t="shared" si="73"/>
        <v>0.76995825371018956</v>
      </c>
      <c r="J820" s="29">
        <f t="shared" si="74"/>
        <v>0.23004174628981044</v>
      </c>
      <c r="K820" s="29">
        <f t="shared" si="75"/>
        <v>0.76995825371018956</v>
      </c>
      <c r="L820" s="31">
        <f t="shared" si="76"/>
        <v>-0.26141898156493865</v>
      </c>
      <c r="M820" s="30">
        <f t="shared" si="77"/>
        <v>3.3470370753497205</v>
      </c>
    </row>
    <row r="821" spans="6:13" x14ac:dyDescent="0.35">
      <c r="F821" s="13">
        <v>1</v>
      </c>
      <c r="G821" s="21">
        <v>42</v>
      </c>
      <c r="H821" s="31">
        <f t="shared" si="72"/>
        <v>1.387853194387759</v>
      </c>
      <c r="I821" s="29">
        <f t="shared" si="73"/>
        <v>0.80024929668878553</v>
      </c>
      <c r="J821" s="29">
        <f t="shared" si="74"/>
        <v>0.19975070331121447</v>
      </c>
      <c r="K821" s="29">
        <f t="shared" si="75"/>
        <v>0.80024929668878553</v>
      </c>
      <c r="L821" s="31">
        <f t="shared" si="76"/>
        <v>-0.22283197899692378</v>
      </c>
      <c r="M821" s="30">
        <f t="shared" si="77"/>
        <v>4.0062401955200411</v>
      </c>
    </row>
    <row r="822" spans="6:13" x14ac:dyDescent="0.35">
      <c r="F822" s="13">
        <v>1</v>
      </c>
      <c r="G822" s="21">
        <v>26</v>
      </c>
      <c r="H822" s="31">
        <f t="shared" si="72"/>
        <v>2.8260747546395764</v>
      </c>
      <c r="I822" s="29">
        <f t="shared" si="73"/>
        <v>0.94406869829032436</v>
      </c>
      <c r="J822" s="29">
        <f t="shared" si="74"/>
        <v>5.593130170967564E-2</v>
      </c>
      <c r="K822" s="29">
        <f t="shared" si="75"/>
        <v>0.94406869829032436</v>
      </c>
      <c r="L822" s="31">
        <f t="shared" si="76"/>
        <v>-5.7556341871875513E-2</v>
      </c>
      <c r="M822" s="30">
        <f t="shared" si="77"/>
        <v>16.879076106448075</v>
      </c>
    </row>
    <row r="823" spans="6:13" x14ac:dyDescent="0.35">
      <c r="F823" s="13">
        <v>1</v>
      </c>
      <c r="G823" s="21">
        <v>50</v>
      </c>
      <c r="H823" s="31">
        <f t="shared" si="72"/>
        <v>0.66874241426185055</v>
      </c>
      <c r="I823" s="29">
        <f t="shared" si="73"/>
        <v>0.66122150754983811</v>
      </c>
      <c r="J823" s="29">
        <f t="shared" si="74"/>
        <v>0.33877849245016189</v>
      </c>
      <c r="K823" s="29">
        <f t="shared" si="75"/>
        <v>0.66122150754983811</v>
      </c>
      <c r="L823" s="31">
        <f t="shared" si="76"/>
        <v>-0.41366638550948709</v>
      </c>
      <c r="M823" s="30">
        <f t="shared" si="77"/>
        <v>1.9517812443395035</v>
      </c>
    </row>
    <row r="824" spans="6:13" x14ac:dyDescent="0.35">
      <c r="F824" s="13">
        <v>0</v>
      </c>
      <c r="G824" s="21">
        <v>42</v>
      </c>
      <c r="H824" s="31">
        <f t="shared" si="72"/>
        <v>1.387853194387759</v>
      </c>
      <c r="I824" s="29">
        <f t="shared" si="73"/>
        <v>0.80024929668878553</v>
      </c>
      <c r="J824" s="29">
        <f t="shared" si="74"/>
        <v>0.19975070331121447</v>
      </c>
      <c r="K824" s="29">
        <f t="shared" si="75"/>
        <v>0.19975070331121447</v>
      </c>
      <c r="L824" s="31">
        <f t="shared" si="76"/>
        <v>-1.6106851733846825</v>
      </c>
      <c r="M824" s="30">
        <f t="shared" si="77"/>
        <v>4.0062401955200411</v>
      </c>
    </row>
    <row r="825" spans="6:13" x14ac:dyDescent="0.35">
      <c r="F825" s="13">
        <v>1</v>
      </c>
      <c r="G825" s="21">
        <v>40</v>
      </c>
      <c r="H825" s="31">
        <f t="shared" si="72"/>
        <v>1.5676308894192363</v>
      </c>
      <c r="I825" s="29">
        <f t="shared" si="73"/>
        <v>0.82744561050631737</v>
      </c>
      <c r="J825" s="29">
        <f t="shared" si="74"/>
        <v>0.17255438949368263</v>
      </c>
      <c r="K825" s="29">
        <f t="shared" si="75"/>
        <v>0.82744561050631737</v>
      </c>
      <c r="L825" s="31">
        <f t="shared" si="76"/>
        <v>-0.18941190137587771</v>
      </c>
      <c r="M825" s="30">
        <f t="shared" si="77"/>
        <v>4.795274191136186</v>
      </c>
    </row>
    <row r="826" spans="6:13" x14ac:dyDescent="0.35">
      <c r="F826" s="13">
        <v>1</v>
      </c>
      <c r="G826" s="21">
        <v>48</v>
      </c>
      <c r="H826" s="31">
        <f t="shared" si="72"/>
        <v>0.848520109293327</v>
      </c>
      <c r="I826" s="29">
        <f t="shared" si="73"/>
        <v>0.70025660951020174</v>
      </c>
      <c r="J826" s="29">
        <f t="shared" si="74"/>
        <v>0.29974339048979826</v>
      </c>
      <c r="K826" s="29">
        <f t="shared" si="75"/>
        <v>0.70025660951020174</v>
      </c>
      <c r="L826" s="31">
        <f t="shared" si="76"/>
        <v>-0.35630842610002833</v>
      </c>
      <c r="M826" s="30">
        <f t="shared" si="77"/>
        <v>2.3361869910323674</v>
      </c>
    </row>
    <row r="827" spans="6:13" x14ac:dyDescent="0.35">
      <c r="F827" s="13">
        <v>1</v>
      </c>
      <c r="G827" s="21">
        <v>34</v>
      </c>
      <c r="H827" s="31">
        <f t="shared" si="72"/>
        <v>2.1069639745136675</v>
      </c>
      <c r="I827" s="29">
        <f t="shared" si="73"/>
        <v>0.89157819995402365</v>
      </c>
      <c r="J827" s="29">
        <f t="shared" si="74"/>
        <v>0.10842180004597635</v>
      </c>
      <c r="K827" s="29">
        <f t="shared" si="75"/>
        <v>0.89157819995402365</v>
      </c>
      <c r="L827" s="31">
        <f t="shared" si="76"/>
        <v>-0.11476212824710727</v>
      </c>
      <c r="M827" s="30">
        <f t="shared" si="77"/>
        <v>8.2232373893068491</v>
      </c>
    </row>
    <row r="828" spans="6:13" x14ac:dyDescent="0.35">
      <c r="F828" s="13">
        <v>1</v>
      </c>
      <c r="G828" s="21">
        <v>34</v>
      </c>
      <c r="H828" s="31">
        <f t="shared" si="72"/>
        <v>2.1069639745136675</v>
      </c>
      <c r="I828" s="29">
        <f t="shared" si="73"/>
        <v>0.89157819995402365</v>
      </c>
      <c r="J828" s="29">
        <f t="shared" si="74"/>
        <v>0.10842180004597635</v>
      </c>
      <c r="K828" s="29">
        <f t="shared" si="75"/>
        <v>0.89157819995402365</v>
      </c>
      <c r="L828" s="31">
        <f t="shared" si="76"/>
        <v>-0.11476212824710727</v>
      </c>
      <c r="M828" s="30">
        <f t="shared" si="77"/>
        <v>8.2232373893068491</v>
      </c>
    </row>
    <row r="829" spans="6:13" x14ac:dyDescent="0.35">
      <c r="F829" s="13">
        <v>1</v>
      </c>
      <c r="G829" s="21">
        <v>45</v>
      </c>
      <c r="H829" s="31">
        <f t="shared" si="72"/>
        <v>1.118186651840543</v>
      </c>
      <c r="I829" s="29">
        <f t="shared" si="73"/>
        <v>0.75365220408970213</v>
      </c>
      <c r="J829" s="29">
        <f t="shared" si="74"/>
        <v>0.24634779591029787</v>
      </c>
      <c r="K829" s="29">
        <f t="shared" si="75"/>
        <v>0.75365220408970213</v>
      </c>
      <c r="L829" s="31">
        <f t="shared" si="76"/>
        <v>-0.2828242851764326</v>
      </c>
      <c r="M829" s="30">
        <f t="shared" si="77"/>
        <v>3.059301591495172</v>
      </c>
    </row>
    <row r="830" spans="6:13" x14ac:dyDescent="0.35">
      <c r="F830" s="13">
        <v>1</v>
      </c>
      <c r="G830" s="21">
        <v>20</v>
      </c>
      <c r="H830" s="31">
        <f t="shared" si="72"/>
        <v>3.3654078397340079</v>
      </c>
      <c r="I830" s="29">
        <f t="shared" si="73"/>
        <v>0.96660577779640788</v>
      </c>
      <c r="J830" s="29">
        <f t="shared" si="74"/>
        <v>3.3394222203592117E-2</v>
      </c>
      <c r="K830" s="29">
        <f t="shared" si="75"/>
        <v>0.96660577779640788</v>
      </c>
      <c r="L830" s="31">
        <f t="shared" si="76"/>
        <v>-3.3964542146013972E-2</v>
      </c>
      <c r="M830" s="30">
        <f t="shared" si="77"/>
        <v>28.945299935520971</v>
      </c>
    </row>
    <row r="831" spans="6:13" x14ac:dyDescent="0.35">
      <c r="F831" s="13">
        <v>0</v>
      </c>
      <c r="G831" s="21">
        <v>53</v>
      </c>
      <c r="H831" s="31">
        <f t="shared" si="72"/>
        <v>0.39907587171463454</v>
      </c>
      <c r="I831" s="29">
        <f t="shared" si="73"/>
        <v>0.59846560812609817</v>
      </c>
      <c r="J831" s="29">
        <f t="shared" si="74"/>
        <v>0.40153439187390183</v>
      </c>
      <c r="K831" s="29">
        <f t="shared" si="75"/>
        <v>0.40153439187390183</v>
      </c>
      <c r="L831" s="31">
        <f t="shared" si="76"/>
        <v>-0.91246209079828866</v>
      </c>
      <c r="M831" s="30">
        <f t="shared" si="77"/>
        <v>1.4904466970640979</v>
      </c>
    </row>
    <row r="832" spans="6:13" x14ac:dyDescent="0.35">
      <c r="F832" s="13">
        <v>1</v>
      </c>
      <c r="G832" s="21">
        <v>48</v>
      </c>
      <c r="H832" s="31">
        <f t="shared" si="72"/>
        <v>0.848520109293327</v>
      </c>
      <c r="I832" s="29">
        <f t="shared" si="73"/>
        <v>0.70025660951020174</v>
      </c>
      <c r="J832" s="29">
        <f t="shared" si="74"/>
        <v>0.29974339048979826</v>
      </c>
      <c r="K832" s="29">
        <f t="shared" si="75"/>
        <v>0.70025660951020174</v>
      </c>
      <c r="L832" s="31">
        <f t="shared" si="76"/>
        <v>-0.35630842610002833</v>
      </c>
      <c r="M832" s="30">
        <f t="shared" si="77"/>
        <v>2.3361869910323674</v>
      </c>
    </row>
    <row r="833" spans="6:13" x14ac:dyDescent="0.35">
      <c r="F833" s="13">
        <v>0</v>
      </c>
      <c r="G833" s="21">
        <v>43</v>
      </c>
      <c r="H833" s="31">
        <f t="shared" si="72"/>
        <v>1.2979643468720203</v>
      </c>
      <c r="I833" s="29">
        <f t="shared" si="73"/>
        <v>0.78549218661310916</v>
      </c>
      <c r="J833" s="29">
        <f t="shared" si="74"/>
        <v>0.21450781338689084</v>
      </c>
      <c r="K833" s="29">
        <f t="shared" si="75"/>
        <v>0.21450781338689084</v>
      </c>
      <c r="L833" s="31">
        <f t="shared" si="76"/>
        <v>-1.5394091152313665</v>
      </c>
      <c r="M833" s="30">
        <f t="shared" si="77"/>
        <v>3.6618348497934607</v>
      </c>
    </row>
    <row r="834" spans="6:13" x14ac:dyDescent="0.35">
      <c r="F834" s="13">
        <v>1</v>
      </c>
      <c r="G834" s="21">
        <v>52</v>
      </c>
      <c r="H834" s="31">
        <f t="shared" si="72"/>
        <v>0.48896471923037321</v>
      </c>
      <c r="I834" s="29">
        <f t="shared" si="73"/>
        <v>0.61986251634278355</v>
      </c>
      <c r="J834" s="29">
        <f t="shared" si="74"/>
        <v>0.38013748365721645</v>
      </c>
      <c r="K834" s="29">
        <f t="shared" si="75"/>
        <v>0.61986251634278355</v>
      </c>
      <c r="L834" s="31">
        <f t="shared" si="76"/>
        <v>-0.47825757336690611</v>
      </c>
      <c r="M834" s="30">
        <f t="shared" si="77"/>
        <v>1.6306271888244932</v>
      </c>
    </row>
    <row r="835" spans="6:13" x14ac:dyDescent="0.35">
      <c r="F835" s="13">
        <v>1</v>
      </c>
      <c r="G835" s="21">
        <v>51</v>
      </c>
      <c r="H835" s="31">
        <f t="shared" si="72"/>
        <v>0.57885356674611188</v>
      </c>
      <c r="I835" s="29">
        <f t="shared" si="73"/>
        <v>0.64080356941818906</v>
      </c>
      <c r="J835" s="29">
        <f t="shared" si="74"/>
        <v>0.35919643058181094</v>
      </c>
      <c r="K835" s="29">
        <f t="shared" si="75"/>
        <v>0.64080356941818906</v>
      </c>
      <c r="L835" s="31">
        <f t="shared" si="76"/>
        <v>-0.44503231299039736</v>
      </c>
      <c r="M835" s="30">
        <f t="shared" si="77"/>
        <v>1.7839920301553192</v>
      </c>
    </row>
    <row r="836" spans="6:13" x14ac:dyDescent="0.35">
      <c r="F836" s="13">
        <v>1</v>
      </c>
      <c r="G836" s="21">
        <v>22</v>
      </c>
      <c r="H836" s="31">
        <f t="shared" si="72"/>
        <v>3.1856301447025306</v>
      </c>
      <c r="I836" s="29">
        <f t="shared" si="73"/>
        <v>0.96028991868747438</v>
      </c>
      <c r="J836" s="29">
        <f t="shared" si="74"/>
        <v>3.9710081312525625E-2</v>
      </c>
      <c r="K836" s="29">
        <f t="shared" si="75"/>
        <v>0.96028991868747438</v>
      </c>
      <c r="L836" s="31">
        <f t="shared" si="76"/>
        <v>-4.0520041479877422E-2</v>
      </c>
      <c r="M836" s="30">
        <f t="shared" si="77"/>
        <v>24.182522093818356</v>
      </c>
    </row>
    <row r="837" spans="6:13" x14ac:dyDescent="0.35">
      <c r="F837" s="13">
        <v>0</v>
      </c>
      <c r="G837" s="21">
        <v>46</v>
      </c>
      <c r="H837" s="31">
        <f t="shared" si="72"/>
        <v>1.0282978043248043</v>
      </c>
      <c r="I837" s="29">
        <f t="shared" si="73"/>
        <v>0.73658575663897274</v>
      </c>
      <c r="J837" s="29">
        <f t="shared" si="74"/>
        <v>0.26341424336102726</v>
      </c>
      <c r="K837" s="29">
        <f t="shared" si="75"/>
        <v>0.26341424336102726</v>
      </c>
      <c r="L837" s="31">
        <f t="shared" si="76"/>
        <v>-1.3340274161120753</v>
      </c>
      <c r="M837" s="30">
        <f t="shared" si="77"/>
        <v>2.7963019282500663</v>
      </c>
    </row>
    <row r="838" spans="6:13" x14ac:dyDescent="0.35">
      <c r="F838" s="13">
        <v>1</v>
      </c>
      <c r="G838" s="21">
        <v>52</v>
      </c>
      <c r="H838" s="31">
        <f t="shared" si="72"/>
        <v>0.48896471923037321</v>
      </c>
      <c r="I838" s="29">
        <f t="shared" si="73"/>
        <v>0.61986251634278355</v>
      </c>
      <c r="J838" s="29">
        <f t="shared" si="74"/>
        <v>0.38013748365721645</v>
      </c>
      <c r="K838" s="29">
        <f t="shared" si="75"/>
        <v>0.61986251634278355</v>
      </c>
      <c r="L838" s="31">
        <f t="shared" si="76"/>
        <v>-0.47825757336690611</v>
      </c>
      <c r="M838" s="30">
        <f t="shared" si="77"/>
        <v>1.6306271888244932</v>
      </c>
    </row>
    <row r="839" spans="6:13" x14ac:dyDescent="0.35">
      <c r="F839" s="13">
        <v>0</v>
      </c>
      <c r="G839" s="21">
        <v>41</v>
      </c>
      <c r="H839" s="31">
        <f t="shared" si="72"/>
        <v>1.4777420419034977</v>
      </c>
      <c r="I839" s="29">
        <f t="shared" si="73"/>
        <v>0.81423128720481996</v>
      </c>
      <c r="J839" s="29">
        <f t="shared" si="74"/>
        <v>0.18576871279518004</v>
      </c>
      <c r="K839" s="29">
        <f t="shared" si="75"/>
        <v>0.18576871279518004</v>
      </c>
      <c r="L839" s="31">
        <f t="shared" si="76"/>
        <v>-1.6832528586269995</v>
      </c>
      <c r="M839" s="30">
        <f t="shared" si="77"/>
        <v>4.3830377836689518</v>
      </c>
    </row>
    <row r="840" spans="6:13" x14ac:dyDescent="0.35">
      <c r="F840" s="13">
        <v>1</v>
      </c>
      <c r="G840" s="21">
        <v>44</v>
      </c>
      <c r="H840" s="31">
        <f t="shared" si="72"/>
        <v>1.2080754993562817</v>
      </c>
      <c r="I840" s="29">
        <f t="shared" si="73"/>
        <v>0.76995825371018956</v>
      </c>
      <c r="J840" s="29">
        <f t="shared" si="74"/>
        <v>0.23004174628981044</v>
      </c>
      <c r="K840" s="29">
        <f t="shared" si="75"/>
        <v>0.76995825371018956</v>
      </c>
      <c r="L840" s="31">
        <f t="shared" si="76"/>
        <v>-0.26141898156493865</v>
      </c>
      <c r="M840" s="30">
        <f t="shared" si="77"/>
        <v>3.3470370753497205</v>
      </c>
    </row>
    <row r="841" spans="6:13" x14ac:dyDescent="0.35">
      <c r="F841" s="13">
        <v>1</v>
      </c>
      <c r="G841" s="21">
        <v>45</v>
      </c>
      <c r="H841" s="31">
        <f t="shared" ref="H841:H904" si="78">$G$2+$G$3*G841</f>
        <v>1.118186651840543</v>
      </c>
      <c r="I841" s="29">
        <f t="shared" ref="I841:I904" si="79">EXP(H841)/(1+EXP(H841))</f>
        <v>0.75365220408970213</v>
      </c>
      <c r="J841" s="29">
        <f t="shared" ref="J841:J904" si="80">1-I841</f>
        <v>0.24634779591029787</v>
      </c>
      <c r="K841" s="29">
        <f t="shared" ref="K841:K904" si="81">IF(F841=1,I841,J841)</f>
        <v>0.75365220408970213</v>
      </c>
      <c r="L841" s="31">
        <f t="shared" ref="L841:L904" si="82">LN(K841)</f>
        <v>-0.2828242851764326</v>
      </c>
      <c r="M841" s="30">
        <f t="shared" ref="M841:M904" si="83">I841/J841</f>
        <v>3.059301591495172</v>
      </c>
    </row>
    <row r="842" spans="6:13" x14ac:dyDescent="0.35">
      <c r="F842" s="13">
        <v>1</v>
      </c>
      <c r="G842" s="21">
        <v>27</v>
      </c>
      <c r="H842" s="31">
        <f t="shared" si="78"/>
        <v>2.7361859071238377</v>
      </c>
      <c r="I842" s="29">
        <f t="shared" si="79"/>
        <v>0.93912842422343024</v>
      </c>
      <c r="J842" s="29">
        <f t="shared" si="80"/>
        <v>6.0871575776569764E-2</v>
      </c>
      <c r="K842" s="29">
        <f t="shared" si="81"/>
        <v>0.93912842422343024</v>
      </c>
      <c r="L842" s="31">
        <f t="shared" si="82"/>
        <v>-6.2803042114521326E-2</v>
      </c>
      <c r="M842" s="30">
        <f t="shared" si="83"/>
        <v>15.428028800675678</v>
      </c>
    </row>
    <row r="843" spans="6:13" x14ac:dyDescent="0.35">
      <c r="F843" s="13">
        <v>1</v>
      </c>
      <c r="G843" s="21">
        <v>26</v>
      </c>
      <c r="H843" s="31">
        <f t="shared" si="78"/>
        <v>2.8260747546395764</v>
      </c>
      <c r="I843" s="29">
        <f t="shared" si="79"/>
        <v>0.94406869829032436</v>
      </c>
      <c r="J843" s="29">
        <f t="shared" si="80"/>
        <v>5.593130170967564E-2</v>
      </c>
      <c r="K843" s="29">
        <f t="shared" si="81"/>
        <v>0.94406869829032436</v>
      </c>
      <c r="L843" s="31">
        <f t="shared" si="82"/>
        <v>-5.7556341871875513E-2</v>
      </c>
      <c r="M843" s="30">
        <f t="shared" si="83"/>
        <v>16.879076106448075</v>
      </c>
    </row>
    <row r="844" spans="6:13" x14ac:dyDescent="0.35">
      <c r="F844" s="13">
        <v>1</v>
      </c>
      <c r="G844" s="21">
        <v>43</v>
      </c>
      <c r="H844" s="31">
        <f t="shared" si="78"/>
        <v>1.2979643468720203</v>
      </c>
      <c r="I844" s="29">
        <f t="shared" si="79"/>
        <v>0.78549218661310916</v>
      </c>
      <c r="J844" s="29">
        <f t="shared" si="80"/>
        <v>0.21450781338689084</v>
      </c>
      <c r="K844" s="29">
        <f t="shared" si="81"/>
        <v>0.78549218661310916</v>
      </c>
      <c r="L844" s="31">
        <f t="shared" si="82"/>
        <v>-0.24144476835934608</v>
      </c>
      <c r="M844" s="30">
        <f t="shared" si="83"/>
        <v>3.6618348497934607</v>
      </c>
    </row>
    <row r="845" spans="6:13" x14ac:dyDescent="0.35">
      <c r="F845" s="13">
        <v>1</v>
      </c>
      <c r="G845" s="21">
        <v>27</v>
      </c>
      <c r="H845" s="31">
        <f t="shared" si="78"/>
        <v>2.7361859071238377</v>
      </c>
      <c r="I845" s="29">
        <f t="shared" si="79"/>
        <v>0.93912842422343024</v>
      </c>
      <c r="J845" s="29">
        <f t="shared" si="80"/>
        <v>6.0871575776569764E-2</v>
      </c>
      <c r="K845" s="29">
        <f t="shared" si="81"/>
        <v>0.93912842422343024</v>
      </c>
      <c r="L845" s="31">
        <f t="shared" si="82"/>
        <v>-6.2803042114521326E-2</v>
      </c>
      <c r="M845" s="30">
        <f t="shared" si="83"/>
        <v>15.428028800675678</v>
      </c>
    </row>
    <row r="846" spans="6:13" x14ac:dyDescent="0.35">
      <c r="F846" s="13">
        <v>0</v>
      </c>
      <c r="G846" s="21">
        <v>45</v>
      </c>
      <c r="H846" s="31">
        <f t="shared" si="78"/>
        <v>1.118186651840543</v>
      </c>
      <c r="I846" s="29">
        <f t="shared" si="79"/>
        <v>0.75365220408970213</v>
      </c>
      <c r="J846" s="29">
        <f t="shared" si="80"/>
        <v>0.24634779591029787</v>
      </c>
      <c r="K846" s="29">
        <f t="shared" si="81"/>
        <v>0.24634779591029787</v>
      </c>
      <c r="L846" s="31">
        <f t="shared" si="82"/>
        <v>-1.4010109370169759</v>
      </c>
      <c r="M846" s="30">
        <f t="shared" si="83"/>
        <v>3.059301591495172</v>
      </c>
    </row>
    <row r="847" spans="6:13" x14ac:dyDescent="0.35">
      <c r="F847" s="13">
        <v>1</v>
      </c>
      <c r="G847" s="21">
        <v>32</v>
      </c>
      <c r="H847" s="31">
        <f t="shared" si="78"/>
        <v>2.2867416695451448</v>
      </c>
      <c r="I847" s="29">
        <f t="shared" si="79"/>
        <v>0.9077730210592615</v>
      </c>
      <c r="J847" s="29">
        <f t="shared" si="80"/>
        <v>9.2226978940738502E-2</v>
      </c>
      <c r="K847" s="29">
        <f t="shared" si="81"/>
        <v>0.9077730210592615</v>
      </c>
      <c r="L847" s="31">
        <f t="shared" si="82"/>
        <v>-9.6760908437234366E-2</v>
      </c>
      <c r="M847" s="30">
        <f t="shared" si="83"/>
        <v>9.8428142338107101</v>
      </c>
    </row>
    <row r="848" spans="6:13" x14ac:dyDescent="0.35">
      <c r="F848" s="13">
        <v>0</v>
      </c>
      <c r="G848" s="21">
        <v>35</v>
      </c>
      <c r="H848" s="31">
        <f t="shared" si="78"/>
        <v>2.0170751269979292</v>
      </c>
      <c r="I848" s="29">
        <f t="shared" si="79"/>
        <v>0.88257823215997588</v>
      </c>
      <c r="J848" s="29">
        <f t="shared" si="80"/>
        <v>0.11742176784002412</v>
      </c>
      <c r="K848" s="29">
        <f t="shared" si="81"/>
        <v>0.11742176784002412</v>
      </c>
      <c r="L848" s="31">
        <f t="shared" si="82"/>
        <v>-2.1419829727617317</v>
      </c>
      <c r="M848" s="30">
        <f t="shared" si="83"/>
        <v>7.5163085039087809</v>
      </c>
    </row>
    <row r="849" spans="6:13" x14ac:dyDescent="0.35">
      <c r="F849" s="13">
        <v>0</v>
      </c>
      <c r="G849" s="21">
        <v>43</v>
      </c>
      <c r="H849" s="31">
        <f t="shared" si="78"/>
        <v>1.2979643468720203</v>
      </c>
      <c r="I849" s="29">
        <f t="shared" si="79"/>
        <v>0.78549218661310916</v>
      </c>
      <c r="J849" s="29">
        <f t="shared" si="80"/>
        <v>0.21450781338689084</v>
      </c>
      <c r="K849" s="29">
        <f t="shared" si="81"/>
        <v>0.21450781338689084</v>
      </c>
      <c r="L849" s="31">
        <f t="shared" si="82"/>
        <v>-1.5394091152313665</v>
      </c>
      <c r="M849" s="30">
        <f t="shared" si="83"/>
        <v>3.6618348497934607</v>
      </c>
    </row>
    <row r="850" spans="6:13" x14ac:dyDescent="0.35">
      <c r="F850" s="13">
        <v>1</v>
      </c>
      <c r="G850" s="21">
        <v>43</v>
      </c>
      <c r="H850" s="31">
        <f t="shared" si="78"/>
        <v>1.2979643468720203</v>
      </c>
      <c r="I850" s="29">
        <f t="shared" si="79"/>
        <v>0.78549218661310916</v>
      </c>
      <c r="J850" s="29">
        <f t="shared" si="80"/>
        <v>0.21450781338689084</v>
      </c>
      <c r="K850" s="29">
        <f t="shared" si="81"/>
        <v>0.78549218661310916</v>
      </c>
      <c r="L850" s="31">
        <f t="shared" si="82"/>
        <v>-0.24144476835934608</v>
      </c>
      <c r="M850" s="30">
        <f t="shared" si="83"/>
        <v>3.6618348497934607</v>
      </c>
    </row>
    <row r="851" spans="6:13" x14ac:dyDescent="0.35">
      <c r="F851" s="13">
        <v>1</v>
      </c>
      <c r="G851" s="21">
        <v>50</v>
      </c>
      <c r="H851" s="31">
        <f t="shared" si="78"/>
        <v>0.66874241426185055</v>
      </c>
      <c r="I851" s="29">
        <f t="shared" si="79"/>
        <v>0.66122150754983811</v>
      </c>
      <c r="J851" s="29">
        <f t="shared" si="80"/>
        <v>0.33877849245016189</v>
      </c>
      <c r="K851" s="29">
        <f t="shared" si="81"/>
        <v>0.66122150754983811</v>
      </c>
      <c r="L851" s="31">
        <f t="shared" si="82"/>
        <v>-0.41366638550948709</v>
      </c>
      <c r="M851" s="30">
        <f t="shared" si="83"/>
        <v>1.9517812443395035</v>
      </c>
    </row>
    <row r="852" spans="6:13" x14ac:dyDescent="0.35">
      <c r="F852" s="13">
        <v>1</v>
      </c>
      <c r="G852" s="21">
        <v>23</v>
      </c>
      <c r="H852" s="31">
        <f t="shared" si="78"/>
        <v>3.0957412971867919</v>
      </c>
      <c r="I852" s="29">
        <f t="shared" si="79"/>
        <v>0.95671673553536651</v>
      </c>
      <c r="J852" s="29">
        <f t="shared" si="80"/>
        <v>4.3283264464633486E-2</v>
      </c>
      <c r="K852" s="29">
        <f t="shared" si="81"/>
        <v>0.95671673553536651</v>
      </c>
      <c r="L852" s="31">
        <f t="shared" si="82"/>
        <v>-4.4247923469551941E-2</v>
      </c>
      <c r="M852" s="30">
        <f t="shared" si="83"/>
        <v>22.103617815543799</v>
      </c>
    </row>
    <row r="853" spans="6:13" x14ac:dyDescent="0.35">
      <c r="F853" s="13">
        <v>1</v>
      </c>
      <c r="G853" s="21">
        <v>25</v>
      </c>
      <c r="H853" s="31">
        <f t="shared" si="78"/>
        <v>2.915963602155315</v>
      </c>
      <c r="I853" s="29">
        <f t="shared" si="79"/>
        <v>0.94862995653852822</v>
      </c>
      <c r="J853" s="29">
        <f t="shared" si="80"/>
        <v>5.1370043461471782E-2</v>
      </c>
      <c r="K853" s="29">
        <f t="shared" si="81"/>
        <v>0.94862995653852822</v>
      </c>
      <c r="L853" s="31">
        <f t="shared" si="82"/>
        <v>-5.2736486300274554E-2</v>
      </c>
      <c r="M853" s="30">
        <f t="shared" si="83"/>
        <v>18.466598286022734</v>
      </c>
    </row>
    <row r="854" spans="6:13" x14ac:dyDescent="0.35">
      <c r="F854" s="13">
        <v>1</v>
      </c>
      <c r="G854" s="21">
        <v>52</v>
      </c>
      <c r="H854" s="31">
        <f t="shared" si="78"/>
        <v>0.48896471923037321</v>
      </c>
      <c r="I854" s="29">
        <f t="shared" si="79"/>
        <v>0.61986251634278355</v>
      </c>
      <c r="J854" s="29">
        <f t="shared" si="80"/>
        <v>0.38013748365721645</v>
      </c>
      <c r="K854" s="29">
        <f t="shared" si="81"/>
        <v>0.61986251634278355</v>
      </c>
      <c r="L854" s="31">
        <f t="shared" si="82"/>
        <v>-0.47825757336690611</v>
      </c>
      <c r="M854" s="30">
        <f t="shared" si="83"/>
        <v>1.6306271888244932</v>
      </c>
    </row>
    <row r="855" spans="6:13" x14ac:dyDescent="0.35">
      <c r="F855" s="13">
        <v>1</v>
      </c>
      <c r="G855" s="21">
        <v>39</v>
      </c>
      <c r="H855" s="31">
        <f t="shared" si="78"/>
        <v>1.6575197369349746</v>
      </c>
      <c r="I855" s="29">
        <f t="shared" si="79"/>
        <v>0.83990477621926174</v>
      </c>
      <c r="J855" s="29">
        <f t="shared" si="80"/>
        <v>0.16009522378073826</v>
      </c>
      <c r="K855" s="29">
        <f t="shared" si="81"/>
        <v>0.83990477621926174</v>
      </c>
      <c r="L855" s="31">
        <f t="shared" si="82"/>
        <v>-0.17446675521443056</v>
      </c>
      <c r="M855" s="30">
        <f t="shared" si="83"/>
        <v>5.2462825335099987</v>
      </c>
    </row>
    <row r="856" spans="6:13" x14ac:dyDescent="0.35">
      <c r="F856" s="13">
        <v>0</v>
      </c>
      <c r="G856" s="21">
        <v>24</v>
      </c>
      <c r="H856" s="31">
        <f t="shared" si="78"/>
        <v>3.0058524496710533</v>
      </c>
      <c r="I856" s="29">
        <f t="shared" si="79"/>
        <v>0.95283782175700982</v>
      </c>
      <c r="J856" s="29">
        <f t="shared" si="80"/>
        <v>4.7162178242990183E-2</v>
      </c>
      <c r="K856" s="29">
        <f t="shared" si="81"/>
        <v>4.7162178242990183E-2</v>
      </c>
      <c r="L856" s="31">
        <f t="shared" si="82"/>
        <v>-3.0541630160210458</v>
      </c>
      <c r="M856" s="30">
        <f t="shared" si="83"/>
        <v>20.203431165706011</v>
      </c>
    </row>
    <row r="857" spans="6:13" x14ac:dyDescent="0.35">
      <c r="F857" s="13">
        <v>1</v>
      </c>
      <c r="G857" s="21">
        <v>21</v>
      </c>
      <c r="H857" s="31">
        <f t="shared" si="78"/>
        <v>3.2755189922182693</v>
      </c>
      <c r="I857" s="29">
        <f t="shared" si="79"/>
        <v>0.96357935257022698</v>
      </c>
      <c r="J857" s="29">
        <f t="shared" si="80"/>
        <v>3.6420647429773023E-2</v>
      </c>
      <c r="K857" s="29">
        <f t="shared" si="81"/>
        <v>0.96357935257022698</v>
      </c>
      <c r="L857" s="31">
        <f t="shared" si="82"/>
        <v>-3.7100435857637455E-2</v>
      </c>
      <c r="M857" s="30">
        <f t="shared" si="83"/>
        <v>26.456952870709362</v>
      </c>
    </row>
    <row r="858" spans="6:13" x14ac:dyDescent="0.35">
      <c r="F858" s="13">
        <v>1</v>
      </c>
      <c r="G858" s="21">
        <v>23</v>
      </c>
      <c r="H858" s="31">
        <f t="shared" si="78"/>
        <v>3.0957412971867919</v>
      </c>
      <c r="I858" s="29">
        <f t="shared" si="79"/>
        <v>0.95671673553536651</v>
      </c>
      <c r="J858" s="29">
        <f t="shared" si="80"/>
        <v>4.3283264464633486E-2</v>
      </c>
      <c r="K858" s="29">
        <f t="shared" si="81"/>
        <v>0.95671673553536651</v>
      </c>
      <c r="L858" s="31">
        <f t="shared" si="82"/>
        <v>-4.4247923469551941E-2</v>
      </c>
      <c r="M858" s="30">
        <f t="shared" si="83"/>
        <v>22.103617815543799</v>
      </c>
    </row>
    <row r="859" spans="6:13" x14ac:dyDescent="0.35">
      <c r="F859" s="13">
        <v>1</v>
      </c>
      <c r="G859" s="21">
        <v>32</v>
      </c>
      <c r="H859" s="31">
        <f t="shared" si="78"/>
        <v>2.2867416695451448</v>
      </c>
      <c r="I859" s="29">
        <f t="shared" si="79"/>
        <v>0.9077730210592615</v>
      </c>
      <c r="J859" s="29">
        <f t="shared" si="80"/>
        <v>9.2226978940738502E-2</v>
      </c>
      <c r="K859" s="29">
        <f t="shared" si="81"/>
        <v>0.9077730210592615</v>
      </c>
      <c r="L859" s="31">
        <f t="shared" si="82"/>
        <v>-9.6760908437234366E-2</v>
      </c>
      <c r="M859" s="30">
        <f t="shared" si="83"/>
        <v>9.8428142338107101</v>
      </c>
    </row>
    <row r="860" spans="6:13" x14ac:dyDescent="0.35">
      <c r="F860" s="13">
        <v>1</v>
      </c>
      <c r="G860" s="21">
        <v>40</v>
      </c>
      <c r="H860" s="31">
        <f t="shared" si="78"/>
        <v>1.5676308894192363</v>
      </c>
      <c r="I860" s="29">
        <f t="shared" si="79"/>
        <v>0.82744561050631737</v>
      </c>
      <c r="J860" s="29">
        <f t="shared" si="80"/>
        <v>0.17255438949368263</v>
      </c>
      <c r="K860" s="29">
        <f t="shared" si="81"/>
        <v>0.82744561050631737</v>
      </c>
      <c r="L860" s="31">
        <f t="shared" si="82"/>
        <v>-0.18941190137587771</v>
      </c>
      <c r="M860" s="30">
        <f t="shared" si="83"/>
        <v>4.795274191136186</v>
      </c>
    </row>
    <row r="861" spans="6:13" x14ac:dyDescent="0.35">
      <c r="F861" s="13">
        <v>0</v>
      </c>
      <c r="G861" s="21">
        <v>49</v>
      </c>
      <c r="H861" s="31">
        <f t="shared" si="78"/>
        <v>0.75863126177758922</v>
      </c>
      <c r="I861" s="29">
        <f t="shared" si="79"/>
        <v>0.68105649217012743</v>
      </c>
      <c r="J861" s="29">
        <f t="shared" si="80"/>
        <v>0.31894350782987257</v>
      </c>
      <c r="K861" s="29">
        <f t="shared" si="81"/>
        <v>0.31894350782987257</v>
      </c>
      <c r="L861" s="31">
        <f t="shared" si="82"/>
        <v>-1.1427412833222392</v>
      </c>
      <c r="M861" s="30">
        <f t="shared" si="83"/>
        <v>2.1353514821609387</v>
      </c>
    </row>
    <row r="862" spans="6:13" x14ac:dyDescent="0.35">
      <c r="F862" s="13">
        <v>1</v>
      </c>
      <c r="G862" s="21">
        <v>22</v>
      </c>
      <c r="H862" s="31">
        <f t="shared" si="78"/>
        <v>3.1856301447025306</v>
      </c>
      <c r="I862" s="29">
        <f t="shared" si="79"/>
        <v>0.96028991868747438</v>
      </c>
      <c r="J862" s="29">
        <f t="shared" si="80"/>
        <v>3.9710081312525625E-2</v>
      </c>
      <c r="K862" s="29">
        <f t="shared" si="81"/>
        <v>0.96028991868747438</v>
      </c>
      <c r="L862" s="31">
        <f t="shared" si="82"/>
        <v>-4.0520041479877422E-2</v>
      </c>
      <c r="M862" s="30">
        <f t="shared" si="83"/>
        <v>24.182522093818356</v>
      </c>
    </row>
    <row r="863" spans="6:13" x14ac:dyDescent="0.35">
      <c r="F863" s="13">
        <v>1</v>
      </c>
      <c r="G863" s="21">
        <v>43</v>
      </c>
      <c r="H863" s="31">
        <f t="shared" si="78"/>
        <v>1.2979643468720203</v>
      </c>
      <c r="I863" s="29">
        <f t="shared" si="79"/>
        <v>0.78549218661310916</v>
      </c>
      <c r="J863" s="29">
        <f t="shared" si="80"/>
        <v>0.21450781338689084</v>
      </c>
      <c r="K863" s="29">
        <f t="shared" si="81"/>
        <v>0.78549218661310916</v>
      </c>
      <c r="L863" s="31">
        <f t="shared" si="82"/>
        <v>-0.24144476835934608</v>
      </c>
      <c r="M863" s="30">
        <f t="shared" si="83"/>
        <v>3.6618348497934607</v>
      </c>
    </row>
    <row r="864" spans="6:13" x14ac:dyDescent="0.35">
      <c r="F864" s="13">
        <v>0</v>
      </c>
      <c r="G864" s="21">
        <v>30</v>
      </c>
      <c r="H864" s="31">
        <f t="shared" si="78"/>
        <v>2.4665193645766221</v>
      </c>
      <c r="I864" s="29">
        <f t="shared" si="79"/>
        <v>0.9217611181409634</v>
      </c>
      <c r="J864" s="29">
        <f t="shared" si="80"/>
        <v>7.8238881859036602E-2</v>
      </c>
      <c r="K864" s="29">
        <f t="shared" si="81"/>
        <v>7.8238881859036602E-2</v>
      </c>
      <c r="L864" s="31">
        <f t="shared" si="82"/>
        <v>-2.5479885445254276</v>
      </c>
      <c r="M864" s="30">
        <f t="shared" si="83"/>
        <v>11.781368754754256</v>
      </c>
    </row>
    <row r="865" spans="6:13" x14ac:dyDescent="0.35">
      <c r="F865" s="13">
        <v>1</v>
      </c>
      <c r="G865" s="21">
        <v>29</v>
      </c>
      <c r="H865" s="31">
        <f t="shared" si="78"/>
        <v>2.5564082120923604</v>
      </c>
      <c r="I865" s="29">
        <f t="shared" si="79"/>
        <v>0.92800284619760454</v>
      </c>
      <c r="J865" s="29">
        <f t="shared" si="80"/>
        <v>7.1997153802395464E-2</v>
      </c>
      <c r="K865" s="29">
        <f t="shared" si="81"/>
        <v>0.92800284619760454</v>
      </c>
      <c r="L865" s="31">
        <f t="shared" si="82"/>
        <v>-7.4720479177359037E-2</v>
      </c>
      <c r="M865" s="30">
        <f t="shared" si="83"/>
        <v>12.889437945625128</v>
      </c>
    </row>
    <row r="866" spans="6:13" x14ac:dyDescent="0.35">
      <c r="F866" s="13">
        <v>1</v>
      </c>
      <c r="G866" s="21">
        <v>28</v>
      </c>
      <c r="H866" s="31">
        <f t="shared" si="78"/>
        <v>2.646297059608099</v>
      </c>
      <c r="I866" s="29">
        <f t="shared" si="79"/>
        <v>0.93378239465784452</v>
      </c>
      <c r="J866" s="29">
        <f t="shared" si="80"/>
        <v>6.6217605342155483E-2</v>
      </c>
      <c r="K866" s="29">
        <f t="shared" si="81"/>
        <v>0.93378239465784452</v>
      </c>
      <c r="L866" s="31">
        <f t="shared" si="82"/>
        <v>-6.8511850062903959E-2</v>
      </c>
      <c r="M866" s="30">
        <f t="shared" si="83"/>
        <v>14.101724002746133</v>
      </c>
    </row>
    <row r="867" spans="6:13" x14ac:dyDescent="0.35">
      <c r="F867" s="13">
        <v>1</v>
      </c>
      <c r="G867" s="21">
        <v>42</v>
      </c>
      <c r="H867" s="31">
        <f t="shared" si="78"/>
        <v>1.387853194387759</v>
      </c>
      <c r="I867" s="29">
        <f t="shared" si="79"/>
        <v>0.80024929668878553</v>
      </c>
      <c r="J867" s="29">
        <f t="shared" si="80"/>
        <v>0.19975070331121447</v>
      </c>
      <c r="K867" s="29">
        <f t="shared" si="81"/>
        <v>0.80024929668878553</v>
      </c>
      <c r="L867" s="31">
        <f t="shared" si="82"/>
        <v>-0.22283197899692378</v>
      </c>
      <c r="M867" s="30">
        <f t="shared" si="83"/>
        <v>4.0062401955200411</v>
      </c>
    </row>
    <row r="868" spans="6:13" x14ac:dyDescent="0.35">
      <c r="F868" s="13">
        <v>1</v>
      </c>
      <c r="G868" s="21">
        <v>37</v>
      </c>
      <c r="H868" s="31">
        <f t="shared" si="78"/>
        <v>1.8372974319664519</v>
      </c>
      <c r="I868" s="29">
        <f t="shared" si="79"/>
        <v>0.86262876583722747</v>
      </c>
      <c r="J868" s="29">
        <f t="shared" si="80"/>
        <v>0.13737123416277253</v>
      </c>
      <c r="K868" s="29">
        <f t="shared" si="81"/>
        <v>0.86262876583722747</v>
      </c>
      <c r="L868" s="31">
        <f t="shared" si="82"/>
        <v>-0.14777084749549951</v>
      </c>
      <c r="M868" s="30">
        <f t="shared" si="83"/>
        <v>6.2795444118605657</v>
      </c>
    </row>
    <row r="869" spans="6:13" x14ac:dyDescent="0.35">
      <c r="F869" s="13">
        <v>1</v>
      </c>
      <c r="G869" s="21">
        <v>26</v>
      </c>
      <c r="H869" s="31">
        <f t="shared" si="78"/>
        <v>2.8260747546395764</v>
      </c>
      <c r="I869" s="29">
        <f t="shared" si="79"/>
        <v>0.94406869829032436</v>
      </c>
      <c r="J869" s="29">
        <f t="shared" si="80"/>
        <v>5.593130170967564E-2</v>
      </c>
      <c r="K869" s="29">
        <f t="shared" si="81"/>
        <v>0.94406869829032436</v>
      </c>
      <c r="L869" s="31">
        <f t="shared" si="82"/>
        <v>-5.7556341871875513E-2</v>
      </c>
      <c r="M869" s="30">
        <f t="shared" si="83"/>
        <v>16.879076106448075</v>
      </c>
    </row>
    <row r="870" spans="6:13" x14ac:dyDescent="0.35">
      <c r="F870" s="13">
        <v>1</v>
      </c>
      <c r="G870" s="21">
        <v>37</v>
      </c>
      <c r="H870" s="31">
        <f t="shared" si="78"/>
        <v>1.8372974319664519</v>
      </c>
      <c r="I870" s="29">
        <f t="shared" si="79"/>
        <v>0.86262876583722747</v>
      </c>
      <c r="J870" s="29">
        <f t="shared" si="80"/>
        <v>0.13737123416277253</v>
      </c>
      <c r="K870" s="29">
        <f t="shared" si="81"/>
        <v>0.86262876583722747</v>
      </c>
      <c r="L870" s="31">
        <f t="shared" si="82"/>
        <v>-0.14777084749549951</v>
      </c>
      <c r="M870" s="30">
        <f t="shared" si="83"/>
        <v>6.2795444118605657</v>
      </c>
    </row>
    <row r="871" spans="6:13" x14ac:dyDescent="0.35">
      <c r="F871" s="13">
        <v>1</v>
      </c>
      <c r="G871" s="21">
        <v>22</v>
      </c>
      <c r="H871" s="31">
        <f t="shared" si="78"/>
        <v>3.1856301447025306</v>
      </c>
      <c r="I871" s="29">
        <f t="shared" si="79"/>
        <v>0.96028991868747438</v>
      </c>
      <c r="J871" s="29">
        <f t="shared" si="80"/>
        <v>3.9710081312525625E-2</v>
      </c>
      <c r="K871" s="29">
        <f t="shared" si="81"/>
        <v>0.96028991868747438</v>
      </c>
      <c r="L871" s="31">
        <f t="shared" si="82"/>
        <v>-4.0520041479877422E-2</v>
      </c>
      <c r="M871" s="30">
        <f t="shared" si="83"/>
        <v>24.182522093818356</v>
      </c>
    </row>
    <row r="872" spans="6:13" x14ac:dyDescent="0.35">
      <c r="F872" s="13">
        <v>1</v>
      </c>
      <c r="G872" s="21">
        <v>53</v>
      </c>
      <c r="H872" s="31">
        <f t="shared" si="78"/>
        <v>0.39907587171463454</v>
      </c>
      <c r="I872" s="29">
        <f t="shared" si="79"/>
        <v>0.59846560812609817</v>
      </c>
      <c r="J872" s="29">
        <f t="shared" si="80"/>
        <v>0.40153439187390183</v>
      </c>
      <c r="K872" s="29">
        <f t="shared" si="81"/>
        <v>0.59846560812609817</v>
      </c>
      <c r="L872" s="31">
        <f t="shared" si="82"/>
        <v>-0.51338621908365389</v>
      </c>
      <c r="M872" s="30">
        <f t="shared" si="83"/>
        <v>1.4904466970640979</v>
      </c>
    </row>
    <row r="873" spans="6:13" x14ac:dyDescent="0.35">
      <c r="F873" s="13">
        <v>1</v>
      </c>
      <c r="G873" s="21">
        <v>25</v>
      </c>
      <c r="H873" s="31">
        <f t="shared" si="78"/>
        <v>2.915963602155315</v>
      </c>
      <c r="I873" s="29">
        <f t="shared" si="79"/>
        <v>0.94862995653852822</v>
      </c>
      <c r="J873" s="29">
        <f t="shared" si="80"/>
        <v>5.1370043461471782E-2</v>
      </c>
      <c r="K873" s="29">
        <f t="shared" si="81"/>
        <v>0.94862995653852822</v>
      </c>
      <c r="L873" s="31">
        <f t="shared" si="82"/>
        <v>-5.2736486300274554E-2</v>
      </c>
      <c r="M873" s="30">
        <f t="shared" si="83"/>
        <v>18.466598286022734</v>
      </c>
    </row>
    <row r="874" spans="6:13" x14ac:dyDescent="0.35">
      <c r="F874" s="13">
        <v>1</v>
      </c>
      <c r="G874" s="21">
        <v>41</v>
      </c>
      <c r="H874" s="31">
        <f t="shared" si="78"/>
        <v>1.4777420419034977</v>
      </c>
      <c r="I874" s="29">
        <f t="shared" si="79"/>
        <v>0.81423128720481996</v>
      </c>
      <c r="J874" s="29">
        <f t="shared" si="80"/>
        <v>0.18576871279518004</v>
      </c>
      <c r="K874" s="29">
        <f t="shared" si="81"/>
        <v>0.81423128720481996</v>
      </c>
      <c r="L874" s="31">
        <f t="shared" si="82"/>
        <v>-0.20551081672350205</v>
      </c>
      <c r="M874" s="30">
        <f t="shared" si="83"/>
        <v>4.3830377836689518</v>
      </c>
    </row>
    <row r="875" spans="6:13" x14ac:dyDescent="0.35">
      <c r="F875" s="13">
        <v>0</v>
      </c>
      <c r="G875" s="21">
        <v>53</v>
      </c>
      <c r="H875" s="31">
        <f t="shared" si="78"/>
        <v>0.39907587171463454</v>
      </c>
      <c r="I875" s="29">
        <f t="shared" si="79"/>
        <v>0.59846560812609817</v>
      </c>
      <c r="J875" s="29">
        <f t="shared" si="80"/>
        <v>0.40153439187390183</v>
      </c>
      <c r="K875" s="29">
        <f t="shared" si="81"/>
        <v>0.40153439187390183</v>
      </c>
      <c r="L875" s="31">
        <f t="shared" si="82"/>
        <v>-0.91246209079828866</v>
      </c>
      <c r="M875" s="30">
        <f t="shared" si="83"/>
        <v>1.4904466970640979</v>
      </c>
    </row>
    <row r="876" spans="6:13" x14ac:dyDescent="0.35">
      <c r="F876" s="13">
        <v>1</v>
      </c>
      <c r="G876" s="21">
        <v>37</v>
      </c>
      <c r="H876" s="31">
        <f t="shared" si="78"/>
        <v>1.8372974319664519</v>
      </c>
      <c r="I876" s="29">
        <f t="shared" si="79"/>
        <v>0.86262876583722747</v>
      </c>
      <c r="J876" s="29">
        <f t="shared" si="80"/>
        <v>0.13737123416277253</v>
      </c>
      <c r="K876" s="29">
        <f t="shared" si="81"/>
        <v>0.86262876583722747</v>
      </c>
      <c r="L876" s="31">
        <f t="shared" si="82"/>
        <v>-0.14777084749549951</v>
      </c>
      <c r="M876" s="30">
        <f t="shared" si="83"/>
        <v>6.2795444118605657</v>
      </c>
    </row>
    <row r="877" spans="6:13" x14ac:dyDescent="0.35">
      <c r="F877" s="13">
        <v>1</v>
      </c>
      <c r="G877" s="21">
        <v>42</v>
      </c>
      <c r="H877" s="31">
        <f t="shared" si="78"/>
        <v>1.387853194387759</v>
      </c>
      <c r="I877" s="29">
        <f t="shared" si="79"/>
        <v>0.80024929668878553</v>
      </c>
      <c r="J877" s="29">
        <f t="shared" si="80"/>
        <v>0.19975070331121447</v>
      </c>
      <c r="K877" s="29">
        <f t="shared" si="81"/>
        <v>0.80024929668878553</v>
      </c>
      <c r="L877" s="31">
        <f t="shared" si="82"/>
        <v>-0.22283197899692378</v>
      </c>
      <c r="M877" s="30">
        <f t="shared" si="83"/>
        <v>4.0062401955200411</v>
      </c>
    </row>
    <row r="878" spans="6:13" x14ac:dyDescent="0.35">
      <c r="F878" s="13">
        <v>1</v>
      </c>
      <c r="G878" s="21">
        <v>32</v>
      </c>
      <c r="H878" s="31">
        <f t="shared" si="78"/>
        <v>2.2867416695451448</v>
      </c>
      <c r="I878" s="29">
        <f t="shared" si="79"/>
        <v>0.9077730210592615</v>
      </c>
      <c r="J878" s="29">
        <f t="shared" si="80"/>
        <v>9.2226978940738502E-2</v>
      </c>
      <c r="K878" s="29">
        <f t="shared" si="81"/>
        <v>0.9077730210592615</v>
      </c>
      <c r="L878" s="31">
        <f t="shared" si="82"/>
        <v>-9.6760908437234366E-2</v>
      </c>
      <c r="M878" s="30">
        <f t="shared" si="83"/>
        <v>9.8428142338107101</v>
      </c>
    </row>
    <row r="879" spans="6:13" x14ac:dyDescent="0.35">
      <c r="F879" s="13">
        <v>1</v>
      </c>
      <c r="G879" s="21">
        <v>33</v>
      </c>
      <c r="H879" s="31">
        <f t="shared" si="78"/>
        <v>2.1968528220294061</v>
      </c>
      <c r="I879" s="29">
        <f t="shared" si="79"/>
        <v>0.89996653704676</v>
      </c>
      <c r="J879" s="29">
        <f t="shared" si="80"/>
        <v>0.10003346295324</v>
      </c>
      <c r="K879" s="29">
        <f t="shared" si="81"/>
        <v>0.89996653704676</v>
      </c>
      <c r="L879" s="31">
        <f t="shared" si="82"/>
        <v>-0.10539769740821457</v>
      </c>
      <c r="M879" s="30">
        <f t="shared" si="83"/>
        <v>8.9966548240706565</v>
      </c>
    </row>
    <row r="880" spans="6:13" x14ac:dyDescent="0.35">
      <c r="F880" s="13">
        <v>1</v>
      </c>
      <c r="G880" s="21">
        <v>23</v>
      </c>
      <c r="H880" s="31">
        <f t="shared" si="78"/>
        <v>3.0957412971867919</v>
      </c>
      <c r="I880" s="29">
        <f t="shared" si="79"/>
        <v>0.95671673553536651</v>
      </c>
      <c r="J880" s="29">
        <f t="shared" si="80"/>
        <v>4.3283264464633486E-2</v>
      </c>
      <c r="K880" s="29">
        <f t="shared" si="81"/>
        <v>0.95671673553536651</v>
      </c>
      <c r="L880" s="31">
        <f t="shared" si="82"/>
        <v>-4.4247923469551941E-2</v>
      </c>
      <c r="M880" s="30">
        <f t="shared" si="83"/>
        <v>22.103617815543799</v>
      </c>
    </row>
    <row r="881" spans="6:13" x14ac:dyDescent="0.35">
      <c r="F881" s="13">
        <v>1</v>
      </c>
      <c r="G881" s="21">
        <v>48</v>
      </c>
      <c r="H881" s="31">
        <f t="shared" si="78"/>
        <v>0.848520109293327</v>
      </c>
      <c r="I881" s="29">
        <f t="shared" si="79"/>
        <v>0.70025660951020174</v>
      </c>
      <c r="J881" s="29">
        <f t="shared" si="80"/>
        <v>0.29974339048979826</v>
      </c>
      <c r="K881" s="29">
        <f t="shared" si="81"/>
        <v>0.70025660951020174</v>
      </c>
      <c r="L881" s="31">
        <f t="shared" si="82"/>
        <v>-0.35630842610002833</v>
      </c>
      <c r="M881" s="30">
        <f t="shared" si="83"/>
        <v>2.3361869910323674</v>
      </c>
    </row>
    <row r="882" spans="6:13" x14ac:dyDescent="0.35">
      <c r="F882" s="13">
        <v>1</v>
      </c>
      <c r="G882" s="21">
        <v>23</v>
      </c>
      <c r="H882" s="31">
        <f t="shared" si="78"/>
        <v>3.0957412971867919</v>
      </c>
      <c r="I882" s="29">
        <f t="shared" si="79"/>
        <v>0.95671673553536651</v>
      </c>
      <c r="J882" s="29">
        <f t="shared" si="80"/>
        <v>4.3283264464633486E-2</v>
      </c>
      <c r="K882" s="29">
        <f t="shared" si="81"/>
        <v>0.95671673553536651</v>
      </c>
      <c r="L882" s="31">
        <f t="shared" si="82"/>
        <v>-4.4247923469551941E-2</v>
      </c>
      <c r="M882" s="30">
        <f t="shared" si="83"/>
        <v>22.103617815543799</v>
      </c>
    </row>
    <row r="883" spans="6:13" x14ac:dyDescent="0.35">
      <c r="F883" s="13">
        <v>1</v>
      </c>
      <c r="G883" s="21">
        <v>37</v>
      </c>
      <c r="H883" s="31">
        <f t="shared" si="78"/>
        <v>1.8372974319664519</v>
      </c>
      <c r="I883" s="29">
        <f t="shared" si="79"/>
        <v>0.86262876583722747</v>
      </c>
      <c r="J883" s="29">
        <f t="shared" si="80"/>
        <v>0.13737123416277253</v>
      </c>
      <c r="K883" s="29">
        <f t="shared" si="81"/>
        <v>0.86262876583722747</v>
      </c>
      <c r="L883" s="31">
        <f t="shared" si="82"/>
        <v>-0.14777084749549951</v>
      </c>
      <c r="M883" s="30">
        <f t="shared" si="83"/>
        <v>6.2795444118605657</v>
      </c>
    </row>
    <row r="884" spans="6:13" x14ac:dyDescent="0.35">
      <c r="F884" s="13">
        <v>0</v>
      </c>
      <c r="G884" s="21">
        <v>49</v>
      </c>
      <c r="H884" s="31">
        <f t="shared" si="78"/>
        <v>0.75863126177758922</v>
      </c>
      <c r="I884" s="29">
        <f t="shared" si="79"/>
        <v>0.68105649217012743</v>
      </c>
      <c r="J884" s="29">
        <f t="shared" si="80"/>
        <v>0.31894350782987257</v>
      </c>
      <c r="K884" s="29">
        <f t="shared" si="81"/>
        <v>0.31894350782987257</v>
      </c>
      <c r="L884" s="31">
        <f t="shared" si="82"/>
        <v>-1.1427412833222392</v>
      </c>
      <c r="M884" s="30">
        <f t="shared" si="83"/>
        <v>2.1353514821609387</v>
      </c>
    </row>
    <row r="885" spans="6:13" x14ac:dyDescent="0.35">
      <c r="F885" s="13">
        <v>1</v>
      </c>
      <c r="G885" s="21">
        <v>38</v>
      </c>
      <c r="H885" s="31">
        <f t="shared" si="78"/>
        <v>1.7474085844507132</v>
      </c>
      <c r="I885" s="29">
        <f t="shared" si="79"/>
        <v>0.85162565053560746</v>
      </c>
      <c r="J885" s="29">
        <f t="shared" si="80"/>
        <v>0.14837434946439254</v>
      </c>
      <c r="K885" s="29">
        <f t="shared" si="81"/>
        <v>0.85162565053560746</v>
      </c>
      <c r="L885" s="31">
        <f t="shared" si="82"/>
        <v>-0.16060822601293831</v>
      </c>
      <c r="M885" s="30">
        <f t="shared" si="83"/>
        <v>5.739709414800056</v>
      </c>
    </row>
    <row r="886" spans="6:13" x14ac:dyDescent="0.35">
      <c r="F886" s="13">
        <v>0</v>
      </c>
      <c r="G886" s="21">
        <v>43</v>
      </c>
      <c r="H886" s="31">
        <f t="shared" si="78"/>
        <v>1.2979643468720203</v>
      </c>
      <c r="I886" s="29">
        <f t="shared" si="79"/>
        <v>0.78549218661310916</v>
      </c>
      <c r="J886" s="29">
        <f t="shared" si="80"/>
        <v>0.21450781338689084</v>
      </c>
      <c r="K886" s="29">
        <f t="shared" si="81"/>
        <v>0.21450781338689084</v>
      </c>
      <c r="L886" s="31">
        <f t="shared" si="82"/>
        <v>-1.5394091152313665</v>
      </c>
      <c r="M886" s="30">
        <f t="shared" si="83"/>
        <v>3.6618348497934607</v>
      </c>
    </row>
    <row r="887" spans="6:13" x14ac:dyDescent="0.35">
      <c r="F887" s="13">
        <v>1</v>
      </c>
      <c r="G887" s="21">
        <v>30</v>
      </c>
      <c r="H887" s="31">
        <f t="shared" si="78"/>
        <v>2.4665193645766221</v>
      </c>
      <c r="I887" s="29">
        <f t="shared" si="79"/>
        <v>0.9217611181409634</v>
      </c>
      <c r="J887" s="29">
        <f t="shared" si="80"/>
        <v>7.8238881859036602E-2</v>
      </c>
      <c r="K887" s="29">
        <f t="shared" si="81"/>
        <v>0.9217611181409634</v>
      </c>
      <c r="L887" s="31">
        <f t="shared" si="82"/>
        <v>-8.1469179948804801E-2</v>
      </c>
      <c r="M887" s="30">
        <f t="shared" si="83"/>
        <v>11.781368754754256</v>
      </c>
    </row>
    <row r="888" spans="6:13" x14ac:dyDescent="0.35">
      <c r="F888" s="13">
        <v>1</v>
      </c>
      <c r="G888" s="21">
        <v>36</v>
      </c>
      <c r="H888" s="31">
        <f t="shared" si="78"/>
        <v>1.9271862794821906</v>
      </c>
      <c r="I888" s="29">
        <f t="shared" si="79"/>
        <v>0.87293765637210863</v>
      </c>
      <c r="J888" s="29">
        <f t="shared" si="80"/>
        <v>0.12706234362789137</v>
      </c>
      <c r="K888" s="29">
        <f t="shared" si="81"/>
        <v>0.87293765637210863</v>
      </c>
      <c r="L888" s="31">
        <f t="shared" si="82"/>
        <v>-0.13589113878293912</v>
      </c>
      <c r="M888" s="30">
        <f t="shared" si="83"/>
        <v>6.8701523319021378</v>
      </c>
    </row>
    <row r="889" spans="6:13" x14ac:dyDescent="0.35">
      <c r="F889" s="13">
        <v>1</v>
      </c>
      <c r="G889" s="21">
        <v>19</v>
      </c>
      <c r="H889" s="31">
        <f t="shared" si="78"/>
        <v>3.4552966872497466</v>
      </c>
      <c r="I889" s="29">
        <f t="shared" si="79"/>
        <v>0.96938870719416148</v>
      </c>
      <c r="J889" s="29">
        <f t="shared" si="80"/>
        <v>3.0611292805838519E-2</v>
      </c>
      <c r="K889" s="29">
        <f t="shared" si="81"/>
        <v>0.96938870719416148</v>
      </c>
      <c r="L889" s="31">
        <f t="shared" si="82"/>
        <v>-3.108960491232577E-2</v>
      </c>
      <c r="M889" s="30">
        <f t="shared" si="83"/>
        <v>31.667682686347344</v>
      </c>
    </row>
    <row r="890" spans="6:13" x14ac:dyDescent="0.35">
      <c r="F890" s="13">
        <v>1</v>
      </c>
      <c r="G890" s="21">
        <v>28</v>
      </c>
      <c r="H890" s="31">
        <f t="shared" si="78"/>
        <v>2.646297059608099</v>
      </c>
      <c r="I890" s="29">
        <f t="shared" si="79"/>
        <v>0.93378239465784452</v>
      </c>
      <c r="J890" s="29">
        <f t="shared" si="80"/>
        <v>6.6217605342155483E-2</v>
      </c>
      <c r="K890" s="29">
        <f t="shared" si="81"/>
        <v>0.93378239465784452</v>
      </c>
      <c r="L890" s="31">
        <f t="shared" si="82"/>
        <v>-6.8511850062903959E-2</v>
      </c>
      <c r="M890" s="30">
        <f t="shared" si="83"/>
        <v>14.101724002746133</v>
      </c>
    </row>
    <row r="891" spans="6:13" x14ac:dyDescent="0.35">
      <c r="F891" s="13">
        <v>1</v>
      </c>
      <c r="G891" s="21">
        <v>34</v>
      </c>
      <c r="H891" s="31">
        <f t="shared" si="78"/>
        <v>2.1069639745136675</v>
      </c>
      <c r="I891" s="29">
        <f t="shared" si="79"/>
        <v>0.89157819995402365</v>
      </c>
      <c r="J891" s="29">
        <f t="shared" si="80"/>
        <v>0.10842180004597635</v>
      </c>
      <c r="K891" s="29">
        <f t="shared" si="81"/>
        <v>0.89157819995402365</v>
      </c>
      <c r="L891" s="31">
        <f t="shared" si="82"/>
        <v>-0.11476212824710727</v>
      </c>
      <c r="M891" s="30">
        <f t="shared" si="83"/>
        <v>8.2232373893068491</v>
      </c>
    </row>
    <row r="892" spans="6:13" x14ac:dyDescent="0.35">
      <c r="F892" s="13">
        <v>1</v>
      </c>
      <c r="G892" s="21">
        <v>49</v>
      </c>
      <c r="H892" s="31">
        <f t="shared" si="78"/>
        <v>0.75863126177758922</v>
      </c>
      <c r="I892" s="29">
        <f t="shared" si="79"/>
        <v>0.68105649217012743</v>
      </c>
      <c r="J892" s="29">
        <f t="shared" si="80"/>
        <v>0.31894350782987257</v>
      </c>
      <c r="K892" s="29">
        <f t="shared" si="81"/>
        <v>0.68105649217012743</v>
      </c>
      <c r="L892" s="31">
        <f t="shared" si="82"/>
        <v>-0.38411002154465013</v>
      </c>
      <c r="M892" s="30">
        <f t="shared" si="83"/>
        <v>2.1353514821609387</v>
      </c>
    </row>
    <row r="893" spans="6:13" x14ac:dyDescent="0.35">
      <c r="F893" s="13">
        <v>1</v>
      </c>
      <c r="G893" s="21">
        <v>46</v>
      </c>
      <c r="H893" s="31">
        <f t="shared" si="78"/>
        <v>1.0282978043248043</v>
      </c>
      <c r="I893" s="29">
        <f t="shared" si="79"/>
        <v>0.73658575663897274</v>
      </c>
      <c r="J893" s="29">
        <f t="shared" si="80"/>
        <v>0.26341424336102726</v>
      </c>
      <c r="K893" s="29">
        <f t="shared" si="81"/>
        <v>0.73658575663897274</v>
      </c>
      <c r="L893" s="31">
        <f t="shared" si="82"/>
        <v>-0.30572961178727087</v>
      </c>
      <c r="M893" s="30">
        <f t="shared" si="83"/>
        <v>2.7963019282500663</v>
      </c>
    </row>
    <row r="894" spans="6:13" x14ac:dyDescent="0.35">
      <c r="F894" s="13">
        <v>0</v>
      </c>
      <c r="G894" s="21">
        <v>50</v>
      </c>
      <c r="H894" s="31">
        <f t="shared" si="78"/>
        <v>0.66874241426185055</v>
      </c>
      <c r="I894" s="29">
        <f t="shared" si="79"/>
        <v>0.66122150754983811</v>
      </c>
      <c r="J894" s="29">
        <f t="shared" si="80"/>
        <v>0.33877849245016189</v>
      </c>
      <c r="K894" s="29">
        <f t="shared" si="81"/>
        <v>0.33877849245016189</v>
      </c>
      <c r="L894" s="31">
        <f t="shared" si="82"/>
        <v>-1.0824087997713372</v>
      </c>
      <c r="M894" s="30">
        <f t="shared" si="83"/>
        <v>1.9517812443395035</v>
      </c>
    </row>
    <row r="895" spans="6:13" x14ac:dyDescent="0.35">
      <c r="F895" s="13">
        <v>1</v>
      </c>
      <c r="G895" s="21">
        <v>27</v>
      </c>
      <c r="H895" s="31">
        <f t="shared" si="78"/>
        <v>2.7361859071238377</v>
      </c>
      <c r="I895" s="29">
        <f t="shared" si="79"/>
        <v>0.93912842422343024</v>
      </c>
      <c r="J895" s="29">
        <f t="shared" si="80"/>
        <v>6.0871575776569764E-2</v>
      </c>
      <c r="K895" s="29">
        <f t="shared" si="81"/>
        <v>0.93912842422343024</v>
      </c>
      <c r="L895" s="31">
        <f t="shared" si="82"/>
        <v>-6.2803042114521326E-2</v>
      </c>
      <c r="M895" s="30">
        <f t="shared" si="83"/>
        <v>15.428028800675678</v>
      </c>
    </row>
    <row r="896" spans="6:13" x14ac:dyDescent="0.35">
      <c r="F896" s="13">
        <v>1</v>
      </c>
      <c r="G896" s="21">
        <v>59</v>
      </c>
      <c r="H896" s="31">
        <f t="shared" si="78"/>
        <v>-0.14025721337979657</v>
      </c>
      <c r="I896" s="29">
        <f t="shared" si="79"/>
        <v>0.46499306613226515</v>
      </c>
      <c r="J896" s="29">
        <f t="shared" si="80"/>
        <v>0.53500693386773479</v>
      </c>
      <c r="K896" s="29">
        <f t="shared" si="81"/>
        <v>0.46499306613226515</v>
      </c>
      <c r="L896" s="31">
        <f t="shared" si="82"/>
        <v>-0.76573278504947473</v>
      </c>
      <c r="M896" s="30">
        <f t="shared" si="83"/>
        <v>0.86913465358417474</v>
      </c>
    </row>
    <row r="897" spans="6:13" x14ac:dyDescent="0.35">
      <c r="F897" s="13">
        <v>1</v>
      </c>
      <c r="G897" s="21">
        <v>47</v>
      </c>
      <c r="H897" s="31">
        <f t="shared" si="78"/>
        <v>0.93840895680906566</v>
      </c>
      <c r="I897" s="29">
        <f t="shared" si="79"/>
        <v>0.71877816210139722</v>
      </c>
      <c r="J897" s="29">
        <f t="shared" si="80"/>
        <v>0.28122183789860278</v>
      </c>
      <c r="K897" s="29">
        <f t="shared" si="81"/>
        <v>0.71877816210139722</v>
      </c>
      <c r="L897" s="31">
        <f t="shared" si="82"/>
        <v>-0.33020250558405562</v>
      </c>
      <c r="M897" s="30">
        <f t="shared" si="83"/>
        <v>2.5559116157990531</v>
      </c>
    </row>
    <row r="898" spans="6:13" x14ac:dyDescent="0.35">
      <c r="F898" s="13">
        <v>0</v>
      </c>
      <c r="G898" s="21">
        <v>47</v>
      </c>
      <c r="H898" s="31">
        <f t="shared" si="78"/>
        <v>0.93840895680906566</v>
      </c>
      <c r="I898" s="29">
        <f t="shared" si="79"/>
        <v>0.71877816210139722</v>
      </c>
      <c r="J898" s="29">
        <f t="shared" si="80"/>
        <v>0.28122183789860278</v>
      </c>
      <c r="K898" s="29">
        <f t="shared" si="81"/>
        <v>0.28122183789860278</v>
      </c>
      <c r="L898" s="31">
        <f t="shared" si="82"/>
        <v>-1.2686114623931211</v>
      </c>
      <c r="M898" s="30">
        <f t="shared" si="83"/>
        <v>2.5559116157990531</v>
      </c>
    </row>
    <row r="899" spans="6:13" x14ac:dyDescent="0.35">
      <c r="F899" s="13">
        <v>1</v>
      </c>
      <c r="G899" s="21">
        <v>31</v>
      </c>
      <c r="H899" s="31">
        <f t="shared" si="78"/>
        <v>2.3766305170608835</v>
      </c>
      <c r="I899" s="29">
        <f t="shared" si="79"/>
        <v>0.91502781663149502</v>
      </c>
      <c r="J899" s="29">
        <f t="shared" si="80"/>
        <v>8.4972183368504983E-2</v>
      </c>
      <c r="K899" s="29">
        <f t="shared" si="81"/>
        <v>0.91502781663149502</v>
      </c>
      <c r="L899" s="31">
        <f t="shared" si="82"/>
        <v>-8.880081347854886E-2</v>
      </c>
      <c r="M899" s="30">
        <f t="shared" si="83"/>
        <v>10.768557195514537</v>
      </c>
    </row>
    <row r="900" spans="6:13" x14ac:dyDescent="0.35">
      <c r="F900" s="13">
        <v>0</v>
      </c>
      <c r="G900" s="21">
        <v>26</v>
      </c>
      <c r="H900" s="31">
        <f t="shared" si="78"/>
        <v>2.8260747546395764</v>
      </c>
      <c r="I900" s="29">
        <f t="shared" si="79"/>
        <v>0.94406869829032436</v>
      </c>
      <c r="J900" s="29">
        <f t="shared" si="80"/>
        <v>5.593130170967564E-2</v>
      </c>
      <c r="K900" s="29">
        <f t="shared" si="81"/>
        <v>5.593130170967564E-2</v>
      </c>
      <c r="L900" s="31">
        <f t="shared" si="82"/>
        <v>-2.883631096511452</v>
      </c>
      <c r="M900" s="30">
        <f t="shared" si="83"/>
        <v>16.879076106448075</v>
      </c>
    </row>
    <row r="901" spans="6:13" x14ac:dyDescent="0.35">
      <c r="F901" s="13">
        <v>1</v>
      </c>
      <c r="G901" s="21">
        <v>32</v>
      </c>
      <c r="H901" s="31">
        <f t="shared" si="78"/>
        <v>2.2867416695451448</v>
      </c>
      <c r="I901" s="29">
        <f t="shared" si="79"/>
        <v>0.9077730210592615</v>
      </c>
      <c r="J901" s="29">
        <f t="shared" si="80"/>
        <v>9.2226978940738502E-2</v>
      </c>
      <c r="K901" s="29">
        <f t="shared" si="81"/>
        <v>0.9077730210592615</v>
      </c>
      <c r="L901" s="31">
        <f t="shared" si="82"/>
        <v>-9.6760908437234366E-2</v>
      </c>
      <c r="M901" s="30">
        <f t="shared" si="83"/>
        <v>9.8428142338107101</v>
      </c>
    </row>
    <row r="902" spans="6:13" x14ac:dyDescent="0.35">
      <c r="F902" s="13">
        <v>0</v>
      </c>
      <c r="G902" s="21">
        <v>50</v>
      </c>
      <c r="H902" s="31">
        <f t="shared" si="78"/>
        <v>0.66874241426185055</v>
      </c>
      <c r="I902" s="29">
        <f t="shared" si="79"/>
        <v>0.66122150754983811</v>
      </c>
      <c r="J902" s="29">
        <f t="shared" si="80"/>
        <v>0.33877849245016189</v>
      </c>
      <c r="K902" s="29">
        <f t="shared" si="81"/>
        <v>0.33877849245016189</v>
      </c>
      <c r="L902" s="31">
        <f t="shared" si="82"/>
        <v>-1.0824087997713372</v>
      </c>
      <c r="M902" s="30">
        <f t="shared" si="83"/>
        <v>1.9517812443395035</v>
      </c>
    </row>
    <row r="903" spans="6:13" x14ac:dyDescent="0.35">
      <c r="F903" s="13">
        <v>1</v>
      </c>
      <c r="G903" s="21">
        <v>43</v>
      </c>
      <c r="H903" s="31">
        <f t="shared" si="78"/>
        <v>1.2979643468720203</v>
      </c>
      <c r="I903" s="29">
        <f t="shared" si="79"/>
        <v>0.78549218661310916</v>
      </c>
      <c r="J903" s="29">
        <f t="shared" si="80"/>
        <v>0.21450781338689084</v>
      </c>
      <c r="K903" s="29">
        <f t="shared" si="81"/>
        <v>0.78549218661310916</v>
      </c>
      <c r="L903" s="31">
        <f t="shared" si="82"/>
        <v>-0.24144476835934608</v>
      </c>
      <c r="M903" s="30">
        <f t="shared" si="83"/>
        <v>3.6618348497934607</v>
      </c>
    </row>
    <row r="904" spans="6:13" x14ac:dyDescent="0.35">
      <c r="F904" s="13">
        <v>0</v>
      </c>
      <c r="G904" s="21">
        <v>44</v>
      </c>
      <c r="H904" s="31">
        <f t="shared" si="78"/>
        <v>1.2080754993562817</v>
      </c>
      <c r="I904" s="29">
        <f t="shared" si="79"/>
        <v>0.76995825371018956</v>
      </c>
      <c r="J904" s="29">
        <f t="shared" si="80"/>
        <v>0.23004174628981044</v>
      </c>
      <c r="K904" s="29">
        <f t="shared" si="81"/>
        <v>0.23004174628981044</v>
      </c>
      <c r="L904" s="31">
        <f t="shared" si="82"/>
        <v>-1.46949448092122</v>
      </c>
      <c r="M904" s="30">
        <f t="shared" si="83"/>
        <v>3.3470370753497205</v>
      </c>
    </row>
    <row r="905" spans="6:13" x14ac:dyDescent="0.35">
      <c r="F905" s="13">
        <v>1</v>
      </c>
      <c r="G905" s="21">
        <v>25</v>
      </c>
      <c r="H905" s="31">
        <f t="shared" ref="H905:H968" si="84">$G$2+$G$3*G905</f>
        <v>2.915963602155315</v>
      </c>
      <c r="I905" s="29">
        <f t="shared" ref="I905:I968" si="85">EXP(H905)/(1+EXP(H905))</f>
        <v>0.94862995653852822</v>
      </c>
      <c r="J905" s="29">
        <f t="shared" ref="J905:J968" si="86">1-I905</f>
        <v>5.1370043461471782E-2</v>
      </c>
      <c r="K905" s="29">
        <f t="shared" ref="K905:K968" si="87">IF(F905=1,I905,J905)</f>
        <v>0.94862995653852822</v>
      </c>
      <c r="L905" s="31">
        <f t="shared" ref="L905:L968" si="88">LN(K905)</f>
        <v>-5.2736486300274554E-2</v>
      </c>
      <c r="M905" s="30">
        <f t="shared" ref="M905:M968" si="89">I905/J905</f>
        <v>18.466598286022734</v>
      </c>
    </row>
    <row r="906" spans="6:13" x14ac:dyDescent="0.35">
      <c r="F906" s="13">
        <v>1</v>
      </c>
      <c r="G906" s="21">
        <v>33</v>
      </c>
      <c r="H906" s="31">
        <f t="shared" si="84"/>
        <v>2.1968528220294061</v>
      </c>
      <c r="I906" s="29">
        <f t="shared" si="85"/>
        <v>0.89996653704676</v>
      </c>
      <c r="J906" s="29">
        <f t="shared" si="86"/>
        <v>0.10003346295324</v>
      </c>
      <c r="K906" s="29">
        <f t="shared" si="87"/>
        <v>0.89996653704676</v>
      </c>
      <c r="L906" s="31">
        <f t="shared" si="88"/>
        <v>-0.10539769740821457</v>
      </c>
      <c r="M906" s="30">
        <f t="shared" si="89"/>
        <v>8.9966548240706565</v>
      </c>
    </row>
    <row r="907" spans="6:13" x14ac:dyDescent="0.35">
      <c r="F907" s="13">
        <v>1</v>
      </c>
      <c r="G907" s="21">
        <v>45</v>
      </c>
      <c r="H907" s="31">
        <f t="shared" si="84"/>
        <v>1.118186651840543</v>
      </c>
      <c r="I907" s="29">
        <f t="shared" si="85"/>
        <v>0.75365220408970213</v>
      </c>
      <c r="J907" s="29">
        <f t="shared" si="86"/>
        <v>0.24634779591029787</v>
      </c>
      <c r="K907" s="29">
        <f t="shared" si="87"/>
        <v>0.75365220408970213</v>
      </c>
      <c r="L907" s="31">
        <f t="shared" si="88"/>
        <v>-0.2828242851764326</v>
      </c>
      <c r="M907" s="30">
        <f t="shared" si="89"/>
        <v>3.059301591495172</v>
      </c>
    </row>
    <row r="908" spans="6:13" x14ac:dyDescent="0.35">
      <c r="F908" s="13">
        <v>0</v>
      </c>
      <c r="G908" s="21">
        <v>37</v>
      </c>
      <c r="H908" s="31">
        <f t="shared" si="84"/>
        <v>1.8372974319664519</v>
      </c>
      <c r="I908" s="29">
        <f t="shared" si="85"/>
        <v>0.86262876583722747</v>
      </c>
      <c r="J908" s="29">
        <f t="shared" si="86"/>
        <v>0.13737123416277253</v>
      </c>
      <c r="K908" s="29">
        <f t="shared" si="87"/>
        <v>0.13737123416277253</v>
      </c>
      <c r="L908" s="31">
        <f t="shared" si="88"/>
        <v>-1.9850682794619516</v>
      </c>
      <c r="M908" s="30">
        <f t="shared" si="89"/>
        <v>6.2795444118605657</v>
      </c>
    </row>
    <row r="909" spans="6:13" x14ac:dyDescent="0.35">
      <c r="F909" s="13">
        <v>1</v>
      </c>
      <c r="G909" s="21">
        <v>28</v>
      </c>
      <c r="H909" s="31">
        <f t="shared" si="84"/>
        <v>2.646297059608099</v>
      </c>
      <c r="I909" s="29">
        <f t="shared" si="85"/>
        <v>0.93378239465784452</v>
      </c>
      <c r="J909" s="29">
        <f t="shared" si="86"/>
        <v>6.6217605342155483E-2</v>
      </c>
      <c r="K909" s="29">
        <f t="shared" si="87"/>
        <v>0.93378239465784452</v>
      </c>
      <c r="L909" s="31">
        <f t="shared" si="88"/>
        <v>-6.8511850062903959E-2</v>
      </c>
      <c r="M909" s="30">
        <f t="shared" si="89"/>
        <v>14.101724002746133</v>
      </c>
    </row>
    <row r="910" spans="6:13" x14ac:dyDescent="0.35">
      <c r="F910" s="13">
        <v>1</v>
      </c>
      <c r="G910" s="21">
        <v>22</v>
      </c>
      <c r="H910" s="31">
        <f t="shared" si="84"/>
        <v>3.1856301447025306</v>
      </c>
      <c r="I910" s="29">
        <f t="shared" si="85"/>
        <v>0.96028991868747438</v>
      </c>
      <c r="J910" s="29">
        <f t="shared" si="86"/>
        <v>3.9710081312525625E-2</v>
      </c>
      <c r="K910" s="29">
        <f t="shared" si="87"/>
        <v>0.96028991868747438</v>
      </c>
      <c r="L910" s="31">
        <f t="shared" si="88"/>
        <v>-4.0520041479877422E-2</v>
      </c>
      <c r="M910" s="30">
        <f t="shared" si="89"/>
        <v>24.182522093818356</v>
      </c>
    </row>
    <row r="911" spans="6:13" x14ac:dyDescent="0.35">
      <c r="F911" s="13">
        <v>0</v>
      </c>
      <c r="G911" s="21">
        <v>31</v>
      </c>
      <c r="H911" s="31">
        <f t="shared" si="84"/>
        <v>2.3766305170608835</v>
      </c>
      <c r="I911" s="29">
        <f t="shared" si="85"/>
        <v>0.91502781663149502</v>
      </c>
      <c r="J911" s="29">
        <f t="shared" si="86"/>
        <v>8.4972183368504983E-2</v>
      </c>
      <c r="K911" s="29">
        <f t="shared" si="87"/>
        <v>8.4972183368504983E-2</v>
      </c>
      <c r="L911" s="31">
        <f t="shared" si="88"/>
        <v>-2.4654313305394329</v>
      </c>
      <c r="M911" s="30">
        <f t="shared" si="89"/>
        <v>10.768557195514537</v>
      </c>
    </row>
    <row r="912" spans="6:13" x14ac:dyDescent="0.35">
      <c r="F912" s="13">
        <v>1</v>
      </c>
      <c r="G912" s="21">
        <v>42</v>
      </c>
      <c r="H912" s="31">
        <f t="shared" si="84"/>
        <v>1.387853194387759</v>
      </c>
      <c r="I912" s="29">
        <f t="shared" si="85"/>
        <v>0.80024929668878553</v>
      </c>
      <c r="J912" s="29">
        <f t="shared" si="86"/>
        <v>0.19975070331121447</v>
      </c>
      <c r="K912" s="29">
        <f t="shared" si="87"/>
        <v>0.80024929668878553</v>
      </c>
      <c r="L912" s="31">
        <f t="shared" si="88"/>
        <v>-0.22283197899692378</v>
      </c>
      <c r="M912" s="30">
        <f t="shared" si="89"/>
        <v>4.0062401955200411</v>
      </c>
    </row>
    <row r="913" spans="6:13" x14ac:dyDescent="0.35">
      <c r="F913" s="13">
        <v>1</v>
      </c>
      <c r="G913" s="21">
        <v>41</v>
      </c>
      <c r="H913" s="31">
        <f t="shared" si="84"/>
        <v>1.4777420419034977</v>
      </c>
      <c r="I913" s="29">
        <f t="shared" si="85"/>
        <v>0.81423128720481996</v>
      </c>
      <c r="J913" s="29">
        <f t="shared" si="86"/>
        <v>0.18576871279518004</v>
      </c>
      <c r="K913" s="29">
        <f t="shared" si="87"/>
        <v>0.81423128720481996</v>
      </c>
      <c r="L913" s="31">
        <f t="shared" si="88"/>
        <v>-0.20551081672350205</v>
      </c>
      <c r="M913" s="30">
        <f t="shared" si="89"/>
        <v>4.3830377836689518</v>
      </c>
    </row>
    <row r="914" spans="6:13" x14ac:dyDescent="0.35">
      <c r="F914" s="13">
        <v>1</v>
      </c>
      <c r="G914" s="21">
        <v>29</v>
      </c>
      <c r="H914" s="31">
        <f t="shared" si="84"/>
        <v>2.5564082120923604</v>
      </c>
      <c r="I914" s="29">
        <f t="shared" si="85"/>
        <v>0.92800284619760454</v>
      </c>
      <c r="J914" s="29">
        <f t="shared" si="86"/>
        <v>7.1997153802395464E-2</v>
      </c>
      <c r="K914" s="29">
        <f t="shared" si="87"/>
        <v>0.92800284619760454</v>
      </c>
      <c r="L914" s="31">
        <f t="shared" si="88"/>
        <v>-7.4720479177359037E-2</v>
      </c>
      <c r="M914" s="30">
        <f t="shared" si="89"/>
        <v>12.889437945625128</v>
      </c>
    </row>
    <row r="915" spans="6:13" x14ac:dyDescent="0.35">
      <c r="F915" s="13">
        <v>0</v>
      </c>
      <c r="G915" s="21">
        <v>49</v>
      </c>
      <c r="H915" s="31">
        <f t="shared" si="84"/>
        <v>0.75863126177758922</v>
      </c>
      <c r="I915" s="29">
        <f t="shared" si="85"/>
        <v>0.68105649217012743</v>
      </c>
      <c r="J915" s="29">
        <f t="shared" si="86"/>
        <v>0.31894350782987257</v>
      </c>
      <c r="K915" s="29">
        <f t="shared" si="87"/>
        <v>0.31894350782987257</v>
      </c>
      <c r="L915" s="31">
        <f t="shared" si="88"/>
        <v>-1.1427412833222392</v>
      </c>
      <c r="M915" s="30">
        <f t="shared" si="89"/>
        <v>2.1353514821609387</v>
      </c>
    </row>
    <row r="916" spans="6:13" x14ac:dyDescent="0.35">
      <c r="F916" s="13">
        <v>0</v>
      </c>
      <c r="G916" s="21">
        <v>49</v>
      </c>
      <c r="H916" s="31">
        <f t="shared" si="84"/>
        <v>0.75863126177758922</v>
      </c>
      <c r="I916" s="29">
        <f t="shared" si="85"/>
        <v>0.68105649217012743</v>
      </c>
      <c r="J916" s="29">
        <f t="shared" si="86"/>
        <v>0.31894350782987257</v>
      </c>
      <c r="K916" s="29">
        <f t="shared" si="87"/>
        <v>0.31894350782987257</v>
      </c>
      <c r="L916" s="31">
        <f t="shared" si="88"/>
        <v>-1.1427412833222392</v>
      </c>
      <c r="M916" s="30">
        <f t="shared" si="89"/>
        <v>2.1353514821609387</v>
      </c>
    </row>
    <row r="917" spans="6:13" x14ac:dyDescent="0.35">
      <c r="F917" s="13">
        <v>1</v>
      </c>
      <c r="G917" s="21">
        <v>53</v>
      </c>
      <c r="H917" s="31">
        <f t="shared" si="84"/>
        <v>0.39907587171463454</v>
      </c>
      <c r="I917" s="29">
        <f t="shared" si="85"/>
        <v>0.59846560812609817</v>
      </c>
      <c r="J917" s="29">
        <f t="shared" si="86"/>
        <v>0.40153439187390183</v>
      </c>
      <c r="K917" s="29">
        <f t="shared" si="87"/>
        <v>0.59846560812609817</v>
      </c>
      <c r="L917" s="31">
        <f t="shared" si="88"/>
        <v>-0.51338621908365389</v>
      </c>
      <c r="M917" s="30">
        <f t="shared" si="89"/>
        <v>1.4904466970640979</v>
      </c>
    </row>
    <row r="918" spans="6:13" x14ac:dyDescent="0.35">
      <c r="F918" s="13">
        <v>1</v>
      </c>
      <c r="G918" s="21">
        <v>25</v>
      </c>
      <c r="H918" s="31">
        <f t="shared" si="84"/>
        <v>2.915963602155315</v>
      </c>
      <c r="I918" s="29">
        <f t="shared" si="85"/>
        <v>0.94862995653852822</v>
      </c>
      <c r="J918" s="29">
        <f t="shared" si="86"/>
        <v>5.1370043461471782E-2</v>
      </c>
      <c r="K918" s="29">
        <f t="shared" si="87"/>
        <v>0.94862995653852822</v>
      </c>
      <c r="L918" s="31">
        <f t="shared" si="88"/>
        <v>-5.2736486300274554E-2</v>
      </c>
      <c r="M918" s="30">
        <f t="shared" si="89"/>
        <v>18.466598286022734</v>
      </c>
    </row>
    <row r="919" spans="6:13" x14ac:dyDescent="0.35">
      <c r="F919" s="13">
        <v>1</v>
      </c>
      <c r="G919" s="21">
        <v>50</v>
      </c>
      <c r="H919" s="31">
        <f t="shared" si="84"/>
        <v>0.66874241426185055</v>
      </c>
      <c r="I919" s="29">
        <f t="shared" si="85"/>
        <v>0.66122150754983811</v>
      </c>
      <c r="J919" s="29">
        <f t="shared" si="86"/>
        <v>0.33877849245016189</v>
      </c>
      <c r="K919" s="29">
        <f t="shared" si="87"/>
        <v>0.66122150754983811</v>
      </c>
      <c r="L919" s="31">
        <f t="shared" si="88"/>
        <v>-0.41366638550948709</v>
      </c>
      <c r="M919" s="30">
        <f t="shared" si="89"/>
        <v>1.9517812443395035</v>
      </c>
    </row>
    <row r="920" spans="6:13" x14ac:dyDescent="0.35">
      <c r="F920" s="13">
        <v>1</v>
      </c>
      <c r="G920" s="21">
        <v>22</v>
      </c>
      <c r="H920" s="31">
        <f t="shared" si="84"/>
        <v>3.1856301447025306</v>
      </c>
      <c r="I920" s="29">
        <f t="shared" si="85"/>
        <v>0.96028991868747438</v>
      </c>
      <c r="J920" s="29">
        <f t="shared" si="86"/>
        <v>3.9710081312525625E-2</v>
      </c>
      <c r="K920" s="29">
        <f t="shared" si="87"/>
        <v>0.96028991868747438</v>
      </c>
      <c r="L920" s="31">
        <f t="shared" si="88"/>
        <v>-4.0520041479877422E-2</v>
      </c>
      <c r="M920" s="30">
        <f t="shared" si="89"/>
        <v>24.182522093818356</v>
      </c>
    </row>
    <row r="921" spans="6:13" x14ac:dyDescent="0.35">
      <c r="F921" s="13">
        <v>0</v>
      </c>
      <c r="G921" s="21">
        <v>52</v>
      </c>
      <c r="H921" s="31">
        <f t="shared" si="84"/>
        <v>0.48896471923037321</v>
      </c>
      <c r="I921" s="29">
        <f t="shared" si="85"/>
        <v>0.61986251634278355</v>
      </c>
      <c r="J921" s="29">
        <f t="shared" si="86"/>
        <v>0.38013748365721645</v>
      </c>
      <c r="K921" s="29">
        <f t="shared" si="87"/>
        <v>0.38013748365721645</v>
      </c>
      <c r="L921" s="31">
        <f t="shared" si="88"/>
        <v>-0.96722229259727921</v>
      </c>
      <c r="M921" s="30">
        <f t="shared" si="89"/>
        <v>1.6306271888244932</v>
      </c>
    </row>
    <row r="922" spans="6:13" x14ac:dyDescent="0.35">
      <c r="F922" s="13">
        <v>1</v>
      </c>
      <c r="G922" s="21">
        <v>29</v>
      </c>
      <c r="H922" s="31">
        <f t="shared" si="84"/>
        <v>2.5564082120923604</v>
      </c>
      <c r="I922" s="29">
        <f t="shared" si="85"/>
        <v>0.92800284619760454</v>
      </c>
      <c r="J922" s="29">
        <f t="shared" si="86"/>
        <v>7.1997153802395464E-2</v>
      </c>
      <c r="K922" s="29">
        <f t="shared" si="87"/>
        <v>0.92800284619760454</v>
      </c>
      <c r="L922" s="31">
        <f t="shared" si="88"/>
        <v>-7.4720479177359037E-2</v>
      </c>
      <c r="M922" s="30">
        <f t="shared" si="89"/>
        <v>12.889437945625128</v>
      </c>
    </row>
    <row r="923" spans="6:13" x14ac:dyDescent="0.35">
      <c r="F923" s="13">
        <v>1</v>
      </c>
      <c r="G923" s="21">
        <v>39</v>
      </c>
      <c r="H923" s="31">
        <f t="shared" si="84"/>
        <v>1.6575197369349746</v>
      </c>
      <c r="I923" s="29">
        <f t="shared" si="85"/>
        <v>0.83990477621926174</v>
      </c>
      <c r="J923" s="29">
        <f t="shared" si="86"/>
        <v>0.16009522378073826</v>
      </c>
      <c r="K923" s="29">
        <f t="shared" si="87"/>
        <v>0.83990477621926174</v>
      </c>
      <c r="L923" s="31">
        <f t="shared" si="88"/>
        <v>-0.17446675521443056</v>
      </c>
      <c r="M923" s="30">
        <f t="shared" si="89"/>
        <v>5.2462825335099987</v>
      </c>
    </row>
    <row r="924" spans="6:13" x14ac:dyDescent="0.35">
      <c r="F924" s="13">
        <v>0</v>
      </c>
      <c r="G924" s="21">
        <v>49</v>
      </c>
      <c r="H924" s="31">
        <f t="shared" si="84"/>
        <v>0.75863126177758922</v>
      </c>
      <c r="I924" s="29">
        <f t="shared" si="85"/>
        <v>0.68105649217012743</v>
      </c>
      <c r="J924" s="29">
        <f t="shared" si="86"/>
        <v>0.31894350782987257</v>
      </c>
      <c r="K924" s="29">
        <f t="shared" si="87"/>
        <v>0.31894350782987257</v>
      </c>
      <c r="L924" s="31">
        <f t="shared" si="88"/>
        <v>-1.1427412833222392</v>
      </c>
      <c r="M924" s="30">
        <f t="shared" si="89"/>
        <v>2.1353514821609387</v>
      </c>
    </row>
    <row r="925" spans="6:13" x14ac:dyDescent="0.35">
      <c r="F925" s="13">
        <v>1</v>
      </c>
      <c r="G925" s="21">
        <v>35</v>
      </c>
      <c r="H925" s="31">
        <f t="shared" si="84"/>
        <v>2.0170751269979292</v>
      </c>
      <c r="I925" s="29">
        <f t="shared" si="85"/>
        <v>0.88257823215997588</v>
      </c>
      <c r="J925" s="29">
        <f t="shared" si="86"/>
        <v>0.11742176784002412</v>
      </c>
      <c r="K925" s="29">
        <f t="shared" si="87"/>
        <v>0.88257823215997588</v>
      </c>
      <c r="L925" s="31">
        <f t="shared" si="88"/>
        <v>-0.1249078457638011</v>
      </c>
      <c r="M925" s="30">
        <f t="shared" si="89"/>
        <v>7.5163085039087809</v>
      </c>
    </row>
    <row r="926" spans="6:13" x14ac:dyDescent="0.35">
      <c r="F926" s="13">
        <v>1</v>
      </c>
      <c r="G926" s="21">
        <v>30</v>
      </c>
      <c r="H926" s="31">
        <f t="shared" si="84"/>
        <v>2.4665193645766221</v>
      </c>
      <c r="I926" s="29">
        <f t="shared" si="85"/>
        <v>0.9217611181409634</v>
      </c>
      <c r="J926" s="29">
        <f t="shared" si="86"/>
        <v>7.8238881859036602E-2</v>
      </c>
      <c r="K926" s="29">
        <f t="shared" si="87"/>
        <v>0.9217611181409634</v>
      </c>
      <c r="L926" s="31">
        <f t="shared" si="88"/>
        <v>-8.1469179948804801E-2</v>
      </c>
      <c r="M926" s="30">
        <f t="shared" si="89"/>
        <v>11.781368754754256</v>
      </c>
    </row>
    <row r="927" spans="6:13" x14ac:dyDescent="0.35">
      <c r="F927" s="13">
        <v>1</v>
      </c>
      <c r="G927" s="21">
        <v>29</v>
      </c>
      <c r="H927" s="31">
        <f t="shared" si="84"/>
        <v>2.5564082120923604</v>
      </c>
      <c r="I927" s="29">
        <f t="shared" si="85"/>
        <v>0.92800284619760454</v>
      </c>
      <c r="J927" s="29">
        <f t="shared" si="86"/>
        <v>7.1997153802395464E-2</v>
      </c>
      <c r="K927" s="29">
        <f t="shared" si="87"/>
        <v>0.92800284619760454</v>
      </c>
      <c r="L927" s="31">
        <f t="shared" si="88"/>
        <v>-7.4720479177359037E-2</v>
      </c>
      <c r="M927" s="30">
        <f t="shared" si="89"/>
        <v>12.889437945625128</v>
      </c>
    </row>
    <row r="928" spans="6:13" x14ac:dyDescent="0.35">
      <c r="F928" s="13">
        <v>0</v>
      </c>
      <c r="G928" s="21">
        <v>47</v>
      </c>
      <c r="H928" s="31">
        <f t="shared" si="84"/>
        <v>0.93840895680906566</v>
      </c>
      <c r="I928" s="29">
        <f t="shared" si="85"/>
        <v>0.71877816210139722</v>
      </c>
      <c r="J928" s="29">
        <f t="shared" si="86"/>
        <v>0.28122183789860278</v>
      </c>
      <c r="K928" s="29">
        <f t="shared" si="87"/>
        <v>0.28122183789860278</v>
      </c>
      <c r="L928" s="31">
        <f t="shared" si="88"/>
        <v>-1.2686114623931211</v>
      </c>
      <c r="M928" s="30">
        <f t="shared" si="89"/>
        <v>2.5559116157990531</v>
      </c>
    </row>
    <row r="929" spans="6:13" x14ac:dyDescent="0.35">
      <c r="F929" s="13">
        <v>1</v>
      </c>
      <c r="G929" s="21">
        <v>43</v>
      </c>
      <c r="H929" s="31">
        <f t="shared" si="84"/>
        <v>1.2979643468720203</v>
      </c>
      <c r="I929" s="29">
        <f t="shared" si="85"/>
        <v>0.78549218661310916</v>
      </c>
      <c r="J929" s="29">
        <f t="shared" si="86"/>
        <v>0.21450781338689084</v>
      </c>
      <c r="K929" s="29">
        <f t="shared" si="87"/>
        <v>0.78549218661310916</v>
      </c>
      <c r="L929" s="31">
        <f t="shared" si="88"/>
        <v>-0.24144476835934608</v>
      </c>
      <c r="M929" s="30">
        <f t="shared" si="89"/>
        <v>3.6618348497934607</v>
      </c>
    </row>
    <row r="930" spans="6:13" x14ac:dyDescent="0.35">
      <c r="F930" s="13">
        <v>1</v>
      </c>
      <c r="G930" s="21">
        <v>27</v>
      </c>
      <c r="H930" s="31">
        <f t="shared" si="84"/>
        <v>2.7361859071238377</v>
      </c>
      <c r="I930" s="29">
        <f t="shared" si="85"/>
        <v>0.93912842422343024</v>
      </c>
      <c r="J930" s="29">
        <f t="shared" si="86"/>
        <v>6.0871575776569764E-2</v>
      </c>
      <c r="K930" s="29">
        <f t="shared" si="87"/>
        <v>0.93912842422343024</v>
      </c>
      <c r="L930" s="31">
        <f t="shared" si="88"/>
        <v>-6.2803042114521326E-2</v>
      </c>
      <c r="M930" s="30">
        <f t="shared" si="89"/>
        <v>15.428028800675678</v>
      </c>
    </row>
    <row r="931" spans="6:13" x14ac:dyDescent="0.35">
      <c r="F931" s="13">
        <v>0</v>
      </c>
      <c r="G931" s="21">
        <v>48</v>
      </c>
      <c r="H931" s="31">
        <f t="shared" si="84"/>
        <v>0.848520109293327</v>
      </c>
      <c r="I931" s="29">
        <f t="shared" si="85"/>
        <v>0.70025660951020174</v>
      </c>
      <c r="J931" s="29">
        <f t="shared" si="86"/>
        <v>0.29974339048979826</v>
      </c>
      <c r="K931" s="29">
        <f t="shared" si="87"/>
        <v>0.29974339048979826</v>
      </c>
      <c r="L931" s="31">
        <f t="shared" si="88"/>
        <v>-1.2048285353933554</v>
      </c>
      <c r="M931" s="30">
        <f t="shared" si="89"/>
        <v>2.3361869910323674</v>
      </c>
    </row>
    <row r="932" spans="6:13" x14ac:dyDescent="0.35">
      <c r="F932" s="13">
        <v>1</v>
      </c>
      <c r="G932" s="21">
        <v>36</v>
      </c>
      <c r="H932" s="31">
        <f t="shared" si="84"/>
        <v>1.9271862794821906</v>
      </c>
      <c r="I932" s="29">
        <f t="shared" si="85"/>
        <v>0.87293765637210863</v>
      </c>
      <c r="J932" s="29">
        <f t="shared" si="86"/>
        <v>0.12706234362789137</v>
      </c>
      <c r="K932" s="29">
        <f t="shared" si="87"/>
        <v>0.87293765637210863</v>
      </c>
      <c r="L932" s="31">
        <f t="shared" si="88"/>
        <v>-0.13589113878293912</v>
      </c>
      <c r="M932" s="30">
        <f t="shared" si="89"/>
        <v>6.8701523319021378</v>
      </c>
    </row>
    <row r="933" spans="6:13" x14ac:dyDescent="0.35">
      <c r="F933" s="13">
        <v>1</v>
      </c>
      <c r="G933" s="21">
        <v>42</v>
      </c>
      <c r="H933" s="31">
        <f t="shared" si="84"/>
        <v>1.387853194387759</v>
      </c>
      <c r="I933" s="29">
        <f t="shared" si="85"/>
        <v>0.80024929668878553</v>
      </c>
      <c r="J933" s="29">
        <f t="shared" si="86"/>
        <v>0.19975070331121447</v>
      </c>
      <c r="K933" s="29">
        <f t="shared" si="87"/>
        <v>0.80024929668878553</v>
      </c>
      <c r="L933" s="31">
        <f t="shared" si="88"/>
        <v>-0.22283197899692378</v>
      </c>
      <c r="M933" s="30">
        <f t="shared" si="89"/>
        <v>4.0062401955200411</v>
      </c>
    </row>
    <row r="934" spans="6:13" x14ac:dyDescent="0.35">
      <c r="F934" s="13">
        <v>1</v>
      </c>
      <c r="G934" s="21">
        <v>41</v>
      </c>
      <c r="H934" s="31">
        <f t="shared" si="84"/>
        <v>1.4777420419034977</v>
      </c>
      <c r="I934" s="29">
        <f t="shared" si="85"/>
        <v>0.81423128720481996</v>
      </c>
      <c r="J934" s="29">
        <f t="shared" si="86"/>
        <v>0.18576871279518004</v>
      </c>
      <c r="K934" s="29">
        <f t="shared" si="87"/>
        <v>0.81423128720481996</v>
      </c>
      <c r="L934" s="31">
        <f t="shared" si="88"/>
        <v>-0.20551081672350205</v>
      </c>
      <c r="M934" s="30">
        <f t="shared" si="89"/>
        <v>4.3830377836689518</v>
      </c>
    </row>
    <row r="935" spans="6:13" x14ac:dyDescent="0.35">
      <c r="F935" s="13">
        <v>1</v>
      </c>
      <c r="G935" s="21">
        <v>41</v>
      </c>
      <c r="H935" s="31">
        <f t="shared" si="84"/>
        <v>1.4777420419034977</v>
      </c>
      <c r="I935" s="29">
        <f t="shared" si="85"/>
        <v>0.81423128720481996</v>
      </c>
      <c r="J935" s="29">
        <f t="shared" si="86"/>
        <v>0.18576871279518004</v>
      </c>
      <c r="K935" s="29">
        <f t="shared" si="87"/>
        <v>0.81423128720481996</v>
      </c>
      <c r="L935" s="31">
        <f t="shared" si="88"/>
        <v>-0.20551081672350205</v>
      </c>
      <c r="M935" s="30">
        <f t="shared" si="89"/>
        <v>4.3830377836689518</v>
      </c>
    </row>
    <row r="936" spans="6:13" x14ac:dyDescent="0.35">
      <c r="F936" s="13">
        <v>1</v>
      </c>
      <c r="G936" s="21">
        <v>28</v>
      </c>
      <c r="H936" s="31">
        <f t="shared" si="84"/>
        <v>2.646297059608099</v>
      </c>
      <c r="I936" s="29">
        <f t="shared" si="85"/>
        <v>0.93378239465784452</v>
      </c>
      <c r="J936" s="29">
        <f t="shared" si="86"/>
        <v>6.6217605342155483E-2</v>
      </c>
      <c r="K936" s="29">
        <f t="shared" si="87"/>
        <v>0.93378239465784452</v>
      </c>
      <c r="L936" s="31">
        <f t="shared" si="88"/>
        <v>-6.8511850062903959E-2</v>
      </c>
      <c r="M936" s="30">
        <f t="shared" si="89"/>
        <v>14.101724002746133</v>
      </c>
    </row>
    <row r="937" spans="6:13" x14ac:dyDescent="0.35">
      <c r="F937" s="13">
        <v>0</v>
      </c>
      <c r="G937" s="21">
        <v>40</v>
      </c>
      <c r="H937" s="31">
        <f t="shared" si="84"/>
        <v>1.5676308894192363</v>
      </c>
      <c r="I937" s="29">
        <f t="shared" si="85"/>
        <v>0.82744561050631737</v>
      </c>
      <c r="J937" s="29">
        <f t="shared" si="86"/>
        <v>0.17255438949368263</v>
      </c>
      <c r="K937" s="29">
        <f t="shared" si="87"/>
        <v>0.17255438949368263</v>
      </c>
      <c r="L937" s="31">
        <f t="shared" si="88"/>
        <v>-1.7570427907951141</v>
      </c>
      <c r="M937" s="30">
        <f t="shared" si="89"/>
        <v>4.795274191136186</v>
      </c>
    </row>
    <row r="938" spans="6:13" x14ac:dyDescent="0.35">
      <c r="F938" s="13">
        <v>0</v>
      </c>
      <c r="G938" s="21">
        <v>52</v>
      </c>
      <c r="H938" s="31">
        <f t="shared" si="84"/>
        <v>0.48896471923037321</v>
      </c>
      <c r="I938" s="29">
        <f t="shared" si="85"/>
        <v>0.61986251634278355</v>
      </c>
      <c r="J938" s="29">
        <f t="shared" si="86"/>
        <v>0.38013748365721645</v>
      </c>
      <c r="K938" s="29">
        <f t="shared" si="87"/>
        <v>0.38013748365721645</v>
      </c>
      <c r="L938" s="31">
        <f t="shared" si="88"/>
        <v>-0.96722229259727921</v>
      </c>
      <c r="M938" s="30">
        <f t="shared" si="89"/>
        <v>1.6306271888244932</v>
      </c>
    </row>
    <row r="939" spans="6:13" x14ac:dyDescent="0.35">
      <c r="F939" s="13">
        <v>1</v>
      </c>
      <c r="G939" s="21">
        <v>28</v>
      </c>
      <c r="H939" s="31">
        <f t="shared" si="84"/>
        <v>2.646297059608099</v>
      </c>
      <c r="I939" s="29">
        <f t="shared" si="85"/>
        <v>0.93378239465784452</v>
      </c>
      <c r="J939" s="29">
        <f t="shared" si="86"/>
        <v>6.6217605342155483E-2</v>
      </c>
      <c r="K939" s="29">
        <f t="shared" si="87"/>
        <v>0.93378239465784452</v>
      </c>
      <c r="L939" s="31">
        <f t="shared" si="88"/>
        <v>-6.8511850062903959E-2</v>
      </c>
      <c r="M939" s="30">
        <f t="shared" si="89"/>
        <v>14.101724002746133</v>
      </c>
    </row>
    <row r="940" spans="6:13" x14ac:dyDescent="0.35">
      <c r="F940" s="13">
        <v>1</v>
      </c>
      <c r="G940" s="21">
        <v>26</v>
      </c>
      <c r="H940" s="31">
        <f t="shared" si="84"/>
        <v>2.8260747546395764</v>
      </c>
      <c r="I940" s="29">
        <f t="shared" si="85"/>
        <v>0.94406869829032436</v>
      </c>
      <c r="J940" s="29">
        <f t="shared" si="86"/>
        <v>5.593130170967564E-2</v>
      </c>
      <c r="K940" s="29">
        <f t="shared" si="87"/>
        <v>0.94406869829032436</v>
      </c>
      <c r="L940" s="31">
        <f t="shared" si="88"/>
        <v>-5.7556341871875513E-2</v>
      </c>
      <c r="M940" s="30">
        <f t="shared" si="89"/>
        <v>16.879076106448075</v>
      </c>
    </row>
    <row r="941" spans="6:13" x14ac:dyDescent="0.35">
      <c r="F941" s="13">
        <v>0</v>
      </c>
      <c r="G941" s="21">
        <v>39</v>
      </c>
      <c r="H941" s="31">
        <f t="shared" si="84"/>
        <v>1.6575197369349746</v>
      </c>
      <c r="I941" s="29">
        <f t="shared" si="85"/>
        <v>0.83990477621926174</v>
      </c>
      <c r="J941" s="29">
        <f t="shared" si="86"/>
        <v>0.16009522378073826</v>
      </c>
      <c r="K941" s="29">
        <f t="shared" si="87"/>
        <v>0.16009522378073826</v>
      </c>
      <c r="L941" s="31">
        <f t="shared" si="88"/>
        <v>-1.8319864921494053</v>
      </c>
      <c r="M941" s="30">
        <f t="shared" si="89"/>
        <v>5.2462825335099987</v>
      </c>
    </row>
    <row r="942" spans="6:13" x14ac:dyDescent="0.35">
      <c r="F942" s="13">
        <v>1</v>
      </c>
      <c r="G942" s="21">
        <v>34</v>
      </c>
      <c r="H942" s="31">
        <f t="shared" si="84"/>
        <v>2.1069639745136675</v>
      </c>
      <c r="I942" s="29">
        <f t="shared" si="85"/>
        <v>0.89157819995402365</v>
      </c>
      <c r="J942" s="29">
        <f t="shared" si="86"/>
        <v>0.10842180004597635</v>
      </c>
      <c r="K942" s="29">
        <f t="shared" si="87"/>
        <v>0.89157819995402365</v>
      </c>
      <c r="L942" s="31">
        <f t="shared" si="88"/>
        <v>-0.11476212824710727</v>
      </c>
      <c r="M942" s="30">
        <f t="shared" si="89"/>
        <v>8.2232373893068491</v>
      </c>
    </row>
    <row r="943" spans="6:13" x14ac:dyDescent="0.35">
      <c r="F943" s="13">
        <v>1</v>
      </c>
      <c r="G943" s="21">
        <v>20</v>
      </c>
      <c r="H943" s="31">
        <f t="shared" si="84"/>
        <v>3.3654078397340079</v>
      </c>
      <c r="I943" s="29">
        <f t="shared" si="85"/>
        <v>0.96660577779640788</v>
      </c>
      <c r="J943" s="29">
        <f t="shared" si="86"/>
        <v>3.3394222203592117E-2</v>
      </c>
      <c r="K943" s="29">
        <f t="shared" si="87"/>
        <v>0.96660577779640788</v>
      </c>
      <c r="L943" s="31">
        <f t="shared" si="88"/>
        <v>-3.3964542146013972E-2</v>
      </c>
      <c r="M943" s="30">
        <f t="shared" si="89"/>
        <v>28.945299935520971</v>
      </c>
    </row>
    <row r="944" spans="6:13" x14ac:dyDescent="0.35">
      <c r="F944" s="13">
        <v>1</v>
      </c>
      <c r="G944" s="21">
        <v>36</v>
      </c>
      <c r="H944" s="31">
        <f t="shared" si="84"/>
        <v>1.9271862794821906</v>
      </c>
      <c r="I944" s="29">
        <f t="shared" si="85"/>
        <v>0.87293765637210863</v>
      </c>
      <c r="J944" s="29">
        <f t="shared" si="86"/>
        <v>0.12706234362789137</v>
      </c>
      <c r="K944" s="29">
        <f t="shared" si="87"/>
        <v>0.87293765637210863</v>
      </c>
      <c r="L944" s="31">
        <f t="shared" si="88"/>
        <v>-0.13589113878293912</v>
      </c>
      <c r="M944" s="30">
        <f t="shared" si="89"/>
        <v>6.8701523319021378</v>
      </c>
    </row>
    <row r="945" spans="6:13" x14ac:dyDescent="0.35">
      <c r="F945" s="13">
        <v>1</v>
      </c>
      <c r="G945" s="21">
        <v>31</v>
      </c>
      <c r="H945" s="31">
        <f t="shared" si="84"/>
        <v>2.3766305170608835</v>
      </c>
      <c r="I945" s="29">
        <f t="shared" si="85"/>
        <v>0.91502781663149502</v>
      </c>
      <c r="J945" s="29">
        <f t="shared" si="86"/>
        <v>8.4972183368504983E-2</v>
      </c>
      <c r="K945" s="29">
        <f t="shared" si="87"/>
        <v>0.91502781663149502</v>
      </c>
      <c r="L945" s="31">
        <f t="shared" si="88"/>
        <v>-8.880081347854886E-2</v>
      </c>
      <c r="M945" s="30">
        <f t="shared" si="89"/>
        <v>10.768557195514537</v>
      </c>
    </row>
    <row r="946" spans="6:13" x14ac:dyDescent="0.35">
      <c r="F946" s="13">
        <v>1</v>
      </c>
      <c r="G946" s="21">
        <v>42</v>
      </c>
      <c r="H946" s="31">
        <f t="shared" si="84"/>
        <v>1.387853194387759</v>
      </c>
      <c r="I946" s="29">
        <f t="shared" si="85"/>
        <v>0.80024929668878553</v>
      </c>
      <c r="J946" s="29">
        <f t="shared" si="86"/>
        <v>0.19975070331121447</v>
      </c>
      <c r="K946" s="29">
        <f t="shared" si="87"/>
        <v>0.80024929668878553</v>
      </c>
      <c r="L946" s="31">
        <f t="shared" si="88"/>
        <v>-0.22283197899692378</v>
      </c>
      <c r="M946" s="30">
        <f t="shared" si="89"/>
        <v>4.0062401955200411</v>
      </c>
    </row>
    <row r="947" spans="6:13" x14ac:dyDescent="0.35">
      <c r="F947" s="13">
        <v>1</v>
      </c>
      <c r="G947" s="21">
        <v>34</v>
      </c>
      <c r="H947" s="31">
        <f t="shared" si="84"/>
        <v>2.1069639745136675</v>
      </c>
      <c r="I947" s="29">
        <f t="shared" si="85"/>
        <v>0.89157819995402365</v>
      </c>
      <c r="J947" s="29">
        <f t="shared" si="86"/>
        <v>0.10842180004597635</v>
      </c>
      <c r="K947" s="29">
        <f t="shared" si="87"/>
        <v>0.89157819995402365</v>
      </c>
      <c r="L947" s="31">
        <f t="shared" si="88"/>
        <v>-0.11476212824710727</v>
      </c>
      <c r="M947" s="30">
        <f t="shared" si="89"/>
        <v>8.2232373893068491</v>
      </c>
    </row>
    <row r="948" spans="6:13" x14ac:dyDescent="0.35">
      <c r="F948" s="13">
        <v>1</v>
      </c>
      <c r="G948" s="21">
        <v>32</v>
      </c>
      <c r="H948" s="31">
        <f t="shared" si="84"/>
        <v>2.2867416695451448</v>
      </c>
      <c r="I948" s="29">
        <f t="shared" si="85"/>
        <v>0.9077730210592615</v>
      </c>
      <c r="J948" s="29">
        <f t="shared" si="86"/>
        <v>9.2226978940738502E-2</v>
      </c>
      <c r="K948" s="29">
        <f t="shared" si="87"/>
        <v>0.9077730210592615</v>
      </c>
      <c r="L948" s="31">
        <f t="shared" si="88"/>
        <v>-9.6760908437234366E-2</v>
      </c>
      <c r="M948" s="30">
        <f t="shared" si="89"/>
        <v>9.8428142338107101</v>
      </c>
    </row>
    <row r="949" spans="6:13" x14ac:dyDescent="0.35">
      <c r="F949" s="13">
        <v>1</v>
      </c>
      <c r="G949" s="21">
        <v>35</v>
      </c>
      <c r="H949" s="31">
        <f t="shared" si="84"/>
        <v>2.0170751269979292</v>
      </c>
      <c r="I949" s="29">
        <f t="shared" si="85"/>
        <v>0.88257823215997588</v>
      </c>
      <c r="J949" s="29">
        <f t="shared" si="86"/>
        <v>0.11742176784002412</v>
      </c>
      <c r="K949" s="29">
        <f t="shared" si="87"/>
        <v>0.88257823215997588</v>
      </c>
      <c r="L949" s="31">
        <f t="shared" si="88"/>
        <v>-0.1249078457638011</v>
      </c>
      <c r="M949" s="30">
        <f t="shared" si="89"/>
        <v>7.5163085039087809</v>
      </c>
    </row>
    <row r="950" spans="6:13" x14ac:dyDescent="0.35">
      <c r="F950" s="13">
        <v>1</v>
      </c>
      <c r="G950" s="21">
        <v>23</v>
      </c>
      <c r="H950" s="31">
        <f t="shared" si="84"/>
        <v>3.0957412971867919</v>
      </c>
      <c r="I950" s="29">
        <f t="shared" si="85"/>
        <v>0.95671673553536651</v>
      </c>
      <c r="J950" s="29">
        <f t="shared" si="86"/>
        <v>4.3283264464633486E-2</v>
      </c>
      <c r="K950" s="29">
        <f t="shared" si="87"/>
        <v>0.95671673553536651</v>
      </c>
      <c r="L950" s="31">
        <f t="shared" si="88"/>
        <v>-4.4247923469551941E-2</v>
      </c>
      <c r="M950" s="30">
        <f t="shared" si="89"/>
        <v>22.103617815543799</v>
      </c>
    </row>
    <row r="951" spans="6:13" x14ac:dyDescent="0.35">
      <c r="F951" s="13">
        <v>1</v>
      </c>
      <c r="G951" s="21">
        <v>21</v>
      </c>
      <c r="H951" s="31">
        <f t="shared" si="84"/>
        <v>3.2755189922182693</v>
      </c>
      <c r="I951" s="29">
        <f t="shared" si="85"/>
        <v>0.96357935257022698</v>
      </c>
      <c r="J951" s="29">
        <f t="shared" si="86"/>
        <v>3.6420647429773023E-2</v>
      </c>
      <c r="K951" s="29">
        <f t="shared" si="87"/>
        <v>0.96357935257022698</v>
      </c>
      <c r="L951" s="31">
        <f t="shared" si="88"/>
        <v>-3.7100435857637455E-2</v>
      </c>
      <c r="M951" s="30">
        <f t="shared" si="89"/>
        <v>26.456952870709362</v>
      </c>
    </row>
    <row r="952" spans="6:13" x14ac:dyDescent="0.35">
      <c r="F952" s="13">
        <v>1</v>
      </c>
      <c r="G952" s="21">
        <v>35</v>
      </c>
      <c r="H952" s="31">
        <f t="shared" si="84"/>
        <v>2.0170751269979292</v>
      </c>
      <c r="I952" s="29">
        <f t="shared" si="85"/>
        <v>0.88257823215997588</v>
      </c>
      <c r="J952" s="29">
        <f t="shared" si="86"/>
        <v>0.11742176784002412</v>
      </c>
      <c r="K952" s="29">
        <f t="shared" si="87"/>
        <v>0.88257823215997588</v>
      </c>
      <c r="L952" s="31">
        <f t="shared" si="88"/>
        <v>-0.1249078457638011</v>
      </c>
      <c r="M952" s="30">
        <f t="shared" si="89"/>
        <v>7.5163085039087809</v>
      </c>
    </row>
    <row r="953" spans="6:13" x14ac:dyDescent="0.35">
      <c r="F953" s="13">
        <v>1</v>
      </c>
      <c r="G953" s="21">
        <v>25</v>
      </c>
      <c r="H953" s="31">
        <f t="shared" si="84"/>
        <v>2.915963602155315</v>
      </c>
      <c r="I953" s="29">
        <f t="shared" si="85"/>
        <v>0.94862995653852822</v>
      </c>
      <c r="J953" s="29">
        <f t="shared" si="86"/>
        <v>5.1370043461471782E-2</v>
      </c>
      <c r="K953" s="29">
        <f t="shared" si="87"/>
        <v>0.94862995653852822</v>
      </c>
      <c r="L953" s="31">
        <f t="shared" si="88"/>
        <v>-5.2736486300274554E-2</v>
      </c>
      <c r="M953" s="30">
        <f t="shared" si="89"/>
        <v>18.466598286022734</v>
      </c>
    </row>
    <row r="954" spans="6:13" x14ac:dyDescent="0.35">
      <c r="F954" s="13">
        <v>1</v>
      </c>
      <c r="G954" s="21">
        <v>29</v>
      </c>
      <c r="H954" s="31">
        <f t="shared" si="84"/>
        <v>2.5564082120923604</v>
      </c>
      <c r="I954" s="29">
        <f t="shared" si="85"/>
        <v>0.92800284619760454</v>
      </c>
      <c r="J954" s="29">
        <f t="shared" si="86"/>
        <v>7.1997153802395464E-2</v>
      </c>
      <c r="K954" s="29">
        <f t="shared" si="87"/>
        <v>0.92800284619760454</v>
      </c>
      <c r="L954" s="31">
        <f t="shared" si="88"/>
        <v>-7.4720479177359037E-2</v>
      </c>
      <c r="M954" s="30">
        <f t="shared" si="89"/>
        <v>12.889437945625128</v>
      </c>
    </row>
    <row r="955" spans="6:13" x14ac:dyDescent="0.35">
      <c r="F955" s="13">
        <v>0</v>
      </c>
      <c r="G955" s="21">
        <v>34</v>
      </c>
      <c r="H955" s="31">
        <f t="shared" si="84"/>
        <v>2.1069639745136675</v>
      </c>
      <c r="I955" s="29">
        <f t="shared" si="85"/>
        <v>0.89157819995402365</v>
      </c>
      <c r="J955" s="29">
        <f t="shared" si="86"/>
        <v>0.10842180004597635</v>
      </c>
      <c r="K955" s="29">
        <f t="shared" si="87"/>
        <v>0.10842180004597635</v>
      </c>
      <c r="L955" s="31">
        <f t="shared" si="88"/>
        <v>-2.2217261027607744</v>
      </c>
      <c r="M955" s="30">
        <f t="shared" si="89"/>
        <v>8.2232373893068491</v>
      </c>
    </row>
    <row r="956" spans="6:13" x14ac:dyDescent="0.35">
      <c r="F956" s="13">
        <v>1</v>
      </c>
      <c r="G956" s="21">
        <v>30</v>
      </c>
      <c r="H956" s="31">
        <f t="shared" si="84"/>
        <v>2.4665193645766221</v>
      </c>
      <c r="I956" s="29">
        <f t="shared" si="85"/>
        <v>0.9217611181409634</v>
      </c>
      <c r="J956" s="29">
        <f t="shared" si="86"/>
        <v>7.8238881859036602E-2</v>
      </c>
      <c r="K956" s="29">
        <f t="shared" si="87"/>
        <v>0.9217611181409634</v>
      </c>
      <c r="L956" s="31">
        <f t="shared" si="88"/>
        <v>-8.1469179948804801E-2</v>
      </c>
      <c r="M956" s="30">
        <f t="shared" si="89"/>
        <v>11.781368754754256</v>
      </c>
    </row>
    <row r="957" spans="6:13" x14ac:dyDescent="0.35">
      <c r="F957" s="13">
        <v>1</v>
      </c>
      <c r="G957" s="21">
        <v>48</v>
      </c>
      <c r="H957" s="31">
        <f t="shared" si="84"/>
        <v>0.848520109293327</v>
      </c>
      <c r="I957" s="29">
        <f t="shared" si="85"/>
        <v>0.70025660951020174</v>
      </c>
      <c r="J957" s="29">
        <f t="shared" si="86"/>
        <v>0.29974339048979826</v>
      </c>
      <c r="K957" s="29">
        <f t="shared" si="87"/>
        <v>0.70025660951020174</v>
      </c>
      <c r="L957" s="31">
        <f t="shared" si="88"/>
        <v>-0.35630842610002833</v>
      </c>
      <c r="M957" s="30">
        <f t="shared" si="89"/>
        <v>2.3361869910323674</v>
      </c>
    </row>
    <row r="958" spans="6:13" x14ac:dyDescent="0.35">
      <c r="F958" s="13">
        <v>1</v>
      </c>
      <c r="G958" s="21">
        <v>46</v>
      </c>
      <c r="H958" s="31">
        <f t="shared" si="84"/>
        <v>1.0282978043248043</v>
      </c>
      <c r="I958" s="29">
        <f t="shared" si="85"/>
        <v>0.73658575663897274</v>
      </c>
      <c r="J958" s="29">
        <f t="shared" si="86"/>
        <v>0.26341424336102726</v>
      </c>
      <c r="K958" s="29">
        <f t="shared" si="87"/>
        <v>0.73658575663897274</v>
      </c>
      <c r="L958" s="31">
        <f t="shared" si="88"/>
        <v>-0.30572961178727087</v>
      </c>
      <c r="M958" s="30">
        <f t="shared" si="89"/>
        <v>2.7963019282500663</v>
      </c>
    </row>
    <row r="959" spans="6:13" x14ac:dyDescent="0.35">
      <c r="F959" s="13">
        <v>1</v>
      </c>
      <c r="G959" s="21">
        <v>32</v>
      </c>
      <c r="H959" s="31">
        <f t="shared" si="84"/>
        <v>2.2867416695451448</v>
      </c>
      <c r="I959" s="29">
        <f t="shared" si="85"/>
        <v>0.9077730210592615</v>
      </c>
      <c r="J959" s="29">
        <f t="shared" si="86"/>
        <v>9.2226978940738502E-2</v>
      </c>
      <c r="K959" s="29">
        <f t="shared" si="87"/>
        <v>0.9077730210592615</v>
      </c>
      <c r="L959" s="31">
        <f t="shared" si="88"/>
        <v>-9.6760908437234366E-2</v>
      </c>
      <c r="M959" s="30">
        <f t="shared" si="89"/>
        <v>9.8428142338107101</v>
      </c>
    </row>
    <row r="960" spans="6:13" x14ac:dyDescent="0.35">
      <c r="F960" s="13">
        <v>1</v>
      </c>
      <c r="G960" s="21">
        <v>35</v>
      </c>
      <c r="H960" s="31">
        <f t="shared" si="84"/>
        <v>2.0170751269979292</v>
      </c>
      <c r="I960" s="29">
        <f t="shared" si="85"/>
        <v>0.88257823215997588</v>
      </c>
      <c r="J960" s="29">
        <f t="shared" si="86"/>
        <v>0.11742176784002412</v>
      </c>
      <c r="K960" s="29">
        <f t="shared" si="87"/>
        <v>0.88257823215997588</v>
      </c>
      <c r="L960" s="31">
        <f t="shared" si="88"/>
        <v>-0.1249078457638011</v>
      </c>
      <c r="M960" s="30">
        <f t="shared" si="89"/>
        <v>7.5163085039087809</v>
      </c>
    </row>
    <row r="961" spans="6:13" x14ac:dyDescent="0.35">
      <c r="F961" s="13">
        <v>1</v>
      </c>
      <c r="G961" s="21">
        <v>42</v>
      </c>
      <c r="H961" s="31">
        <f t="shared" si="84"/>
        <v>1.387853194387759</v>
      </c>
      <c r="I961" s="29">
        <f t="shared" si="85"/>
        <v>0.80024929668878553</v>
      </c>
      <c r="J961" s="29">
        <f t="shared" si="86"/>
        <v>0.19975070331121447</v>
      </c>
      <c r="K961" s="29">
        <f t="shared" si="87"/>
        <v>0.80024929668878553</v>
      </c>
      <c r="L961" s="31">
        <f t="shared" si="88"/>
        <v>-0.22283197899692378</v>
      </c>
      <c r="M961" s="30">
        <f t="shared" si="89"/>
        <v>4.0062401955200411</v>
      </c>
    </row>
    <row r="962" spans="6:13" x14ac:dyDescent="0.35">
      <c r="F962" s="13">
        <v>1</v>
      </c>
      <c r="G962" s="21">
        <v>55</v>
      </c>
      <c r="H962" s="31">
        <f t="shared" si="84"/>
        <v>0.21929817668315721</v>
      </c>
      <c r="I962" s="29">
        <f t="shared" si="85"/>
        <v>0.554605878626934</v>
      </c>
      <c r="J962" s="29">
        <f t="shared" si="86"/>
        <v>0.445394121373066</v>
      </c>
      <c r="K962" s="29">
        <f t="shared" si="87"/>
        <v>0.554605878626934</v>
      </c>
      <c r="L962" s="31">
        <f t="shared" si="88"/>
        <v>-0.5894975460965679</v>
      </c>
      <c r="M962" s="30">
        <f t="shared" si="89"/>
        <v>1.245202511692765</v>
      </c>
    </row>
    <row r="963" spans="6:13" x14ac:dyDescent="0.35">
      <c r="F963" s="13">
        <v>1</v>
      </c>
      <c r="G963" s="21">
        <v>51</v>
      </c>
      <c r="H963" s="31">
        <f t="shared" si="84"/>
        <v>0.57885356674611188</v>
      </c>
      <c r="I963" s="29">
        <f t="shared" si="85"/>
        <v>0.64080356941818906</v>
      </c>
      <c r="J963" s="29">
        <f t="shared" si="86"/>
        <v>0.35919643058181094</v>
      </c>
      <c r="K963" s="29">
        <f t="shared" si="87"/>
        <v>0.64080356941818906</v>
      </c>
      <c r="L963" s="31">
        <f t="shared" si="88"/>
        <v>-0.44503231299039736</v>
      </c>
      <c r="M963" s="30">
        <f t="shared" si="89"/>
        <v>1.7839920301553192</v>
      </c>
    </row>
    <row r="964" spans="6:13" x14ac:dyDescent="0.35">
      <c r="F964" s="13">
        <v>1</v>
      </c>
      <c r="G964" s="21">
        <v>28</v>
      </c>
      <c r="H964" s="31">
        <f t="shared" si="84"/>
        <v>2.646297059608099</v>
      </c>
      <c r="I964" s="29">
        <f t="shared" si="85"/>
        <v>0.93378239465784452</v>
      </c>
      <c r="J964" s="29">
        <f t="shared" si="86"/>
        <v>6.6217605342155483E-2</v>
      </c>
      <c r="K964" s="29">
        <f t="shared" si="87"/>
        <v>0.93378239465784452</v>
      </c>
      <c r="L964" s="31">
        <f t="shared" si="88"/>
        <v>-6.8511850062903959E-2</v>
      </c>
      <c r="M964" s="30">
        <f t="shared" si="89"/>
        <v>14.101724002746133</v>
      </c>
    </row>
    <row r="965" spans="6:13" x14ac:dyDescent="0.35">
      <c r="F965" s="13">
        <v>1</v>
      </c>
      <c r="G965" s="21">
        <v>20</v>
      </c>
      <c r="H965" s="31">
        <f t="shared" si="84"/>
        <v>3.3654078397340079</v>
      </c>
      <c r="I965" s="29">
        <f t="shared" si="85"/>
        <v>0.96660577779640788</v>
      </c>
      <c r="J965" s="29">
        <f t="shared" si="86"/>
        <v>3.3394222203592117E-2</v>
      </c>
      <c r="K965" s="29">
        <f t="shared" si="87"/>
        <v>0.96660577779640788</v>
      </c>
      <c r="L965" s="31">
        <f t="shared" si="88"/>
        <v>-3.3964542146013972E-2</v>
      </c>
      <c r="M965" s="30">
        <f t="shared" si="89"/>
        <v>28.945299935520971</v>
      </c>
    </row>
    <row r="966" spans="6:13" x14ac:dyDescent="0.35">
      <c r="F966" s="13">
        <v>1</v>
      </c>
      <c r="G966" s="21">
        <v>30</v>
      </c>
      <c r="H966" s="31">
        <f t="shared" si="84"/>
        <v>2.4665193645766221</v>
      </c>
      <c r="I966" s="29">
        <f t="shared" si="85"/>
        <v>0.9217611181409634</v>
      </c>
      <c r="J966" s="29">
        <f t="shared" si="86"/>
        <v>7.8238881859036602E-2</v>
      </c>
      <c r="K966" s="29">
        <f t="shared" si="87"/>
        <v>0.9217611181409634</v>
      </c>
      <c r="L966" s="31">
        <f t="shared" si="88"/>
        <v>-8.1469179948804801E-2</v>
      </c>
      <c r="M966" s="30">
        <f t="shared" si="89"/>
        <v>11.781368754754256</v>
      </c>
    </row>
    <row r="967" spans="6:13" x14ac:dyDescent="0.35">
      <c r="F967" s="13">
        <v>1</v>
      </c>
      <c r="G967" s="21">
        <v>40</v>
      </c>
      <c r="H967" s="31">
        <f t="shared" si="84"/>
        <v>1.5676308894192363</v>
      </c>
      <c r="I967" s="29">
        <f t="shared" si="85"/>
        <v>0.82744561050631737</v>
      </c>
      <c r="J967" s="29">
        <f t="shared" si="86"/>
        <v>0.17255438949368263</v>
      </c>
      <c r="K967" s="29">
        <f t="shared" si="87"/>
        <v>0.82744561050631737</v>
      </c>
      <c r="L967" s="31">
        <f t="shared" si="88"/>
        <v>-0.18941190137587771</v>
      </c>
      <c r="M967" s="30">
        <f t="shared" si="89"/>
        <v>4.795274191136186</v>
      </c>
    </row>
    <row r="968" spans="6:13" x14ac:dyDescent="0.35">
      <c r="F968" s="13">
        <v>1</v>
      </c>
      <c r="G968" s="21">
        <v>45</v>
      </c>
      <c r="H968" s="31">
        <f t="shared" si="84"/>
        <v>1.118186651840543</v>
      </c>
      <c r="I968" s="29">
        <f t="shared" si="85"/>
        <v>0.75365220408970213</v>
      </c>
      <c r="J968" s="29">
        <f t="shared" si="86"/>
        <v>0.24634779591029787</v>
      </c>
      <c r="K968" s="29">
        <f t="shared" si="87"/>
        <v>0.75365220408970213</v>
      </c>
      <c r="L968" s="31">
        <f t="shared" si="88"/>
        <v>-0.2828242851764326</v>
      </c>
      <c r="M968" s="30">
        <f t="shared" si="89"/>
        <v>3.059301591495172</v>
      </c>
    </row>
    <row r="969" spans="6:13" x14ac:dyDescent="0.35">
      <c r="F969" s="13">
        <v>1</v>
      </c>
      <c r="G969" s="21">
        <v>49</v>
      </c>
      <c r="H969" s="31">
        <f t="shared" ref="H969:H1027" si="90">$G$2+$G$3*G969</f>
        <v>0.75863126177758922</v>
      </c>
      <c r="I969" s="29">
        <f t="shared" ref="I969:I1029" si="91">EXP(H969)/(1+EXP(H969))</f>
        <v>0.68105649217012743</v>
      </c>
      <c r="J969" s="29">
        <f t="shared" ref="J969:J1029" si="92">1-I969</f>
        <v>0.31894350782987257</v>
      </c>
      <c r="K969" s="29">
        <f t="shared" ref="K969:K1029" si="93">IF(F969=1,I969,J969)</f>
        <v>0.68105649217012743</v>
      </c>
      <c r="L969" s="31">
        <f t="shared" ref="L969:L1029" si="94">LN(K969)</f>
        <v>-0.38411002154465013</v>
      </c>
      <c r="M969" s="30">
        <f t="shared" ref="M969:M1029" si="95">I969/J969</f>
        <v>2.1353514821609387</v>
      </c>
    </row>
    <row r="970" spans="6:13" x14ac:dyDescent="0.35">
      <c r="F970" s="13">
        <v>1</v>
      </c>
      <c r="G970" s="21">
        <v>40</v>
      </c>
      <c r="H970" s="31">
        <f t="shared" si="90"/>
        <v>1.5676308894192363</v>
      </c>
      <c r="I970" s="29">
        <f t="shared" si="91"/>
        <v>0.82744561050631737</v>
      </c>
      <c r="J970" s="29">
        <f t="shared" si="92"/>
        <v>0.17255438949368263</v>
      </c>
      <c r="K970" s="29">
        <f t="shared" si="93"/>
        <v>0.82744561050631737</v>
      </c>
      <c r="L970" s="31">
        <f t="shared" si="94"/>
        <v>-0.18941190137587771</v>
      </c>
      <c r="M970" s="30">
        <f t="shared" si="95"/>
        <v>4.795274191136186</v>
      </c>
    </row>
    <row r="971" spans="6:13" x14ac:dyDescent="0.35">
      <c r="F971" s="13">
        <v>1</v>
      </c>
      <c r="G971" s="21">
        <v>35</v>
      </c>
      <c r="H971" s="31">
        <f t="shared" si="90"/>
        <v>2.0170751269979292</v>
      </c>
      <c r="I971" s="29">
        <f t="shared" si="91"/>
        <v>0.88257823215997588</v>
      </c>
      <c r="J971" s="29">
        <f t="shared" si="92"/>
        <v>0.11742176784002412</v>
      </c>
      <c r="K971" s="29">
        <f t="shared" si="93"/>
        <v>0.88257823215997588</v>
      </c>
      <c r="L971" s="31">
        <f t="shared" si="94"/>
        <v>-0.1249078457638011</v>
      </c>
      <c r="M971" s="30">
        <f t="shared" si="95"/>
        <v>7.5163085039087809</v>
      </c>
    </row>
    <row r="972" spans="6:13" x14ac:dyDescent="0.35">
      <c r="F972" s="13">
        <v>1</v>
      </c>
      <c r="G972" s="21">
        <v>30</v>
      </c>
      <c r="H972" s="31">
        <f t="shared" si="90"/>
        <v>2.4665193645766221</v>
      </c>
      <c r="I972" s="29">
        <f t="shared" si="91"/>
        <v>0.9217611181409634</v>
      </c>
      <c r="J972" s="29">
        <f t="shared" si="92"/>
        <v>7.8238881859036602E-2</v>
      </c>
      <c r="K972" s="29">
        <f t="shared" si="93"/>
        <v>0.9217611181409634</v>
      </c>
      <c r="L972" s="31">
        <f t="shared" si="94"/>
        <v>-8.1469179948804801E-2</v>
      </c>
      <c r="M972" s="30">
        <f t="shared" si="95"/>
        <v>11.781368754754256</v>
      </c>
    </row>
    <row r="973" spans="6:13" x14ac:dyDescent="0.35">
      <c r="F973" s="13">
        <v>1</v>
      </c>
      <c r="G973" s="21">
        <v>33</v>
      </c>
      <c r="H973" s="31">
        <f t="shared" si="90"/>
        <v>2.1968528220294061</v>
      </c>
      <c r="I973" s="29">
        <f t="shared" si="91"/>
        <v>0.89996653704676</v>
      </c>
      <c r="J973" s="29">
        <f t="shared" si="92"/>
        <v>0.10003346295324</v>
      </c>
      <c r="K973" s="29">
        <f t="shared" si="93"/>
        <v>0.89996653704676</v>
      </c>
      <c r="L973" s="31">
        <f t="shared" si="94"/>
        <v>-0.10539769740821457</v>
      </c>
      <c r="M973" s="30">
        <f t="shared" si="95"/>
        <v>8.9966548240706565</v>
      </c>
    </row>
    <row r="974" spans="6:13" x14ac:dyDescent="0.35">
      <c r="F974" s="13">
        <v>1</v>
      </c>
      <c r="G974" s="21">
        <v>47</v>
      </c>
      <c r="H974" s="31">
        <f t="shared" si="90"/>
        <v>0.93840895680906566</v>
      </c>
      <c r="I974" s="29">
        <f t="shared" si="91"/>
        <v>0.71877816210139722</v>
      </c>
      <c r="J974" s="29">
        <f t="shared" si="92"/>
        <v>0.28122183789860278</v>
      </c>
      <c r="K974" s="29">
        <f t="shared" si="93"/>
        <v>0.71877816210139722</v>
      </c>
      <c r="L974" s="31">
        <f t="shared" si="94"/>
        <v>-0.33020250558405562</v>
      </c>
      <c r="M974" s="30">
        <f t="shared" si="95"/>
        <v>2.5559116157990531</v>
      </c>
    </row>
    <row r="975" spans="6:13" x14ac:dyDescent="0.35">
      <c r="F975" s="13">
        <v>1</v>
      </c>
      <c r="G975" s="21">
        <v>25</v>
      </c>
      <c r="H975" s="31">
        <f t="shared" si="90"/>
        <v>2.915963602155315</v>
      </c>
      <c r="I975" s="29">
        <f t="shared" si="91"/>
        <v>0.94862995653852822</v>
      </c>
      <c r="J975" s="29">
        <f t="shared" si="92"/>
        <v>5.1370043461471782E-2</v>
      </c>
      <c r="K975" s="29">
        <f t="shared" si="93"/>
        <v>0.94862995653852822</v>
      </c>
      <c r="L975" s="31">
        <f t="shared" si="94"/>
        <v>-5.2736486300274554E-2</v>
      </c>
      <c r="M975" s="30">
        <f t="shared" si="95"/>
        <v>18.466598286022734</v>
      </c>
    </row>
    <row r="976" spans="6:13" x14ac:dyDescent="0.35">
      <c r="F976" s="13">
        <v>1</v>
      </c>
      <c r="G976" s="21">
        <v>49</v>
      </c>
      <c r="H976" s="31">
        <f t="shared" si="90"/>
        <v>0.75863126177758922</v>
      </c>
      <c r="I976" s="29">
        <f t="shared" si="91"/>
        <v>0.68105649217012743</v>
      </c>
      <c r="J976" s="29">
        <f t="shared" si="92"/>
        <v>0.31894350782987257</v>
      </c>
      <c r="K976" s="29">
        <f t="shared" si="93"/>
        <v>0.68105649217012743</v>
      </c>
      <c r="L976" s="31">
        <f t="shared" si="94"/>
        <v>-0.38411002154465013</v>
      </c>
      <c r="M976" s="30">
        <f t="shared" si="95"/>
        <v>2.1353514821609387</v>
      </c>
    </row>
    <row r="977" spans="6:13" x14ac:dyDescent="0.35">
      <c r="F977" s="13">
        <v>0</v>
      </c>
      <c r="G977" s="21">
        <v>50</v>
      </c>
      <c r="H977" s="31">
        <f t="shared" si="90"/>
        <v>0.66874241426185055</v>
      </c>
      <c r="I977" s="29">
        <f t="shared" si="91"/>
        <v>0.66122150754983811</v>
      </c>
      <c r="J977" s="29">
        <f t="shared" si="92"/>
        <v>0.33877849245016189</v>
      </c>
      <c r="K977" s="29">
        <f t="shared" si="93"/>
        <v>0.33877849245016189</v>
      </c>
      <c r="L977" s="31">
        <f t="shared" si="94"/>
        <v>-1.0824087997713372</v>
      </c>
      <c r="M977" s="30">
        <f t="shared" si="95"/>
        <v>1.9517812443395035</v>
      </c>
    </row>
    <row r="978" spans="6:13" x14ac:dyDescent="0.35">
      <c r="F978" s="13">
        <v>1</v>
      </c>
      <c r="G978" s="21">
        <v>21</v>
      </c>
      <c r="H978" s="31">
        <f t="shared" si="90"/>
        <v>3.2755189922182693</v>
      </c>
      <c r="I978" s="29">
        <f t="shared" si="91"/>
        <v>0.96357935257022698</v>
      </c>
      <c r="J978" s="29">
        <f t="shared" si="92"/>
        <v>3.6420647429773023E-2</v>
      </c>
      <c r="K978" s="29">
        <f t="shared" si="93"/>
        <v>0.96357935257022698</v>
      </c>
      <c r="L978" s="31">
        <f t="shared" si="94"/>
        <v>-3.7100435857637455E-2</v>
      </c>
      <c r="M978" s="30">
        <f t="shared" si="95"/>
        <v>26.456952870709362</v>
      </c>
    </row>
    <row r="979" spans="6:13" x14ac:dyDescent="0.35">
      <c r="F979" s="13">
        <v>1</v>
      </c>
      <c r="G979" s="21">
        <v>38</v>
      </c>
      <c r="H979" s="31">
        <f t="shared" si="90"/>
        <v>1.7474085844507132</v>
      </c>
      <c r="I979" s="29">
        <f t="shared" si="91"/>
        <v>0.85162565053560746</v>
      </c>
      <c r="J979" s="29">
        <f t="shared" si="92"/>
        <v>0.14837434946439254</v>
      </c>
      <c r="K979" s="29">
        <f t="shared" si="93"/>
        <v>0.85162565053560746</v>
      </c>
      <c r="L979" s="31">
        <f t="shared" si="94"/>
        <v>-0.16060822601293831</v>
      </c>
      <c r="M979" s="30">
        <f t="shared" si="95"/>
        <v>5.739709414800056</v>
      </c>
    </row>
    <row r="980" spans="6:13" x14ac:dyDescent="0.35">
      <c r="F980" s="13">
        <v>1</v>
      </c>
      <c r="G980" s="21">
        <v>29</v>
      </c>
      <c r="H980" s="31">
        <f t="shared" si="90"/>
        <v>2.5564082120923604</v>
      </c>
      <c r="I980" s="29">
        <f t="shared" si="91"/>
        <v>0.92800284619760454</v>
      </c>
      <c r="J980" s="29">
        <f t="shared" si="92"/>
        <v>7.1997153802395464E-2</v>
      </c>
      <c r="K980" s="29">
        <f t="shared" si="93"/>
        <v>0.92800284619760454</v>
      </c>
      <c r="L980" s="31">
        <f t="shared" si="94"/>
        <v>-7.4720479177359037E-2</v>
      </c>
      <c r="M980" s="30">
        <f t="shared" si="95"/>
        <v>12.889437945625128</v>
      </c>
    </row>
    <row r="981" spans="6:13" x14ac:dyDescent="0.35">
      <c r="F981" s="13">
        <v>0</v>
      </c>
      <c r="G981" s="21">
        <v>43</v>
      </c>
      <c r="H981" s="31">
        <f t="shared" si="90"/>
        <v>1.2979643468720203</v>
      </c>
      <c r="I981" s="29">
        <f t="shared" si="91"/>
        <v>0.78549218661310916</v>
      </c>
      <c r="J981" s="29">
        <f t="shared" si="92"/>
        <v>0.21450781338689084</v>
      </c>
      <c r="K981" s="29">
        <f t="shared" si="93"/>
        <v>0.21450781338689084</v>
      </c>
      <c r="L981" s="31">
        <f t="shared" si="94"/>
        <v>-1.5394091152313665</v>
      </c>
      <c r="M981" s="30">
        <f t="shared" si="95"/>
        <v>3.6618348497934607</v>
      </c>
    </row>
    <row r="982" spans="6:13" x14ac:dyDescent="0.35">
      <c r="F982" s="13">
        <v>1</v>
      </c>
      <c r="G982" s="21">
        <v>36</v>
      </c>
      <c r="H982" s="31">
        <f t="shared" si="90"/>
        <v>1.9271862794821906</v>
      </c>
      <c r="I982" s="29">
        <f t="shared" si="91"/>
        <v>0.87293765637210863</v>
      </c>
      <c r="J982" s="29">
        <f t="shared" si="92"/>
        <v>0.12706234362789137</v>
      </c>
      <c r="K982" s="29">
        <f t="shared" si="93"/>
        <v>0.87293765637210863</v>
      </c>
      <c r="L982" s="31">
        <f t="shared" si="94"/>
        <v>-0.13589113878293912</v>
      </c>
      <c r="M982" s="30">
        <f t="shared" si="95"/>
        <v>6.8701523319021378</v>
      </c>
    </row>
    <row r="983" spans="6:13" x14ac:dyDescent="0.35">
      <c r="F983" s="13">
        <v>0</v>
      </c>
      <c r="G983" s="21">
        <v>52</v>
      </c>
      <c r="H983" s="31">
        <f t="shared" si="90"/>
        <v>0.48896471923037321</v>
      </c>
      <c r="I983" s="29">
        <f t="shared" si="91"/>
        <v>0.61986251634278355</v>
      </c>
      <c r="J983" s="29">
        <f t="shared" si="92"/>
        <v>0.38013748365721645</v>
      </c>
      <c r="K983" s="29">
        <f t="shared" si="93"/>
        <v>0.38013748365721645</v>
      </c>
      <c r="L983" s="31">
        <f t="shared" si="94"/>
        <v>-0.96722229259727921</v>
      </c>
      <c r="M983" s="30">
        <f t="shared" si="95"/>
        <v>1.6306271888244932</v>
      </c>
    </row>
    <row r="984" spans="6:13" x14ac:dyDescent="0.35">
      <c r="F984" s="13">
        <v>1</v>
      </c>
      <c r="G984" s="21">
        <v>45</v>
      </c>
      <c r="H984" s="31">
        <f t="shared" si="90"/>
        <v>1.118186651840543</v>
      </c>
      <c r="I984" s="29">
        <f t="shared" si="91"/>
        <v>0.75365220408970213</v>
      </c>
      <c r="J984" s="29">
        <f t="shared" si="92"/>
        <v>0.24634779591029787</v>
      </c>
      <c r="K984" s="29">
        <f t="shared" si="93"/>
        <v>0.75365220408970213</v>
      </c>
      <c r="L984" s="31">
        <f t="shared" si="94"/>
        <v>-0.2828242851764326</v>
      </c>
      <c r="M984" s="30">
        <f t="shared" si="95"/>
        <v>3.059301591495172</v>
      </c>
    </row>
    <row r="985" spans="6:13" x14ac:dyDescent="0.35">
      <c r="F985" s="13">
        <v>1</v>
      </c>
      <c r="G985" s="21">
        <v>27</v>
      </c>
      <c r="H985" s="31">
        <f t="shared" si="90"/>
        <v>2.7361859071238377</v>
      </c>
      <c r="I985" s="29">
        <f t="shared" si="91"/>
        <v>0.93912842422343024</v>
      </c>
      <c r="J985" s="29">
        <f t="shared" si="92"/>
        <v>6.0871575776569764E-2</v>
      </c>
      <c r="K985" s="29">
        <f t="shared" si="93"/>
        <v>0.93912842422343024</v>
      </c>
      <c r="L985" s="31">
        <f t="shared" si="94"/>
        <v>-6.2803042114521326E-2</v>
      </c>
      <c r="M985" s="30">
        <f t="shared" si="95"/>
        <v>15.428028800675678</v>
      </c>
    </row>
    <row r="986" spans="6:13" x14ac:dyDescent="0.35">
      <c r="F986" s="13">
        <v>0</v>
      </c>
      <c r="G986" s="21">
        <v>49</v>
      </c>
      <c r="H986" s="31">
        <f t="shared" si="90"/>
        <v>0.75863126177758922</v>
      </c>
      <c r="I986" s="29">
        <f t="shared" si="91"/>
        <v>0.68105649217012743</v>
      </c>
      <c r="J986" s="29">
        <f t="shared" si="92"/>
        <v>0.31894350782987257</v>
      </c>
      <c r="K986" s="29">
        <f t="shared" si="93"/>
        <v>0.31894350782987257</v>
      </c>
      <c r="L986" s="31">
        <f t="shared" si="94"/>
        <v>-1.1427412833222392</v>
      </c>
      <c r="M986" s="30">
        <f t="shared" si="95"/>
        <v>2.1353514821609387</v>
      </c>
    </row>
    <row r="987" spans="6:13" x14ac:dyDescent="0.35">
      <c r="F987" s="13">
        <v>0</v>
      </c>
      <c r="G987" s="21">
        <v>52</v>
      </c>
      <c r="H987" s="31">
        <f t="shared" si="90"/>
        <v>0.48896471923037321</v>
      </c>
      <c r="I987" s="29">
        <f t="shared" si="91"/>
        <v>0.61986251634278355</v>
      </c>
      <c r="J987" s="29">
        <f t="shared" si="92"/>
        <v>0.38013748365721645</v>
      </c>
      <c r="K987" s="29">
        <f t="shared" si="93"/>
        <v>0.38013748365721645</v>
      </c>
      <c r="L987" s="31">
        <f t="shared" si="94"/>
        <v>-0.96722229259727921</v>
      </c>
      <c r="M987" s="30">
        <f t="shared" si="95"/>
        <v>1.6306271888244932</v>
      </c>
    </row>
    <row r="988" spans="6:13" x14ac:dyDescent="0.35">
      <c r="F988" s="13">
        <v>1</v>
      </c>
      <c r="G988" s="21">
        <v>48</v>
      </c>
      <c r="H988" s="31">
        <f t="shared" si="90"/>
        <v>0.848520109293327</v>
      </c>
      <c r="I988" s="29">
        <f t="shared" si="91"/>
        <v>0.70025660951020174</v>
      </c>
      <c r="J988" s="29">
        <f t="shared" si="92"/>
        <v>0.29974339048979826</v>
      </c>
      <c r="K988" s="29">
        <f t="shared" si="93"/>
        <v>0.70025660951020174</v>
      </c>
      <c r="L988" s="31">
        <f t="shared" si="94"/>
        <v>-0.35630842610002833</v>
      </c>
      <c r="M988" s="30">
        <f t="shared" si="95"/>
        <v>2.3361869910323674</v>
      </c>
    </row>
    <row r="989" spans="6:13" x14ac:dyDescent="0.35">
      <c r="F989" s="13">
        <v>1</v>
      </c>
      <c r="G989" s="21">
        <v>40</v>
      </c>
      <c r="H989" s="31">
        <f t="shared" si="90"/>
        <v>1.5676308894192363</v>
      </c>
      <c r="I989" s="29">
        <f t="shared" si="91"/>
        <v>0.82744561050631737</v>
      </c>
      <c r="J989" s="29">
        <f t="shared" si="92"/>
        <v>0.17255438949368263</v>
      </c>
      <c r="K989" s="29">
        <f t="shared" si="93"/>
        <v>0.82744561050631737</v>
      </c>
      <c r="L989" s="31">
        <f t="shared" si="94"/>
        <v>-0.18941190137587771</v>
      </c>
      <c r="M989" s="30">
        <f t="shared" si="95"/>
        <v>4.795274191136186</v>
      </c>
    </row>
    <row r="990" spans="6:13" x14ac:dyDescent="0.35">
      <c r="F990" s="13">
        <v>1</v>
      </c>
      <c r="G990" s="21">
        <v>41</v>
      </c>
      <c r="H990" s="31">
        <f t="shared" si="90"/>
        <v>1.4777420419034977</v>
      </c>
      <c r="I990" s="29">
        <f t="shared" si="91"/>
        <v>0.81423128720481996</v>
      </c>
      <c r="J990" s="29">
        <f t="shared" si="92"/>
        <v>0.18576871279518004</v>
      </c>
      <c r="K990" s="29">
        <f t="shared" si="93"/>
        <v>0.81423128720481996</v>
      </c>
      <c r="L990" s="31">
        <f t="shared" si="94"/>
        <v>-0.20551081672350205</v>
      </c>
      <c r="M990" s="30">
        <f t="shared" si="95"/>
        <v>4.3830377836689518</v>
      </c>
    </row>
    <row r="991" spans="6:13" x14ac:dyDescent="0.35">
      <c r="F991" s="13">
        <v>1</v>
      </c>
      <c r="G991" s="21">
        <v>29</v>
      </c>
      <c r="H991" s="31">
        <f t="shared" si="90"/>
        <v>2.5564082120923604</v>
      </c>
      <c r="I991" s="29">
        <f t="shared" si="91"/>
        <v>0.92800284619760454</v>
      </c>
      <c r="J991" s="29">
        <f t="shared" si="92"/>
        <v>7.1997153802395464E-2</v>
      </c>
      <c r="K991" s="29">
        <f t="shared" si="93"/>
        <v>0.92800284619760454</v>
      </c>
      <c r="L991" s="31">
        <f t="shared" si="94"/>
        <v>-7.4720479177359037E-2</v>
      </c>
      <c r="M991" s="30">
        <f t="shared" si="95"/>
        <v>12.889437945625128</v>
      </c>
    </row>
    <row r="992" spans="6:13" x14ac:dyDescent="0.35">
      <c r="F992" s="13">
        <v>0</v>
      </c>
      <c r="G992" s="21">
        <v>23</v>
      </c>
      <c r="H992" s="31">
        <f t="shared" si="90"/>
        <v>3.0957412971867919</v>
      </c>
      <c r="I992" s="29">
        <f t="shared" si="91"/>
        <v>0.95671673553536651</v>
      </c>
      <c r="J992" s="29">
        <f t="shared" si="92"/>
        <v>4.3283264464633486E-2</v>
      </c>
      <c r="K992" s="29">
        <f t="shared" si="93"/>
        <v>4.3283264464633486E-2</v>
      </c>
      <c r="L992" s="31">
        <f t="shared" si="94"/>
        <v>-3.1399892206563442</v>
      </c>
      <c r="M992" s="30">
        <f t="shared" si="95"/>
        <v>22.103617815543799</v>
      </c>
    </row>
    <row r="993" spans="6:13" x14ac:dyDescent="0.35">
      <c r="F993" s="13">
        <v>1</v>
      </c>
      <c r="G993" s="21">
        <v>25</v>
      </c>
      <c r="H993" s="31">
        <f t="shared" si="90"/>
        <v>2.915963602155315</v>
      </c>
      <c r="I993" s="29">
        <f t="shared" si="91"/>
        <v>0.94862995653852822</v>
      </c>
      <c r="J993" s="29">
        <f t="shared" si="92"/>
        <v>5.1370043461471782E-2</v>
      </c>
      <c r="K993" s="29">
        <f t="shared" si="93"/>
        <v>0.94862995653852822</v>
      </c>
      <c r="L993" s="31">
        <f t="shared" si="94"/>
        <v>-5.2736486300274554E-2</v>
      </c>
      <c r="M993" s="30">
        <f t="shared" si="95"/>
        <v>18.466598286022734</v>
      </c>
    </row>
    <row r="994" spans="6:13" x14ac:dyDescent="0.35">
      <c r="F994" s="13">
        <v>0</v>
      </c>
      <c r="G994" s="21">
        <v>61</v>
      </c>
      <c r="H994" s="31">
        <f t="shared" si="90"/>
        <v>-0.32003490841127391</v>
      </c>
      <c r="I994" s="29">
        <f t="shared" si="91"/>
        <v>0.42066724042747788</v>
      </c>
      <c r="J994" s="29">
        <f t="shared" si="92"/>
        <v>0.57933275957252217</v>
      </c>
      <c r="K994" s="29">
        <f t="shared" si="93"/>
        <v>0.57933275957252217</v>
      </c>
      <c r="L994" s="31">
        <f t="shared" si="94"/>
        <v>-0.54587825220654684</v>
      </c>
      <c r="M994" s="30">
        <f t="shared" si="95"/>
        <v>0.72612368880689515</v>
      </c>
    </row>
    <row r="995" spans="6:13" x14ac:dyDescent="0.35">
      <c r="F995" s="13">
        <v>0</v>
      </c>
      <c r="G995" s="21">
        <v>41</v>
      </c>
      <c r="H995" s="31">
        <f t="shared" si="90"/>
        <v>1.4777420419034977</v>
      </c>
      <c r="I995" s="29">
        <f t="shared" si="91"/>
        <v>0.81423128720481996</v>
      </c>
      <c r="J995" s="29">
        <f t="shared" si="92"/>
        <v>0.18576871279518004</v>
      </c>
      <c r="K995" s="29">
        <f t="shared" si="93"/>
        <v>0.18576871279518004</v>
      </c>
      <c r="L995" s="31">
        <f t="shared" si="94"/>
        <v>-1.6832528586269995</v>
      </c>
      <c r="M995" s="30">
        <f t="shared" si="95"/>
        <v>4.3830377836689518</v>
      </c>
    </row>
    <row r="996" spans="6:13" x14ac:dyDescent="0.35">
      <c r="F996" s="13">
        <v>1</v>
      </c>
      <c r="G996" s="21">
        <v>45</v>
      </c>
      <c r="H996" s="31">
        <f t="shared" si="90"/>
        <v>1.118186651840543</v>
      </c>
      <c r="I996" s="29">
        <f t="shared" si="91"/>
        <v>0.75365220408970213</v>
      </c>
      <c r="J996" s="29">
        <f t="shared" si="92"/>
        <v>0.24634779591029787</v>
      </c>
      <c r="K996" s="29">
        <f t="shared" si="93"/>
        <v>0.75365220408970213</v>
      </c>
      <c r="L996" s="31">
        <f t="shared" si="94"/>
        <v>-0.2828242851764326</v>
      </c>
      <c r="M996" s="30">
        <f t="shared" si="95"/>
        <v>3.059301591495172</v>
      </c>
    </row>
    <row r="997" spans="6:13" x14ac:dyDescent="0.35">
      <c r="F997" s="13">
        <v>1</v>
      </c>
      <c r="G997" s="21">
        <v>51</v>
      </c>
      <c r="H997" s="31">
        <f t="shared" si="90"/>
        <v>0.57885356674611188</v>
      </c>
      <c r="I997" s="29">
        <f t="shared" si="91"/>
        <v>0.64080356941818906</v>
      </c>
      <c r="J997" s="29">
        <f t="shared" si="92"/>
        <v>0.35919643058181094</v>
      </c>
      <c r="K997" s="29">
        <f t="shared" si="93"/>
        <v>0.64080356941818906</v>
      </c>
      <c r="L997" s="31">
        <f t="shared" si="94"/>
        <v>-0.44503231299039736</v>
      </c>
      <c r="M997" s="30">
        <f t="shared" si="95"/>
        <v>1.7839920301553192</v>
      </c>
    </row>
    <row r="998" spans="6:13" x14ac:dyDescent="0.35">
      <c r="F998" s="13">
        <v>0</v>
      </c>
      <c r="G998" s="21">
        <v>40</v>
      </c>
      <c r="H998" s="31">
        <f t="shared" si="90"/>
        <v>1.5676308894192363</v>
      </c>
      <c r="I998" s="29">
        <f t="shared" si="91"/>
        <v>0.82744561050631737</v>
      </c>
      <c r="J998" s="29">
        <f t="shared" si="92"/>
        <v>0.17255438949368263</v>
      </c>
      <c r="K998" s="29">
        <f t="shared" si="93"/>
        <v>0.17255438949368263</v>
      </c>
      <c r="L998" s="31">
        <f t="shared" si="94"/>
        <v>-1.7570427907951141</v>
      </c>
      <c r="M998" s="30">
        <f t="shared" si="95"/>
        <v>4.795274191136186</v>
      </c>
    </row>
    <row r="999" spans="6:13" x14ac:dyDescent="0.35">
      <c r="F999" s="13">
        <v>1</v>
      </c>
      <c r="G999" s="21">
        <v>46</v>
      </c>
      <c r="H999" s="31">
        <f t="shared" si="90"/>
        <v>1.0282978043248043</v>
      </c>
      <c r="I999" s="29">
        <f t="shared" si="91"/>
        <v>0.73658575663897274</v>
      </c>
      <c r="J999" s="29">
        <f t="shared" si="92"/>
        <v>0.26341424336102726</v>
      </c>
      <c r="K999" s="29">
        <f t="shared" si="93"/>
        <v>0.73658575663897274</v>
      </c>
      <c r="L999" s="31">
        <f t="shared" si="94"/>
        <v>-0.30572961178727087</v>
      </c>
      <c r="M999" s="30">
        <f t="shared" si="95"/>
        <v>2.7963019282500663</v>
      </c>
    </row>
    <row r="1000" spans="6:13" x14ac:dyDescent="0.35">
      <c r="F1000" s="13">
        <v>1</v>
      </c>
      <c r="G1000" s="21">
        <v>43</v>
      </c>
      <c r="H1000" s="31">
        <f t="shared" si="90"/>
        <v>1.2979643468720203</v>
      </c>
      <c r="I1000" s="29">
        <f t="shared" si="91"/>
        <v>0.78549218661310916</v>
      </c>
      <c r="J1000" s="29">
        <f t="shared" si="92"/>
        <v>0.21450781338689084</v>
      </c>
      <c r="K1000" s="29">
        <f t="shared" si="93"/>
        <v>0.78549218661310916</v>
      </c>
      <c r="L1000" s="31">
        <f t="shared" si="94"/>
        <v>-0.24144476835934608</v>
      </c>
      <c r="M1000" s="30">
        <f t="shared" si="95"/>
        <v>3.6618348497934607</v>
      </c>
    </row>
    <row r="1001" spans="6:13" x14ac:dyDescent="0.35">
      <c r="F1001" s="13">
        <v>0</v>
      </c>
      <c r="G1001" s="21">
        <v>36</v>
      </c>
      <c r="H1001" s="31">
        <f t="shared" si="90"/>
        <v>1.9271862794821906</v>
      </c>
      <c r="I1001" s="29">
        <f t="shared" si="91"/>
        <v>0.87293765637210863</v>
      </c>
      <c r="J1001" s="29">
        <f t="shared" si="92"/>
        <v>0.12706234362789137</v>
      </c>
      <c r="K1001" s="29">
        <f t="shared" si="93"/>
        <v>0.12706234362789137</v>
      </c>
      <c r="L1001" s="31">
        <f t="shared" si="94"/>
        <v>-2.0630774182651299</v>
      </c>
      <c r="M1001" s="30">
        <f t="shared" si="95"/>
        <v>6.8701523319021378</v>
      </c>
    </row>
    <row r="1002" spans="6:13" x14ac:dyDescent="0.35">
      <c r="F1002" s="13">
        <v>1</v>
      </c>
      <c r="G1002" s="21">
        <v>24</v>
      </c>
      <c r="H1002" s="31">
        <f t="shared" si="90"/>
        <v>3.0058524496710533</v>
      </c>
      <c r="I1002" s="29">
        <f t="shared" si="91"/>
        <v>0.95283782175700982</v>
      </c>
      <c r="J1002" s="29">
        <f t="shared" si="92"/>
        <v>4.7162178242990183E-2</v>
      </c>
      <c r="K1002" s="29">
        <f t="shared" si="93"/>
        <v>0.95283782175700982</v>
      </c>
      <c r="L1002" s="31">
        <f t="shared" si="94"/>
        <v>-4.8310566349993811E-2</v>
      </c>
      <c r="M1002" s="30">
        <f t="shared" si="95"/>
        <v>20.203431165706011</v>
      </c>
    </row>
    <row r="1003" spans="6:13" x14ac:dyDescent="0.35">
      <c r="F1003" s="13">
        <v>1</v>
      </c>
      <c r="G1003" s="21">
        <v>25</v>
      </c>
      <c r="H1003" s="31">
        <f t="shared" si="90"/>
        <v>2.915963602155315</v>
      </c>
      <c r="I1003" s="29">
        <f t="shared" si="91"/>
        <v>0.94862995653852822</v>
      </c>
      <c r="J1003" s="29">
        <f t="shared" si="92"/>
        <v>5.1370043461471782E-2</v>
      </c>
      <c r="K1003" s="29">
        <f t="shared" si="93"/>
        <v>0.94862995653852822</v>
      </c>
      <c r="L1003" s="31">
        <f t="shared" si="94"/>
        <v>-5.2736486300274554E-2</v>
      </c>
      <c r="M1003" s="30">
        <f t="shared" si="95"/>
        <v>18.466598286022734</v>
      </c>
    </row>
    <row r="1004" spans="6:13" x14ac:dyDescent="0.35">
      <c r="F1004" s="13">
        <v>1</v>
      </c>
      <c r="G1004" s="21">
        <v>36</v>
      </c>
      <c r="H1004" s="31">
        <f t="shared" si="90"/>
        <v>1.9271862794821906</v>
      </c>
      <c r="I1004" s="29">
        <f t="shared" si="91"/>
        <v>0.87293765637210863</v>
      </c>
      <c r="J1004" s="29">
        <f t="shared" si="92"/>
        <v>0.12706234362789137</v>
      </c>
      <c r="K1004" s="29">
        <f t="shared" si="93"/>
        <v>0.87293765637210863</v>
      </c>
      <c r="L1004" s="31">
        <f t="shared" si="94"/>
        <v>-0.13589113878293912</v>
      </c>
      <c r="M1004" s="30">
        <f t="shared" si="95"/>
        <v>6.8701523319021378</v>
      </c>
    </row>
    <row r="1005" spans="6:13" x14ac:dyDescent="0.35">
      <c r="F1005" s="13">
        <v>1</v>
      </c>
      <c r="G1005" s="21">
        <v>40</v>
      </c>
      <c r="H1005" s="31">
        <f t="shared" si="90"/>
        <v>1.5676308894192363</v>
      </c>
      <c r="I1005" s="29">
        <f t="shared" si="91"/>
        <v>0.82744561050631737</v>
      </c>
      <c r="J1005" s="29">
        <f t="shared" si="92"/>
        <v>0.17255438949368263</v>
      </c>
      <c r="K1005" s="29">
        <f t="shared" si="93"/>
        <v>0.82744561050631737</v>
      </c>
      <c r="L1005" s="31">
        <f t="shared" si="94"/>
        <v>-0.18941190137587771</v>
      </c>
      <c r="M1005" s="30">
        <f t="shared" si="95"/>
        <v>4.795274191136186</v>
      </c>
    </row>
    <row r="1006" spans="6:13" x14ac:dyDescent="0.35">
      <c r="F1006" s="13">
        <v>1</v>
      </c>
      <c r="G1006" s="21">
        <v>39</v>
      </c>
      <c r="H1006" s="31">
        <f t="shared" si="90"/>
        <v>1.6575197369349746</v>
      </c>
      <c r="I1006" s="29">
        <f t="shared" si="91"/>
        <v>0.83990477621926174</v>
      </c>
      <c r="J1006" s="29">
        <f t="shared" si="92"/>
        <v>0.16009522378073826</v>
      </c>
      <c r="K1006" s="29">
        <f t="shared" si="93"/>
        <v>0.83990477621926174</v>
      </c>
      <c r="L1006" s="31">
        <f t="shared" si="94"/>
        <v>-0.17446675521443056</v>
      </c>
      <c r="M1006" s="30">
        <f t="shared" si="95"/>
        <v>5.2462825335099987</v>
      </c>
    </row>
    <row r="1007" spans="6:13" x14ac:dyDescent="0.35">
      <c r="F1007" s="13">
        <v>1</v>
      </c>
      <c r="G1007" s="21">
        <v>21</v>
      </c>
      <c r="H1007" s="31">
        <f t="shared" si="90"/>
        <v>3.2755189922182693</v>
      </c>
      <c r="I1007" s="29">
        <f t="shared" si="91"/>
        <v>0.96357935257022698</v>
      </c>
      <c r="J1007" s="29">
        <f t="shared" si="92"/>
        <v>3.6420647429773023E-2</v>
      </c>
      <c r="K1007" s="29">
        <f t="shared" si="93"/>
        <v>0.96357935257022698</v>
      </c>
      <c r="L1007" s="31">
        <f t="shared" si="94"/>
        <v>-3.7100435857637455E-2</v>
      </c>
      <c r="M1007" s="30">
        <f t="shared" si="95"/>
        <v>26.456952870709362</v>
      </c>
    </row>
    <row r="1008" spans="6:13" x14ac:dyDescent="0.35">
      <c r="F1008" s="13">
        <v>1</v>
      </c>
      <c r="G1008" s="21">
        <v>26</v>
      </c>
      <c r="H1008" s="31">
        <f t="shared" si="90"/>
        <v>2.8260747546395764</v>
      </c>
      <c r="I1008" s="29">
        <f t="shared" si="91"/>
        <v>0.94406869829032436</v>
      </c>
      <c r="J1008" s="29">
        <f t="shared" si="92"/>
        <v>5.593130170967564E-2</v>
      </c>
      <c r="K1008" s="29">
        <f t="shared" si="93"/>
        <v>0.94406869829032436</v>
      </c>
      <c r="L1008" s="31">
        <f t="shared" si="94"/>
        <v>-5.7556341871875513E-2</v>
      </c>
      <c r="M1008" s="30">
        <f t="shared" si="95"/>
        <v>16.879076106448075</v>
      </c>
    </row>
    <row r="1009" spans="6:13" x14ac:dyDescent="0.35">
      <c r="F1009" s="13">
        <v>1</v>
      </c>
      <c r="G1009" s="21">
        <v>47</v>
      </c>
      <c r="H1009" s="31">
        <f t="shared" si="90"/>
        <v>0.93840895680906566</v>
      </c>
      <c r="I1009" s="29">
        <f t="shared" si="91"/>
        <v>0.71877816210139722</v>
      </c>
      <c r="J1009" s="29">
        <f t="shared" si="92"/>
        <v>0.28122183789860278</v>
      </c>
      <c r="K1009" s="29">
        <f t="shared" si="93"/>
        <v>0.71877816210139722</v>
      </c>
      <c r="L1009" s="31">
        <f t="shared" si="94"/>
        <v>-0.33020250558405562</v>
      </c>
      <c r="M1009" s="30">
        <f t="shared" si="95"/>
        <v>2.5559116157990531</v>
      </c>
    </row>
    <row r="1010" spans="6:13" x14ac:dyDescent="0.35">
      <c r="F1010" s="13">
        <v>0</v>
      </c>
      <c r="G1010" s="21">
        <v>45</v>
      </c>
      <c r="H1010" s="31">
        <f t="shared" si="90"/>
        <v>1.118186651840543</v>
      </c>
      <c r="I1010" s="29">
        <f t="shared" si="91"/>
        <v>0.75365220408970213</v>
      </c>
      <c r="J1010" s="29">
        <f t="shared" si="92"/>
        <v>0.24634779591029787</v>
      </c>
      <c r="K1010" s="29">
        <f t="shared" si="93"/>
        <v>0.24634779591029787</v>
      </c>
      <c r="L1010" s="31">
        <f t="shared" si="94"/>
        <v>-1.4010109370169759</v>
      </c>
      <c r="M1010" s="30">
        <f t="shared" si="95"/>
        <v>3.059301591495172</v>
      </c>
    </row>
    <row r="1011" spans="6:13" x14ac:dyDescent="0.35">
      <c r="F1011" s="13">
        <v>1</v>
      </c>
      <c r="G1011" s="21">
        <v>41</v>
      </c>
      <c r="H1011" s="31">
        <f t="shared" si="90"/>
        <v>1.4777420419034977</v>
      </c>
      <c r="I1011" s="29">
        <f t="shared" si="91"/>
        <v>0.81423128720481996</v>
      </c>
      <c r="J1011" s="29">
        <f t="shared" si="92"/>
        <v>0.18576871279518004</v>
      </c>
      <c r="K1011" s="29">
        <f t="shared" si="93"/>
        <v>0.81423128720481996</v>
      </c>
      <c r="L1011" s="31">
        <f t="shared" si="94"/>
        <v>-0.20551081672350205</v>
      </c>
      <c r="M1011" s="30">
        <f t="shared" si="95"/>
        <v>4.3830377836689518</v>
      </c>
    </row>
    <row r="1012" spans="6:13" x14ac:dyDescent="0.35">
      <c r="F1012" s="13">
        <v>0</v>
      </c>
      <c r="G1012" s="21">
        <v>36</v>
      </c>
      <c r="H1012" s="31">
        <f t="shared" si="90"/>
        <v>1.9271862794821906</v>
      </c>
      <c r="I1012" s="29">
        <f t="shared" si="91"/>
        <v>0.87293765637210863</v>
      </c>
      <c r="J1012" s="29">
        <f t="shared" si="92"/>
        <v>0.12706234362789137</v>
      </c>
      <c r="K1012" s="29">
        <f t="shared" si="93"/>
        <v>0.12706234362789137</v>
      </c>
      <c r="L1012" s="31">
        <f t="shared" si="94"/>
        <v>-2.0630774182651299</v>
      </c>
      <c r="M1012" s="30">
        <f t="shared" si="95"/>
        <v>6.8701523319021378</v>
      </c>
    </row>
    <row r="1013" spans="6:13" x14ac:dyDescent="0.35">
      <c r="F1013" s="13">
        <v>1</v>
      </c>
      <c r="G1013" s="21">
        <v>51</v>
      </c>
      <c r="H1013" s="31">
        <f t="shared" si="90"/>
        <v>0.57885356674611188</v>
      </c>
      <c r="I1013" s="29">
        <f t="shared" si="91"/>
        <v>0.64080356941818906</v>
      </c>
      <c r="J1013" s="29">
        <f t="shared" si="92"/>
        <v>0.35919643058181094</v>
      </c>
      <c r="K1013" s="29">
        <f t="shared" si="93"/>
        <v>0.64080356941818906</v>
      </c>
      <c r="L1013" s="31">
        <f t="shared" si="94"/>
        <v>-0.44503231299039736</v>
      </c>
      <c r="M1013" s="30">
        <f t="shared" si="95"/>
        <v>1.7839920301553192</v>
      </c>
    </row>
    <row r="1014" spans="6:13" x14ac:dyDescent="0.35">
      <c r="F1014" s="13">
        <v>1</v>
      </c>
      <c r="G1014" s="21">
        <v>50</v>
      </c>
      <c r="H1014" s="31">
        <f t="shared" si="90"/>
        <v>0.66874241426185055</v>
      </c>
      <c r="I1014" s="29">
        <f t="shared" si="91"/>
        <v>0.66122150754983811</v>
      </c>
      <c r="J1014" s="29">
        <f t="shared" si="92"/>
        <v>0.33877849245016189</v>
      </c>
      <c r="K1014" s="29">
        <f t="shared" si="93"/>
        <v>0.66122150754983811</v>
      </c>
      <c r="L1014" s="31">
        <f t="shared" si="94"/>
        <v>-0.41366638550948709</v>
      </c>
      <c r="M1014" s="30">
        <f t="shared" si="95"/>
        <v>1.9517812443395035</v>
      </c>
    </row>
    <row r="1015" spans="6:13" x14ac:dyDescent="0.35">
      <c r="F1015" s="13">
        <v>1</v>
      </c>
      <c r="G1015" s="21">
        <v>45</v>
      </c>
      <c r="H1015" s="31">
        <f t="shared" si="90"/>
        <v>1.118186651840543</v>
      </c>
      <c r="I1015" s="29">
        <f t="shared" si="91"/>
        <v>0.75365220408970213</v>
      </c>
      <c r="J1015" s="29">
        <f t="shared" si="92"/>
        <v>0.24634779591029787</v>
      </c>
      <c r="K1015" s="29">
        <f t="shared" si="93"/>
        <v>0.75365220408970213</v>
      </c>
      <c r="L1015" s="31">
        <f t="shared" si="94"/>
        <v>-0.2828242851764326</v>
      </c>
      <c r="M1015" s="30">
        <f t="shared" si="95"/>
        <v>3.059301591495172</v>
      </c>
    </row>
    <row r="1016" spans="6:13" x14ac:dyDescent="0.35">
      <c r="F1016" s="13">
        <v>0</v>
      </c>
      <c r="G1016" s="21">
        <v>30</v>
      </c>
      <c r="H1016" s="31">
        <f t="shared" si="90"/>
        <v>2.4665193645766221</v>
      </c>
      <c r="I1016" s="29">
        <f t="shared" si="91"/>
        <v>0.9217611181409634</v>
      </c>
      <c r="J1016" s="29">
        <f t="shared" si="92"/>
        <v>7.8238881859036602E-2</v>
      </c>
      <c r="K1016" s="29">
        <f t="shared" si="93"/>
        <v>7.8238881859036602E-2</v>
      </c>
      <c r="L1016" s="31">
        <f t="shared" si="94"/>
        <v>-2.5479885445254276</v>
      </c>
      <c r="M1016" s="30">
        <f t="shared" si="95"/>
        <v>11.781368754754256</v>
      </c>
    </row>
    <row r="1017" spans="6:13" x14ac:dyDescent="0.35">
      <c r="F1017" s="13">
        <v>1</v>
      </c>
      <c r="G1017" s="21">
        <v>50</v>
      </c>
      <c r="H1017" s="31">
        <f t="shared" si="90"/>
        <v>0.66874241426185055</v>
      </c>
      <c r="I1017" s="29">
        <f t="shared" si="91"/>
        <v>0.66122150754983811</v>
      </c>
      <c r="J1017" s="29">
        <f t="shared" si="92"/>
        <v>0.33877849245016189</v>
      </c>
      <c r="K1017" s="29">
        <f t="shared" si="93"/>
        <v>0.66122150754983811</v>
      </c>
      <c r="L1017" s="31">
        <f t="shared" si="94"/>
        <v>-0.41366638550948709</v>
      </c>
      <c r="M1017" s="30">
        <f t="shared" si="95"/>
        <v>1.9517812443395035</v>
      </c>
    </row>
    <row r="1018" spans="6:13" x14ac:dyDescent="0.35">
      <c r="F1018" s="13">
        <v>1</v>
      </c>
      <c r="G1018" s="21">
        <v>45</v>
      </c>
      <c r="H1018" s="31">
        <f t="shared" si="90"/>
        <v>1.118186651840543</v>
      </c>
      <c r="I1018" s="29">
        <f t="shared" si="91"/>
        <v>0.75365220408970213</v>
      </c>
      <c r="J1018" s="29">
        <f t="shared" si="92"/>
        <v>0.24634779591029787</v>
      </c>
      <c r="K1018" s="29">
        <f t="shared" si="93"/>
        <v>0.75365220408970213</v>
      </c>
      <c r="L1018" s="31">
        <f t="shared" si="94"/>
        <v>-0.2828242851764326</v>
      </c>
      <c r="M1018" s="30">
        <f t="shared" si="95"/>
        <v>3.059301591495172</v>
      </c>
    </row>
    <row r="1019" spans="6:13" x14ac:dyDescent="0.35">
      <c r="F1019" s="13">
        <v>0</v>
      </c>
      <c r="G1019" s="21">
        <v>31</v>
      </c>
      <c r="H1019" s="31">
        <f t="shared" si="90"/>
        <v>2.3766305170608835</v>
      </c>
      <c r="I1019" s="29">
        <f t="shared" si="91"/>
        <v>0.91502781663149502</v>
      </c>
      <c r="J1019" s="29">
        <f t="shared" si="92"/>
        <v>8.4972183368504983E-2</v>
      </c>
      <c r="K1019" s="29">
        <f t="shared" si="93"/>
        <v>8.4972183368504983E-2</v>
      </c>
      <c r="L1019" s="31">
        <f t="shared" si="94"/>
        <v>-2.4654313305394329</v>
      </c>
      <c r="M1019" s="30">
        <f t="shared" si="95"/>
        <v>10.768557195514537</v>
      </c>
    </row>
    <row r="1020" spans="6:13" x14ac:dyDescent="0.35">
      <c r="F1020" s="13">
        <v>1</v>
      </c>
      <c r="G1020" s="21">
        <v>59</v>
      </c>
      <c r="H1020" s="31">
        <f t="shared" si="90"/>
        <v>-0.14025721337979657</v>
      </c>
      <c r="I1020" s="29">
        <f t="shared" si="91"/>
        <v>0.46499306613226515</v>
      </c>
      <c r="J1020" s="29">
        <f t="shared" si="92"/>
        <v>0.53500693386773479</v>
      </c>
      <c r="K1020" s="29">
        <f t="shared" si="93"/>
        <v>0.46499306613226515</v>
      </c>
      <c r="L1020" s="31">
        <f t="shared" si="94"/>
        <v>-0.76573278504947473</v>
      </c>
      <c r="M1020" s="30">
        <f t="shared" si="95"/>
        <v>0.86913465358417474</v>
      </c>
    </row>
    <row r="1021" spans="6:13" x14ac:dyDescent="0.35">
      <c r="F1021" s="13">
        <v>0</v>
      </c>
      <c r="G1021" s="21">
        <v>50</v>
      </c>
      <c r="H1021" s="31">
        <f t="shared" si="90"/>
        <v>0.66874241426185055</v>
      </c>
      <c r="I1021" s="29">
        <f t="shared" si="91"/>
        <v>0.66122150754983811</v>
      </c>
      <c r="J1021" s="29">
        <f t="shared" si="92"/>
        <v>0.33877849245016189</v>
      </c>
      <c r="K1021" s="29">
        <f t="shared" si="93"/>
        <v>0.33877849245016189</v>
      </c>
      <c r="L1021" s="31">
        <f t="shared" si="94"/>
        <v>-1.0824087997713372</v>
      </c>
      <c r="M1021" s="30">
        <f t="shared" si="95"/>
        <v>1.9517812443395035</v>
      </c>
    </row>
    <row r="1022" spans="6:13" x14ac:dyDescent="0.35">
      <c r="F1022" s="13">
        <v>0</v>
      </c>
      <c r="G1022" s="21">
        <v>61</v>
      </c>
      <c r="H1022" s="31">
        <f t="shared" si="90"/>
        <v>-0.32003490841127391</v>
      </c>
      <c r="I1022" s="29">
        <f t="shared" si="91"/>
        <v>0.42066724042747788</v>
      </c>
      <c r="J1022" s="29">
        <f t="shared" si="92"/>
        <v>0.57933275957252217</v>
      </c>
      <c r="K1022" s="29">
        <f t="shared" si="93"/>
        <v>0.57933275957252217</v>
      </c>
      <c r="L1022" s="31">
        <f t="shared" si="94"/>
        <v>-0.54587825220654684</v>
      </c>
      <c r="M1022" s="30">
        <f t="shared" si="95"/>
        <v>0.72612368880689515</v>
      </c>
    </row>
    <row r="1023" spans="6:13" x14ac:dyDescent="0.35">
      <c r="F1023" s="13">
        <v>1</v>
      </c>
      <c r="G1023" s="21">
        <v>31</v>
      </c>
      <c r="H1023" s="31">
        <f t="shared" si="90"/>
        <v>2.3766305170608835</v>
      </c>
      <c r="I1023" s="29">
        <f t="shared" si="91"/>
        <v>0.91502781663149502</v>
      </c>
      <c r="J1023" s="29">
        <f t="shared" si="92"/>
        <v>8.4972183368504983E-2</v>
      </c>
      <c r="K1023" s="29">
        <f t="shared" si="93"/>
        <v>0.91502781663149502</v>
      </c>
      <c r="L1023" s="31">
        <f t="shared" si="94"/>
        <v>-8.880081347854886E-2</v>
      </c>
      <c r="M1023" s="30">
        <f t="shared" si="95"/>
        <v>10.768557195514537</v>
      </c>
    </row>
    <row r="1024" spans="6:13" x14ac:dyDescent="0.35">
      <c r="F1024" s="13">
        <v>0</v>
      </c>
      <c r="G1024" s="21">
        <v>45</v>
      </c>
      <c r="H1024" s="31">
        <f t="shared" si="90"/>
        <v>1.118186651840543</v>
      </c>
      <c r="I1024" s="29">
        <f t="shared" si="91"/>
        <v>0.75365220408970213</v>
      </c>
      <c r="J1024" s="29">
        <f t="shared" si="92"/>
        <v>0.24634779591029787</v>
      </c>
      <c r="K1024" s="29">
        <f t="shared" si="93"/>
        <v>0.24634779591029787</v>
      </c>
      <c r="L1024" s="31">
        <f t="shared" si="94"/>
        <v>-1.4010109370169759</v>
      </c>
      <c r="M1024" s="30">
        <f t="shared" si="95"/>
        <v>3.059301591495172</v>
      </c>
    </row>
    <row r="1025" spans="6:13" x14ac:dyDescent="0.35">
      <c r="F1025" s="13">
        <v>1</v>
      </c>
      <c r="G1025" s="21">
        <v>23</v>
      </c>
      <c r="H1025" s="31">
        <f t="shared" si="90"/>
        <v>3.0957412971867919</v>
      </c>
      <c r="I1025" s="29">
        <f t="shared" si="91"/>
        <v>0.95671673553536651</v>
      </c>
      <c r="J1025" s="29">
        <f t="shared" si="92"/>
        <v>4.3283264464633486E-2</v>
      </c>
      <c r="K1025" s="29">
        <f t="shared" si="93"/>
        <v>0.95671673553536651</v>
      </c>
      <c r="L1025" s="31">
        <f t="shared" si="94"/>
        <v>-4.4247923469551941E-2</v>
      </c>
      <c r="M1025" s="30">
        <f t="shared" si="95"/>
        <v>22.103617815543799</v>
      </c>
    </row>
    <row r="1026" spans="6:13" x14ac:dyDescent="0.35">
      <c r="F1026" s="13">
        <v>1</v>
      </c>
      <c r="G1026" s="21">
        <v>28</v>
      </c>
      <c r="H1026" s="31">
        <f t="shared" si="90"/>
        <v>2.646297059608099</v>
      </c>
      <c r="I1026" s="29">
        <f t="shared" si="91"/>
        <v>0.93378239465784452</v>
      </c>
      <c r="J1026" s="29">
        <f t="shared" si="92"/>
        <v>6.6217605342155483E-2</v>
      </c>
      <c r="K1026" s="29">
        <f t="shared" si="93"/>
        <v>0.93378239465784452</v>
      </c>
      <c r="L1026" s="31">
        <f t="shared" si="94"/>
        <v>-6.8511850062903959E-2</v>
      </c>
      <c r="M1026" s="30">
        <f t="shared" si="95"/>
        <v>14.101724002746133</v>
      </c>
    </row>
    <row r="1027" spans="6:13" x14ac:dyDescent="0.35">
      <c r="F1027" s="13">
        <v>1</v>
      </c>
      <c r="G1027" s="21">
        <v>19</v>
      </c>
      <c r="H1027" s="31">
        <f t="shared" si="90"/>
        <v>3.4552966872497466</v>
      </c>
      <c r="I1027" s="29">
        <f t="shared" si="91"/>
        <v>0.96938870719416148</v>
      </c>
      <c r="J1027" s="29">
        <f t="shared" si="92"/>
        <v>3.0611292805838519E-2</v>
      </c>
      <c r="K1027" s="29">
        <f t="shared" si="93"/>
        <v>0.96938870719416148</v>
      </c>
      <c r="L1027" s="31">
        <f t="shared" si="94"/>
        <v>-3.108960491232577E-2</v>
      </c>
      <c r="M1027" s="30">
        <f t="shared" si="95"/>
        <v>31.667682686347344</v>
      </c>
    </row>
    <row r="1028" spans="6:13" x14ac:dyDescent="0.35">
      <c r="F1028" s="13">
        <v>0</v>
      </c>
      <c r="G1028" s="21">
        <v>44</v>
      </c>
      <c r="H1028" s="31">
        <f>$G$2+$G$3*G1028</f>
        <v>1.2080754993562817</v>
      </c>
      <c r="I1028" s="29">
        <f t="shared" si="91"/>
        <v>0.76995825371018956</v>
      </c>
      <c r="J1028" s="29">
        <f t="shared" si="92"/>
        <v>0.23004174628981044</v>
      </c>
      <c r="K1028" s="29">
        <f t="shared" si="93"/>
        <v>0.23004174628981044</v>
      </c>
      <c r="L1028" s="31">
        <f t="shared" si="94"/>
        <v>-1.46949448092122</v>
      </c>
      <c r="M1028" s="30">
        <f t="shared" si="95"/>
        <v>3.3470370753497205</v>
      </c>
    </row>
    <row r="1029" spans="6:13" x14ac:dyDescent="0.35">
      <c r="F1029" s="13">
        <v>1</v>
      </c>
      <c r="G1029" s="21">
        <v>34</v>
      </c>
      <c r="H1029" s="31">
        <f>$G$2+$G$3*G1029</f>
        <v>2.1069639745136675</v>
      </c>
      <c r="I1029" s="29">
        <f t="shared" si="91"/>
        <v>0.89157819995402365</v>
      </c>
      <c r="J1029" s="29">
        <f t="shared" si="92"/>
        <v>0.10842180004597635</v>
      </c>
      <c r="K1029" s="29">
        <f t="shared" si="93"/>
        <v>0.89157819995402365</v>
      </c>
      <c r="L1029" s="31">
        <f t="shared" si="94"/>
        <v>-0.11476212824710727</v>
      </c>
      <c r="M1029" s="30">
        <f t="shared" si="95"/>
        <v>8.2232373893068491</v>
      </c>
    </row>
  </sheetData>
  <dataValidations count="1">
    <dataValidation type="list" allowBlank="1" showInputMessage="1" showErrorMessage="1" sqref="J3" xr:uid="{00000000-0002-0000-0100-000000000000}">
      <formula1>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0"/>
  <sheetViews>
    <sheetView tabSelected="1" zoomScale="90" zoomScaleNormal="90" workbookViewId="0">
      <selection activeCell="F6" sqref="F6"/>
    </sheetView>
  </sheetViews>
  <sheetFormatPr defaultRowHeight="14.5" x14ac:dyDescent="0.35"/>
  <cols>
    <col min="2" max="2" width="12" customWidth="1"/>
    <col min="3" max="3" width="11.7265625" customWidth="1"/>
    <col min="4" max="4" width="12.54296875" customWidth="1"/>
    <col min="5" max="5" width="18.7265625" customWidth="1"/>
    <col min="6" max="6" width="18" customWidth="1"/>
    <col min="7" max="7" width="42.26953125" customWidth="1"/>
    <col min="8" max="8" width="20.7265625" customWidth="1"/>
    <col min="9" max="9" width="16.81640625" customWidth="1"/>
    <col min="10" max="10" width="14.1796875" customWidth="1"/>
    <col min="11" max="11" width="14" customWidth="1"/>
    <col min="13" max="13" width="9.453125" customWidth="1"/>
    <col min="14" max="14" width="9.1796875" hidden="1" customWidth="1"/>
  </cols>
  <sheetData>
    <row r="1" spans="1:14" x14ac:dyDescent="0.35">
      <c r="A1" s="18" t="s">
        <v>31</v>
      </c>
      <c r="B1" s="24"/>
      <c r="C1" s="27"/>
      <c r="N1" s="1" t="s">
        <v>66</v>
      </c>
    </row>
    <row r="2" spans="1:14" x14ac:dyDescent="0.35">
      <c r="N2" s="1" t="s">
        <v>67</v>
      </c>
    </row>
    <row r="3" spans="1:14" x14ac:dyDescent="0.35">
      <c r="C3" s="6" t="s">
        <v>2</v>
      </c>
      <c r="D3" s="34">
        <v>-2.2100652728977219</v>
      </c>
      <c r="F3" s="6" t="s">
        <v>47</v>
      </c>
      <c r="G3" s="4" t="s">
        <v>43</v>
      </c>
      <c r="N3" s="1" t="s">
        <v>68</v>
      </c>
    </row>
    <row r="4" spans="1:14" x14ac:dyDescent="0.35">
      <c r="C4" s="6" t="s">
        <v>32</v>
      </c>
      <c r="D4" s="34">
        <v>0.47647884588857492</v>
      </c>
      <c r="E4" s="4" t="s">
        <v>64</v>
      </c>
      <c r="F4" s="31">
        <f>EXP(D4)</f>
        <v>1.6103939618891976</v>
      </c>
      <c r="G4" s="8" t="s">
        <v>66</v>
      </c>
      <c r="N4" s="1" t="s">
        <v>69</v>
      </c>
    </row>
    <row r="5" spans="1:14" x14ac:dyDescent="0.35">
      <c r="C5" s="6" t="s">
        <v>33</v>
      </c>
      <c r="D5" s="34">
        <v>4.5099202402520883E-2</v>
      </c>
      <c r="E5" s="4" t="s">
        <v>65</v>
      </c>
      <c r="F5" s="31">
        <f>EXP(D5)</f>
        <v>1.0461316335327349</v>
      </c>
      <c r="G5" s="8" t="s">
        <v>70</v>
      </c>
      <c r="N5" s="1"/>
    </row>
    <row r="6" spans="1:14" x14ac:dyDescent="0.35">
      <c r="E6" s="4" t="s">
        <v>49</v>
      </c>
      <c r="F6" s="31">
        <f>EXP(D4*1)*EXP(D5*3)</f>
        <v>1.8437037445620603</v>
      </c>
      <c r="G6" s="6" t="s">
        <v>78</v>
      </c>
      <c r="N6" s="1" t="s">
        <v>70</v>
      </c>
    </row>
    <row r="7" spans="1:14" x14ac:dyDescent="0.35">
      <c r="D7" s="6" t="s">
        <v>14</v>
      </c>
      <c r="E7" s="6" t="s">
        <v>35</v>
      </c>
      <c r="N7" s="1" t="s">
        <v>71</v>
      </c>
    </row>
    <row r="8" spans="1:14" x14ac:dyDescent="0.35">
      <c r="B8" s="6" t="s">
        <v>32</v>
      </c>
      <c r="C8" s="15">
        <v>1</v>
      </c>
      <c r="D8" s="31">
        <f>D3+D4*C8+D5*C9</f>
        <v>0.83706810993454317</v>
      </c>
      <c r="E8" s="29">
        <f>EXP(D8)/(1+EXP(D8))</f>
        <v>0.69784736699758032</v>
      </c>
      <c r="I8" s="4" t="s">
        <v>1</v>
      </c>
      <c r="N8" s="1" t="s">
        <v>72</v>
      </c>
    </row>
    <row r="9" spans="1:14" x14ac:dyDescent="0.35">
      <c r="B9" s="6" t="s">
        <v>33</v>
      </c>
      <c r="C9" s="16">
        <v>57</v>
      </c>
      <c r="D9" s="4" t="s">
        <v>21</v>
      </c>
      <c r="E9" s="4" t="s">
        <v>21</v>
      </c>
      <c r="I9" s="6" t="s">
        <v>4</v>
      </c>
      <c r="N9" s="1" t="s">
        <v>73</v>
      </c>
    </row>
    <row r="10" spans="1:14" x14ac:dyDescent="0.35">
      <c r="C10" s="2"/>
      <c r="I10" s="31">
        <f>SUM(I13:I270)</f>
        <v>-156.25385854642275</v>
      </c>
    </row>
    <row r="11" spans="1:14" x14ac:dyDescent="0.35"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20</v>
      </c>
    </row>
    <row r="12" spans="1:14" x14ac:dyDescent="0.35">
      <c r="B12" s="6" t="s">
        <v>34</v>
      </c>
      <c r="C12" s="6" t="s">
        <v>32</v>
      </c>
      <c r="D12" s="6" t="s">
        <v>33</v>
      </c>
      <c r="E12" s="7" t="s">
        <v>14</v>
      </c>
      <c r="F12" s="7" t="s">
        <v>35</v>
      </c>
      <c r="G12" s="7" t="s">
        <v>36</v>
      </c>
      <c r="H12" s="7" t="s">
        <v>38</v>
      </c>
      <c r="I12" s="7" t="s">
        <v>19</v>
      </c>
      <c r="J12" s="7" t="s">
        <v>48</v>
      </c>
    </row>
    <row r="13" spans="1:14" x14ac:dyDescent="0.35">
      <c r="B13" s="13">
        <v>0</v>
      </c>
      <c r="C13" s="13">
        <v>1</v>
      </c>
      <c r="D13" s="13">
        <v>12</v>
      </c>
      <c r="E13" s="14">
        <f>$D$3+$D$4*C13+$D$5*D13</f>
        <v>-1.1923959981788963</v>
      </c>
      <c r="F13" s="29">
        <f>EXP(E13)/(1+EXP(E13))</f>
        <v>0.23283068730603251</v>
      </c>
      <c r="G13" s="29">
        <f>1-F13</f>
        <v>0.76716931269396749</v>
      </c>
      <c r="H13" s="29">
        <f>IF(B13=1,F13,G13)</f>
        <v>0.76716931269396749</v>
      </c>
      <c r="I13" s="31">
        <f>LN(H13)</f>
        <v>-0.26504775530834801</v>
      </c>
      <c r="J13" s="32">
        <f>F13/G13</f>
        <v>0.30349322301283355</v>
      </c>
    </row>
    <row r="14" spans="1:14" x14ac:dyDescent="0.35">
      <c r="B14" s="13">
        <v>0</v>
      </c>
      <c r="C14" s="13">
        <v>0</v>
      </c>
      <c r="D14" s="13">
        <v>14</v>
      </c>
      <c r="E14" s="14">
        <f t="shared" ref="E14:E77" si="0">$D$3+$D$4*C14+$D$5*D14</f>
        <v>-1.5786764392624295</v>
      </c>
      <c r="F14" s="29">
        <f t="shared" ref="F14:F77" si="1">EXP(E14)/(1+EXP(E14))</f>
        <v>0.17098301218196965</v>
      </c>
      <c r="G14" s="29">
        <f t="shared" ref="G14:G77" si="2">1-F14</f>
        <v>0.82901698781803035</v>
      </c>
      <c r="H14" s="29">
        <f t="shared" ref="H14:H77" si="3">IF(B14=1,F14,G14)</f>
        <v>0.82901698781803035</v>
      </c>
      <c r="I14" s="31">
        <f t="shared" ref="I14:I77" si="4">LN(H14)</f>
        <v>-0.18751463211707603</v>
      </c>
      <c r="J14" s="32">
        <f t="shared" ref="J14:J77" si="5">F14/G14</f>
        <v>0.20624789925233777</v>
      </c>
    </row>
    <row r="15" spans="1:14" x14ac:dyDescent="0.35">
      <c r="B15" s="13">
        <v>1</v>
      </c>
      <c r="C15" s="13">
        <v>1</v>
      </c>
      <c r="D15" s="13">
        <v>14</v>
      </c>
      <c r="E15" s="14">
        <f t="shared" si="0"/>
        <v>-1.1021975933738546</v>
      </c>
      <c r="F15" s="29">
        <f t="shared" si="1"/>
        <v>0.2493283580973546</v>
      </c>
      <c r="G15" s="29">
        <f t="shared" si="2"/>
        <v>0.75067164190264535</v>
      </c>
      <c r="H15" s="29">
        <f t="shared" si="3"/>
        <v>0.2493283580973546</v>
      </c>
      <c r="I15" s="31">
        <f t="shared" si="4"/>
        <v>-1.3889845440298512</v>
      </c>
      <c r="J15" s="32">
        <f t="shared" si="5"/>
        <v>0.33214037160829635</v>
      </c>
    </row>
    <row r="16" spans="1:14" x14ac:dyDescent="0.35">
      <c r="B16" s="13">
        <v>0</v>
      </c>
      <c r="C16" s="13">
        <v>0</v>
      </c>
      <c r="D16" s="13">
        <v>15</v>
      </c>
      <c r="E16" s="14">
        <f t="shared" si="0"/>
        <v>-1.5335772368599088</v>
      </c>
      <c r="F16" s="29">
        <f t="shared" si="1"/>
        <v>0.17747089609950553</v>
      </c>
      <c r="G16" s="29">
        <f t="shared" si="2"/>
        <v>0.8225291039004945</v>
      </c>
      <c r="H16" s="29">
        <f t="shared" si="3"/>
        <v>0.8225291039004945</v>
      </c>
      <c r="I16" s="31">
        <f t="shared" si="4"/>
        <v>-0.19537141228718088</v>
      </c>
      <c r="J16" s="32">
        <f t="shared" si="5"/>
        <v>0.21576245175754302</v>
      </c>
    </row>
    <row r="17" spans="2:10" x14ac:dyDescent="0.35">
      <c r="B17" s="13">
        <v>0</v>
      </c>
      <c r="C17" s="13">
        <v>1</v>
      </c>
      <c r="D17" s="13">
        <v>15</v>
      </c>
      <c r="E17" s="14">
        <f t="shared" si="0"/>
        <v>-1.0570983909713338</v>
      </c>
      <c r="F17" s="29">
        <f t="shared" si="1"/>
        <v>0.25786434631403987</v>
      </c>
      <c r="G17" s="29">
        <f t="shared" si="2"/>
        <v>0.74213565368596013</v>
      </c>
      <c r="H17" s="29">
        <f t="shared" si="3"/>
        <v>0.74213565368596013</v>
      </c>
      <c r="I17" s="31">
        <f t="shared" si="4"/>
        <v>-0.29822323084541169</v>
      </c>
      <c r="J17" s="32">
        <f t="shared" si="5"/>
        <v>0.34746254951275657</v>
      </c>
    </row>
    <row r="18" spans="2:10" x14ac:dyDescent="0.35">
      <c r="B18" s="13">
        <v>0</v>
      </c>
      <c r="C18" s="13">
        <v>1</v>
      </c>
      <c r="D18" s="13">
        <v>15</v>
      </c>
      <c r="E18" s="14">
        <f t="shared" si="0"/>
        <v>-1.0570983909713338</v>
      </c>
      <c r="F18" s="29">
        <f t="shared" si="1"/>
        <v>0.25786434631403987</v>
      </c>
      <c r="G18" s="29">
        <f t="shared" si="2"/>
        <v>0.74213565368596013</v>
      </c>
      <c r="H18" s="29">
        <f t="shared" si="3"/>
        <v>0.74213565368596013</v>
      </c>
      <c r="I18" s="31">
        <f t="shared" si="4"/>
        <v>-0.29822323084541169</v>
      </c>
      <c r="J18" s="32">
        <f t="shared" si="5"/>
        <v>0.34746254951275657</v>
      </c>
    </row>
    <row r="19" spans="2:10" x14ac:dyDescent="0.35">
      <c r="B19" s="13">
        <v>0</v>
      </c>
      <c r="C19" s="13">
        <v>0</v>
      </c>
      <c r="D19" s="13">
        <v>16</v>
      </c>
      <c r="E19" s="14">
        <f t="shared" si="0"/>
        <v>-1.4884780344573878</v>
      </c>
      <c r="F19" s="29">
        <f t="shared" si="1"/>
        <v>0.18415027601713208</v>
      </c>
      <c r="G19" s="29">
        <f t="shared" si="2"/>
        <v>0.81584972398286792</v>
      </c>
      <c r="H19" s="29">
        <f t="shared" si="3"/>
        <v>0.81584972398286792</v>
      </c>
      <c r="I19" s="31">
        <f t="shared" si="4"/>
        <v>-0.20352510276359503</v>
      </c>
      <c r="J19" s="32">
        <f t="shared" si="5"/>
        <v>0.22571592611214644</v>
      </c>
    </row>
    <row r="20" spans="2:10" x14ac:dyDescent="0.35">
      <c r="B20" s="13">
        <v>0</v>
      </c>
      <c r="C20" s="13">
        <v>0</v>
      </c>
      <c r="D20" s="13">
        <v>16</v>
      </c>
      <c r="E20" s="14">
        <f t="shared" si="0"/>
        <v>-1.4884780344573878</v>
      </c>
      <c r="F20" s="29">
        <f t="shared" si="1"/>
        <v>0.18415027601713208</v>
      </c>
      <c r="G20" s="29">
        <f t="shared" si="2"/>
        <v>0.81584972398286792</v>
      </c>
      <c r="H20" s="29">
        <f t="shared" si="3"/>
        <v>0.81584972398286792</v>
      </c>
      <c r="I20" s="31">
        <f t="shared" si="4"/>
        <v>-0.20352510276359503</v>
      </c>
      <c r="J20" s="32">
        <f t="shared" si="5"/>
        <v>0.22571592611214644</v>
      </c>
    </row>
    <row r="21" spans="2:10" x14ac:dyDescent="0.35">
      <c r="B21" s="13">
        <v>0</v>
      </c>
      <c r="C21" s="13">
        <v>0</v>
      </c>
      <c r="D21" s="13">
        <v>16</v>
      </c>
      <c r="E21" s="14">
        <f t="shared" si="0"/>
        <v>-1.4884780344573878</v>
      </c>
      <c r="F21" s="29">
        <f t="shared" si="1"/>
        <v>0.18415027601713208</v>
      </c>
      <c r="G21" s="29">
        <f t="shared" si="2"/>
        <v>0.81584972398286792</v>
      </c>
      <c r="H21" s="29">
        <f t="shared" si="3"/>
        <v>0.81584972398286792</v>
      </c>
      <c r="I21" s="31">
        <f t="shared" si="4"/>
        <v>-0.20352510276359503</v>
      </c>
      <c r="J21" s="32">
        <f t="shared" si="5"/>
        <v>0.22571592611214644</v>
      </c>
    </row>
    <row r="22" spans="2:10" x14ac:dyDescent="0.35">
      <c r="B22" s="13">
        <v>0</v>
      </c>
      <c r="C22" s="13">
        <v>0</v>
      </c>
      <c r="D22" s="13">
        <v>16</v>
      </c>
      <c r="E22" s="14">
        <f t="shared" si="0"/>
        <v>-1.4884780344573878</v>
      </c>
      <c r="F22" s="29">
        <f t="shared" si="1"/>
        <v>0.18415027601713208</v>
      </c>
      <c r="G22" s="29">
        <f t="shared" si="2"/>
        <v>0.81584972398286792</v>
      </c>
      <c r="H22" s="29">
        <f t="shared" si="3"/>
        <v>0.81584972398286792</v>
      </c>
      <c r="I22" s="31">
        <f t="shared" si="4"/>
        <v>-0.20352510276359503</v>
      </c>
      <c r="J22" s="32">
        <f t="shared" si="5"/>
        <v>0.22571592611214644</v>
      </c>
    </row>
    <row r="23" spans="2:10" x14ac:dyDescent="0.35">
      <c r="B23" s="13">
        <v>0</v>
      </c>
      <c r="C23" s="13">
        <v>1</v>
      </c>
      <c r="D23" s="13">
        <v>17</v>
      </c>
      <c r="E23" s="14">
        <f t="shared" si="0"/>
        <v>-0.96689998616629202</v>
      </c>
      <c r="F23" s="29">
        <f t="shared" si="1"/>
        <v>0.27549883174449291</v>
      </c>
      <c r="G23" s="29">
        <f t="shared" si="2"/>
        <v>0.72450116825550714</v>
      </c>
      <c r="H23" s="29">
        <f t="shared" si="3"/>
        <v>0.72450116825550714</v>
      </c>
      <c r="I23" s="31">
        <f t="shared" si="4"/>
        <v>-0.32227190472372541</v>
      </c>
      <c r="J23" s="32">
        <f t="shared" si="5"/>
        <v>0.38026002415959359</v>
      </c>
    </row>
    <row r="24" spans="2:10" x14ac:dyDescent="0.35">
      <c r="B24" s="13">
        <v>0</v>
      </c>
      <c r="C24" s="13">
        <v>0</v>
      </c>
      <c r="D24" s="13">
        <v>17</v>
      </c>
      <c r="E24" s="14">
        <f t="shared" si="0"/>
        <v>-1.4433788320548668</v>
      </c>
      <c r="F24" s="29">
        <f t="shared" si="1"/>
        <v>0.19102266231328532</v>
      </c>
      <c r="G24" s="29">
        <f t="shared" si="2"/>
        <v>0.80897733768671465</v>
      </c>
      <c r="H24" s="29">
        <f t="shared" si="3"/>
        <v>0.80897733768671465</v>
      </c>
      <c r="I24" s="31">
        <f t="shared" si="4"/>
        <v>-0.21198437506419929</v>
      </c>
      <c r="J24" s="32">
        <f t="shared" si="5"/>
        <v>0.23612857049805386</v>
      </c>
    </row>
    <row r="25" spans="2:10" x14ac:dyDescent="0.35">
      <c r="B25" s="13">
        <v>0</v>
      </c>
      <c r="C25" s="13">
        <v>1</v>
      </c>
      <c r="D25" s="13">
        <v>17</v>
      </c>
      <c r="E25" s="14">
        <f t="shared" si="0"/>
        <v>-0.96689998616629202</v>
      </c>
      <c r="F25" s="29">
        <f t="shared" si="1"/>
        <v>0.27549883174449291</v>
      </c>
      <c r="G25" s="29">
        <f t="shared" si="2"/>
        <v>0.72450116825550714</v>
      </c>
      <c r="H25" s="29">
        <f t="shared" si="3"/>
        <v>0.72450116825550714</v>
      </c>
      <c r="I25" s="31">
        <f t="shared" si="4"/>
        <v>-0.32227190472372541</v>
      </c>
      <c r="J25" s="32">
        <f t="shared" si="5"/>
        <v>0.38026002415959359</v>
      </c>
    </row>
    <row r="26" spans="2:10" x14ac:dyDescent="0.35">
      <c r="B26" s="13">
        <v>0</v>
      </c>
      <c r="C26" s="13">
        <v>0</v>
      </c>
      <c r="D26" s="13">
        <v>17</v>
      </c>
      <c r="E26" s="14">
        <f t="shared" si="0"/>
        <v>-1.4433788320548668</v>
      </c>
      <c r="F26" s="29">
        <f t="shared" si="1"/>
        <v>0.19102266231328532</v>
      </c>
      <c r="G26" s="29">
        <f t="shared" si="2"/>
        <v>0.80897733768671465</v>
      </c>
      <c r="H26" s="29">
        <f t="shared" si="3"/>
        <v>0.80897733768671465</v>
      </c>
      <c r="I26" s="31">
        <f t="shared" si="4"/>
        <v>-0.21198437506419929</v>
      </c>
      <c r="J26" s="32">
        <f t="shared" si="5"/>
        <v>0.23612857049805386</v>
      </c>
    </row>
    <row r="27" spans="2:10" x14ac:dyDescent="0.35">
      <c r="B27" s="13">
        <v>0</v>
      </c>
      <c r="C27" s="13">
        <v>1</v>
      </c>
      <c r="D27" s="13">
        <v>17</v>
      </c>
      <c r="E27" s="14">
        <f t="shared" si="0"/>
        <v>-0.96689998616629202</v>
      </c>
      <c r="F27" s="29">
        <f t="shared" si="1"/>
        <v>0.27549883174449291</v>
      </c>
      <c r="G27" s="29">
        <f t="shared" si="2"/>
        <v>0.72450116825550714</v>
      </c>
      <c r="H27" s="29">
        <f t="shared" si="3"/>
        <v>0.72450116825550714</v>
      </c>
      <c r="I27" s="31">
        <f t="shared" si="4"/>
        <v>-0.32227190472372541</v>
      </c>
      <c r="J27" s="32">
        <f t="shared" si="5"/>
        <v>0.38026002415959359</v>
      </c>
    </row>
    <row r="28" spans="2:10" x14ac:dyDescent="0.35">
      <c r="B28" s="13">
        <v>1</v>
      </c>
      <c r="C28" s="13">
        <v>0</v>
      </c>
      <c r="D28" s="13">
        <v>17</v>
      </c>
      <c r="E28" s="14">
        <f t="shared" si="0"/>
        <v>-1.4433788320548668</v>
      </c>
      <c r="F28" s="29">
        <f t="shared" si="1"/>
        <v>0.19102266231328532</v>
      </c>
      <c r="G28" s="29">
        <f t="shared" si="2"/>
        <v>0.80897733768671465</v>
      </c>
      <c r="H28" s="29">
        <f t="shared" si="3"/>
        <v>0.19102266231328532</v>
      </c>
      <c r="I28" s="31">
        <f t="shared" si="4"/>
        <v>-1.655363207119066</v>
      </c>
      <c r="J28" s="32">
        <f t="shared" si="5"/>
        <v>0.23612857049805386</v>
      </c>
    </row>
    <row r="29" spans="2:10" x14ac:dyDescent="0.35">
      <c r="B29" s="13">
        <v>1</v>
      </c>
      <c r="C29" s="13">
        <v>1</v>
      </c>
      <c r="D29" s="13">
        <v>18</v>
      </c>
      <c r="E29" s="14">
        <f t="shared" si="0"/>
        <v>-0.92180078376377117</v>
      </c>
      <c r="F29" s="29">
        <f t="shared" si="1"/>
        <v>0.28459111432732548</v>
      </c>
      <c r="G29" s="29">
        <f t="shared" si="2"/>
        <v>0.71540888567267458</v>
      </c>
      <c r="H29" s="29">
        <f t="shared" si="3"/>
        <v>0.28459111432732548</v>
      </c>
      <c r="I29" s="31">
        <f t="shared" si="4"/>
        <v>-1.2567018154324636</v>
      </c>
      <c r="J29" s="32">
        <f t="shared" si="5"/>
        <v>0.39780204024127286</v>
      </c>
    </row>
    <row r="30" spans="2:10" x14ac:dyDescent="0.35">
      <c r="B30" s="13">
        <v>1</v>
      </c>
      <c r="C30" s="13">
        <v>1</v>
      </c>
      <c r="D30" s="13">
        <v>18</v>
      </c>
      <c r="E30" s="14">
        <f t="shared" si="0"/>
        <v>-0.92180078376377117</v>
      </c>
      <c r="F30" s="29">
        <f t="shared" si="1"/>
        <v>0.28459111432732548</v>
      </c>
      <c r="G30" s="29">
        <f t="shared" si="2"/>
        <v>0.71540888567267458</v>
      </c>
      <c r="H30" s="29">
        <f t="shared" si="3"/>
        <v>0.28459111432732548</v>
      </c>
      <c r="I30" s="31">
        <f t="shared" si="4"/>
        <v>-1.2567018154324636</v>
      </c>
      <c r="J30" s="32">
        <f t="shared" si="5"/>
        <v>0.39780204024127286</v>
      </c>
    </row>
    <row r="31" spans="2:10" x14ac:dyDescent="0.35">
      <c r="B31" s="13">
        <v>1</v>
      </c>
      <c r="C31" s="13">
        <v>1</v>
      </c>
      <c r="D31" s="13">
        <v>18</v>
      </c>
      <c r="E31" s="14">
        <f t="shared" si="0"/>
        <v>-0.92180078376377117</v>
      </c>
      <c r="F31" s="29">
        <f t="shared" si="1"/>
        <v>0.28459111432732548</v>
      </c>
      <c r="G31" s="29">
        <f t="shared" si="2"/>
        <v>0.71540888567267458</v>
      </c>
      <c r="H31" s="29">
        <f t="shared" si="3"/>
        <v>0.28459111432732548</v>
      </c>
      <c r="I31" s="31">
        <f t="shared" si="4"/>
        <v>-1.2567018154324636</v>
      </c>
      <c r="J31" s="32">
        <f t="shared" si="5"/>
        <v>0.39780204024127286</v>
      </c>
    </row>
    <row r="32" spans="2:10" x14ac:dyDescent="0.35">
      <c r="B32" s="13">
        <v>0</v>
      </c>
      <c r="C32" s="13">
        <v>1</v>
      </c>
      <c r="D32" s="13">
        <v>18</v>
      </c>
      <c r="E32" s="14">
        <f t="shared" si="0"/>
        <v>-0.92180078376377117</v>
      </c>
      <c r="F32" s="29">
        <f t="shared" si="1"/>
        <v>0.28459111432732548</v>
      </c>
      <c r="G32" s="29">
        <f t="shared" si="2"/>
        <v>0.71540888567267458</v>
      </c>
      <c r="H32" s="29">
        <f t="shared" si="3"/>
        <v>0.71540888567267458</v>
      </c>
      <c r="I32" s="31">
        <f t="shared" si="4"/>
        <v>-0.33490103166869228</v>
      </c>
      <c r="J32" s="32">
        <f t="shared" si="5"/>
        <v>0.39780204024127286</v>
      </c>
    </row>
    <row r="33" spans="2:10" x14ac:dyDescent="0.35">
      <c r="B33" s="13">
        <v>0</v>
      </c>
      <c r="C33" s="13">
        <v>0</v>
      </c>
      <c r="D33" s="13">
        <v>18</v>
      </c>
      <c r="E33" s="14">
        <f t="shared" si="0"/>
        <v>-1.3982796296523461</v>
      </c>
      <c r="F33" s="29">
        <f t="shared" si="1"/>
        <v>0.19808925016245904</v>
      </c>
      <c r="G33" s="29">
        <f t="shared" si="2"/>
        <v>0.80191074983754096</v>
      </c>
      <c r="H33" s="29">
        <f t="shared" si="3"/>
        <v>0.80191074983754096</v>
      </c>
      <c r="I33" s="31">
        <f t="shared" si="4"/>
        <v>-0.22075796180004523</v>
      </c>
      <c r="J33" s="32">
        <f t="shared" si="5"/>
        <v>0.2470215671788786</v>
      </c>
    </row>
    <row r="34" spans="2:10" x14ac:dyDescent="0.35">
      <c r="B34" s="13">
        <v>0</v>
      </c>
      <c r="C34" s="13">
        <v>0</v>
      </c>
      <c r="D34" s="13">
        <v>18</v>
      </c>
      <c r="E34" s="14">
        <f t="shared" si="0"/>
        <v>-1.3982796296523461</v>
      </c>
      <c r="F34" s="29">
        <f t="shared" si="1"/>
        <v>0.19808925016245904</v>
      </c>
      <c r="G34" s="29">
        <f t="shared" si="2"/>
        <v>0.80191074983754096</v>
      </c>
      <c r="H34" s="29">
        <f t="shared" si="3"/>
        <v>0.80191074983754096</v>
      </c>
      <c r="I34" s="31">
        <f t="shared" si="4"/>
        <v>-0.22075796180004523</v>
      </c>
      <c r="J34" s="32">
        <f t="shared" si="5"/>
        <v>0.2470215671788786</v>
      </c>
    </row>
    <row r="35" spans="2:10" x14ac:dyDescent="0.35">
      <c r="B35" s="13">
        <v>0</v>
      </c>
      <c r="C35" s="13">
        <v>1</v>
      </c>
      <c r="D35" s="13">
        <v>18</v>
      </c>
      <c r="E35" s="14">
        <f t="shared" si="0"/>
        <v>-0.92180078376377117</v>
      </c>
      <c r="F35" s="29">
        <f t="shared" si="1"/>
        <v>0.28459111432732548</v>
      </c>
      <c r="G35" s="29">
        <f t="shared" si="2"/>
        <v>0.71540888567267458</v>
      </c>
      <c r="H35" s="29">
        <f t="shared" si="3"/>
        <v>0.71540888567267458</v>
      </c>
      <c r="I35" s="31">
        <f t="shared" si="4"/>
        <v>-0.33490103166869228</v>
      </c>
      <c r="J35" s="32">
        <f t="shared" si="5"/>
        <v>0.39780204024127286</v>
      </c>
    </row>
    <row r="36" spans="2:10" x14ac:dyDescent="0.35">
      <c r="B36" s="13">
        <v>0</v>
      </c>
      <c r="C36" s="13">
        <v>1</v>
      </c>
      <c r="D36" s="13">
        <v>18</v>
      </c>
      <c r="E36" s="14">
        <f t="shared" si="0"/>
        <v>-0.92180078376377117</v>
      </c>
      <c r="F36" s="29">
        <f t="shared" si="1"/>
        <v>0.28459111432732548</v>
      </c>
      <c r="G36" s="29">
        <f t="shared" si="2"/>
        <v>0.71540888567267458</v>
      </c>
      <c r="H36" s="29">
        <f t="shared" si="3"/>
        <v>0.71540888567267458</v>
      </c>
      <c r="I36" s="31">
        <f t="shared" si="4"/>
        <v>-0.33490103166869228</v>
      </c>
      <c r="J36" s="32">
        <f t="shared" si="5"/>
        <v>0.39780204024127286</v>
      </c>
    </row>
    <row r="37" spans="2:10" x14ac:dyDescent="0.35">
      <c r="B37" s="13">
        <v>0</v>
      </c>
      <c r="C37" s="13">
        <v>0</v>
      </c>
      <c r="D37" s="13">
        <v>18</v>
      </c>
      <c r="E37" s="14">
        <f t="shared" si="0"/>
        <v>-1.3982796296523461</v>
      </c>
      <c r="F37" s="29">
        <f t="shared" si="1"/>
        <v>0.19808925016245904</v>
      </c>
      <c r="G37" s="29">
        <f t="shared" si="2"/>
        <v>0.80191074983754096</v>
      </c>
      <c r="H37" s="29">
        <f t="shared" si="3"/>
        <v>0.80191074983754096</v>
      </c>
      <c r="I37" s="31">
        <f t="shared" si="4"/>
        <v>-0.22075796180004523</v>
      </c>
      <c r="J37" s="32">
        <f t="shared" si="5"/>
        <v>0.2470215671788786</v>
      </c>
    </row>
    <row r="38" spans="2:10" x14ac:dyDescent="0.35">
      <c r="B38" s="13">
        <v>0</v>
      </c>
      <c r="C38" s="13">
        <v>1</v>
      </c>
      <c r="D38" s="13">
        <v>18</v>
      </c>
      <c r="E38" s="14">
        <f t="shared" si="0"/>
        <v>-0.92180078376377117</v>
      </c>
      <c r="F38" s="29">
        <f t="shared" si="1"/>
        <v>0.28459111432732548</v>
      </c>
      <c r="G38" s="29">
        <f t="shared" si="2"/>
        <v>0.71540888567267458</v>
      </c>
      <c r="H38" s="29">
        <f t="shared" si="3"/>
        <v>0.71540888567267458</v>
      </c>
      <c r="I38" s="31">
        <f t="shared" si="4"/>
        <v>-0.33490103166869228</v>
      </c>
      <c r="J38" s="32">
        <f t="shared" si="5"/>
        <v>0.39780204024127286</v>
      </c>
    </row>
    <row r="39" spans="2:10" x14ac:dyDescent="0.35">
      <c r="B39" s="13">
        <v>0</v>
      </c>
      <c r="C39" s="13">
        <v>1</v>
      </c>
      <c r="D39" s="13">
        <v>18</v>
      </c>
      <c r="E39" s="14">
        <f t="shared" si="0"/>
        <v>-0.92180078376377117</v>
      </c>
      <c r="F39" s="29">
        <f t="shared" si="1"/>
        <v>0.28459111432732548</v>
      </c>
      <c r="G39" s="29">
        <f t="shared" si="2"/>
        <v>0.71540888567267458</v>
      </c>
      <c r="H39" s="29">
        <f t="shared" si="3"/>
        <v>0.71540888567267458</v>
      </c>
      <c r="I39" s="31">
        <f t="shared" si="4"/>
        <v>-0.33490103166869228</v>
      </c>
      <c r="J39" s="32">
        <f t="shared" si="5"/>
        <v>0.39780204024127286</v>
      </c>
    </row>
    <row r="40" spans="2:10" x14ac:dyDescent="0.35">
      <c r="B40" s="13">
        <v>0</v>
      </c>
      <c r="C40" s="13">
        <v>0</v>
      </c>
      <c r="D40" s="13">
        <v>18</v>
      </c>
      <c r="E40" s="14">
        <f t="shared" si="0"/>
        <v>-1.3982796296523461</v>
      </c>
      <c r="F40" s="29">
        <f t="shared" si="1"/>
        <v>0.19808925016245904</v>
      </c>
      <c r="G40" s="29">
        <f t="shared" si="2"/>
        <v>0.80191074983754096</v>
      </c>
      <c r="H40" s="29">
        <f t="shared" si="3"/>
        <v>0.80191074983754096</v>
      </c>
      <c r="I40" s="31">
        <f t="shared" si="4"/>
        <v>-0.22075796180004523</v>
      </c>
      <c r="J40" s="32">
        <f t="shared" si="5"/>
        <v>0.2470215671788786</v>
      </c>
    </row>
    <row r="41" spans="2:10" x14ac:dyDescent="0.35">
      <c r="B41" s="13">
        <v>0</v>
      </c>
      <c r="C41" s="13">
        <v>1</v>
      </c>
      <c r="D41" s="13">
        <v>18</v>
      </c>
      <c r="E41" s="14">
        <f t="shared" si="0"/>
        <v>-0.92180078376377117</v>
      </c>
      <c r="F41" s="29">
        <f t="shared" si="1"/>
        <v>0.28459111432732548</v>
      </c>
      <c r="G41" s="29">
        <f t="shared" si="2"/>
        <v>0.71540888567267458</v>
      </c>
      <c r="H41" s="29">
        <f t="shared" si="3"/>
        <v>0.71540888567267458</v>
      </c>
      <c r="I41" s="31">
        <f t="shared" si="4"/>
        <v>-0.33490103166869228</v>
      </c>
      <c r="J41" s="32">
        <f t="shared" si="5"/>
        <v>0.39780204024127286</v>
      </c>
    </row>
    <row r="42" spans="2:10" x14ac:dyDescent="0.35">
      <c r="B42" s="13">
        <v>0</v>
      </c>
      <c r="C42" s="13">
        <v>0</v>
      </c>
      <c r="D42" s="13">
        <v>18</v>
      </c>
      <c r="E42" s="14">
        <f t="shared" si="0"/>
        <v>-1.3982796296523461</v>
      </c>
      <c r="F42" s="29">
        <f t="shared" si="1"/>
        <v>0.19808925016245904</v>
      </c>
      <c r="G42" s="29">
        <f t="shared" si="2"/>
        <v>0.80191074983754096</v>
      </c>
      <c r="H42" s="29">
        <f t="shared" si="3"/>
        <v>0.80191074983754096</v>
      </c>
      <c r="I42" s="31">
        <f t="shared" si="4"/>
        <v>-0.22075796180004523</v>
      </c>
      <c r="J42" s="32">
        <f t="shared" si="5"/>
        <v>0.2470215671788786</v>
      </c>
    </row>
    <row r="43" spans="2:10" x14ac:dyDescent="0.35">
      <c r="B43" s="13">
        <v>0</v>
      </c>
      <c r="C43" s="13">
        <v>1</v>
      </c>
      <c r="D43" s="13">
        <v>18</v>
      </c>
      <c r="E43" s="14">
        <f t="shared" si="0"/>
        <v>-0.92180078376377117</v>
      </c>
      <c r="F43" s="29">
        <f t="shared" si="1"/>
        <v>0.28459111432732548</v>
      </c>
      <c r="G43" s="29">
        <f t="shared" si="2"/>
        <v>0.71540888567267458</v>
      </c>
      <c r="H43" s="29">
        <f t="shared" si="3"/>
        <v>0.71540888567267458</v>
      </c>
      <c r="I43" s="31">
        <f t="shared" si="4"/>
        <v>-0.33490103166869228</v>
      </c>
      <c r="J43" s="32">
        <f t="shared" si="5"/>
        <v>0.39780204024127286</v>
      </c>
    </row>
    <row r="44" spans="2:10" x14ac:dyDescent="0.35">
      <c r="B44" s="13">
        <v>0</v>
      </c>
      <c r="C44" s="13">
        <v>0</v>
      </c>
      <c r="D44" s="13">
        <v>18</v>
      </c>
      <c r="E44" s="14">
        <f t="shared" si="0"/>
        <v>-1.3982796296523461</v>
      </c>
      <c r="F44" s="29">
        <f t="shared" si="1"/>
        <v>0.19808925016245904</v>
      </c>
      <c r="G44" s="29">
        <f t="shared" si="2"/>
        <v>0.80191074983754096</v>
      </c>
      <c r="H44" s="29">
        <f t="shared" si="3"/>
        <v>0.80191074983754096</v>
      </c>
      <c r="I44" s="31">
        <f t="shared" si="4"/>
        <v>-0.22075796180004523</v>
      </c>
      <c r="J44" s="32">
        <f t="shared" si="5"/>
        <v>0.2470215671788786</v>
      </c>
    </row>
    <row r="45" spans="2:10" x14ac:dyDescent="0.35">
      <c r="B45" s="13">
        <v>0</v>
      </c>
      <c r="C45" s="13">
        <v>1</v>
      </c>
      <c r="D45" s="13">
        <v>18</v>
      </c>
      <c r="E45" s="14">
        <f t="shared" si="0"/>
        <v>-0.92180078376377117</v>
      </c>
      <c r="F45" s="29">
        <f t="shared" si="1"/>
        <v>0.28459111432732548</v>
      </c>
      <c r="G45" s="29">
        <f t="shared" si="2"/>
        <v>0.71540888567267458</v>
      </c>
      <c r="H45" s="29">
        <f t="shared" si="3"/>
        <v>0.71540888567267458</v>
      </c>
      <c r="I45" s="31">
        <f t="shared" si="4"/>
        <v>-0.33490103166869228</v>
      </c>
      <c r="J45" s="32">
        <f t="shared" si="5"/>
        <v>0.39780204024127286</v>
      </c>
    </row>
    <row r="46" spans="2:10" x14ac:dyDescent="0.35">
      <c r="B46" s="13">
        <v>0</v>
      </c>
      <c r="C46" s="13">
        <v>1</v>
      </c>
      <c r="D46" s="13">
        <v>18</v>
      </c>
      <c r="E46" s="14">
        <f t="shared" si="0"/>
        <v>-0.92180078376377117</v>
      </c>
      <c r="F46" s="29">
        <f t="shared" si="1"/>
        <v>0.28459111432732548</v>
      </c>
      <c r="G46" s="29">
        <f t="shared" si="2"/>
        <v>0.71540888567267458</v>
      </c>
      <c r="H46" s="29">
        <f t="shared" si="3"/>
        <v>0.71540888567267458</v>
      </c>
      <c r="I46" s="31">
        <f t="shared" si="4"/>
        <v>-0.33490103166869228</v>
      </c>
      <c r="J46" s="32">
        <f t="shared" si="5"/>
        <v>0.39780204024127286</v>
      </c>
    </row>
    <row r="47" spans="2:10" x14ac:dyDescent="0.35">
      <c r="B47" s="13">
        <v>0</v>
      </c>
      <c r="C47" s="13">
        <v>1</v>
      </c>
      <c r="D47" s="13">
        <v>18</v>
      </c>
      <c r="E47" s="14">
        <f t="shared" si="0"/>
        <v>-0.92180078376377117</v>
      </c>
      <c r="F47" s="29">
        <f t="shared" si="1"/>
        <v>0.28459111432732548</v>
      </c>
      <c r="G47" s="29">
        <f t="shared" si="2"/>
        <v>0.71540888567267458</v>
      </c>
      <c r="H47" s="29">
        <f t="shared" si="3"/>
        <v>0.71540888567267458</v>
      </c>
      <c r="I47" s="31">
        <f t="shared" si="4"/>
        <v>-0.33490103166869228</v>
      </c>
      <c r="J47" s="32">
        <f t="shared" si="5"/>
        <v>0.39780204024127286</v>
      </c>
    </row>
    <row r="48" spans="2:10" x14ac:dyDescent="0.35">
      <c r="B48" s="13">
        <v>0</v>
      </c>
      <c r="C48" s="13">
        <v>0</v>
      </c>
      <c r="D48" s="13">
        <v>18</v>
      </c>
      <c r="E48" s="14">
        <f t="shared" si="0"/>
        <v>-1.3982796296523461</v>
      </c>
      <c r="F48" s="29">
        <f t="shared" si="1"/>
        <v>0.19808925016245904</v>
      </c>
      <c r="G48" s="29">
        <f t="shared" si="2"/>
        <v>0.80191074983754096</v>
      </c>
      <c r="H48" s="29">
        <f t="shared" si="3"/>
        <v>0.80191074983754096</v>
      </c>
      <c r="I48" s="31">
        <f t="shared" si="4"/>
        <v>-0.22075796180004523</v>
      </c>
      <c r="J48" s="32">
        <f t="shared" si="5"/>
        <v>0.2470215671788786</v>
      </c>
    </row>
    <row r="49" spans="2:10" x14ac:dyDescent="0.35">
      <c r="B49" s="13">
        <v>1</v>
      </c>
      <c r="C49" s="13">
        <v>1</v>
      </c>
      <c r="D49" s="13">
        <v>18</v>
      </c>
      <c r="E49" s="14">
        <f t="shared" si="0"/>
        <v>-0.92180078376377117</v>
      </c>
      <c r="F49" s="29">
        <f t="shared" si="1"/>
        <v>0.28459111432732548</v>
      </c>
      <c r="G49" s="29">
        <f t="shared" si="2"/>
        <v>0.71540888567267458</v>
      </c>
      <c r="H49" s="29">
        <f t="shared" si="3"/>
        <v>0.28459111432732548</v>
      </c>
      <c r="I49" s="31">
        <f t="shared" si="4"/>
        <v>-1.2567018154324636</v>
      </c>
      <c r="J49" s="32">
        <f t="shared" si="5"/>
        <v>0.39780204024127286</v>
      </c>
    </row>
    <row r="50" spans="2:10" x14ac:dyDescent="0.35">
      <c r="B50" s="13">
        <v>1</v>
      </c>
      <c r="C50" s="13">
        <v>1</v>
      </c>
      <c r="D50" s="13">
        <v>19</v>
      </c>
      <c r="E50" s="14">
        <f t="shared" si="0"/>
        <v>-0.8767015813612502</v>
      </c>
      <c r="F50" s="29">
        <f t="shared" si="1"/>
        <v>0.29386175826798577</v>
      </c>
      <c r="G50" s="29">
        <f t="shared" si="2"/>
        <v>0.70613824173201423</v>
      </c>
      <c r="H50" s="29">
        <f t="shared" si="3"/>
        <v>0.29386175826798577</v>
      </c>
      <c r="I50" s="31">
        <f t="shared" si="4"/>
        <v>-1.2246458321996685</v>
      </c>
      <c r="J50" s="32">
        <f t="shared" si="5"/>
        <v>0.41615329818025765</v>
      </c>
    </row>
    <row r="51" spans="2:10" x14ac:dyDescent="0.35">
      <c r="B51" s="13">
        <v>1</v>
      </c>
      <c r="C51" s="13">
        <v>1</v>
      </c>
      <c r="D51" s="13">
        <v>19</v>
      </c>
      <c r="E51" s="14">
        <f t="shared" si="0"/>
        <v>-0.8767015813612502</v>
      </c>
      <c r="F51" s="29">
        <f t="shared" si="1"/>
        <v>0.29386175826798577</v>
      </c>
      <c r="G51" s="29">
        <f t="shared" si="2"/>
        <v>0.70613824173201423</v>
      </c>
      <c r="H51" s="29">
        <f t="shared" si="3"/>
        <v>0.29386175826798577</v>
      </c>
      <c r="I51" s="31">
        <f t="shared" si="4"/>
        <v>-1.2246458321996685</v>
      </c>
      <c r="J51" s="32">
        <f t="shared" si="5"/>
        <v>0.41615329818025765</v>
      </c>
    </row>
    <row r="52" spans="2:10" x14ac:dyDescent="0.35">
      <c r="B52" s="13">
        <v>1</v>
      </c>
      <c r="C52" s="13">
        <v>1</v>
      </c>
      <c r="D52" s="13">
        <v>19</v>
      </c>
      <c r="E52" s="14">
        <f t="shared" si="0"/>
        <v>-0.8767015813612502</v>
      </c>
      <c r="F52" s="29">
        <f t="shared" si="1"/>
        <v>0.29386175826798577</v>
      </c>
      <c r="G52" s="29">
        <f t="shared" si="2"/>
        <v>0.70613824173201423</v>
      </c>
      <c r="H52" s="29">
        <f t="shared" si="3"/>
        <v>0.29386175826798577</v>
      </c>
      <c r="I52" s="31">
        <f t="shared" si="4"/>
        <v>-1.2246458321996685</v>
      </c>
      <c r="J52" s="32">
        <f t="shared" si="5"/>
        <v>0.41615329818025765</v>
      </c>
    </row>
    <row r="53" spans="2:10" x14ac:dyDescent="0.35">
      <c r="B53" s="13">
        <v>1</v>
      </c>
      <c r="C53" s="13">
        <v>1</v>
      </c>
      <c r="D53" s="13">
        <v>19</v>
      </c>
      <c r="E53" s="14">
        <f t="shared" si="0"/>
        <v>-0.8767015813612502</v>
      </c>
      <c r="F53" s="29">
        <f t="shared" si="1"/>
        <v>0.29386175826798577</v>
      </c>
      <c r="G53" s="29">
        <f t="shared" si="2"/>
        <v>0.70613824173201423</v>
      </c>
      <c r="H53" s="29">
        <f t="shared" si="3"/>
        <v>0.29386175826798577</v>
      </c>
      <c r="I53" s="31">
        <f t="shared" si="4"/>
        <v>-1.2246458321996685</v>
      </c>
      <c r="J53" s="32">
        <f t="shared" si="5"/>
        <v>0.41615329818025765</v>
      </c>
    </row>
    <row r="54" spans="2:10" x14ac:dyDescent="0.35">
      <c r="B54" s="13">
        <v>1</v>
      </c>
      <c r="C54" s="13">
        <v>1</v>
      </c>
      <c r="D54" s="13">
        <v>19</v>
      </c>
      <c r="E54" s="14">
        <f t="shared" si="0"/>
        <v>-0.8767015813612502</v>
      </c>
      <c r="F54" s="29">
        <f t="shared" si="1"/>
        <v>0.29386175826798577</v>
      </c>
      <c r="G54" s="29">
        <f t="shared" si="2"/>
        <v>0.70613824173201423</v>
      </c>
      <c r="H54" s="29">
        <f t="shared" si="3"/>
        <v>0.29386175826798577</v>
      </c>
      <c r="I54" s="31">
        <f t="shared" si="4"/>
        <v>-1.2246458321996685</v>
      </c>
      <c r="J54" s="32">
        <f t="shared" si="5"/>
        <v>0.41615329818025765</v>
      </c>
    </row>
    <row r="55" spans="2:10" x14ac:dyDescent="0.35">
      <c r="B55" s="13">
        <v>1</v>
      </c>
      <c r="C55" s="13">
        <v>0</v>
      </c>
      <c r="D55" s="13">
        <v>19</v>
      </c>
      <c r="E55" s="14">
        <f t="shared" si="0"/>
        <v>-1.3531804272498251</v>
      </c>
      <c r="F55" s="29">
        <f t="shared" si="1"/>
        <v>0.20535089725269717</v>
      </c>
      <c r="G55" s="29">
        <f t="shared" si="2"/>
        <v>0.79464910274730283</v>
      </c>
      <c r="H55" s="29">
        <f t="shared" si="3"/>
        <v>0.20535089725269717</v>
      </c>
      <c r="I55" s="31">
        <f t="shared" si="4"/>
        <v>-1.5830350692066113</v>
      </c>
      <c r="J55" s="32">
        <f t="shared" si="5"/>
        <v>0.25841707559065658</v>
      </c>
    </row>
    <row r="56" spans="2:10" x14ac:dyDescent="0.35">
      <c r="B56" s="13">
        <v>0</v>
      </c>
      <c r="C56" s="13">
        <v>0</v>
      </c>
      <c r="D56" s="13">
        <v>19</v>
      </c>
      <c r="E56" s="14">
        <f t="shared" si="0"/>
        <v>-1.3531804272498251</v>
      </c>
      <c r="F56" s="29">
        <f t="shared" si="1"/>
        <v>0.20535089725269717</v>
      </c>
      <c r="G56" s="29">
        <f t="shared" si="2"/>
        <v>0.79464910274730283</v>
      </c>
      <c r="H56" s="29">
        <f t="shared" si="3"/>
        <v>0.79464910274730283</v>
      </c>
      <c r="I56" s="31">
        <f t="shared" si="4"/>
        <v>-0.22985464195678626</v>
      </c>
      <c r="J56" s="32">
        <f t="shared" si="5"/>
        <v>0.25841707559065658</v>
      </c>
    </row>
    <row r="57" spans="2:10" x14ac:dyDescent="0.35">
      <c r="B57" s="13">
        <v>0</v>
      </c>
      <c r="C57" s="13">
        <v>0</v>
      </c>
      <c r="D57" s="13">
        <v>19</v>
      </c>
      <c r="E57" s="14">
        <f t="shared" si="0"/>
        <v>-1.3531804272498251</v>
      </c>
      <c r="F57" s="29">
        <f t="shared" si="1"/>
        <v>0.20535089725269717</v>
      </c>
      <c r="G57" s="29">
        <f t="shared" si="2"/>
        <v>0.79464910274730283</v>
      </c>
      <c r="H57" s="29">
        <f t="shared" si="3"/>
        <v>0.79464910274730283</v>
      </c>
      <c r="I57" s="31">
        <f t="shared" si="4"/>
        <v>-0.22985464195678626</v>
      </c>
      <c r="J57" s="32">
        <f t="shared" si="5"/>
        <v>0.25841707559065658</v>
      </c>
    </row>
    <row r="58" spans="2:10" x14ac:dyDescent="0.35">
      <c r="B58" s="13">
        <v>0</v>
      </c>
      <c r="C58" s="13">
        <v>0</v>
      </c>
      <c r="D58" s="13">
        <v>19</v>
      </c>
      <c r="E58" s="14">
        <f t="shared" si="0"/>
        <v>-1.3531804272498251</v>
      </c>
      <c r="F58" s="29">
        <f t="shared" si="1"/>
        <v>0.20535089725269717</v>
      </c>
      <c r="G58" s="29">
        <f t="shared" si="2"/>
        <v>0.79464910274730283</v>
      </c>
      <c r="H58" s="29">
        <f t="shared" si="3"/>
        <v>0.79464910274730283</v>
      </c>
      <c r="I58" s="31">
        <f t="shared" si="4"/>
        <v>-0.22985464195678626</v>
      </c>
      <c r="J58" s="32">
        <f t="shared" si="5"/>
        <v>0.25841707559065658</v>
      </c>
    </row>
    <row r="59" spans="2:10" x14ac:dyDescent="0.35">
      <c r="B59" s="13">
        <v>0</v>
      </c>
      <c r="C59" s="13">
        <v>1</v>
      </c>
      <c r="D59" s="13">
        <v>19</v>
      </c>
      <c r="E59" s="14">
        <f t="shared" si="0"/>
        <v>-0.8767015813612502</v>
      </c>
      <c r="F59" s="29">
        <f t="shared" si="1"/>
        <v>0.29386175826798577</v>
      </c>
      <c r="G59" s="29">
        <f t="shared" si="2"/>
        <v>0.70613824173201423</v>
      </c>
      <c r="H59" s="29">
        <f t="shared" si="3"/>
        <v>0.70613824173201423</v>
      </c>
      <c r="I59" s="31">
        <f t="shared" si="4"/>
        <v>-0.34794425083841829</v>
      </c>
      <c r="J59" s="32">
        <f t="shared" si="5"/>
        <v>0.41615329818025765</v>
      </c>
    </row>
    <row r="60" spans="2:10" x14ac:dyDescent="0.35">
      <c r="B60" s="13">
        <v>0</v>
      </c>
      <c r="C60" s="13">
        <v>1</v>
      </c>
      <c r="D60" s="13">
        <v>19</v>
      </c>
      <c r="E60" s="14">
        <f t="shared" si="0"/>
        <v>-0.8767015813612502</v>
      </c>
      <c r="F60" s="29">
        <f t="shared" si="1"/>
        <v>0.29386175826798577</v>
      </c>
      <c r="G60" s="29">
        <f t="shared" si="2"/>
        <v>0.70613824173201423</v>
      </c>
      <c r="H60" s="29">
        <f t="shared" si="3"/>
        <v>0.70613824173201423</v>
      </c>
      <c r="I60" s="31">
        <f t="shared" si="4"/>
        <v>-0.34794425083841829</v>
      </c>
      <c r="J60" s="32">
        <f t="shared" si="5"/>
        <v>0.41615329818025765</v>
      </c>
    </row>
    <row r="61" spans="2:10" x14ac:dyDescent="0.35">
      <c r="B61" s="13">
        <v>0</v>
      </c>
      <c r="C61" s="13">
        <v>0</v>
      </c>
      <c r="D61" s="13">
        <v>19</v>
      </c>
      <c r="E61" s="14">
        <f t="shared" si="0"/>
        <v>-1.3531804272498251</v>
      </c>
      <c r="F61" s="29">
        <f t="shared" si="1"/>
        <v>0.20535089725269717</v>
      </c>
      <c r="G61" s="29">
        <f t="shared" si="2"/>
        <v>0.79464910274730283</v>
      </c>
      <c r="H61" s="29">
        <f t="shared" si="3"/>
        <v>0.79464910274730283</v>
      </c>
      <c r="I61" s="31">
        <f t="shared" si="4"/>
        <v>-0.22985464195678626</v>
      </c>
      <c r="J61" s="32">
        <f t="shared" si="5"/>
        <v>0.25841707559065658</v>
      </c>
    </row>
    <row r="62" spans="2:10" x14ac:dyDescent="0.35">
      <c r="B62" s="13">
        <v>0</v>
      </c>
      <c r="C62" s="13">
        <v>1</v>
      </c>
      <c r="D62" s="13">
        <v>19</v>
      </c>
      <c r="E62" s="14">
        <f t="shared" si="0"/>
        <v>-0.8767015813612502</v>
      </c>
      <c r="F62" s="29">
        <f t="shared" si="1"/>
        <v>0.29386175826798577</v>
      </c>
      <c r="G62" s="29">
        <f t="shared" si="2"/>
        <v>0.70613824173201423</v>
      </c>
      <c r="H62" s="29">
        <f t="shared" si="3"/>
        <v>0.70613824173201423</v>
      </c>
      <c r="I62" s="31">
        <f t="shared" si="4"/>
        <v>-0.34794425083841829</v>
      </c>
      <c r="J62" s="32">
        <f t="shared" si="5"/>
        <v>0.41615329818025765</v>
      </c>
    </row>
    <row r="63" spans="2:10" x14ac:dyDescent="0.35">
      <c r="B63" s="13">
        <v>0</v>
      </c>
      <c r="C63" s="13">
        <v>0</v>
      </c>
      <c r="D63" s="13">
        <v>19</v>
      </c>
      <c r="E63" s="14">
        <f t="shared" si="0"/>
        <v>-1.3531804272498251</v>
      </c>
      <c r="F63" s="29">
        <f t="shared" si="1"/>
        <v>0.20535089725269717</v>
      </c>
      <c r="G63" s="29">
        <f t="shared" si="2"/>
        <v>0.79464910274730283</v>
      </c>
      <c r="H63" s="29">
        <f t="shared" si="3"/>
        <v>0.79464910274730283</v>
      </c>
      <c r="I63" s="31">
        <f t="shared" si="4"/>
        <v>-0.22985464195678626</v>
      </c>
      <c r="J63" s="32">
        <f t="shared" si="5"/>
        <v>0.25841707559065658</v>
      </c>
    </row>
    <row r="64" spans="2:10" x14ac:dyDescent="0.35">
      <c r="B64" s="13">
        <v>0</v>
      </c>
      <c r="C64" s="13">
        <v>1</v>
      </c>
      <c r="D64" s="13">
        <v>19</v>
      </c>
      <c r="E64" s="14">
        <f t="shared" si="0"/>
        <v>-0.8767015813612502</v>
      </c>
      <c r="F64" s="29">
        <f t="shared" si="1"/>
        <v>0.29386175826798577</v>
      </c>
      <c r="G64" s="29">
        <f t="shared" si="2"/>
        <v>0.70613824173201423</v>
      </c>
      <c r="H64" s="29">
        <f t="shared" si="3"/>
        <v>0.70613824173201423</v>
      </c>
      <c r="I64" s="31">
        <f t="shared" si="4"/>
        <v>-0.34794425083841829</v>
      </c>
      <c r="J64" s="32">
        <f t="shared" si="5"/>
        <v>0.41615329818025765</v>
      </c>
    </row>
    <row r="65" spans="2:10" x14ac:dyDescent="0.35">
      <c r="B65" s="13">
        <v>0</v>
      </c>
      <c r="C65" s="13">
        <v>1</v>
      </c>
      <c r="D65" s="13">
        <v>19</v>
      </c>
      <c r="E65" s="14">
        <f t="shared" si="0"/>
        <v>-0.8767015813612502</v>
      </c>
      <c r="F65" s="29">
        <f t="shared" si="1"/>
        <v>0.29386175826798577</v>
      </c>
      <c r="G65" s="29">
        <f t="shared" si="2"/>
        <v>0.70613824173201423</v>
      </c>
      <c r="H65" s="29">
        <f t="shared" si="3"/>
        <v>0.70613824173201423</v>
      </c>
      <c r="I65" s="31">
        <f t="shared" si="4"/>
        <v>-0.34794425083841829</v>
      </c>
      <c r="J65" s="32">
        <f t="shared" si="5"/>
        <v>0.41615329818025765</v>
      </c>
    </row>
    <row r="66" spans="2:10" x14ac:dyDescent="0.35">
      <c r="B66" s="13">
        <v>0</v>
      </c>
      <c r="C66" s="13">
        <v>0</v>
      </c>
      <c r="D66" s="13">
        <v>19</v>
      </c>
      <c r="E66" s="14">
        <f t="shared" si="0"/>
        <v>-1.3531804272498251</v>
      </c>
      <c r="F66" s="29">
        <f t="shared" si="1"/>
        <v>0.20535089725269717</v>
      </c>
      <c r="G66" s="29">
        <f t="shared" si="2"/>
        <v>0.79464910274730283</v>
      </c>
      <c r="H66" s="29">
        <f t="shared" si="3"/>
        <v>0.79464910274730283</v>
      </c>
      <c r="I66" s="31">
        <f t="shared" si="4"/>
        <v>-0.22985464195678626</v>
      </c>
      <c r="J66" s="32">
        <f t="shared" si="5"/>
        <v>0.25841707559065658</v>
      </c>
    </row>
    <row r="67" spans="2:10" x14ac:dyDescent="0.35">
      <c r="B67" s="13">
        <v>0</v>
      </c>
      <c r="C67" s="13">
        <v>1</v>
      </c>
      <c r="D67" s="13">
        <v>19</v>
      </c>
      <c r="E67" s="14">
        <f t="shared" si="0"/>
        <v>-0.8767015813612502</v>
      </c>
      <c r="F67" s="29">
        <f t="shared" si="1"/>
        <v>0.29386175826798577</v>
      </c>
      <c r="G67" s="29">
        <f t="shared" si="2"/>
        <v>0.70613824173201423</v>
      </c>
      <c r="H67" s="29">
        <f t="shared" si="3"/>
        <v>0.70613824173201423</v>
      </c>
      <c r="I67" s="31">
        <f t="shared" si="4"/>
        <v>-0.34794425083841829</v>
      </c>
      <c r="J67" s="32">
        <f t="shared" si="5"/>
        <v>0.41615329818025765</v>
      </c>
    </row>
    <row r="68" spans="2:10" x14ac:dyDescent="0.35">
      <c r="B68" s="13">
        <v>0</v>
      </c>
      <c r="C68" s="13">
        <v>0</v>
      </c>
      <c r="D68" s="13">
        <v>19</v>
      </c>
      <c r="E68" s="14">
        <f t="shared" si="0"/>
        <v>-1.3531804272498251</v>
      </c>
      <c r="F68" s="29">
        <f t="shared" si="1"/>
        <v>0.20535089725269717</v>
      </c>
      <c r="G68" s="29">
        <f t="shared" si="2"/>
        <v>0.79464910274730283</v>
      </c>
      <c r="H68" s="29">
        <f t="shared" si="3"/>
        <v>0.79464910274730283</v>
      </c>
      <c r="I68" s="31">
        <f t="shared" si="4"/>
        <v>-0.22985464195678626</v>
      </c>
      <c r="J68" s="32">
        <f t="shared" si="5"/>
        <v>0.25841707559065658</v>
      </c>
    </row>
    <row r="69" spans="2:10" x14ac:dyDescent="0.35">
      <c r="B69" s="13">
        <v>0</v>
      </c>
      <c r="C69" s="13">
        <v>0</v>
      </c>
      <c r="D69" s="13">
        <v>19</v>
      </c>
      <c r="E69" s="14">
        <f t="shared" si="0"/>
        <v>-1.3531804272498251</v>
      </c>
      <c r="F69" s="29">
        <f t="shared" si="1"/>
        <v>0.20535089725269717</v>
      </c>
      <c r="G69" s="29">
        <f t="shared" si="2"/>
        <v>0.79464910274730283</v>
      </c>
      <c r="H69" s="29">
        <f t="shared" si="3"/>
        <v>0.79464910274730283</v>
      </c>
      <c r="I69" s="31">
        <f t="shared" si="4"/>
        <v>-0.22985464195678626</v>
      </c>
      <c r="J69" s="32">
        <f t="shared" si="5"/>
        <v>0.25841707559065658</v>
      </c>
    </row>
    <row r="70" spans="2:10" x14ac:dyDescent="0.35">
      <c r="B70" s="13">
        <v>0</v>
      </c>
      <c r="C70" s="13">
        <v>0</v>
      </c>
      <c r="D70" s="13">
        <v>19</v>
      </c>
      <c r="E70" s="14">
        <f t="shared" si="0"/>
        <v>-1.3531804272498251</v>
      </c>
      <c r="F70" s="29">
        <f t="shared" si="1"/>
        <v>0.20535089725269717</v>
      </c>
      <c r="G70" s="29">
        <f t="shared" si="2"/>
        <v>0.79464910274730283</v>
      </c>
      <c r="H70" s="29">
        <f t="shared" si="3"/>
        <v>0.79464910274730283</v>
      </c>
      <c r="I70" s="31">
        <f t="shared" si="4"/>
        <v>-0.22985464195678626</v>
      </c>
      <c r="J70" s="32">
        <f t="shared" si="5"/>
        <v>0.25841707559065658</v>
      </c>
    </row>
    <row r="71" spans="2:10" x14ac:dyDescent="0.35">
      <c r="B71" s="13">
        <v>0</v>
      </c>
      <c r="C71" s="13">
        <v>0</v>
      </c>
      <c r="D71" s="13">
        <v>19</v>
      </c>
      <c r="E71" s="14">
        <f t="shared" si="0"/>
        <v>-1.3531804272498251</v>
      </c>
      <c r="F71" s="29">
        <f t="shared" si="1"/>
        <v>0.20535089725269717</v>
      </c>
      <c r="G71" s="29">
        <f t="shared" si="2"/>
        <v>0.79464910274730283</v>
      </c>
      <c r="H71" s="29">
        <f t="shared" si="3"/>
        <v>0.79464910274730283</v>
      </c>
      <c r="I71" s="31">
        <f t="shared" si="4"/>
        <v>-0.22985464195678626</v>
      </c>
      <c r="J71" s="32">
        <f t="shared" si="5"/>
        <v>0.25841707559065658</v>
      </c>
    </row>
    <row r="72" spans="2:10" x14ac:dyDescent="0.35">
      <c r="B72" s="13">
        <v>0</v>
      </c>
      <c r="C72" s="13">
        <v>1</v>
      </c>
      <c r="D72" s="13">
        <v>19</v>
      </c>
      <c r="E72" s="14">
        <f t="shared" si="0"/>
        <v>-0.8767015813612502</v>
      </c>
      <c r="F72" s="29">
        <f t="shared" si="1"/>
        <v>0.29386175826798577</v>
      </c>
      <c r="G72" s="29">
        <f t="shared" si="2"/>
        <v>0.70613824173201423</v>
      </c>
      <c r="H72" s="29">
        <f t="shared" si="3"/>
        <v>0.70613824173201423</v>
      </c>
      <c r="I72" s="31">
        <f t="shared" si="4"/>
        <v>-0.34794425083841829</v>
      </c>
      <c r="J72" s="32">
        <f t="shared" si="5"/>
        <v>0.41615329818025765</v>
      </c>
    </row>
    <row r="73" spans="2:10" x14ac:dyDescent="0.35">
      <c r="B73" s="13">
        <v>0</v>
      </c>
      <c r="C73" s="13">
        <v>1</v>
      </c>
      <c r="D73" s="13">
        <v>19</v>
      </c>
      <c r="E73" s="14">
        <f t="shared" si="0"/>
        <v>-0.8767015813612502</v>
      </c>
      <c r="F73" s="29">
        <f t="shared" si="1"/>
        <v>0.29386175826798577</v>
      </c>
      <c r="G73" s="29">
        <f t="shared" si="2"/>
        <v>0.70613824173201423</v>
      </c>
      <c r="H73" s="29">
        <f t="shared" si="3"/>
        <v>0.70613824173201423</v>
      </c>
      <c r="I73" s="31">
        <f t="shared" si="4"/>
        <v>-0.34794425083841829</v>
      </c>
      <c r="J73" s="32">
        <f t="shared" si="5"/>
        <v>0.41615329818025765</v>
      </c>
    </row>
    <row r="74" spans="2:10" x14ac:dyDescent="0.35">
      <c r="B74" s="13">
        <v>0</v>
      </c>
      <c r="C74" s="13">
        <v>0</v>
      </c>
      <c r="D74" s="13">
        <v>19</v>
      </c>
      <c r="E74" s="14">
        <f t="shared" si="0"/>
        <v>-1.3531804272498251</v>
      </c>
      <c r="F74" s="29">
        <f t="shared" si="1"/>
        <v>0.20535089725269717</v>
      </c>
      <c r="G74" s="29">
        <f t="shared" si="2"/>
        <v>0.79464910274730283</v>
      </c>
      <c r="H74" s="29">
        <f t="shared" si="3"/>
        <v>0.79464910274730283</v>
      </c>
      <c r="I74" s="31">
        <f t="shared" si="4"/>
        <v>-0.22985464195678626</v>
      </c>
      <c r="J74" s="32">
        <f t="shared" si="5"/>
        <v>0.25841707559065658</v>
      </c>
    </row>
    <row r="75" spans="2:10" x14ac:dyDescent="0.35">
      <c r="B75" s="13">
        <v>0</v>
      </c>
      <c r="C75" s="13">
        <v>1</v>
      </c>
      <c r="D75" s="13">
        <v>19</v>
      </c>
      <c r="E75" s="14">
        <f t="shared" si="0"/>
        <v>-0.8767015813612502</v>
      </c>
      <c r="F75" s="29">
        <f t="shared" si="1"/>
        <v>0.29386175826798577</v>
      </c>
      <c r="G75" s="29">
        <f t="shared" si="2"/>
        <v>0.70613824173201423</v>
      </c>
      <c r="H75" s="29">
        <f t="shared" si="3"/>
        <v>0.70613824173201423</v>
      </c>
      <c r="I75" s="31">
        <f t="shared" si="4"/>
        <v>-0.34794425083841829</v>
      </c>
      <c r="J75" s="32">
        <f t="shared" si="5"/>
        <v>0.41615329818025765</v>
      </c>
    </row>
    <row r="76" spans="2:10" x14ac:dyDescent="0.35">
      <c r="B76" s="13">
        <v>0</v>
      </c>
      <c r="C76" s="13">
        <v>0</v>
      </c>
      <c r="D76" s="13">
        <v>19</v>
      </c>
      <c r="E76" s="14">
        <f t="shared" si="0"/>
        <v>-1.3531804272498251</v>
      </c>
      <c r="F76" s="29">
        <f t="shared" si="1"/>
        <v>0.20535089725269717</v>
      </c>
      <c r="G76" s="29">
        <f t="shared" si="2"/>
        <v>0.79464910274730283</v>
      </c>
      <c r="H76" s="29">
        <f t="shared" si="3"/>
        <v>0.79464910274730283</v>
      </c>
      <c r="I76" s="31">
        <f t="shared" si="4"/>
        <v>-0.22985464195678626</v>
      </c>
      <c r="J76" s="32">
        <f t="shared" si="5"/>
        <v>0.25841707559065658</v>
      </c>
    </row>
    <row r="77" spans="2:10" x14ac:dyDescent="0.35">
      <c r="B77" s="13">
        <v>1</v>
      </c>
      <c r="C77" s="13">
        <v>0</v>
      </c>
      <c r="D77" s="13">
        <v>19</v>
      </c>
      <c r="E77" s="14">
        <f t="shared" si="0"/>
        <v>-1.3531804272498251</v>
      </c>
      <c r="F77" s="29">
        <f t="shared" si="1"/>
        <v>0.20535089725269717</v>
      </c>
      <c r="G77" s="29">
        <f t="shared" si="2"/>
        <v>0.79464910274730283</v>
      </c>
      <c r="H77" s="29">
        <f t="shared" si="3"/>
        <v>0.20535089725269717</v>
      </c>
      <c r="I77" s="31">
        <f t="shared" si="4"/>
        <v>-1.5830350692066113</v>
      </c>
      <c r="J77" s="32">
        <f t="shared" si="5"/>
        <v>0.25841707559065658</v>
      </c>
    </row>
    <row r="78" spans="2:10" x14ac:dyDescent="0.35">
      <c r="B78" s="13">
        <v>1</v>
      </c>
      <c r="C78" s="13">
        <v>0</v>
      </c>
      <c r="D78" s="13">
        <v>20</v>
      </c>
      <c r="E78" s="14">
        <f t="shared" ref="E78:E141" si="6">$D$3+$D$4*C78+$D$5*D78</f>
        <v>-1.3080812248473044</v>
      </c>
      <c r="F78" s="29">
        <f t="shared" ref="F78:F141" si="7">EXP(E78)/(1+EXP(E78))</f>
        <v>0.21280810176747905</v>
      </c>
      <c r="G78" s="29">
        <f t="shared" ref="G78:G141" si="8">1-F78</f>
        <v>0.787191898232521</v>
      </c>
      <c r="H78" s="29">
        <f t="shared" ref="H78:H141" si="9">IF(B78=1,F78,G78)</f>
        <v>0.21280810176747905</v>
      </c>
      <c r="I78" s="31">
        <f t="shared" ref="I78:I141" si="10">LN(H78)</f>
        <v>-1.5473644500237791</v>
      </c>
      <c r="J78" s="32">
        <f t="shared" ref="J78:J141" si="11">F78/G78</f>
        <v>0.27033827742040573</v>
      </c>
    </row>
    <row r="79" spans="2:10" x14ac:dyDescent="0.35">
      <c r="B79" s="13">
        <v>1</v>
      </c>
      <c r="C79" s="13">
        <v>1</v>
      </c>
      <c r="D79" s="13">
        <v>20</v>
      </c>
      <c r="E79" s="14">
        <f t="shared" si="6"/>
        <v>-0.83160237895872935</v>
      </c>
      <c r="F79" s="29">
        <f t="shared" si="7"/>
        <v>0.30330636221325336</v>
      </c>
      <c r="G79" s="29">
        <f t="shared" si="8"/>
        <v>0.69669363778674664</v>
      </c>
      <c r="H79" s="29">
        <f t="shared" si="9"/>
        <v>0.30330636221325336</v>
      </c>
      <c r="I79" s="31">
        <f t="shared" si="10"/>
        <v>-1.1930118878730769</v>
      </c>
      <c r="J79" s="32">
        <f t="shared" si="11"/>
        <v>0.43535112962534822</v>
      </c>
    </row>
    <row r="80" spans="2:10" x14ac:dyDescent="0.35">
      <c r="B80" s="13">
        <v>1</v>
      </c>
      <c r="C80" s="13">
        <v>0</v>
      </c>
      <c r="D80" s="13">
        <v>20</v>
      </c>
      <c r="E80" s="14">
        <f t="shared" si="6"/>
        <v>-1.3080812248473044</v>
      </c>
      <c r="F80" s="29">
        <f t="shared" si="7"/>
        <v>0.21280810176747905</v>
      </c>
      <c r="G80" s="29">
        <f t="shared" si="8"/>
        <v>0.787191898232521</v>
      </c>
      <c r="H80" s="29">
        <f t="shared" si="9"/>
        <v>0.21280810176747905</v>
      </c>
      <c r="I80" s="31">
        <f t="shared" si="10"/>
        <v>-1.5473644500237791</v>
      </c>
      <c r="J80" s="32">
        <f t="shared" si="11"/>
        <v>0.27033827742040573</v>
      </c>
    </row>
    <row r="81" spans="2:10" x14ac:dyDescent="0.35">
      <c r="B81" s="13">
        <v>1</v>
      </c>
      <c r="C81" s="13">
        <v>0</v>
      </c>
      <c r="D81" s="13">
        <v>20</v>
      </c>
      <c r="E81" s="14">
        <f t="shared" si="6"/>
        <v>-1.3080812248473044</v>
      </c>
      <c r="F81" s="29">
        <f t="shared" si="7"/>
        <v>0.21280810176747905</v>
      </c>
      <c r="G81" s="29">
        <f t="shared" si="8"/>
        <v>0.787191898232521</v>
      </c>
      <c r="H81" s="29">
        <f t="shared" si="9"/>
        <v>0.21280810176747905</v>
      </c>
      <c r="I81" s="31">
        <f t="shared" si="10"/>
        <v>-1.5473644500237791</v>
      </c>
      <c r="J81" s="32">
        <f t="shared" si="11"/>
        <v>0.27033827742040573</v>
      </c>
    </row>
    <row r="82" spans="2:10" x14ac:dyDescent="0.35">
      <c r="B82" s="13">
        <v>0</v>
      </c>
      <c r="C82" s="13">
        <v>0</v>
      </c>
      <c r="D82" s="13">
        <v>20</v>
      </c>
      <c r="E82" s="14">
        <f t="shared" si="6"/>
        <v>-1.3080812248473044</v>
      </c>
      <c r="F82" s="29">
        <f t="shared" si="7"/>
        <v>0.21280810176747905</v>
      </c>
      <c r="G82" s="29">
        <f t="shared" si="8"/>
        <v>0.787191898232521</v>
      </c>
      <c r="H82" s="29">
        <f t="shared" si="9"/>
        <v>0.787191898232521</v>
      </c>
      <c r="I82" s="31">
        <f t="shared" si="10"/>
        <v>-0.2392832251764746</v>
      </c>
      <c r="J82" s="32">
        <f t="shared" si="11"/>
        <v>0.27033827742040573</v>
      </c>
    </row>
    <row r="83" spans="2:10" x14ac:dyDescent="0.35">
      <c r="B83" s="13">
        <v>0</v>
      </c>
      <c r="C83" s="13">
        <v>0</v>
      </c>
      <c r="D83" s="13">
        <v>20</v>
      </c>
      <c r="E83" s="14">
        <f t="shared" si="6"/>
        <v>-1.3080812248473044</v>
      </c>
      <c r="F83" s="29">
        <f t="shared" si="7"/>
        <v>0.21280810176747905</v>
      </c>
      <c r="G83" s="29">
        <f t="shared" si="8"/>
        <v>0.787191898232521</v>
      </c>
      <c r="H83" s="29">
        <f t="shared" si="9"/>
        <v>0.787191898232521</v>
      </c>
      <c r="I83" s="31">
        <f t="shared" si="10"/>
        <v>-0.2392832251764746</v>
      </c>
      <c r="J83" s="32">
        <f t="shared" si="11"/>
        <v>0.27033827742040573</v>
      </c>
    </row>
    <row r="84" spans="2:10" x14ac:dyDescent="0.35">
      <c r="B84" s="13">
        <v>0</v>
      </c>
      <c r="C84" s="13">
        <v>1</v>
      </c>
      <c r="D84" s="13">
        <v>20</v>
      </c>
      <c r="E84" s="14">
        <f t="shared" si="6"/>
        <v>-0.83160237895872935</v>
      </c>
      <c r="F84" s="29">
        <f t="shared" si="7"/>
        <v>0.30330636221325336</v>
      </c>
      <c r="G84" s="29">
        <f t="shared" si="8"/>
        <v>0.69669363778674664</v>
      </c>
      <c r="H84" s="29">
        <f t="shared" si="9"/>
        <v>0.69669363778674664</v>
      </c>
      <c r="I84" s="31">
        <f t="shared" si="10"/>
        <v>-0.36140950891434742</v>
      </c>
      <c r="J84" s="32">
        <f t="shared" si="11"/>
        <v>0.43535112962534822</v>
      </c>
    </row>
    <row r="85" spans="2:10" x14ac:dyDescent="0.35">
      <c r="B85" s="13">
        <v>0</v>
      </c>
      <c r="C85" s="13">
        <v>1</v>
      </c>
      <c r="D85" s="13">
        <v>20</v>
      </c>
      <c r="E85" s="14">
        <f t="shared" si="6"/>
        <v>-0.83160237895872935</v>
      </c>
      <c r="F85" s="29">
        <f t="shared" si="7"/>
        <v>0.30330636221325336</v>
      </c>
      <c r="G85" s="29">
        <f t="shared" si="8"/>
        <v>0.69669363778674664</v>
      </c>
      <c r="H85" s="29">
        <f t="shared" si="9"/>
        <v>0.69669363778674664</v>
      </c>
      <c r="I85" s="31">
        <f t="shared" si="10"/>
        <v>-0.36140950891434742</v>
      </c>
      <c r="J85" s="32">
        <f t="shared" si="11"/>
        <v>0.43535112962534822</v>
      </c>
    </row>
    <row r="86" spans="2:10" x14ac:dyDescent="0.35">
      <c r="B86" s="13">
        <v>0</v>
      </c>
      <c r="C86" s="13">
        <v>1</v>
      </c>
      <c r="D86" s="13">
        <v>20</v>
      </c>
      <c r="E86" s="14">
        <f t="shared" si="6"/>
        <v>-0.83160237895872935</v>
      </c>
      <c r="F86" s="29">
        <f t="shared" si="7"/>
        <v>0.30330636221325336</v>
      </c>
      <c r="G86" s="29">
        <f t="shared" si="8"/>
        <v>0.69669363778674664</v>
      </c>
      <c r="H86" s="29">
        <f t="shared" si="9"/>
        <v>0.69669363778674664</v>
      </c>
      <c r="I86" s="31">
        <f t="shared" si="10"/>
        <v>-0.36140950891434742</v>
      </c>
      <c r="J86" s="32">
        <f t="shared" si="11"/>
        <v>0.43535112962534822</v>
      </c>
    </row>
    <row r="87" spans="2:10" x14ac:dyDescent="0.35">
      <c r="B87" s="13">
        <v>0</v>
      </c>
      <c r="C87" s="13">
        <v>1</v>
      </c>
      <c r="D87" s="13">
        <v>20</v>
      </c>
      <c r="E87" s="14">
        <f t="shared" si="6"/>
        <v>-0.83160237895872935</v>
      </c>
      <c r="F87" s="29">
        <f t="shared" si="7"/>
        <v>0.30330636221325336</v>
      </c>
      <c r="G87" s="29">
        <f t="shared" si="8"/>
        <v>0.69669363778674664</v>
      </c>
      <c r="H87" s="29">
        <f t="shared" si="9"/>
        <v>0.69669363778674664</v>
      </c>
      <c r="I87" s="31">
        <f t="shared" si="10"/>
        <v>-0.36140950891434742</v>
      </c>
      <c r="J87" s="32">
        <f t="shared" si="11"/>
        <v>0.43535112962534822</v>
      </c>
    </row>
    <row r="88" spans="2:10" x14ac:dyDescent="0.35">
      <c r="B88" s="13">
        <v>0</v>
      </c>
      <c r="C88" s="13">
        <v>1</v>
      </c>
      <c r="D88" s="13">
        <v>20</v>
      </c>
      <c r="E88" s="14">
        <f t="shared" si="6"/>
        <v>-0.83160237895872935</v>
      </c>
      <c r="F88" s="29">
        <f t="shared" si="7"/>
        <v>0.30330636221325336</v>
      </c>
      <c r="G88" s="29">
        <f t="shared" si="8"/>
        <v>0.69669363778674664</v>
      </c>
      <c r="H88" s="29">
        <f t="shared" si="9"/>
        <v>0.69669363778674664</v>
      </c>
      <c r="I88" s="31">
        <f t="shared" si="10"/>
        <v>-0.36140950891434742</v>
      </c>
      <c r="J88" s="32">
        <f t="shared" si="11"/>
        <v>0.43535112962534822</v>
      </c>
    </row>
    <row r="89" spans="2:10" x14ac:dyDescent="0.35">
      <c r="B89" s="13">
        <v>0</v>
      </c>
      <c r="C89" s="13">
        <v>0</v>
      </c>
      <c r="D89" s="13">
        <v>20</v>
      </c>
      <c r="E89" s="14">
        <f t="shared" si="6"/>
        <v>-1.3080812248473044</v>
      </c>
      <c r="F89" s="29">
        <f t="shared" si="7"/>
        <v>0.21280810176747905</v>
      </c>
      <c r="G89" s="29">
        <f t="shared" si="8"/>
        <v>0.787191898232521</v>
      </c>
      <c r="H89" s="29">
        <f t="shared" si="9"/>
        <v>0.787191898232521</v>
      </c>
      <c r="I89" s="31">
        <f t="shared" si="10"/>
        <v>-0.2392832251764746</v>
      </c>
      <c r="J89" s="32">
        <f t="shared" si="11"/>
        <v>0.27033827742040573</v>
      </c>
    </row>
    <row r="90" spans="2:10" x14ac:dyDescent="0.35">
      <c r="B90" s="13">
        <v>0</v>
      </c>
      <c r="C90" s="13">
        <v>1</v>
      </c>
      <c r="D90" s="13">
        <v>20</v>
      </c>
      <c r="E90" s="14">
        <f t="shared" si="6"/>
        <v>-0.83160237895872935</v>
      </c>
      <c r="F90" s="29">
        <f t="shared" si="7"/>
        <v>0.30330636221325336</v>
      </c>
      <c r="G90" s="29">
        <f t="shared" si="8"/>
        <v>0.69669363778674664</v>
      </c>
      <c r="H90" s="29">
        <f t="shared" si="9"/>
        <v>0.69669363778674664</v>
      </c>
      <c r="I90" s="31">
        <f t="shared" si="10"/>
        <v>-0.36140950891434742</v>
      </c>
      <c r="J90" s="32">
        <f t="shared" si="11"/>
        <v>0.43535112962534822</v>
      </c>
    </row>
    <row r="91" spans="2:10" x14ac:dyDescent="0.35">
      <c r="B91" s="13">
        <v>0</v>
      </c>
      <c r="C91" s="13">
        <v>0</v>
      </c>
      <c r="D91" s="13">
        <v>20</v>
      </c>
      <c r="E91" s="14">
        <f t="shared" si="6"/>
        <v>-1.3080812248473044</v>
      </c>
      <c r="F91" s="29">
        <f t="shared" si="7"/>
        <v>0.21280810176747905</v>
      </c>
      <c r="G91" s="29">
        <f t="shared" si="8"/>
        <v>0.787191898232521</v>
      </c>
      <c r="H91" s="29">
        <f t="shared" si="9"/>
        <v>0.787191898232521</v>
      </c>
      <c r="I91" s="31">
        <f t="shared" si="10"/>
        <v>-0.2392832251764746</v>
      </c>
      <c r="J91" s="32">
        <f t="shared" si="11"/>
        <v>0.27033827742040573</v>
      </c>
    </row>
    <row r="92" spans="2:10" x14ac:dyDescent="0.35">
      <c r="B92" s="13">
        <v>0</v>
      </c>
      <c r="C92" s="13">
        <v>1</v>
      </c>
      <c r="D92" s="13">
        <v>20</v>
      </c>
      <c r="E92" s="14">
        <f t="shared" si="6"/>
        <v>-0.83160237895872935</v>
      </c>
      <c r="F92" s="29">
        <f t="shared" si="7"/>
        <v>0.30330636221325336</v>
      </c>
      <c r="G92" s="29">
        <f t="shared" si="8"/>
        <v>0.69669363778674664</v>
      </c>
      <c r="H92" s="29">
        <f t="shared" si="9"/>
        <v>0.69669363778674664</v>
      </c>
      <c r="I92" s="31">
        <f t="shared" si="10"/>
        <v>-0.36140950891434742</v>
      </c>
      <c r="J92" s="32">
        <f t="shared" si="11"/>
        <v>0.43535112962534822</v>
      </c>
    </row>
    <row r="93" spans="2:10" x14ac:dyDescent="0.35">
      <c r="B93" s="13">
        <v>0</v>
      </c>
      <c r="C93" s="13">
        <v>0</v>
      </c>
      <c r="D93" s="13">
        <v>20</v>
      </c>
      <c r="E93" s="14">
        <f t="shared" si="6"/>
        <v>-1.3080812248473044</v>
      </c>
      <c r="F93" s="29">
        <f t="shared" si="7"/>
        <v>0.21280810176747905</v>
      </c>
      <c r="G93" s="29">
        <f t="shared" si="8"/>
        <v>0.787191898232521</v>
      </c>
      <c r="H93" s="29">
        <f t="shared" si="9"/>
        <v>0.787191898232521</v>
      </c>
      <c r="I93" s="31">
        <f t="shared" si="10"/>
        <v>-0.2392832251764746</v>
      </c>
      <c r="J93" s="32">
        <f t="shared" si="11"/>
        <v>0.27033827742040573</v>
      </c>
    </row>
    <row r="94" spans="2:10" x14ac:dyDescent="0.35">
      <c r="B94" s="13">
        <v>0</v>
      </c>
      <c r="C94" s="13">
        <v>1</v>
      </c>
      <c r="D94" s="13">
        <v>20</v>
      </c>
      <c r="E94" s="14">
        <f t="shared" si="6"/>
        <v>-0.83160237895872935</v>
      </c>
      <c r="F94" s="29">
        <f t="shared" si="7"/>
        <v>0.30330636221325336</v>
      </c>
      <c r="G94" s="29">
        <f t="shared" si="8"/>
        <v>0.69669363778674664</v>
      </c>
      <c r="H94" s="29">
        <f t="shared" si="9"/>
        <v>0.69669363778674664</v>
      </c>
      <c r="I94" s="31">
        <f t="shared" si="10"/>
        <v>-0.36140950891434742</v>
      </c>
      <c r="J94" s="32">
        <f t="shared" si="11"/>
        <v>0.43535112962534822</v>
      </c>
    </row>
    <row r="95" spans="2:10" x14ac:dyDescent="0.35">
      <c r="B95" s="13">
        <v>0</v>
      </c>
      <c r="C95" s="13">
        <v>0</v>
      </c>
      <c r="D95" s="13">
        <v>20</v>
      </c>
      <c r="E95" s="14">
        <f t="shared" si="6"/>
        <v>-1.3080812248473044</v>
      </c>
      <c r="F95" s="29">
        <f t="shared" si="7"/>
        <v>0.21280810176747905</v>
      </c>
      <c r="G95" s="29">
        <f t="shared" si="8"/>
        <v>0.787191898232521</v>
      </c>
      <c r="H95" s="29">
        <f t="shared" si="9"/>
        <v>0.787191898232521</v>
      </c>
      <c r="I95" s="31">
        <f t="shared" si="10"/>
        <v>-0.2392832251764746</v>
      </c>
      <c r="J95" s="32">
        <f t="shared" si="11"/>
        <v>0.27033827742040573</v>
      </c>
    </row>
    <row r="96" spans="2:10" x14ac:dyDescent="0.35">
      <c r="B96" s="13">
        <v>0</v>
      </c>
      <c r="C96" s="13">
        <v>0</v>
      </c>
      <c r="D96" s="13">
        <v>20</v>
      </c>
      <c r="E96" s="14">
        <f t="shared" si="6"/>
        <v>-1.3080812248473044</v>
      </c>
      <c r="F96" s="29">
        <f t="shared" si="7"/>
        <v>0.21280810176747905</v>
      </c>
      <c r="G96" s="29">
        <f t="shared" si="8"/>
        <v>0.787191898232521</v>
      </c>
      <c r="H96" s="29">
        <f t="shared" si="9"/>
        <v>0.787191898232521</v>
      </c>
      <c r="I96" s="31">
        <f t="shared" si="10"/>
        <v>-0.2392832251764746</v>
      </c>
      <c r="J96" s="32">
        <f t="shared" si="11"/>
        <v>0.27033827742040573</v>
      </c>
    </row>
    <row r="97" spans="2:10" x14ac:dyDescent="0.35">
      <c r="B97" s="13">
        <v>0</v>
      </c>
      <c r="C97" s="13">
        <v>0</v>
      </c>
      <c r="D97" s="13">
        <v>20</v>
      </c>
      <c r="E97" s="14">
        <f t="shared" si="6"/>
        <v>-1.3080812248473044</v>
      </c>
      <c r="F97" s="29">
        <f t="shared" si="7"/>
        <v>0.21280810176747905</v>
      </c>
      <c r="G97" s="29">
        <f t="shared" si="8"/>
        <v>0.787191898232521</v>
      </c>
      <c r="H97" s="29">
        <f t="shared" si="9"/>
        <v>0.787191898232521</v>
      </c>
      <c r="I97" s="31">
        <f t="shared" si="10"/>
        <v>-0.2392832251764746</v>
      </c>
      <c r="J97" s="32">
        <f t="shared" si="11"/>
        <v>0.27033827742040573</v>
      </c>
    </row>
    <row r="98" spans="2:10" x14ac:dyDescent="0.35">
      <c r="B98" s="13">
        <v>0</v>
      </c>
      <c r="C98" s="13">
        <v>0</v>
      </c>
      <c r="D98" s="13">
        <v>20</v>
      </c>
      <c r="E98" s="14">
        <f t="shared" si="6"/>
        <v>-1.3080812248473044</v>
      </c>
      <c r="F98" s="29">
        <f t="shared" si="7"/>
        <v>0.21280810176747905</v>
      </c>
      <c r="G98" s="29">
        <f t="shared" si="8"/>
        <v>0.787191898232521</v>
      </c>
      <c r="H98" s="29">
        <f t="shared" si="9"/>
        <v>0.787191898232521</v>
      </c>
      <c r="I98" s="31">
        <f t="shared" si="10"/>
        <v>-0.2392832251764746</v>
      </c>
      <c r="J98" s="32">
        <f t="shared" si="11"/>
        <v>0.27033827742040573</v>
      </c>
    </row>
    <row r="99" spans="2:10" x14ac:dyDescent="0.35">
      <c r="B99" s="13">
        <v>0</v>
      </c>
      <c r="C99" s="13">
        <v>0</v>
      </c>
      <c r="D99" s="13">
        <v>20</v>
      </c>
      <c r="E99" s="14">
        <f t="shared" si="6"/>
        <v>-1.3080812248473044</v>
      </c>
      <c r="F99" s="29">
        <f t="shared" si="7"/>
        <v>0.21280810176747905</v>
      </c>
      <c r="G99" s="29">
        <f t="shared" si="8"/>
        <v>0.787191898232521</v>
      </c>
      <c r="H99" s="29">
        <f t="shared" si="9"/>
        <v>0.787191898232521</v>
      </c>
      <c r="I99" s="31">
        <f t="shared" si="10"/>
        <v>-0.2392832251764746</v>
      </c>
      <c r="J99" s="32">
        <f t="shared" si="11"/>
        <v>0.27033827742040573</v>
      </c>
    </row>
    <row r="100" spans="2:10" x14ac:dyDescent="0.35">
      <c r="B100" s="13">
        <v>0</v>
      </c>
      <c r="C100" s="13">
        <v>0</v>
      </c>
      <c r="D100" s="13">
        <v>20</v>
      </c>
      <c r="E100" s="14">
        <f t="shared" si="6"/>
        <v>-1.3080812248473044</v>
      </c>
      <c r="F100" s="29">
        <f t="shared" si="7"/>
        <v>0.21280810176747905</v>
      </c>
      <c r="G100" s="29">
        <f t="shared" si="8"/>
        <v>0.787191898232521</v>
      </c>
      <c r="H100" s="29">
        <f t="shared" si="9"/>
        <v>0.787191898232521</v>
      </c>
      <c r="I100" s="31">
        <f t="shared" si="10"/>
        <v>-0.2392832251764746</v>
      </c>
      <c r="J100" s="32">
        <f t="shared" si="11"/>
        <v>0.27033827742040573</v>
      </c>
    </row>
    <row r="101" spans="2:10" x14ac:dyDescent="0.35">
      <c r="B101" s="13">
        <v>1</v>
      </c>
      <c r="C101" s="13">
        <v>1</v>
      </c>
      <c r="D101" s="13">
        <v>20</v>
      </c>
      <c r="E101" s="14">
        <f t="shared" si="6"/>
        <v>-0.83160237895872935</v>
      </c>
      <c r="F101" s="29">
        <f t="shared" si="7"/>
        <v>0.30330636221325336</v>
      </c>
      <c r="G101" s="29">
        <f t="shared" si="8"/>
        <v>0.69669363778674664</v>
      </c>
      <c r="H101" s="29">
        <f t="shared" si="9"/>
        <v>0.30330636221325336</v>
      </c>
      <c r="I101" s="31">
        <f t="shared" si="10"/>
        <v>-1.1930118878730769</v>
      </c>
      <c r="J101" s="32">
        <f t="shared" si="11"/>
        <v>0.43535112962534822</v>
      </c>
    </row>
    <row r="102" spans="2:10" x14ac:dyDescent="0.35">
      <c r="B102" s="13">
        <v>1</v>
      </c>
      <c r="C102" s="13">
        <v>0</v>
      </c>
      <c r="D102" s="13">
        <v>21</v>
      </c>
      <c r="E102" s="14">
        <f t="shared" si="6"/>
        <v>-1.2629820224447834</v>
      </c>
      <c r="F102" s="29">
        <f t="shared" si="7"/>
        <v>0.22046098081690726</v>
      </c>
      <c r="G102" s="29">
        <f t="shared" si="8"/>
        <v>0.77953901918309276</v>
      </c>
      <c r="H102" s="29">
        <f t="shared" si="9"/>
        <v>0.22046098081690726</v>
      </c>
      <c r="I102" s="31">
        <f t="shared" si="10"/>
        <v>-1.512034557500558</v>
      </c>
      <c r="J102" s="32">
        <f t="shared" si="11"/>
        <v>0.28280942376423485</v>
      </c>
    </row>
    <row r="103" spans="2:10" x14ac:dyDescent="0.35">
      <c r="B103" s="13">
        <v>1</v>
      </c>
      <c r="C103" s="13">
        <v>0</v>
      </c>
      <c r="D103" s="13">
        <v>21</v>
      </c>
      <c r="E103" s="14">
        <f t="shared" si="6"/>
        <v>-1.2629820224447834</v>
      </c>
      <c r="F103" s="29">
        <f t="shared" si="7"/>
        <v>0.22046098081690726</v>
      </c>
      <c r="G103" s="29">
        <f t="shared" si="8"/>
        <v>0.77953901918309276</v>
      </c>
      <c r="H103" s="29">
        <f t="shared" si="9"/>
        <v>0.22046098081690726</v>
      </c>
      <c r="I103" s="31">
        <f t="shared" si="10"/>
        <v>-1.512034557500558</v>
      </c>
      <c r="J103" s="32">
        <f t="shared" si="11"/>
        <v>0.28280942376423485</v>
      </c>
    </row>
    <row r="104" spans="2:10" x14ac:dyDescent="0.35">
      <c r="B104" s="13">
        <v>0</v>
      </c>
      <c r="C104" s="13">
        <v>0</v>
      </c>
      <c r="D104" s="13">
        <v>21</v>
      </c>
      <c r="E104" s="14">
        <f t="shared" si="6"/>
        <v>-1.2629820224447834</v>
      </c>
      <c r="F104" s="29">
        <f t="shared" si="7"/>
        <v>0.22046098081690726</v>
      </c>
      <c r="G104" s="29">
        <f t="shared" si="8"/>
        <v>0.77953901918309276</v>
      </c>
      <c r="H104" s="29">
        <f t="shared" si="9"/>
        <v>0.77953901918309276</v>
      </c>
      <c r="I104" s="31">
        <f t="shared" si="10"/>
        <v>-0.24905253505577479</v>
      </c>
      <c r="J104" s="32">
        <f t="shared" si="11"/>
        <v>0.28280942376423485</v>
      </c>
    </row>
    <row r="105" spans="2:10" x14ac:dyDescent="0.35">
      <c r="B105" s="13">
        <v>0</v>
      </c>
      <c r="C105" s="13">
        <v>1</v>
      </c>
      <c r="D105" s="13">
        <v>21</v>
      </c>
      <c r="E105" s="14">
        <f t="shared" si="6"/>
        <v>-0.78650317655620849</v>
      </c>
      <c r="F105" s="29">
        <f t="shared" si="7"/>
        <v>0.31291999793507297</v>
      </c>
      <c r="G105" s="29">
        <f t="shared" si="8"/>
        <v>0.68708000206492703</v>
      </c>
      <c r="H105" s="29">
        <f t="shared" si="9"/>
        <v>0.68708000206492703</v>
      </c>
      <c r="I105" s="31">
        <f t="shared" si="10"/>
        <v>-0.37530454220794618</v>
      </c>
      <c r="J105" s="32">
        <f t="shared" si="11"/>
        <v>0.455434588395287</v>
      </c>
    </row>
    <row r="106" spans="2:10" x14ac:dyDescent="0.35">
      <c r="B106" s="13">
        <v>0</v>
      </c>
      <c r="C106" s="13">
        <v>0</v>
      </c>
      <c r="D106" s="13">
        <v>21</v>
      </c>
      <c r="E106" s="14">
        <f t="shared" si="6"/>
        <v>-1.2629820224447834</v>
      </c>
      <c r="F106" s="29">
        <f t="shared" si="7"/>
        <v>0.22046098081690726</v>
      </c>
      <c r="G106" s="29">
        <f t="shared" si="8"/>
        <v>0.77953901918309276</v>
      </c>
      <c r="H106" s="29">
        <f t="shared" si="9"/>
        <v>0.77953901918309276</v>
      </c>
      <c r="I106" s="31">
        <f t="shared" si="10"/>
        <v>-0.24905253505577479</v>
      </c>
      <c r="J106" s="32">
        <f t="shared" si="11"/>
        <v>0.28280942376423485</v>
      </c>
    </row>
    <row r="107" spans="2:10" x14ac:dyDescent="0.35">
      <c r="B107" s="13">
        <v>0</v>
      </c>
      <c r="C107" s="13">
        <v>0</v>
      </c>
      <c r="D107" s="13">
        <v>21</v>
      </c>
      <c r="E107" s="14">
        <f t="shared" si="6"/>
        <v>-1.2629820224447834</v>
      </c>
      <c r="F107" s="29">
        <f t="shared" si="7"/>
        <v>0.22046098081690726</v>
      </c>
      <c r="G107" s="29">
        <f t="shared" si="8"/>
        <v>0.77953901918309276</v>
      </c>
      <c r="H107" s="29">
        <f t="shared" si="9"/>
        <v>0.77953901918309276</v>
      </c>
      <c r="I107" s="31">
        <f t="shared" si="10"/>
        <v>-0.24905253505577479</v>
      </c>
      <c r="J107" s="32">
        <f t="shared" si="11"/>
        <v>0.28280942376423485</v>
      </c>
    </row>
    <row r="108" spans="2:10" x14ac:dyDescent="0.35">
      <c r="B108" s="13">
        <v>0</v>
      </c>
      <c r="C108" s="13">
        <v>0</v>
      </c>
      <c r="D108" s="13">
        <v>21</v>
      </c>
      <c r="E108" s="14">
        <f t="shared" si="6"/>
        <v>-1.2629820224447834</v>
      </c>
      <c r="F108" s="29">
        <f t="shared" si="7"/>
        <v>0.22046098081690726</v>
      </c>
      <c r="G108" s="29">
        <f t="shared" si="8"/>
        <v>0.77953901918309276</v>
      </c>
      <c r="H108" s="29">
        <f t="shared" si="9"/>
        <v>0.77953901918309276</v>
      </c>
      <c r="I108" s="31">
        <f t="shared" si="10"/>
        <v>-0.24905253505577479</v>
      </c>
      <c r="J108" s="32">
        <f t="shared" si="11"/>
        <v>0.28280942376423485</v>
      </c>
    </row>
    <row r="109" spans="2:10" x14ac:dyDescent="0.35">
      <c r="B109" s="13">
        <v>0</v>
      </c>
      <c r="C109" s="13">
        <v>1</v>
      </c>
      <c r="D109" s="13">
        <v>21</v>
      </c>
      <c r="E109" s="14">
        <f t="shared" si="6"/>
        <v>-0.78650317655620849</v>
      </c>
      <c r="F109" s="29">
        <f t="shared" si="7"/>
        <v>0.31291999793507297</v>
      </c>
      <c r="G109" s="29">
        <f t="shared" si="8"/>
        <v>0.68708000206492703</v>
      </c>
      <c r="H109" s="29">
        <f t="shared" si="9"/>
        <v>0.68708000206492703</v>
      </c>
      <c r="I109" s="31">
        <f t="shared" si="10"/>
        <v>-0.37530454220794618</v>
      </c>
      <c r="J109" s="32">
        <f t="shared" si="11"/>
        <v>0.455434588395287</v>
      </c>
    </row>
    <row r="110" spans="2:10" x14ac:dyDescent="0.35">
      <c r="B110" s="13">
        <v>0</v>
      </c>
      <c r="C110" s="13">
        <v>0</v>
      </c>
      <c r="D110" s="13">
        <v>21</v>
      </c>
      <c r="E110" s="14">
        <f t="shared" si="6"/>
        <v>-1.2629820224447834</v>
      </c>
      <c r="F110" s="29">
        <f t="shared" si="7"/>
        <v>0.22046098081690726</v>
      </c>
      <c r="G110" s="29">
        <f t="shared" si="8"/>
        <v>0.77953901918309276</v>
      </c>
      <c r="H110" s="29">
        <f t="shared" si="9"/>
        <v>0.77953901918309276</v>
      </c>
      <c r="I110" s="31">
        <f t="shared" si="10"/>
        <v>-0.24905253505577479</v>
      </c>
      <c r="J110" s="32">
        <f t="shared" si="11"/>
        <v>0.28280942376423485</v>
      </c>
    </row>
    <row r="111" spans="2:10" x14ac:dyDescent="0.35">
      <c r="B111" s="13">
        <v>0</v>
      </c>
      <c r="C111" s="13">
        <v>0</v>
      </c>
      <c r="D111" s="13">
        <v>21</v>
      </c>
      <c r="E111" s="14">
        <f t="shared" si="6"/>
        <v>-1.2629820224447834</v>
      </c>
      <c r="F111" s="29">
        <f t="shared" si="7"/>
        <v>0.22046098081690726</v>
      </c>
      <c r="G111" s="29">
        <f t="shared" si="8"/>
        <v>0.77953901918309276</v>
      </c>
      <c r="H111" s="29">
        <f t="shared" si="9"/>
        <v>0.77953901918309276</v>
      </c>
      <c r="I111" s="31">
        <f t="shared" si="10"/>
        <v>-0.24905253505577479</v>
      </c>
      <c r="J111" s="32">
        <f t="shared" si="11"/>
        <v>0.28280942376423485</v>
      </c>
    </row>
    <row r="112" spans="2:10" x14ac:dyDescent="0.35">
      <c r="B112" s="13">
        <v>0</v>
      </c>
      <c r="C112" s="13">
        <v>1</v>
      </c>
      <c r="D112" s="13">
        <v>21</v>
      </c>
      <c r="E112" s="14">
        <f t="shared" si="6"/>
        <v>-0.78650317655620849</v>
      </c>
      <c r="F112" s="29">
        <f t="shared" si="7"/>
        <v>0.31291999793507297</v>
      </c>
      <c r="G112" s="29">
        <f t="shared" si="8"/>
        <v>0.68708000206492703</v>
      </c>
      <c r="H112" s="29">
        <f t="shared" si="9"/>
        <v>0.68708000206492703</v>
      </c>
      <c r="I112" s="31">
        <f t="shared" si="10"/>
        <v>-0.37530454220794618</v>
      </c>
      <c r="J112" s="32">
        <f t="shared" si="11"/>
        <v>0.455434588395287</v>
      </c>
    </row>
    <row r="113" spans="2:10" x14ac:dyDescent="0.35">
      <c r="B113" s="13">
        <v>0</v>
      </c>
      <c r="C113" s="13">
        <v>1</v>
      </c>
      <c r="D113" s="13">
        <v>21</v>
      </c>
      <c r="E113" s="14">
        <f t="shared" si="6"/>
        <v>-0.78650317655620849</v>
      </c>
      <c r="F113" s="29">
        <f t="shared" si="7"/>
        <v>0.31291999793507297</v>
      </c>
      <c r="G113" s="29">
        <f t="shared" si="8"/>
        <v>0.68708000206492703</v>
      </c>
      <c r="H113" s="29">
        <f t="shared" si="9"/>
        <v>0.68708000206492703</v>
      </c>
      <c r="I113" s="31">
        <f t="shared" si="10"/>
        <v>-0.37530454220794618</v>
      </c>
      <c r="J113" s="32">
        <f t="shared" si="11"/>
        <v>0.455434588395287</v>
      </c>
    </row>
    <row r="114" spans="2:10" x14ac:dyDescent="0.35">
      <c r="B114" s="13">
        <v>0</v>
      </c>
      <c r="C114" s="13">
        <v>1</v>
      </c>
      <c r="D114" s="13">
        <v>21</v>
      </c>
      <c r="E114" s="14">
        <f t="shared" si="6"/>
        <v>-0.78650317655620849</v>
      </c>
      <c r="F114" s="29">
        <f t="shared" si="7"/>
        <v>0.31291999793507297</v>
      </c>
      <c r="G114" s="29">
        <f t="shared" si="8"/>
        <v>0.68708000206492703</v>
      </c>
      <c r="H114" s="29">
        <f t="shared" si="9"/>
        <v>0.68708000206492703</v>
      </c>
      <c r="I114" s="31">
        <f t="shared" si="10"/>
        <v>-0.37530454220794618</v>
      </c>
      <c r="J114" s="32">
        <f t="shared" si="11"/>
        <v>0.455434588395287</v>
      </c>
    </row>
    <row r="115" spans="2:10" x14ac:dyDescent="0.35">
      <c r="B115" s="13">
        <v>0</v>
      </c>
      <c r="C115" s="13">
        <v>0</v>
      </c>
      <c r="D115" s="13">
        <v>21</v>
      </c>
      <c r="E115" s="14">
        <f t="shared" si="6"/>
        <v>-1.2629820224447834</v>
      </c>
      <c r="F115" s="29">
        <f t="shared" si="7"/>
        <v>0.22046098081690726</v>
      </c>
      <c r="G115" s="29">
        <f t="shared" si="8"/>
        <v>0.77953901918309276</v>
      </c>
      <c r="H115" s="29">
        <f t="shared" si="9"/>
        <v>0.77953901918309276</v>
      </c>
      <c r="I115" s="31">
        <f t="shared" si="10"/>
        <v>-0.24905253505577479</v>
      </c>
      <c r="J115" s="32">
        <f t="shared" si="11"/>
        <v>0.28280942376423485</v>
      </c>
    </row>
    <row r="116" spans="2:10" x14ac:dyDescent="0.35">
      <c r="B116" s="13">
        <v>0</v>
      </c>
      <c r="C116" s="13">
        <v>0</v>
      </c>
      <c r="D116" s="13">
        <v>21</v>
      </c>
      <c r="E116" s="14">
        <f t="shared" si="6"/>
        <v>-1.2629820224447834</v>
      </c>
      <c r="F116" s="29">
        <f t="shared" si="7"/>
        <v>0.22046098081690726</v>
      </c>
      <c r="G116" s="29">
        <f t="shared" si="8"/>
        <v>0.77953901918309276</v>
      </c>
      <c r="H116" s="29">
        <f t="shared" si="9"/>
        <v>0.77953901918309276</v>
      </c>
      <c r="I116" s="31">
        <f t="shared" si="10"/>
        <v>-0.24905253505577479</v>
      </c>
      <c r="J116" s="32">
        <f t="shared" si="11"/>
        <v>0.28280942376423485</v>
      </c>
    </row>
    <row r="117" spans="2:10" x14ac:dyDescent="0.35">
      <c r="B117" s="13">
        <v>0</v>
      </c>
      <c r="C117" s="13">
        <v>0</v>
      </c>
      <c r="D117" s="13">
        <v>21</v>
      </c>
      <c r="E117" s="14">
        <f t="shared" si="6"/>
        <v>-1.2629820224447834</v>
      </c>
      <c r="F117" s="29">
        <f t="shared" si="7"/>
        <v>0.22046098081690726</v>
      </c>
      <c r="G117" s="29">
        <f t="shared" si="8"/>
        <v>0.77953901918309276</v>
      </c>
      <c r="H117" s="29">
        <f t="shared" si="9"/>
        <v>0.77953901918309276</v>
      </c>
      <c r="I117" s="31">
        <f t="shared" si="10"/>
        <v>-0.24905253505577479</v>
      </c>
      <c r="J117" s="32">
        <f t="shared" si="11"/>
        <v>0.28280942376423485</v>
      </c>
    </row>
    <row r="118" spans="2:10" x14ac:dyDescent="0.35">
      <c r="B118" s="13">
        <v>0</v>
      </c>
      <c r="C118" s="13">
        <v>0</v>
      </c>
      <c r="D118" s="13">
        <v>21</v>
      </c>
      <c r="E118" s="14">
        <f t="shared" si="6"/>
        <v>-1.2629820224447834</v>
      </c>
      <c r="F118" s="29">
        <f t="shared" si="7"/>
        <v>0.22046098081690726</v>
      </c>
      <c r="G118" s="29">
        <f t="shared" si="8"/>
        <v>0.77953901918309276</v>
      </c>
      <c r="H118" s="29">
        <f t="shared" si="9"/>
        <v>0.77953901918309276</v>
      </c>
      <c r="I118" s="31">
        <f t="shared" si="10"/>
        <v>-0.24905253505577479</v>
      </c>
      <c r="J118" s="32">
        <f t="shared" si="11"/>
        <v>0.28280942376423485</v>
      </c>
    </row>
    <row r="119" spans="2:10" x14ac:dyDescent="0.35">
      <c r="B119" s="13">
        <v>1</v>
      </c>
      <c r="C119" s="13">
        <v>1</v>
      </c>
      <c r="D119" s="13">
        <v>21</v>
      </c>
      <c r="E119" s="14">
        <f t="shared" si="6"/>
        <v>-0.78650317655620849</v>
      </c>
      <c r="F119" s="29">
        <f t="shared" si="7"/>
        <v>0.31291999793507297</v>
      </c>
      <c r="G119" s="29">
        <f t="shared" si="8"/>
        <v>0.68708000206492703</v>
      </c>
      <c r="H119" s="29">
        <f t="shared" si="9"/>
        <v>0.31291999793507297</v>
      </c>
      <c r="I119" s="31">
        <f t="shared" si="10"/>
        <v>-1.1618077187641547</v>
      </c>
      <c r="J119" s="32">
        <f t="shared" si="11"/>
        <v>0.455434588395287</v>
      </c>
    </row>
    <row r="120" spans="2:10" x14ac:dyDescent="0.35">
      <c r="B120" s="13">
        <v>1</v>
      </c>
      <c r="C120" s="13">
        <v>1</v>
      </c>
      <c r="D120" s="13">
        <v>22</v>
      </c>
      <c r="E120" s="14">
        <f t="shared" si="6"/>
        <v>-0.74140397415368753</v>
      </c>
      <c r="F120" s="29">
        <f t="shared" si="7"/>
        <v>0.32269720959268644</v>
      </c>
      <c r="G120" s="29">
        <f t="shared" si="8"/>
        <v>0.67730279040731356</v>
      </c>
      <c r="H120" s="29">
        <f t="shared" si="9"/>
        <v>0.32269720959268644</v>
      </c>
      <c r="I120" s="31">
        <f t="shared" si="10"/>
        <v>-1.1310408270248655</v>
      </c>
      <c r="J120" s="32">
        <f t="shared" si="11"/>
        <v>0.47644452992527037</v>
      </c>
    </row>
    <row r="121" spans="2:10" x14ac:dyDescent="0.35">
      <c r="B121" s="13">
        <v>1</v>
      </c>
      <c r="C121" s="13">
        <v>0</v>
      </c>
      <c r="D121" s="13">
        <v>22</v>
      </c>
      <c r="E121" s="14">
        <f t="shared" si="6"/>
        <v>-1.2178828200422624</v>
      </c>
      <c r="F121" s="29">
        <f t="shared" si="7"/>
        <v>0.22830924951504539</v>
      </c>
      <c r="G121" s="29">
        <f t="shared" si="8"/>
        <v>0.77169075048495461</v>
      </c>
      <c r="H121" s="29">
        <f t="shared" si="9"/>
        <v>0.22830924951504539</v>
      </c>
      <c r="I121" s="31">
        <f t="shared" si="10"/>
        <v>-1.4770542115275103</v>
      </c>
      <c r="J121" s="32">
        <f t="shared" si="11"/>
        <v>0.29585588446093036</v>
      </c>
    </row>
    <row r="122" spans="2:10" x14ac:dyDescent="0.35">
      <c r="B122" s="13">
        <v>1</v>
      </c>
      <c r="C122" s="13">
        <v>1</v>
      </c>
      <c r="D122" s="13">
        <v>22</v>
      </c>
      <c r="E122" s="14">
        <f t="shared" si="6"/>
        <v>-0.74140397415368753</v>
      </c>
      <c r="F122" s="29">
        <f t="shared" si="7"/>
        <v>0.32269720959268644</v>
      </c>
      <c r="G122" s="29">
        <f t="shared" si="8"/>
        <v>0.67730279040731356</v>
      </c>
      <c r="H122" s="29">
        <f t="shared" si="9"/>
        <v>0.32269720959268644</v>
      </c>
      <c r="I122" s="31">
        <f t="shared" si="10"/>
        <v>-1.1310408270248655</v>
      </c>
      <c r="J122" s="32">
        <f t="shared" si="11"/>
        <v>0.47644452992527037</v>
      </c>
    </row>
    <row r="123" spans="2:10" x14ac:dyDescent="0.35">
      <c r="B123" s="13">
        <v>0</v>
      </c>
      <c r="C123" s="13">
        <v>1</v>
      </c>
      <c r="D123" s="13">
        <v>22</v>
      </c>
      <c r="E123" s="14">
        <f t="shared" si="6"/>
        <v>-0.74140397415368753</v>
      </c>
      <c r="F123" s="29">
        <f t="shared" si="7"/>
        <v>0.32269720959268644</v>
      </c>
      <c r="G123" s="29">
        <f t="shared" si="8"/>
        <v>0.67730279040731356</v>
      </c>
      <c r="H123" s="29">
        <f t="shared" si="9"/>
        <v>0.67730279040731356</v>
      </c>
      <c r="I123" s="31">
        <f t="shared" si="10"/>
        <v>-0.389636852871178</v>
      </c>
      <c r="J123" s="32">
        <f t="shared" si="11"/>
        <v>0.47644452992527037</v>
      </c>
    </row>
    <row r="124" spans="2:10" x14ac:dyDescent="0.35">
      <c r="B124" s="13">
        <v>0</v>
      </c>
      <c r="C124" s="13">
        <v>0</v>
      </c>
      <c r="D124" s="13">
        <v>22</v>
      </c>
      <c r="E124" s="14">
        <f t="shared" si="6"/>
        <v>-1.2178828200422624</v>
      </c>
      <c r="F124" s="29">
        <f t="shared" si="7"/>
        <v>0.22830924951504539</v>
      </c>
      <c r="G124" s="29">
        <f t="shared" si="8"/>
        <v>0.77169075048495461</v>
      </c>
      <c r="H124" s="29">
        <f t="shared" si="9"/>
        <v>0.77169075048495461</v>
      </c>
      <c r="I124" s="31">
        <f t="shared" si="10"/>
        <v>-0.2591713914852477</v>
      </c>
      <c r="J124" s="32">
        <f t="shared" si="11"/>
        <v>0.29585588446093036</v>
      </c>
    </row>
    <row r="125" spans="2:10" x14ac:dyDescent="0.35">
      <c r="B125" s="13">
        <v>0</v>
      </c>
      <c r="C125" s="13">
        <v>0</v>
      </c>
      <c r="D125" s="13">
        <v>22</v>
      </c>
      <c r="E125" s="14">
        <f t="shared" si="6"/>
        <v>-1.2178828200422624</v>
      </c>
      <c r="F125" s="29">
        <f t="shared" si="7"/>
        <v>0.22830924951504539</v>
      </c>
      <c r="G125" s="29">
        <f t="shared" si="8"/>
        <v>0.77169075048495461</v>
      </c>
      <c r="H125" s="29">
        <f t="shared" si="9"/>
        <v>0.77169075048495461</v>
      </c>
      <c r="I125" s="31">
        <f t="shared" si="10"/>
        <v>-0.2591713914852477</v>
      </c>
      <c r="J125" s="32">
        <f t="shared" si="11"/>
        <v>0.29585588446093036</v>
      </c>
    </row>
    <row r="126" spans="2:10" x14ac:dyDescent="0.35">
      <c r="B126" s="13">
        <v>0</v>
      </c>
      <c r="C126" s="13">
        <v>1</v>
      </c>
      <c r="D126" s="13">
        <v>22</v>
      </c>
      <c r="E126" s="14">
        <f t="shared" si="6"/>
        <v>-0.74140397415368753</v>
      </c>
      <c r="F126" s="29">
        <f t="shared" si="7"/>
        <v>0.32269720959268644</v>
      </c>
      <c r="G126" s="29">
        <f t="shared" si="8"/>
        <v>0.67730279040731356</v>
      </c>
      <c r="H126" s="29">
        <f t="shared" si="9"/>
        <v>0.67730279040731356</v>
      </c>
      <c r="I126" s="31">
        <f t="shared" si="10"/>
        <v>-0.389636852871178</v>
      </c>
      <c r="J126" s="32">
        <f t="shared" si="11"/>
        <v>0.47644452992527037</v>
      </c>
    </row>
    <row r="127" spans="2:10" x14ac:dyDescent="0.35">
      <c r="B127" s="13">
        <v>1</v>
      </c>
      <c r="C127" s="13">
        <v>0</v>
      </c>
      <c r="D127" s="13">
        <v>22</v>
      </c>
      <c r="E127" s="14">
        <f t="shared" si="6"/>
        <v>-1.2178828200422624</v>
      </c>
      <c r="F127" s="29">
        <f t="shared" si="7"/>
        <v>0.22830924951504539</v>
      </c>
      <c r="G127" s="29">
        <f t="shared" si="8"/>
        <v>0.77169075048495461</v>
      </c>
      <c r="H127" s="29">
        <f t="shared" si="9"/>
        <v>0.22830924951504539</v>
      </c>
      <c r="I127" s="31">
        <f t="shared" si="10"/>
        <v>-1.4770542115275103</v>
      </c>
      <c r="J127" s="32">
        <f t="shared" si="11"/>
        <v>0.29585588446093036</v>
      </c>
    </row>
    <row r="128" spans="2:10" x14ac:dyDescent="0.35">
      <c r="B128" s="13">
        <v>0</v>
      </c>
      <c r="C128" s="13">
        <v>1</v>
      </c>
      <c r="D128" s="13">
        <v>23</v>
      </c>
      <c r="E128" s="14">
        <f t="shared" si="6"/>
        <v>-0.69630477175116678</v>
      </c>
      <c r="F128" s="29">
        <f t="shared" si="7"/>
        <v>0.33263201606352305</v>
      </c>
      <c r="G128" s="29">
        <f t="shared" si="8"/>
        <v>0.66736798393647701</v>
      </c>
      <c r="H128" s="29">
        <f t="shared" si="9"/>
        <v>0.66736798393647701</v>
      </c>
      <c r="I128" s="31">
        <f t="shared" si="10"/>
        <v>-0.40441368514234932</v>
      </c>
      <c r="J128" s="32">
        <f t="shared" si="11"/>
        <v>0.49842369437845913</v>
      </c>
    </row>
    <row r="129" spans="2:10" x14ac:dyDescent="0.35">
      <c r="B129" s="13">
        <v>0</v>
      </c>
      <c r="C129" s="13">
        <v>0</v>
      </c>
      <c r="D129" s="13">
        <v>23</v>
      </c>
      <c r="E129" s="14">
        <f t="shared" si="6"/>
        <v>-1.1727836176397417</v>
      </c>
      <c r="F129" s="29">
        <f t="shared" si="7"/>
        <v>0.23635220091082065</v>
      </c>
      <c r="G129" s="29">
        <f t="shared" si="8"/>
        <v>0.76364779908917935</v>
      </c>
      <c r="H129" s="29">
        <f t="shared" si="9"/>
        <v>0.76364779908917935</v>
      </c>
      <c r="I129" s="31">
        <f t="shared" si="10"/>
        <v>-0.2696485920634919</v>
      </c>
      <c r="J129" s="32">
        <f t="shared" si="11"/>
        <v>0.30950419970138521</v>
      </c>
    </row>
    <row r="130" spans="2:10" x14ac:dyDescent="0.35">
      <c r="B130" s="13">
        <v>0</v>
      </c>
      <c r="C130" s="13">
        <v>0</v>
      </c>
      <c r="D130" s="13">
        <v>23</v>
      </c>
      <c r="E130" s="14">
        <f t="shared" si="6"/>
        <v>-1.1727836176397417</v>
      </c>
      <c r="F130" s="29">
        <f t="shared" si="7"/>
        <v>0.23635220091082065</v>
      </c>
      <c r="G130" s="29">
        <f t="shared" si="8"/>
        <v>0.76364779908917935</v>
      </c>
      <c r="H130" s="29">
        <f t="shared" si="9"/>
        <v>0.76364779908917935</v>
      </c>
      <c r="I130" s="31">
        <f t="shared" si="10"/>
        <v>-0.2696485920634919</v>
      </c>
      <c r="J130" s="32">
        <f t="shared" si="11"/>
        <v>0.30950419970138521</v>
      </c>
    </row>
    <row r="131" spans="2:10" x14ac:dyDescent="0.35">
      <c r="B131" s="13">
        <v>0</v>
      </c>
      <c r="C131" s="13">
        <v>1</v>
      </c>
      <c r="D131" s="13">
        <v>23</v>
      </c>
      <c r="E131" s="14">
        <f t="shared" si="6"/>
        <v>-0.69630477175116678</v>
      </c>
      <c r="F131" s="29">
        <f t="shared" si="7"/>
        <v>0.33263201606352305</v>
      </c>
      <c r="G131" s="29">
        <f t="shared" si="8"/>
        <v>0.66736798393647701</v>
      </c>
      <c r="H131" s="29">
        <f t="shared" si="9"/>
        <v>0.66736798393647701</v>
      </c>
      <c r="I131" s="31">
        <f t="shared" si="10"/>
        <v>-0.40441368514234932</v>
      </c>
      <c r="J131" s="32">
        <f t="shared" si="11"/>
        <v>0.49842369437845913</v>
      </c>
    </row>
    <row r="132" spans="2:10" x14ac:dyDescent="0.35">
      <c r="B132" s="13">
        <v>0</v>
      </c>
      <c r="C132" s="13">
        <v>0</v>
      </c>
      <c r="D132" s="13">
        <v>23</v>
      </c>
      <c r="E132" s="14">
        <f t="shared" si="6"/>
        <v>-1.1727836176397417</v>
      </c>
      <c r="F132" s="29">
        <f t="shared" si="7"/>
        <v>0.23635220091082065</v>
      </c>
      <c r="G132" s="29">
        <f t="shared" si="8"/>
        <v>0.76364779908917935</v>
      </c>
      <c r="H132" s="29">
        <f t="shared" si="9"/>
        <v>0.76364779908917935</v>
      </c>
      <c r="I132" s="31">
        <f t="shared" si="10"/>
        <v>-0.2696485920634919</v>
      </c>
      <c r="J132" s="32">
        <f t="shared" si="11"/>
        <v>0.30950419970138521</v>
      </c>
    </row>
    <row r="133" spans="2:10" x14ac:dyDescent="0.35">
      <c r="B133" s="13">
        <v>1</v>
      </c>
      <c r="C133" s="13">
        <v>0</v>
      </c>
      <c r="D133" s="13">
        <v>23</v>
      </c>
      <c r="E133" s="14">
        <f t="shared" si="6"/>
        <v>-1.1727836176397417</v>
      </c>
      <c r="F133" s="29">
        <f t="shared" si="7"/>
        <v>0.23635220091082065</v>
      </c>
      <c r="G133" s="29">
        <f t="shared" si="8"/>
        <v>0.76364779908917935</v>
      </c>
      <c r="H133" s="29">
        <f t="shared" si="9"/>
        <v>0.23635220091082065</v>
      </c>
      <c r="I133" s="31">
        <f t="shared" si="10"/>
        <v>-1.4424322097032336</v>
      </c>
      <c r="J133" s="32">
        <f t="shared" si="11"/>
        <v>0.30950419970138521</v>
      </c>
    </row>
    <row r="134" spans="2:10" x14ac:dyDescent="0.35">
      <c r="B134" s="13">
        <v>1</v>
      </c>
      <c r="C134" s="13">
        <v>1</v>
      </c>
      <c r="D134" s="13">
        <v>24</v>
      </c>
      <c r="E134" s="14">
        <f t="shared" si="6"/>
        <v>-0.65120556934864582</v>
      </c>
      <c r="F134" s="29">
        <f t="shared" si="7"/>
        <v>0.34271791647617272</v>
      </c>
      <c r="G134" s="29">
        <f t="shared" si="8"/>
        <v>0.65728208352382733</v>
      </c>
      <c r="H134" s="29">
        <f t="shared" si="9"/>
        <v>0.34271791647617272</v>
      </c>
      <c r="I134" s="31">
        <f t="shared" si="10"/>
        <v>-1.0708475711174794</v>
      </c>
      <c r="J134" s="32">
        <f t="shared" si="11"/>
        <v>0.52141679359155813</v>
      </c>
    </row>
    <row r="135" spans="2:10" x14ac:dyDescent="0.35">
      <c r="B135" s="13">
        <v>1</v>
      </c>
      <c r="C135" s="13">
        <v>1</v>
      </c>
      <c r="D135" s="13">
        <v>24</v>
      </c>
      <c r="E135" s="14">
        <f t="shared" si="6"/>
        <v>-0.65120556934864582</v>
      </c>
      <c r="F135" s="29">
        <f t="shared" si="7"/>
        <v>0.34271791647617272</v>
      </c>
      <c r="G135" s="29">
        <f t="shared" si="8"/>
        <v>0.65728208352382733</v>
      </c>
      <c r="H135" s="29">
        <f t="shared" si="9"/>
        <v>0.34271791647617272</v>
      </c>
      <c r="I135" s="31">
        <f t="shared" si="10"/>
        <v>-1.0708475711174794</v>
      </c>
      <c r="J135" s="32">
        <f t="shared" si="11"/>
        <v>0.52141679359155813</v>
      </c>
    </row>
    <row r="136" spans="2:10" x14ac:dyDescent="0.35">
      <c r="B136" s="13">
        <v>0</v>
      </c>
      <c r="C136" s="13">
        <v>1</v>
      </c>
      <c r="D136" s="13">
        <v>24</v>
      </c>
      <c r="E136" s="14">
        <f t="shared" si="6"/>
        <v>-0.65120556934864582</v>
      </c>
      <c r="F136" s="29">
        <f t="shared" si="7"/>
        <v>0.34271791647617272</v>
      </c>
      <c r="G136" s="29">
        <f t="shared" si="8"/>
        <v>0.65728208352382733</v>
      </c>
      <c r="H136" s="29">
        <f t="shared" si="9"/>
        <v>0.65728208352382733</v>
      </c>
      <c r="I136" s="31">
        <f t="shared" si="10"/>
        <v>-0.41964200176883343</v>
      </c>
      <c r="J136" s="32">
        <f t="shared" si="11"/>
        <v>0.52141679359155813</v>
      </c>
    </row>
    <row r="137" spans="2:10" x14ac:dyDescent="0.35">
      <c r="B137" s="13">
        <v>0</v>
      </c>
      <c r="C137" s="13">
        <v>1</v>
      </c>
      <c r="D137" s="13">
        <v>24</v>
      </c>
      <c r="E137" s="14">
        <f t="shared" si="6"/>
        <v>-0.65120556934864582</v>
      </c>
      <c r="F137" s="29">
        <f t="shared" si="7"/>
        <v>0.34271791647617272</v>
      </c>
      <c r="G137" s="29">
        <f t="shared" si="8"/>
        <v>0.65728208352382733</v>
      </c>
      <c r="H137" s="29">
        <f t="shared" si="9"/>
        <v>0.65728208352382733</v>
      </c>
      <c r="I137" s="31">
        <f t="shared" si="10"/>
        <v>-0.41964200176883343</v>
      </c>
      <c r="J137" s="32">
        <f t="shared" si="11"/>
        <v>0.52141679359155813</v>
      </c>
    </row>
    <row r="138" spans="2:10" x14ac:dyDescent="0.35">
      <c r="B138" s="13">
        <v>0</v>
      </c>
      <c r="C138" s="13">
        <v>1</v>
      </c>
      <c r="D138" s="13">
        <v>24</v>
      </c>
      <c r="E138" s="14">
        <f t="shared" si="6"/>
        <v>-0.65120556934864582</v>
      </c>
      <c r="F138" s="29">
        <f t="shared" si="7"/>
        <v>0.34271791647617272</v>
      </c>
      <c r="G138" s="29">
        <f t="shared" si="8"/>
        <v>0.65728208352382733</v>
      </c>
      <c r="H138" s="29">
        <f t="shared" si="9"/>
        <v>0.65728208352382733</v>
      </c>
      <c r="I138" s="31">
        <f t="shared" si="10"/>
        <v>-0.41964200176883343</v>
      </c>
      <c r="J138" s="32">
        <f t="shared" si="11"/>
        <v>0.52141679359155813</v>
      </c>
    </row>
    <row r="139" spans="2:10" x14ac:dyDescent="0.35">
      <c r="B139" s="13">
        <v>0</v>
      </c>
      <c r="C139" s="13">
        <v>1</v>
      </c>
      <c r="D139" s="13">
        <v>24</v>
      </c>
      <c r="E139" s="14">
        <f t="shared" si="6"/>
        <v>-0.65120556934864582</v>
      </c>
      <c r="F139" s="29">
        <f t="shared" si="7"/>
        <v>0.34271791647617272</v>
      </c>
      <c r="G139" s="29">
        <f t="shared" si="8"/>
        <v>0.65728208352382733</v>
      </c>
      <c r="H139" s="29">
        <f t="shared" si="9"/>
        <v>0.65728208352382733</v>
      </c>
      <c r="I139" s="31">
        <f t="shared" si="10"/>
        <v>-0.41964200176883343</v>
      </c>
      <c r="J139" s="32">
        <f t="shared" si="11"/>
        <v>0.52141679359155813</v>
      </c>
    </row>
    <row r="140" spans="2:10" x14ac:dyDescent="0.35">
      <c r="B140" s="13">
        <v>0</v>
      </c>
      <c r="C140" s="13">
        <v>1</v>
      </c>
      <c r="D140" s="13">
        <v>24</v>
      </c>
      <c r="E140" s="14">
        <f t="shared" si="6"/>
        <v>-0.65120556934864582</v>
      </c>
      <c r="F140" s="29">
        <f t="shared" si="7"/>
        <v>0.34271791647617272</v>
      </c>
      <c r="G140" s="29">
        <f t="shared" si="8"/>
        <v>0.65728208352382733</v>
      </c>
      <c r="H140" s="29">
        <f t="shared" si="9"/>
        <v>0.65728208352382733</v>
      </c>
      <c r="I140" s="31">
        <f t="shared" si="10"/>
        <v>-0.41964200176883343</v>
      </c>
      <c r="J140" s="32">
        <f t="shared" si="11"/>
        <v>0.52141679359155813</v>
      </c>
    </row>
    <row r="141" spans="2:10" x14ac:dyDescent="0.35">
      <c r="B141" s="13">
        <v>1</v>
      </c>
      <c r="C141" s="13">
        <v>0</v>
      </c>
      <c r="D141" s="13">
        <v>24</v>
      </c>
      <c r="E141" s="14">
        <f t="shared" si="6"/>
        <v>-1.1276844152372207</v>
      </c>
      <c r="F141" s="29">
        <f t="shared" si="7"/>
        <v>0.24458868698876168</v>
      </c>
      <c r="G141" s="29">
        <f t="shared" si="8"/>
        <v>0.75541131301123832</v>
      </c>
      <c r="H141" s="29">
        <f t="shared" si="9"/>
        <v>0.24458868698876168</v>
      </c>
      <c r="I141" s="31">
        <f t="shared" si="10"/>
        <v>-1.4081773078667013</v>
      </c>
      <c r="J141" s="32">
        <f t="shared" si="11"/>
        <v>0.32378213401885197</v>
      </c>
    </row>
    <row r="142" spans="2:10" x14ac:dyDescent="0.35">
      <c r="B142" s="13">
        <v>1</v>
      </c>
      <c r="C142" s="13">
        <v>0</v>
      </c>
      <c r="D142" s="13">
        <v>25</v>
      </c>
      <c r="E142" s="14">
        <f t="shared" ref="E142:E205" si="12">$D$3+$D$4*C142+$D$5*D142</f>
        <v>-1.0825852128346998</v>
      </c>
      <c r="F142" s="29">
        <f t="shared" ref="F142:F205" si="13">EXP(E142)/(1+EXP(E142))</f>
        <v>0.2530171009626761</v>
      </c>
      <c r="G142" s="29">
        <f t="shared" ref="G142:G205" si="14">1-F142</f>
        <v>0.74698289903732396</v>
      </c>
      <c r="H142" s="29">
        <f t="shared" ref="H142:H205" si="15">IF(B142=1,F142,G142)</f>
        <v>0.2530171009626761</v>
      </c>
      <c r="I142" s="31">
        <f t="shared" ref="I142:I205" si="16">LN(H142)</f>
        <v>-1.3742981998010528</v>
      </c>
      <c r="J142" s="32">
        <f t="shared" ref="J142:J205" si="17">F142/G142</f>
        <v>0.33871873276985659</v>
      </c>
    </row>
    <row r="143" spans="2:10" x14ac:dyDescent="0.35">
      <c r="B143" s="13">
        <v>1</v>
      </c>
      <c r="C143" s="13">
        <v>0</v>
      </c>
      <c r="D143" s="13">
        <v>25</v>
      </c>
      <c r="E143" s="14">
        <f t="shared" si="12"/>
        <v>-1.0825852128346998</v>
      </c>
      <c r="F143" s="29">
        <f t="shared" si="13"/>
        <v>0.2530171009626761</v>
      </c>
      <c r="G143" s="29">
        <f t="shared" si="14"/>
        <v>0.74698289903732396</v>
      </c>
      <c r="H143" s="29">
        <f t="shared" si="15"/>
        <v>0.2530171009626761</v>
      </c>
      <c r="I143" s="31">
        <f t="shared" si="16"/>
        <v>-1.3742981998010528</v>
      </c>
      <c r="J143" s="32">
        <f t="shared" si="17"/>
        <v>0.33871873276985659</v>
      </c>
    </row>
    <row r="144" spans="2:10" x14ac:dyDescent="0.35">
      <c r="B144" s="13">
        <v>1</v>
      </c>
      <c r="C144" s="13">
        <v>0</v>
      </c>
      <c r="D144" s="13">
        <v>25</v>
      </c>
      <c r="E144" s="14">
        <f t="shared" si="12"/>
        <v>-1.0825852128346998</v>
      </c>
      <c r="F144" s="29">
        <f t="shared" si="13"/>
        <v>0.2530171009626761</v>
      </c>
      <c r="G144" s="29">
        <f t="shared" si="14"/>
        <v>0.74698289903732396</v>
      </c>
      <c r="H144" s="29">
        <f t="shared" si="15"/>
        <v>0.2530171009626761</v>
      </c>
      <c r="I144" s="31">
        <f t="shared" si="16"/>
        <v>-1.3742981998010528</v>
      </c>
      <c r="J144" s="32">
        <f t="shared" si="17"/>
        <v>0.33871873276985659</v>
      </c>
    </row>
    <row r="145" spans="2:10" x14ac:dyDescent="0.35">
      <c r="B145" s="13">
        <v>1</v>
      </c>
      <c r="C145" s="13">
        <v>1</v>
      </c>
      <c r="D145" s="13">
        <v>25</v>
      </c>
      <c r="E145" s="14">
        <f t="shared" si="12"/>
        <v>-0.60610636694612485</v>
      </c>
      <c r="F145" s="29">
        <f t="shared" si="13"/>
        <v>0.35294789905054252</v>
      </c>
      <c r="G145" s="29">
        <f t="shared" si="14"/>
        <v>0.64705210094945742</v>
      </c>
      <c r="H145" s="29">
        <f t="shared" si="15"/>
        <v>0.35294789905054252</v>
      </c>
      <c r="I145" s="31">
        <f t="shared" si="16"/>
        <v>-1.0414348276996883</v>
      </c>
      <c r="J145" s="32">
        <f t="shared" si="17"/>
        <v>0.54547060203133779</v>
      </c>
    </row>
    <row r="146" spans="2:10" x14ac:dyDescent="0.35">
      <c r="B146" s="13">
        <v>0</v>
      </c>
      <c r="C146" s="13">
        <v>1</v>
      </c>
      <c r="D146" s="13">
        <v>25</v>
      </c>
      <c r="E146" s="14">
        <f t="shared" si="12"/>
        <v>-0.60610636694612485</v>
      </c>
      <c r="F146" s="29">
        <f t="shared" si="13"/>
        <v>0.35294789905054252</v>
      </c>
      <c r="G146" s="29">
        <f t="shared" si="14"/>
        <v>0.64705210094945742</v>
      </c>
      <c r="H146" s="29">
        <f t="shared" si="15"/>
        <v>0.64705210094945742</v>
      </c>
      <c r="I146" s="31">
        <f t="shared" si="16"/>
        <v>-0.4353284607535638</v>
      </c>
      <c r="J146" s="32">
        <f t="shared" si="17"/>
        <v>0.54547060203133779</v>
      </c>
    </row>
    <row r="147" spans="2:10" x14ac:dyDescent="0.35">
      <c r="B147" s="13">
        <v>0</v>
      </c>
      <c r="C147" s="13">
        <v>0</v>
      </c>
      <c r="D147" s="13">
        <v>25</v>
      </c>
      <c r="E147" s="14">
        <f t="shared" si="12"/>
        <v>-1.0825852128346998</v>
      </c>
      <c r="F147" s="29">
        <f t="shared" si="13"/>
        <v>0.2530171009626761</v>
      </c>
      <c r="G147" s="29">
        <f t="shared" si="14"/>
        <v>0.74698289903732396</v>
      </c>
      <c r="H147" s="29">
        <f t="shared" si="15"/>
        <v>0.74698289903732396</v>
      </c>
      <c r="I147" s="31">
        <f t="shared" si="16"/>
        <v>-0.29171298696635317</v>
      </c>
      <c r="J147" s="32">
        <f t="shared" si="17"/>
        <v>0.33871873276985659</v>
      </c>
    </row>
    <row r="148" spans="2:10" x14ac:dyDescent="0.35">
      <c r="B148" s="13">
        <v>0</v>
      </c>
      <c r="C148" s="13">
        <v>0</v>
      </c>
      <c r="D148" s="13">
        <v>25</v>
      </c>
      <c r="E148" s="14">
        <f t="shared" si="12"/>
        <v>-1.0825852128346998</v>
      </c>
      <c r="F148" s="29">
        <f t="shared" si="13"/>
        <v>0.2530171009626761</v>
      </c>
      <c r="G148" s="29">
        <f t="shared" si="14"/>
        <v>0.74698289903732396</v>
      </c>
      <c r="H148" s="29">
        <f t="shared" si="15"/>
        <v>0.74698289903732396</v>
      </c>
      <c r="I148" s="31">
        <f t="shared" si="16"/>
        <v>-0.29171298696635317</v>
      </c>
      <c r="J148" s="32">
        <f t="shared" si="17"/>
        <v>0.33871873276985659</v>
      </c>
    </row>
    <row r="149" spans="2:10" x14ac:dyDescent="0.35">
      <c r="B149" s="13">
        <v>0</v>
      </c>
      <c r="C149" s="13">
        <v>1</v>
      </c>
      <c r="D149" s="13">
        <v>25</v>
      </c>
      <c r="E149" s="14">
        <f t="shared" si="12"/>
        <v>-0.60610636694612485</v>
      </c>
      <c r="F149" s="29">
        <f t="shared" si="13"/>
        <v>0.35294789905054252</v>
      </c>
      <c r="G149" s="29">
        <f t="shared" si="14"/>
        <v>0.64705210094945742</v>
      </c>
      <c r="H149" s="29">
        <f t="shared" si="15"/>
        <v>0.64705210094945742</v>
      </c>
      <c r="I149" s="31">
        <f t="shared" si="16"/>
        <v>-0.4353284607535638</v>
      </c>
      <c r="J149" s="32">
        <f t="shared" si="17"/>
        <v>0.54547060203133779</v>
      </c>
    </row>
    <row r="150" spans="2:10" x14ac:dyDescent="0.35">
      <c r="B150" s="13">
        <v>0</v>
      </c>
      <c r="C150" s="13">
        <v>0</v>
      </c>
      <c r="D150" s="13">
        <v>25</v>
      </c>
      <c r="E150" s="14">
        <f t="shared" si="12"/>
        <v>-1.0825852128346998</v>
      </c>
      <c r="F150" s="29">
        <f t="shared" si="13"/>
        <v>0.2530171009626761</v>
      </c>
      <c r="G150" s="29">
        <f t="shared" si="14"/>
        <v>0.74698289903732396</v>
      </c>
      <c r="H150" s="29">
        <f t="shared" si="15"/>
        <v>0.74698289903732396</v>
      </c>
      <c r="I150" s="31">
        <f t="shared" si="16"/>
        <v>-0.29171298696635317</v>
      </c>
      <c r="J150" s="32">
        <f t="shared" si="17"/>
        <v>0.33871873276985659</v>
      </c>
    </row>
    <row r="151" spans="2:10" x14ac:dyDescent="0.35">
      <c r="B151" s="13">
        <v>1</v>
      </c>
      <c r="C151" s="13">
        <v>0</v>
      </c>
      <c r="D151" s="13">
        <v>25</v>
      </c>
      <c r="E151" s="14">
        <f t="shared" si="12"/>
        <v>-1.0825852128346998</v>
      </c>
      <c r="F151" s="29">
        <f t="shared" si="13"/>
        <v>0.2530171009626761</v>
      </c>
      <c r="G151" s="29">
        <f t="shared" si="14"/>
        <v>0.74698289903732396</v>
      </c>
      <c r="H151" s="29">
        <f t="shared" si="15"/>
        <v>0.2530171009626761</v>
      </c>
      <c r="I151" s="31">
        <f t="shared" si="16"/>
        <v>-1.3742981998010528</v>
      </c>
      <c r="J151" s="32">
        <f t="shared" si="17"/>
        <v>0.33871873276985659</v>
      </c>
    </row>
    <row r="152" spans="2:10" x14ac:dyDescent="0.35">
      <c r="B152" s="13">
        <v>0</v>
      </c>
      <c r="C152" s="13">
        <v>1</v>
      </c>
      <c r="D152" s="13">
        <v>26</v>
      </c>
      <c r="E152" s="14">
        <f t="shared" si="12"/>
        <v>-0.56100716454360411</v>
      </c>
      <c r="F152" s="29">
        <f t="shared" si="13"/>
        <v>0.36331445331884149</v>
      </c>
      <c r="G152" s="29">
        <f t="shared" si="14"/>
        <v>0.63668554668115851</v>
      </c>
      <c r="H152" s="29">
        <f t="shared" si="15"/>
        <v>0.63668554668115851</v>
      </c>
      <c r="I152" s="31">
        <f t="shared" si="16"/>
        <v>-0.45147939257623254</v>
      </c>
      <c r="J152" s="32">
        <f t="shared" si="17"/>
        <v>0.57063405194712757</v>
      </c>
    </row>
    <row r="153" spans="2:10" x14ac:dyDescent="0.35">
      <c r="B153" s="13">
        <v>0</v>
      </c>
      <c r="C153" s="13">
        <v>0</v>
      </c>
      <c r="D153" s="13">
        <v>26</v>
      </c>
      <c r="E153" s="14">
        <f t="shared" si="12"/>
        <v>-1.037486010432179</v>
      </c>
      <c r="F153" s="29">
        <f t="shared" si="13"/>
        <v>0.26163536108984187</v>
      </c>
      <c r="G153" s="29">
        <f t="shared" si="14"/>
        <v>0.73836463891015813</v>
      </c>
      <c r="H153" s="29">
        <f t="shared" si="15"/>
        <v>0.73836463891015813</v>
      </c>
      <c r="I153" s="31">
        <f t="shared" si="16"/>
        <v>-0.30331748574009404</v>
      </c>
      <c r="J153" s="32">
        <f t="shared" si="17"/>
        <v>0.35434438122066791</v>
      </c>
    </row>
    <row r="154" spans="2:10" x14ac:dyDescent="0.35">
      <c r="B154" s="13">
        <v>0</v>
      </c>
      <c r="C154" s="13">
        <v>0</v>
      </c>
      <c r="D154" s="13">
        <v>26</v>
      </c>
      <c r="E154" s="14">
        <f t="shared" si="12"/>
        <v>-1.037486010432179</v>
      </c>
      <c r="F154" s="29">
        <f t="shared" si="13"/>
        <v>0.26163536108984187</v>
      </c>
      <c r="G154" s="29">
        <f t="shared" si="14"/>
        <v>0.73836463891015813</v>
      </c>
      <c r="H154" s="29">
        <f t="shared" si="15"/>
        <v>0.73836463891015813</v>
      </c>
      <c r="I154" s="31">
        <f t="shared" si="16"/>
        <v>-0.30331748574009404</v>
      </c>
      <c r="J154" s="32">
        <f t="shared" si="17"/>
        <v>0.35434438122066791</v>
      </c>
    </row>
    <row r="155" spans="2:10" x14ac:dyDescent="0.35">
      <c r="B155" s="13">
        <v>1</v>
      </c>
      <c r="C155" s="13">
        <v>1</v>
      </c>
      <c r="D155" s="13">
        <v>26</v>
      </c>
      <c r="E155" s="14">
        <f t="shared" si="12"/>
        <v>-0.56100716454360411</v>
      </c>
      <c r="F155" s="29">
        <f t="shared" si="13"/>
        <v>0.36331445331884149</v>
      </c>
      <c r="G155" s="29">
        <f t="shared" si="14"/>
        <v>0.63668554668115851</v>
      </c>
      <c r="H155" s="29">
        <f t="shared" si="15"/>
        <v>0.36331445331884149</v>
      </c>
      <c r="I155" s="31">
        <f t="shared" si="16"/>
        <v>-1.0124865571198367</v>
      </c>
      <c r="J155" s="32">
        <f t="shared" si="17"/>
        <v>0.57063405194712757</v>
      </c>
    </row>
    <row r="156" spans="2:10" x14ac:dyDescent="0.35">
      <c r="B156" s="13">
        <v>1</v>
      </c>
      <c r="C156" s="13">
        <v>1</v>
      </c>
      <c r="D156" s="13">
        <v>27</v>
      </c>
      <c r="E156" s="14">
        <f t="shared" si="12"/>
        <v>-0.51590796214108314</v>
      </c>
      <c r="F156" s="29">
        <f t="shared" si="13"/>
        <v>0.37380958576671192</v>
      </c>
      <c r="G156" s="29">
        <f t="shared" si="14"/>
        <v>0.62619041423328814</v>
      </c>
      <c r="H156" s="29">
        <f t="shared" si="15"/>
        <v>0.37380958576671192</v>
      </c>
      <c r="I156" s="31">
        <f t="shared" si="16"/>
        <v>-0.98400874018377571</v>
      </c>
      <c r="J156" s="32">
        <f t="shared" si="17"/>
        <v>0.59695833291285194</v>
      </c>
    </row>
    <row r="157" spans="2:10" x14ac:dyDescent="0.35">
      <c r="B157" s="13">
        <v>1</v>
      </c>
      <c r="C157" s="13">
        <v>1</v>
      </c>
      <c r="D157" s="13">
        <v>27</v>
      </c>
      <c r="E157" s="14">
        <f t="shared" si="12"/>
        <v>-0.51590796214108314</v>
      </c>
      <c r="F157" s="29">
        <f t="shared" si="13"/>
        <v>0.37380958576671192</v>
      </c>
      <c r="G157" s="29">
        <f t="shared" si="14"/>
        <v>0.62619041423328814</v>
      </c>
      <c r="H157" s="29">
        <f t="shared" si="15"/>
        <v>0.37380958576671192</v>
      </c>
      <c r="I157" s="31">
        <f t="shared" si="16"/>
        <v>-0.98400874018377571</v>
      </c>
      <c r="J157" s="32">
        <f t="shared" si="17"/>
        <v>0.59695833291285194</v>
      </c>
    </row>
    <row r="158" spans="2:10" x14ac:dyDescent="0.35">
      <c r="B158" s="13">
        <v>0</v>
      </c>
      <c r="C158" s="13">
        <v>1</v>
      </c>
      <c r="D158" s="13">
        <v>27</v>
      </c>
      <c r="E158" s="14">
        <f t="shared" si="12"/>
        <v>-0.51590796214108314</v>
      </c>
      <c r="F158" s="29">
        <f t="shared" si="13"/>
        <v>0.37380958576671192</v>
      </c>
      <c r="G158" s="29">
        <f t="shared" si="14"/>
        <v>0.62619041423328814</v>
      </c>
      <c r="H158" s="29">
        <f t="shared" si="15"/>
        <v>0.62619041423328814</v>
      </c>
      <c r="I158" s="31">
        <f t="shared" si="16"/>
        <v>-0.46810077804269229</v>
      </c>
      <c r="J158" s="32">
        <f t="shared" si="17"/>
        <v>0.59695833291285194</v>
      </c>
    </row>
    <row r="159" spans="2:10" x14ac:dyDescent="0.35">
      <c r="B159" s="13">
        <v>0</v>
      </c>
      <c r="C159" s="13">
        <v>0</v>
      </c>
      <c r="D159" s="13">
        <v>27</v>
      </c>
      <c r="E159" s="14">
        <f t="shared" si="12"/>
        <v>-0.99238680802965806</v>
      </c>
      <c r="F159" s="29">
        <f t="shared" si="13"/>
        <v>0.27044089623509149</v>
      </c>
      <c r="G159" s="29">
        <f t="shared" si="14"/>
        <v>0.72955910376490851</v>
      </c>
      <c r="H159" s="29">
        <f t="shared" si="15"/>
        <v>0.72955910376490851</v>
      </c>
      <c r="I159" s="31">
        <f t="shared" si="16"/>
        <v>-0.3153148947468396</v>
      </c>
      <c r="J159" s="32">
        <f t="shared" si="17"/>
        <v>0.37069086635952359</v>
      </c>
    </row>
    <row r="160" spans="2:10" x14ac:dyDescent="0.35">
      <c r="B160" s="13">
        <v>0</v>
      </c>
      <c r="C160" s="13">
        <v>0</v>
      </c>
      <c r="D160" s="13">
        <v>27</v>
      </c>
      <c r="E160" s="14">
        <f t="shared" si="12"/>
        <v>-0.99238680802965806</v>
      </c>
      <c r="F160" s="29">
        <f t="shared" si="13"/>
        <v>0.27044089623509149</v>
      </c>
      <c r="G160" s="29">
        <f t="shared" si="14"/>
        <v>0.72955910376490851</v>
      </c>
      <c r="H160" s="29">
        <f t="shared" si="15"/>
        <v>0.72955910376490851</v>
      </c>
      <c r="I160" s="31">
        <f t="shared" si="16"/>
        <v>-0.3153148947468396</v>
      </c>
      <c r="J160" s="32">
        <f t="shared" si="17"/>
        <v>0.37069086635952359</v>
      </c>
    </row>
    <row r="161" spans="2:10" x14ac:dyDescent="0.35">
      <c r="B161" s="13">
        <v>1</v>
      </c>
      <c r="C161" s="13">
        <v>0</v>
      </c>
      <c r="D161" s="13">
        <v>27</v>
      </c>
      <c r="E161" s="14">
        <f t="shared" si="12"/>
        <v>-0.99238680802965806</v>
      </c>
      <c r="F161" s="29">
        <f t="shared" si="13"/>
        <v>0.27044089623509149</v>
      </c>
      <c r="G161" s="29">
        <f t="shared" si="14"/>
        <v>0.72955910376490851</v>
      </c>
      <c r="H161" s="29">
        <f t="shared" si="15"/>
        <v>0.27044089623509149</v>
      </c>
      <c r="I161" s="31">
        <f t="shared" si="16"/>
        <v>-1.3077017027764974</v>
      </c>
      <c r="J161" s="32">
        <f t="shared" si="17"/>
        <v>0.37069086635952359</v>
      </c>
    </row>
    <row r="162" spans="2:10" x14ac:dyDescent="0.35">
      <c r="B162" s="13">
        <v>1</v>
      </c>
      <c r="C162" s="13">
        <v>0</v>
      </c>
      <c r="D162" s="13">
        <v>28</v>
      </c>
      <c r="E162" s="14">
        <f t="shared" si="12"/>
        <v>-0.9472876056271371</v>
      </c>
      <c r="F162" s="29">
        <f t="shared" si="13"/>
        <v>0.27943063341300234</v>
      </c>
      <c r="G162" s="29">
        <f t="shared" si="14"/>
        <v>0.72056936658699766</v>
      </c>
      <c r="H162" s="29">
        <f t="shared" si="15"/>
        <v>0.27943063341300234</v>
      </c>
      <c r="I162" s="31">
        <f t="shared" si="16"/>
        <v>-1.2750011981800289</v>
      </c>
      <c r="J162" s="32">
        <f t="shared" si="17"/>
        <v>0.38779144156035306</v>
      </c>
    </row>
    <row r="163" spans="2:10" x14ac:dyDescent="0.35">
      <c r="B163" s="13">
        <v>1</v>
      </c>
      <c r="C163" s="13">
        <v>1</v>
      </c>
      <c r="D163" s="13">
        <v>28</v>
      </c>
      <c r="E163" s="14">
        <f t="shared" si="12"/>
        <v>-0.47080875973856218</v>
      </c>
      <c r="F163" s="29">
        <f t="shared" si="13"/>
        <v>0.38442483889705775</v>
      </c>
      <c r="G163" s="29">
        <f t="shared" si="14"/>
        <v>0.6155751611029423</v>
      </c>
      <c r="H163" s="29">
        <f t="shared" si="15"/>
        <v>0.38442483889705775</v>
      </c>
      <c r="I163" s="31">
        <f t="shared" si="16"/>
        <v>-0.95600698665556028</v>
      </c>
      <c r="J163" s="32">
        <f t="shared" si="17"/>
        <v>0.6244969959611002</v>
      </c>
    </row>
    <row r="164" spans="2:10" x14ac:dyDescent="0.35">
      <c r="B164" s="13">
        <v>0</v>
      </c>
      <c r="C164" s="13">
        <v>1</v>
      </c>
      <c r="D164" s="13">
        <v>28</v>
      </c>
      <c r="E164" s="14">
        <f t="shared" si="12"/>
        <v>-0.47080875973856218</v>
      </c>
      <c r="F164" s="29">
        <f t="shared" si="13"/>
        <v>0.38442483889705775</v>
      </c>
      <c r="G164" s="29">
        <f t="shared" si="14"/>
        <v>0.6155751611029423</v>
      </c>
      <c r="H164" s="29">
        <f t="shared" si="15"/>
        <v>0.6155751611029423</v>
      </c>
      <c r="I164" s="31">
        <f t="shared" si="16"/>
        <v>-0.48519822691699793</v>
      </c>
      <c r="J164" s="32">
        <f t="shared" si="17"/>
        <v>0.6244969959611002</v>
      </c>
    </row>
    <row r="165" spans="2:10" x14ac:dyDescent="0.35">
      <c r="B165" s="13">
        <v>1</v>
      </c>
      <c r="C165" s="13">
        <v>1</v>
      </c>
      <c r="D165" s="13">
        <v>28</v>
      </c>
      <c r="E165" s="14">
        <f t="shared" si="12"/>
        <v>-0.47080875973856218</v>
      </c>
      <c r="F165" s="29">
        <f t="shared" si="13"/>
        <v>0.38442483889705775</v>
      </c>
      <c r="G165" s="29">
        <f t="shared" si="14"/>
        <v>0.6155751611029423</v>
      </c>
      <c r="H165" s="29">
        <f t="shared" si="15"/>
        <v>0.38442483889705775</v>
      </c>
      <c r="I165" s="31">
        <f t="shared" si="16"/>
        <v>-0.95600698665556028</v>
      </c>
      <c r="J165" s="32">
        <f t="shared" si="17"/>
        <v>0.6244969959611002</v>
      </c>
    </row>
    <row r="166" spans="2:10" x14ac:dyDescent="0.35">
      <c r="B166" s="13">
        <v>1</v>
      </c>
      <c r="C166" s="13">
        <v>1</v>
      </c>
      <c r="D166" s="13">
        <v>29</v>
      </c>
      <c r="E166" s="14">
        <f t="shared" si="12"/>
        <v>-0.42570955733604143</v>
      </c>
      <c r="F166" s="29">
        <f t="shared" si="13"/>
        <v>0.39515131368046086</v>
      </c>
      <c r="G166" s="29">
        <f t="shared" si="14"/>
        <v>0.60484868631953914</v>
      </c>
      <c r="H166" s="29">
        <f t="shared" si="15"/>
        <v>0.39515131368046086</v>
      </c>
      <c r="I166" s="31">
        <f t="shared" si="16"/>
        <v>-0.92848651482583278</v>
      </c>
      <c r="J166" s="32">
        <f t="shared" si="17"/>
        <v>0.6533060625210716</v>
      </c>
    </row>
    <row r="167" spans="2:10" x14ac:dyDescent="0.35">
      <c r="B167" s="13">
        <v>0</v>
      </c>
      <c r="C167" s="13">
        <v>1</v>
      </c>
      <c r="D167" s="13">
        <v>29</v>
      </c>
      <c r="E167" s="14">
        <f t="shared" si="12"/>
        <v>-0.42570955733604143</v>
      </c>
      <c r="F167" s="29">
        <f t="shared" si="13"/>
        <v>0.39515131368046086</v>
      </c>
      <c r="G167" s="29">
        <f t="shared" si="14"/>
        <v>0.60484868631953914</v>
      </c>
      <c r="H167" s="29">
        <f t="shared" si="15"/>
        <v>0.60484868631953914</v>
      </c>
      <c r="I167" s="31">
        <f t="shared" si="16"/>
        <v>-0.50277695748979134</v>
      </c>
      <c r="J167" s="32">
        <f t="shared" si="17"/>
        <v>0.6533060625210716</v>
      </c>
    </row>
    <row r="168" spans="2:10" x14ac:dyDescent="0.35">
      <c r="B168" s="13">
        <v>0</v>
      </c>
      <c r="C168" s="13">
        <v>1</v>
      </c>
      <c r="D168" s="13">
        <v>29</v>
      </c>
      <c r="E168" s="14">
        <f t="shared" si="12"/>
        <v>-0.42570955733604143</v>
      </c>
      <c r="F168" s="29">
        <f t="shared" si="13"/>
        <v>0.39515131368046086</v>
      </c>
      <c r="G168" s="29">
        <f t="shared" si="14"/>
        <v>0.60484868631953914</v>
      </c>
      <c r="H168" s="29">
        <f t="shared" si="15"/>
        <v>0.60484868631953914</v>
      </c>
      <c r="I168" s="31">
        <f t="shared" si="16"/>
        <v>-0.50277695748979134</v>
      </c>
      <c r="J168" s="32">
        <f t="shared" si="17"/>
        <v>0.6533060625210716</v>
      </c>
    </row>
    <row r="169" spans="2:10" x14ac:dyDescent="0.35">
      <c r="B169" s="13">
        <v>0</v>
      </c>
      <c r="C169" s="13">
        <v>1</v>
      </c>
      <c r="D169" s="13">
        <v>29</v>
      </c>
      <c r="E169" s="14">
        <f t="shared" si="12"/>
        <v>-0.42570955733604143</v>
      </c>
      <c r="F169" s="29">
        <f t="shared" si="13"/>
        <v>0.39515131368046086</v>
      </c>
      <c r="G169" s="29">
        <f t="shared" si="14"/>
        <v>0.60484868631953914</v>
      </c>
      <c r="H169" s="29">
        <f t="shared" si="15"/>
        <v>0.60484868631953914</v>
      </c>
      <c r="I169" s="31">
        <f t="shared" si="16"/>
        <v>-0.50277695748979134</v>
      </c>
      <c r="J169" s="32">
        <f t="shared" si="17"/>
        <v>0.6533060625210716</v>
      </c>
    </row>
    <row r="170" spans="2:10" x14ac:dyDescent="0.35">
      <c r="B170" s="13">
        <v>0</v>
      </c>
      <c r="C170" s="13">
        <v>0</v>
      </c>
      <c r="D170" s="13">
        <v>29</v>
      </c>
      <c r="E170" s="14">
        <f t="shared" si="12"/>
        <v>-0.90218840322461635</v>
      </c>
      <c r="F170" s="29">
        <f t="shared" si="13"/>
        <v>0.28860098753202446</v>
      </c>
      <c r="G170" s="29">
        <f t="shared" si="14"/>
        <v>0.71139901246797554</v>
      </c>
      <c r="H170" s="29">
        <f t="shared" si="15"/>
        <v>0.71139901246797554</v>
      </c>
      <c r="I170" s="31">
        <f t="shared" si="16"/>
        <v>-0.34052180762171796</v>
      </c>
      <c r="J170" s="32">
        <f t="shared" si="17"/>
        <v>0.40568089422954628</v>
      </c>
    </row>
    <row r="171" spans="2:10" x14ac:dyDescent="0.35">
      <c r="B171" s="13">
        <v>0</v>
      </c>
      <c r="C171" s="13">
        <v>0</v>
      </c>
      <c r="D171" s="13">
        <v>29</v>
      </c>
      <c r="E171" s="14">
        <f t="shared" si="12"/>
        <v>-0.90218840322461635</v>
      </c>
      <c r="F171" s="29">
        <f t="shared" si="13"/>
        <v>0.28860098753202446</v>
      </c>
      <c r="G171" s="29">
        <f t="shared" si="14"/>
        <v>0.71139901246797554</v>
      </c>
      <c r="H171" s="29">
        <f t="shared" si="15"/>
        <v>0.71139901246797554</v>
      </c>
      <c r="I171" s="31">
        <f t="shared" si="16"/>
        <v>-0.34052180762171796</v>
      </c>
      <c r="J171" s="32">
        <f t="shared" si="17"/>
        <v>0.40568089422954628</v>
      </c>
    </row>
    <row r="172" spans="2:10" x14ac:dyDescent="0.35">
      <c r="B172" s="13">
        <v>0</v>
      </c>
      <c r="C172" s="13">
        <v>1</v>
      </c>
      <c r="D172" s="13">
        <v>30</v>
      </c>
      <c r="E172" s="14">
        <f t="shared" si="12"/>
        <v>-0.38061035493352047</v>
      </c>
      <c r="F172" s="29">
        <f t="shared" si="13"/>
        <v>0.40597969531610339</v>
      </c>
      <c r="G172" s="29">
        <f t="shared" si="14"/>
        <v>0.59402030468389655</v>
      </c>
      <c r="H172" s="29">
        <f t="shared" si="15"/>
        <v>0.59402030468389655</v>
      </c>
      <c r="I172" s="31">
        <f t="shared" si="16"/>
        <v>-0.52084177723419367</v>
      </c>
      <c r="J172" s="32">
        <f t="shared" si="17"/>
        <v>0.68344413838200779</v>
      </c>
    </row>
    <row r="173" spans="2:10" x14ac:dyDescent="0.35">
      <c r="B173" s="13">
        <v>0</v>
      </c>
      <c r="C173" s="13">
        <v>0</v>
      </c>
      <c r="D173" s="13">
        <v>30</v>
      </c>
      <c r="E173" s="14">
        <f t="shared" si="12"/>
        <v>-0.85708920082209539</v>
      </c>
      <c r="F173" s="29">
        <f t="shared" si="13"/>
        <v>0.29794785355653597</v>
      </c>
      <c r="G173" s="29">
        <f t="shared" si="14"/>
        <v>0.70205214644346403</v>
      </c>
      <c r="H173" s="29">
        <f t="shared" si="15"/>
        <v>0.70205214644346403</v>
      </c>
      <c r="I173" s="31">
        <f t="shared" si="16"/>
        <v>-0.35374759503215059</v>
      </c>
      <c r="J173" s="32">
        <f t="shared" si="17"/>
        <v>0.42439561657337599</v>
      </c>
    </row>
    <row r="174" spans="2:10" x14ac:dyDescent="0.35">
      <c r="B174" s="13">
        <v>0</v>
      </c>
      <c r="C174" s="13">
        <v>1</v>
      </c>
      <c r="D174" s="13">
        <v>30</v>
      </c>
      <c r="E174" s="14">
        <f t="shared" si="12"/>
        <v>-0.38061035493352047</v>
      </c>
      <c r="F174" s="29">
        <f t="shared" si="13"/>
        <v>0.40597969531610339</v>
      </c>
      <c r="G174" s="29">
        <f t="shared" si="14"/>
        <v>0.59402030468389655</v>
      </c>
      <c r="H174" s="29">
        <f t="shared" si="15"/>
        <v>0.59402030468389655</v>
      </c>
      <c r="I174" s="31">
        <f t="shared" si="16"/>
        <v>-0.52084177723419367</v>
      </c>
      <c r="J174" s="32">
        <f t="shared" si="17"/>
        <v>0.68344413838200779</v>
      </c>
    </row>
    <row r="175" spans="2:10" x14ac:dyDescent="0.35">
      <c r="B175" s="13">
        <v>1</v>
      </c>
      <c r="C175" s="13">
        <v>1</v>
      </c>
      <c r="D175" s="13">
        <v>30</v>
      </c>
      <c r="E175" s="14">
        <f t="shared" si="12"/>
        <v>-0.38061035493352047</v>
      </c>
      <c r="F175" s="29">
        <f t="shared" si="13"/>
        <v>0.40597969531610339</v>
      </c>
      <c r="G175" s="29">
        <f t="shared" si="14"/>
        <v>0.59402030468389655</v>
      </c>
      <c r="H175" s="29">
        <f t="shared" si="15"/>
        <v>0.40597969531610339</v>
      </c>
      <c r="I175" s="31">
        <f t="shared" si="16"/>
        <v>-0.90145213216771414</v>
      </c>
      <c r="J175" s="32">
        <f t="shared" si="17"/>
        <v>0.68344413838200779</v>
      </c>
    </row>
    <row r="176" spans="2:10" x14ac:dyDescent="0.35">
      <c r="B176" s="13">
        <v>1</v>
      </c>
      <c r="C176" s="13">
        <v>1</v>
      </c>
      <c r="D176" s="13">
        <v>31</v>
      </c>
      <c r="E176" s="14">
        <f t="shared" si="12"/>
        <v>-0.33551115253099972</v>
      </c>
      <c r="F176" s="29">
        <f t="shared" si="13"/>
        <v>0.41690028218651343</v>
      </c>
      <c r="G176" s="29">
        <f t="shared" si="14"/>
        <v>0.58309971781348657</v>
      </c>
      <c r="H176" s="29">
        <f t="shared" si="15"/>
        <v>0.41690028218651343</v>
      </c>
      <c r="I176" s="31">
        <f t="shared" si="16"/>
        <v>-0.87490821722702905</v>
      </c>
      <c r="J176" s="32">
        <f t="shared" si="17"/>
        <v>0.71497253291394214</v>
      </c>
    </row>
    <row r="177" spans="2:10" x14ac:dyDescent="0.35">
      <c r="B177" s="13">
        <v>0</v>
      </c>
      <c r="C177" s="13">
        <v>1</v>
      </c>
      <c r="D177" s="13">
        <v>31</v>
      </c>
      <c r="E177" s="14">
        <f t="shared" si="12"/>
        <v>-0.33551115253099972</v>
      </c>
      <c r="F177" s="29">
        <f t="shared" si="13"/>
        <v>0.41690028218651343</v>
      </c>
      <c r="G177" s="29">
        <f t="shared" si="14"/>
        <v>0.58309971781348657</v>
      </c>
      <c r="H177" s="29">
        <f t="shared" si="15"/>
        <v>0.58309971781348657</v>
      </c>
      <c r="I177" s="31">
        <f t="shared" si="16"/>
        <v>-0.53939706469602933</v>
      </c>
      <c r="J177" s="32">
        <f t="shared" si="17"/>
        <v>0.71497253291394214</v>
      </c>
    </row>
    <row r="178" spans="2:10" x14ac:dyDescent="0.35">
      <c r="B178" s="13">
        <v>0</v>
      </c>
      <c r="C178" s="13">
        <v>0</v>
      </c>
      <c r="D178" s="13">
        <v>31</v>
      </c>
      <c r="E178" s="14">
        <f t="shared" si="12"/>
        <v>-0.81198999841957464</v>
      </c>
      <c r="F178" s="29">
        <f t="shared" si="13"/>
        <v>0.30746660129136766</v>
      </c>
      <c r="G178" s="29">
        <f t="shared" si="14"/>
        <v>0.6925333987086324</v>
      </c>
      <c r="H178" s="29">
        <f t="shared" si="15"/>
        <v>0.6925333987086324</v>
      </c>
      <c r="I178" s="31">
        <f t="shared" si="16"/>
        <v>-0.36739881290149246</v>
      </c>
      <c r="J178" s="32">
        <f t="shared" si="17"/>
        <v>0.44397367963003792</v>
      </c>
    </row>
    <row r="179" spans="2:10" x14ac:dyDescent="0.35">
      <c r="B179" s="13">
        <v>0</v>
      </c>
      <c r="C179" s="13">
        <v>0</v>
      </c>
      <c r="D179" s="13">
        <v>31</v>
      </c>
      <c r="E179" s="14">
        <f t="shared" si="12"/>
        <v>-0.81198999841957464</v>
      </c>
      <c r="F179" s="29">
        <f t="shared" si="13"/>
        <v>0.30746660129136766</v>
      </c>
      <c r="G179" s="29">
        <f t="shared" si="14"/>
        <v>0.6925333987086324</v>
      </c>
      <c r="H179" s="29">
        <f t="shared" si="15"/>
        <v>0.6925333987086324</v>
      </c>
      <c r="I179" s="31">
        <f t="shared" si="16"/>
        <v>-0.36739881290149246</v>
      </c>
      <c r="J179" s="32">
        <f t="shared" si="17"/>
        <v>0.44397367963003792</v>
      </c>
    </row>
    <row r="180" spans="2:10" x14ac:dyDescent="0.35">
      <c r="B180" s="13">
        <v>0</v>
      </c>
      <c r="C180" s="13">
        <v>0</v>
      </c>
      <c r="D180" s="13">
        <v>31</v>
      </c>
      <c r="E180" s="14">
        <f t="shared" si="12"/>
        <v>-0.81198999841957464</v>
      </c>
      <c r="F180" s="29">
        <f t="shared" si="13"/>
        <v>0.30746660129136766</v>
      </c>
      <c r="G180" s="29">
        <f t="shared" si="14"/>
        <v>0.6925333987086324</v>
      </c>
      <c r="H180" s="29">
        <f t="shared" si="15"/>
        <v>0.6925333987086324</v>
      </c>
      <c r="I180" s="31">
        <f t="shared" si="16"/>
        <v>-0.36739881290149246</v>
      </c>
      <c r="J180" s="32">
        <f t="shared" si="17"/>
        <v>0.44397367963003792</v>
      </c>
    </row>
    <row r="181" spans="2:10" x14ac:dyDescent="0.35">
      <c r="B181" s="13">
        <v>1</v>
      </c>
      <c r="C181" s="13">
        <v>0</v>
      </c>
      <c r="D181" s="13">
        <v>31</v>
      </c>
      <c r="E181" s="14">
        <f t="shared" si="12"/>
        <v>-0.81198999841957464</v>
      </c>
      <c r="F181" s="29">
        <f t="shared" si="13"/>
        <v>0.30746660129136766</v>
      </c>
      <c r="G181" s="29">
        <f t="shared" si="14"/>
        <v>0.6925333987086324</v>
      </c>
      <c r="H181" s="29">
        <f t="shared" si="15"/>
        <v>0.30746660129136766</v>
      </c>
      <c r="I181" s="31">
        <f t="shared" si="16"/>
        <v>-1.1793888113210673</v>
      </c>
      <c r="J181" s="32">
        <f t="shared" si="17"/>
        <v>0.44397367963003792</v>
      </c>
    </row>
    <row r="182" spans="2:10" x14ac:dyDescent="0.35">
      <c r="B182" s="13">
        <v>1</v>
      </c>
      <c r="C182" s="13">
        <v>0</v>
      </c>
      <c r="D182" s="13">
        <v>32</v>
      </c>
      <c r="E182" s="14">
        <f t="shared" si="12"/>
        <v>-0.76689079601705368</v>
      </c>
      <c r="F182" s="29">
        <f t="shared" si="13"/>
        <v>0.31715207297815751</v>
      </c>
      <c r="G182" s="29">
        <f t="shared" si="14"/>
        <v>0.68284792702184249</v>
      </c>
      <c r="H182" s="29">
        <f t="shared" si="15"/>
        <v>0.31715207297815751</v>
      </c>
      <c r="I182" s="31">
        <f t="shared" si="16"/>
        <v>-1.1483738946531918</v>
      </c>
      <c r="J182" s="32">
        <f t="shared" si="17"/>
        <v>0.46445491071691086</v>
      </c>
    </row>
    <row r="183" spans="2:10" x14ac:dyDescent="0.35">
      <c r="B183" s="13">
        <v>0</v>
      </c>
      <c r="C183" s="13">
        <v>1</v>
      </c>
      <c r="D183" s="13">
        <v>32</v>
      </c>
      <c r="E183" s="14">
        <f t="shared" si="12"/>
        <v>-0.29041195012847876</v>
      </c>
      <c r="F183" s="29">
        <f t="shared" si="13"/>
        <v>0.42790301784893087</v>
      </c>
      <c r="G183" s="29">
        <f t="shared" si="14"/>
        <v>0.57209698215106908</v>
      </c>
      <c r="H183" s="29">
        <f t="shared" si="15"/>
        <v>0.57209698215106908</v>
      </c>
      <c r="I183" s="31">
        <f t="shared" si="16"/>
        <v>-0.55844675275902711</v>
      </c>
      <c r="J183" s="32">
        <f t="shared" si="17"/>
        <v>0.74795538378829962</v>
      </c>
    </row>
    <row r="184" spans="2:10" x14ac:dyDescent="0.35">
      <c r="B184" s="13">
        <v>0</v>
      </c>
      <c r="C184" s="13">
        <v>1</v>
      </c>
      <c r="D184" s="13">
        <v>32</v>
      </c>
      <c r="E184" s="14">
        <f t="shared" si="12"/>
        <v>-0.29041195012847876</v>
      </c>
      <c r="F184" s="29">
        <f t="shared" si="13"/>
        <v>0.42790301784893087</v>
      </c>
      <c r="G184" s="29">
        <f t="shared" si="14"/>
        <v>0.57209698215106908</v>
      </c>
      <c r="H184" s="29">
        <f t="shared" si="15"/>
        <v>0.57209698215106908</v>
      </c>
      <c r="I184" s="31">
        <f t="shared" si="16"/>
        <v>-0.55844675275902711</v>
      </c>
      <c r="J184" s="32">
        <f t="shared" si="17"/>
        <v>0.74795538378829962</v>
      </c>
    </row>
    <row r="185" spans="2:10" x14ac:dyDescent="0.35">
      <c r="B185" s="13">
        <v>0</v>
      </c>
      <c r="C185" s="13">
        <v>1</v>
      </c>
      <c r="D185" s="13">
        <v>32</v>
      </c>
      <c r="E185" s="14">
        <f t="shared" si="12"/>
        <v>-0.29041195012847876</v>
      </c>
      <c r="F185" s="29">
        <f t="shared" si="13"/>
        <v>0.42790301784893087</v>
      </c>
      <c r="G185" s="29">
        <f t="shared" si="14"/>
        <v>0.57209698215106908</v>
      </c>
      <c r="H185" s="29">
        <f t="shared" si="15"/>
        <v>0.57209698215106908</v>
      </c>
      <c r="I185" s="31">
        <f t="shared" si="16"/>
        <v>-0.55844675275902711</v>
      </c>
      <c r="J185" s="32">
        <f t="shared" si="17"/>
        <v>0.74795538378829962</v>
      </c>
    </row>
    <row r="186" spans="2:10" x14ac:dyDescent="0.35">
      <c r="B186" s="13">
        <v>0</v>
      </c>
      <c r="C186" s="13">
        <v>0</v>
      </c>
      <c r="D186" s="13">
        <v>32</v>
      </c>
      <c r="E186" s="14">
        <f t="shared" si="12"/>
        <v>-0.76689079601705368</v>
      </c>
      <c r="F186" s="29">
        <f t="shared" si="13"/>
        <v>0.31715207297815751</v>
      </c>
      <c r="G186" s="29">
        <f t="shared" si="14"/>
        <v>0.68284792702184249</v>
      </c>
      <c r="H186" s="29">
        <f t="shared" si="15"/>
        <v>0.68284792702184249</v>
      </c>
      <c r="I186" s="31">
        <f t="shared" si="16"/>
        <v>-0.38148309863613811</v>
      </c>
      <c r="J186" s="32">
        <f t="shared" si="17"/>
        <v>0.46445491071691086</v>
      </c>
    </row>
    <row r="187" spans="2:10" x14ac:dyDescent="0.35">
      <c r="B187" s="13">
        <v>0</v>
      </c>
      <c r="C187" s="13">
        <v>1</v>
      </c>
      <c r="D187" s="13">
        <v>32</v>
      </c>
      <c r="E187" s="14">
        <f t="shared" si="12"/>
        <v>-0.29041195012847876</v>
      </c>
      <c r="F187" s="29">
        <f t="shared" si="13"/>
        <v>0.42790301784893087</v>
      </c>
      <c r="G187" s="29">
        <f t="shared" si="14"/>
        <v>0.57209698215106908</v>
      </c>
      <c r="H187" s="29">
        <f t="shared" si="15"/>
        <v>0.57209698215106908</v>
      </c>
      <c r="I187" s="31">
        <f t="shared" si="16"/>
        <v>-0.55844675275902711</v>
      </c>
      <c r="J187" s="32">
        <f t="shared" si="17"/>
        <v>0.74795538378829962</v>
      </c>
    </row>
    <row r="188" spans="2:10" x14ac:dyDescent="0.35">
      <c r="B188" s="13">
        <v>0</v>
      </c>
      <c r="C188" s="13">
        <v>0</v>
      </c>
      <c r="D188" s="13">
        <v>32</v>
      </c>
      <c r="E188" s="14">
        <f t="shared" si="12"/>
        <v>-0.76689079601705368</v>
      </c>
      <c r="F188" s="29">
        <f t="shared" si="13"/>
        <v>0.31715207297815751</v>
      </c>
      <c r="G188" s="29">
        <f t="shared" si="14"/>
        <v>0.68284792702184249</v>
      </c>
      <c r="H188" s="29">
        <f t="shared" si="15"/>
        <v>0.68284792702184249</v>
      </c>
      <c r="I188" s="31">
        <f t="shared" si="16"/>
        <v>-0.38148309863613811</v>
      </c>
      <c r="J188" s="32">
        <f t="shared" si="17"/>
        <v>0.46445491071691086</v>
      </c>
    </row>
    <row r="189" spans="2:10" x14ac:dyDescent="0.35">
      <c r="B189" s="13">
        <v>0</v>
      </c>
      <c r="C189" s="13">
        <v>1</v>
      </c>
      <c r="D189" s="13">
        <v>32</v>
      </c>
      <c r="E189" s="14">
        <f t="shared" si="12"/>
        <v>-0.29041195012847876</v>
      </c>
      <c r="F189" s="29">
        <f t="shared" si="13"/>
        <v>0.42790301784893087</v>
      </c>
      <c r="G189" s="29">
        <f t="shared" si="14"/>
        <v>0.57209698215106908</v>
      </c>
      <c r="H189" s="29">
        <f t="shared" si="15"/>
        <v>0.57209698215106908</v>
      </c>
      <c r="I189" s="31">
        <f t="shared" si="16"/>
        <v>-0.55844675275902711</v>
      </c>
      <c r="J189" s="32">
        <f t="shared" si="17"/>
        <v>0.74795538378829962</v>
      </c>
    </row>
    <row r="190" spans="2:10" x14ac:dyDescent="0.35">
      <c r="B190" s="13">
        <v>0</v>
      </c>
      <c r="C190" s="13">
        <v>1</v>
      </c>
      <c r="D190" s="13">
        <v>32</v>
      </c>
      <c r="E190" s="14">
        <f t="shared" si="12"/>
        <v>-0.29041195012847876</v>
      </c>
      <c r="F190" s="29">
        <f t="shared" si="13"/>
        <v>0.42790301784893087</v>
      </c>
      <c r="G190" s="29">
        <f t="shared" si="14"/>
        <v>0.57209698215106908</v>
      </c>
      <c r="H190" s="29">
        <f t="shared" si="15"/>
        <v>0.57209698215106908</v>
      </c>
      <c r="I190" s="31">
        <f t="shared" si="16"/>
        <v>-0.55844675275902711</v>
      </c>
      <c r="J190" s="32">
        <f t="shared" si="17"/>
        <v>0.74795538378829962</v>
      </c>
    </row>
    <row r="191" spans="2:10" x14ac:dyDescent="0.35">
      <c r="B191" s="13">
        <v>1</v>
      </c>
      <c r="C191" s="13">
        <v>0</v>
      </c>
      <c r="D191" s="13">
        <v>33</v>
      </c>
      <c r="E191" s="14">
        <f t="shared" si="12"/>
        <v>-0.72179159361453271</v>
      </c>
      <c r="F191" s="29">
        <f t="shared" si="13"/>
        <v>0.32699858387394809</v>
      </c>
      <c r="G191" s="29">
        <f t="shared" si="14"/>
        <v>0.67300141612605191</v>
      </c>
      <c r="H191" s="29">
        <f t="shared" si="15"/>
        <v>0.32699858387394809</v>
      </c>
      <c r="I191" s="31">
        <f t="shared" si="16"/>
        <v>-1.1177994387549701</v>
      </c>
      <c r="J191" s="32">
        <f t="shared" si="17"/>
        <v>0.48588097445058254</v>
      </c>
    </row>
    <row r="192" spans="2:10" x14ac:dyDescent="0.35">
      <c r="B192" s="13">
        <v>0</v>
      </c>
      <c r="C192" s="13">
        <v>0</v>
      </c>
      <c r="D192" s="13">
        <v>34</v>
      </c>
      <c r="E192" s="14">
        <f t="shared" si="12"/>
        <v>-0.67669239121201197</v>
      </c>
      <c r="F192" s="29">
        <f t="shared" si="13"/>
        <v>0.33699992595977185</v>
      </c>
      <c r="G192" s="29">
        <f t="shared" si="14"/>
        <v>0.6630000740402282</v>
      </c>
      <c r="H192" s="29">
        <f t="shared" si="15"/>
        <v>0.6630000740402282</v>
      </c>
      <c r="I192" s="31">
        <f t="shared" si="16"/>
        <v>-0.41098017712172846</v>
      </c>
      <c r="J192" s="32">
        <f t="shared" si="17"/>
        <v>0.50829545750446481</v>
      </c>
    </row>
    <row r="193" spans="2:10" x14ac:dyDescent="0.35">
      <c r="B193" s="13">
        <v>0</v>
      </c>
      <c r="C193" s="13">
        <v>1</v>
      </c>
      <c r="D193" s="13">
        <v>34</v>
      </c>
      <c r="E193" s="14">
        <f t="shared" si="12"/>
        <v>-0.20021354532343705</v>
      </c>
      <c r="F193" s="29">
        <f t="shared" si="13"/>
        <v>0.45011314724362511</v>
      </c>
      <c r="G193" s="29">
        <f t="shared" si="14"/>
        <v>0.54988685275637494</v>
      </c>
      <c r="H193" s="29">
        <f t="shared" si="15"/>
        <v>0.54988685275637494</v>
      </c>
      <c r="I193" s="31">
        <f t="shared" si="16"/>
        <v>-0.59804274418048387</v>
      </c>
      <c r="J193" s="32">
        <f t="shared" si="17"/>
        <v>0.81855593562089735</v>
      </c>
    </row>
    <row r="194" spans="2:10" x14ac:dyDescent="0.35">
      <c r="B194" s="13">
        <v>1</v>
      </c>
      <c r="C194" s="13">
        <v>0</v>
      </c>
      <c r="D194" s="13">
        <v>34</v>
      </c>
      <c r="E194" s="14">
        <f t="shared" si="12"/>
        <v>-0.67669239121201197</v>
      </c>
      <c r="F194" s="29">
        <f t="shared" si="13"/>
        <v>0.33699992595977185</v>
      </c>
      <c r="G194" s="29">
        <f t="shared" si="14"/>
        <v>0.6630000740402282</v>
      </c>
      <c r="H194" s="29">
        <f t="shared" si="15"/>
        <v>0.33699992595977185</v>
      </c>
      <c r="I194" s="31">
        <f t="shared" si="16"/>
        <v>-1.0876725683337405</v>
      </c>
      <c r="J194" s="32">
        <f t="shared" si="17"/>
        <v>0.50829545750446481</v>
      </c>
    </row>
    <row r="195" spans="2:10" x14ac:dyDescent="0.35">
      <c r="B195" s="13">
        <v>1</v>
      </c>
      <c r="C195" s="13">
        <v>1</v>
      </c>
      <c r="D195" s="13">
        <v>35</v>
      </c>
      <c r="E195" s="14">
        <f t="shared" si="12"/>
        <v>-0.15511434292091608</v>
      </c>
      <c r="F195" s="29">
        <f t="shared" si="13"/>
        <v>0.46129898019682875</v>
      </c>
      <c r="G195" s="29">
        <f t="shared" si="14"/>
        <v>0.5387010198031712</v>
      </c>
      <c r="H195" s="29">
        <f t="shared" si="15"/>
        <v>0.46129898019682875</v>
      </c>
      <c r="I195" s="31">
        <f t="shared" si="16"/>
        <v>-0.77370889913654672</v>
      </c>
      <c r="J195" s="32">
        <f t="shared" si="17"/>
        <v>0.85631725806900583</v>
      </c>
    </row>
    <row r="196" spans="2:10" x14ac:dyDescent="0.35">
      <c r="B196" s="13">
        <v>0</v>
      </c>
      <c r="C196" s="13">
        <v>1</v>
      </c>
      <c r="D196" s="13">
        <v>35</v>
      </c>
      <c r="E196" s="14">
        <f t="shared" si="12"/>
        <v>-0.15511434292091608</v>
      </c>
      <c r="F196" s="29">
        <f t="shared" si="13"/>
        <v>0.46129898019682875</v>
      </c>
      <c r="G196" s="29">
        <f t="shared" si="14"/>
        <v>0.5387010198031712</v>
      </c>
      <c r="H196" s="29">
        <f t="shared" si="15"/>
        <v>0.5387010198031712</v>
      </c>
      <c r="I196" s="31">
        <f t="shared" si="16"/>
        <v>-0.61859455621563053</v>
      </c>
      <c r="J196" s="32">
        <f t="shared" si="17"/>
        <v>0.85631725806900583</v>
      </c>
    </row>
    <row r="197" spans="2:10" x14ac:dyDescent="0.35">
      <c r="B197" s="13">
        <v>0</v>
      </c>
      <c r="C197" s="13">
        <v>0</v>
      </c>
      <c r="D197" s="13">
        <v>35</v>
      </c>
      <c r="E197" s="14">
        <f t="shared" si="12"/>
        <v>-0.631593188809491</v>
      </c>
      <c r="F197" s="29">
        <f t="shared" si="13"/>
        <v>0.34714937490068881</v>
      </c>
      <c r="G197" s="29">
        <f t="shared" si="14"/>
        <v>0.65285062509931113</v>
      </c>
      <c r="H197" s="29">
        <f t="shared" si="15"/>
        <v>0.65285062509931113</v>
      </c>
      <c r="I197" s="31">
        <f t="shared" si="16"/>
        <v>-0.42640692763553856</v>
      </c>
      <c r="J197" s="32">
        <f t="shared" si="17"/>
        <v>0.53174395727641488</v>
      </c>
    </row>
    <row r="198" spans="2:10" x14ac:dyDescent="0.35">
      <c r="B198" s="13">
        <v>0</v>
      </c>
      <c r="C198" s="13">
        <v>1</v>
      </c>
      <c r="D198" s="13">
        <v>35</v>
      </c>
      <c r="E198" s="14">
        <f t="shared" si="12"/>
        <v>-0.15511434292091608</v>
      </c>
      <c r="F198" s="29">
        <f t="shared" si="13"/>
        <v>0.46129898019682875</v>
      </c>
      <c r="G198" s="29">
        <f t="shared" si="14"/>
        <v>0.5387010198031712</v>
      </c>
      <c r="H198" s="29">
        <f t="shared" si="15"/>
        <v>0.5387010198031712</v>
      </c>
      <c r="I198" s="31">
        <f t="shared" si="16"/>
        <v>-0.61859455621563053</v>
      </c>
      <c r="J198" s="32">
        <f t="shared" si="17"/>
        <v>0.85631725806900583</v>
      </c>
    </row>
    <row r="199" spans="2:10" x14ac:dyDescent="0.35">
      <c r="B199" s="13">
        <v>0</v>
      </c>
      <c r="C199" s="13">
        <v>0</v>
      </c>
      <c r="D199" s="13">
        <v>36</v>
      </c>
      <c r="E199" s="14">
        <f t="shared" si="12"/>
        <v>-0.58649398640697026</v>
      </c>
      <c r="F199" s="29">
        <f t="shared" si="13"/>
        <v>0.35743970034907696</v>
      </c>
      <c r="G199" s="29">
        <f t="shared" si="14"/>
        <v>0.64256029965092298</v>
      </c>
      <c r="H199" s="29">
        <f t="shared" si="15"/>
        <v>0.64256029965092298</v>
      </c>
      <c r="I199" s="31">
        <f t="shared" si="16"/>
        <v>-0.44229461501978046</v>
      </c>
      <c r="J199" s="32">
        <f t="shared" si="17"/>
        <v>0.55627417464673667</v>
      </c>
    </row>
    <row r="200" spans="2:10" x14ac:dyDescent="0.35">
      <c r="B200" s="13">
        <v>1</v>
      </c>
      <c r="C200" s="13">
        <v>0</v>
      </c>
      <c r="D200" s="13">
        <v>36</v>
      </c>
      <c r="E200" s="14">
        <f t="shared" si="12"/>
        <v>-0.58649398640697026</v>
      </c>
      <c r="F200" s="29">
        <f t="shared" si="13"/>
        <v>0.35743970034907696</v>
      </c>
      <c r="G200" s="29">
        <f t="shared" si="14"/>
        <v>0.64256029965092298</v>
      </c>
      <c r="H200" s="29">
        <f t="shared" si="15"/>
        <v>0.35743970034907696</v>
      </c>
      <c r="I200" s="31">
        <f t="shared" si="16"/>
        <v>-1.0287886014267507</v>
      </c>
      <c r="J200" s="32">
        <f t="shared" si="17"/>
        <v>0.55627417464673667</v>
      </c>
    </row>
    <row r="201" spans="2:10" x14ac:dyDescent="0.35">
      <c r="B201" s="13">
        <v>1</v>
      </c>
      <c r="C201" s="13">
        <v>1</v>
      </c>
      <c r="D201" s="13">
        <v>37</v>
      </c>
      <c r="E201" s="14">
        <f t="shared" si="12"/>
        <v>-6.4915938115874372E-2</v>
      </c>
      <c r="F201" s="29">
        <f t="shared" si="13"/>
        <v>0.48377671225564367</v>
      </c>
      <c r="G201" s="29">
        <f t="shared" si="14"/>
        <v>0.51622328774435633</v>
      </c>
      <c r="H201" s="29">
        <f t="shared" si="15"/>
        <v>0.48377671225564367</v>
      </c>
      <c r="I201" s="31">
        <f t="shared" si="16"/>
        <v>-0.72613181702955221</v>
      </c>
      <c r="J201" s="32">
        <f t="shared" si="17"/>
        <v>0.93714623834486754</v>
      </c>
    </row>
    <row r="202" spans="2:10" x14ac:dyDescent="0.35">
      <c r="B202" s="13">
        <v>0</v>
      </c>
      <c r="C202" s="13">
        <v>0</v>
      </c>
      <c r="D202" s="13">
        <v>38</v>
      </c>
      <c r="E202" s="14">
        <f t="shared" si="12"/>
        <v>-0.49629558160192833</v>
      </c>
      <c r="F202" s="29">
        <f t="shared" si="13"/>
        <v>0.37841161497380682</v>
      </c>
      <c r="G202" s="29">
        <f t="shared" si="14"/>
        <v>0.62158838502619318</v>
      </c>
      <c r="H202" s="29">
        <f t="shared" si="15"/>
        <v>0.62158838502619318</v>
      </c>
      <c r="I202" s="31">
        <f t="shared" si="16"/>
        <v>-0.47547716571107485</v>
      </c>
      <c r="J202" s="32">
        <f t="shared" si="17"/>
        <v>0.60878166981492243</v>
      </c>
    </row>
    <row r="203" spans="2:10" x14ac:dyDescent="0.35">
      <c r="B203" s="13">
        <v>1</v>
      </c>
      <c r="C203" s="13">
        <v>0</v>
      </c>
      <c r="D203" s="13">
        <v>38</v>
      </c>
      <c r="E203" s="14">
        <f t="shared" si="12"/>
        <v>-0.49629558160192833</v>
      </c>
      <c r="F203" s="29">
        <f t="shared" si="13"/>
        <v>0.37841161497380682</v>
      </c>
      <c r="G203" s="29">
        <f t="shared" si="14"/>
        <v>0.62158838502619318</v>
      </c>
      <c r="H203" s="29">
        <f t="shared" si="15"/>
        <v>0.37841161497380682</v>
      </c>
      <c r="I203" s="31">
        <f t="shared" si="16"/>
        <v>-0.971772747313003</v>
      </c>
      <c r="J203" s="32">
        <f t="shared" si="17"/>
        <v>0.60878166981492243</v>
      </c>
    </row>
    <row r="204" spans="2:10" x14ac:dyDescent="0.35">
      <c r="B204" s="13">
        <v>1</v>
      </c>
      <c r="C204" s="13">
        <v>1</v>
      </c>
      <c r="D204" s="13">
        <v>39</v>
      </c>
      <c r="E204" s="14">
        <f t="shared" si="12"/>
        <v>2.5282466689167338E-2</v>
      </c>
      <c r="F204" s="29">
        <f t="shared" si="13"/>
        <v>0.50632028001398532</v>
      </c>
      <c r="G204" s="29">
        <f t="shared" si="14"/>
        <v>0.49367971998601468</v>
      </c>
      <c r="H204" s="29">
        <f t="shared" si="15"/>
        <v>0.50632028001398532</v>
      </c>
      <c r="I204" s="31">
        <f t="shared" si="16"/>
        <v>-0.68058584547766432</v>
      </c>
      <c r="J204" s="32">
        <f t="shared" si="17"/>
        <v>1.0256047787993574</v>
      </c>
    </row>
    <row r="205" spans="2:10" x14ac:dyDescent="0.35">
      <c r="B205" s="13">
        <v>1</v>
      </c>
      <c r="C205" s="13">
        <v>1</v>
      </c>
      <c r="D205" s="13">
        <v>39</v>
      </c>
      <c r="E205" s="14">
        <f t="shared" si="12"/>
        <v>2.5282466689167338E-2</v>
      </c>
      <c r="F205" s="29">
        <f t="shared" si="13"/>
        <v>0.50632028001398532</v>
      </c>
      <c r="G205" s="29">
        <f t="shared" si="14"/>
        <v>0.49367971998601468</v>
      </c>
      <c r="H205" s="29">
        <f t="shared" si="15"/>
        <v>0.50632028001398532</v>
      </c>
      <c r="I205" s="31">
        <f t="shared" si="16"/>
        <v>-0.68058584547766432</v>
      </c>
      <c r="J205" s="32">
        <f t="shared" si="17"/>
        <v>1.0256047787993574</v>
      </c>
    </row>
    <row r="206" spans="2:10" x14ac:dyDescent="0.35">
      <c r="B206" s="13">
        <v>0</v>
      </c>
      <c r="C206" s="13">
        <v>0</v>
      </c>
      <c r="D206" s="13">
        <v>39</v>
      </c>
      <c r="E206" s="14">
        <f t="shared" ref="E206:E270" si="18">$D$3+$D$4*C206+$D$5*D206</f>
        <v>-0.45119637919940758</v>
      </c>
      <c r="F206" s="29">
        <f t="shared" ref="F206:F270" si="19">EXP(E206)/(1+EXP(E206))</f>
        <v>0.38907635385723177</v>
      </c>
      <c r="G206" s="29">
        <f t="shared" ref="G206:G270" si="20">1-F206</f>
        <v>0.61092364614276828</v>
      </c>
      <c r="H206" s="29">
        <f t="shared" ref="H206:H270" si="21">IF(B206=1,F206,G206)</f>
        <v>0.61092364614276828</v>
      </c>
      <c r="I206" s="31">
        <f t="shared" ref="I206:I270" si="22">LN(H206)</f>
        <v>-0.49278329301581869</v>
      </c>
      <c r="J206" s="32">
        <f t="shared" ref="J206:J270" si="23">F206/G206</f>
        <v>0.63686576270827067</v>
      </c>
    </row>
    <row r="207" spans="2:10" x14ac:dyDescent="0.35">
      <c r="B207" s="13">
        <v>0</v>
      </c>
      <c r="C207" s="13">
        <v>1</v>
      </c>
      <c r="D207" s="13">
        <v>39</v>
      </c>
      <c r="E207" s="14">
        <f t="shared" si="18"/>
        <v>2.5282466689167338E-2</v>
      </c>
      <c r="F207" s="29">
        <f t="shared" si="19"/>
        <v>0.50632028001398532</v>
      </c>
      <c r="G207" s="29">
        <f t="shared" si="20"/>
        <v>0.49367971998601468</v>
      </c>
      <c r="H207" s="29">
        <f t="shared" si="21"/>
        <v>0.49367971998601468</v>
      </c>
      <c r="I207" s="31">
        <f t="shared" si="22"/>
        <v>-0.70586831216683155</v>
      </c>
      <c r="J207" s="32">
        <f t="shared" si="23"/>
        <v>1.0256047787993574</v>
      </c>
    </row>
    <row r="208" spans="2:10" x14ac:dyDescent="0.35">
      <c r="B208" s="13">
        <v>1</v>
      </c>
      <c r="C208" s="13">
        <v>0</v>
      </c>
      <c r="D208" s="13">
        <v>39</v>
      </c>
      <c r="E208" s="14">
        <f t="shared" si="18"/>
        <v>-0.45119637919940758</v>
      </c>
      <c r="F208" s="29">
        <f t="shared" si="19"/>
        <v>0.38907635385723177</v>
      </c>
      <c r="G208" s="29">
        <f t="shared" si="20"/>
        <v>0.61092364614276828</v>
      </c>
      <c r="H208" s="29">
        <f t="shared" si="21"/>
        <v>0.38907635385723177</v>
      </c>
      <c r="I208" s="31">
        <f t="shared" si="22"/>
        <v>-0.94397967221522638</v>
      </c>
      <c r="J208" s="32">
        <f t="shared" si="23"/>
        <v>0.63686576270827067</v>
      </c>
    </row>
    <row r="209" spans="2:10" x14ac:dyDescent="0.35">
      <c r="B209" s="13">
        <v>1</v>
      </c>
      <c r="C209" s="13">
        <v>1</v>
      </c>
      <c r="D209" s="13">
        <v>40</v>
      </c>
      <c r="E209" s="14">
        <f t="shared" si="18"/>
        <v>7.0381669091688304E-2</v>
      </c>
      <c r="F209" s="29">
        <f t="shared" si="19"/>
        <v>0.51758815751111853</v>
      </c>
      <c r="G209" s="29">
        <f t="shared" si="20"/>
        <v>0.48241184248888147</v>
      </c>
      <c r="H209" s="29">
        <f t="shared" si="21"/>
        <v>0.51758815751111853</v>
      </c>
      <c r="I209" s="31">
        <f t="shared" si="22"/>
        <v>-0.65857541567249289</v>
      </c>
      <c r="J209" s="32">
        <f t="shared" si="23"/>
        <v>1.072917602604351</v>
      </c>
    </row>
    <row r="210" spans="2:10" x14ac:dyDescent="0.35">
      <c r="B210" s="13">
        <v>1</v>
      </c>
      <c r="C210" s="13">
        <v>0</v>
      </c>
      <c r="D210" s="13">
        <v>40</v>
      </c>
      <c r="E210" s="14">
        <f t="shared" si="18"/>
        <v>-0.40609717679688662</v>
      </c>
      <c r="F210" s="29">
        <f t="shared" si="19"/>
        <v>0.3998483131074102</v>
      </c>
      <c r="G210" s="29">
        <f t="shared" si="20"/>
        <v>0.6001516868925898</v>
      </c>
      <c r="H210" s="29">
        <f t="shared" si="21"/>
        <v>0.3998483131074102</v>
      </c>
      <c r="I210" s="31">
        <f t="shared" si="22"/>
        <v>-0.91667002102666695</v>
      </c>
      <c r="J210" s="32">
        <f t="shared" si="23"/>
        <v>0.66624542068307435</v>
      </c>
    </row>
    <row r="211" spans="2:10" x14ac:dyDescent="0.35">
      <c r="B211" s="13">
        <v>1</v>
      </c>
      <c r="C211" s="13">
        <v>0</v>
      </c>
      <c r="D211" s="13">
        <v>40</v>
      </c>
      <c r="E211" s="14">
        <f t="shared" si="18"/>
        <v>-0.40609717679688662</v>
      </c>
      <c r="F211" s="29">
        <f t="shared" si="19"/>
        <v>0.3998483131074102</v>
      </c>
      <c r="G211" s="29">
        <f t="shared" si="20"/>
        <v>0.6001516868925898</v>
      </c>
      <c r="H211" s="29">
        <f t="shared" si="21"/>
        <v>0.3998483131074102</v>
      </c>
      <c r="I211" s="31">
        <f t="shared" si="22"/>
        <v>-0.91667002102666695</v>
      </c>
      <c r="J211" s="32">
        <f t="shared" si="23"/>
        <v>0.66624542068307435</v>
      </c>
    </row>
    <row r="212" spans="2:10" x14ac:dyDescent="0.35">
      <c r="B212" s="13">
        <v>0</v>
      </c>
      <c r="C212" s="13">
        <v>1</v>
      </c>
      <c r="D212" s="13">
        <v>40</v>
      </c>
      <c r="E212" s="14">
        <f t="shared" si="18"/>
        <v>7.0381669091688304E-2</v>
      </c>
      <c r="F212" s="29">
        <f t="shared" si="19"/>
        <v>0.51758815751111853</v>
      </c>
      <c r="G212" s="29">
        <f t="shared" si="20"/>
        <v>0.48241184248888147</v>
      </c>
      <c r="H212" s="29">
        <f t="shared" si="21"/>
        <v>0.48241184248888147</v>
      </c>
      <c r="I212" s="31">
        <f t="shared" si="22"/>
        <v>-0.72895708476418086</v>
      </c>
      <c r="J212" s="32">
        <f t="shared" si="23"/>
        <v>1.072917602604351</v>
      </c>
    </row>
    <row r="213" spans="2:10" x14ac:dyDescent="0.35">
      <c r="B213" s="13">
        <v>0</v>
      </c>
      <c r="C213" s="13">
        <v>0</v>
      </c>
      <c r="D213" s="13">
        <v>40</v>
      </c>
      <c r="E213" s="14">
        <f t="shared" si="18"/>
        <v>-0.40609717679688662</v>
      </c>
      <c r="F213" s="29">
        <f t="shared" si="19"/>
        <v>0.3998483131074102</v>
      </c>
      <c r="G213" s="29">
        <f t="shared" si="20"/>
        <v>0.6001516868925898</v>
      </c>
      <c r="H213" s="29">
        <f t="shared" si="21"/>
        <v>0.6001516868925898</v>
      </c>
      <c r="I213" s="31">
        <f t="shared" si="22"/>
        <v>-0.51057284422978011</v>
      </c>
      <c r="J213" s="32">
        <f t="shared" si="23"/>
        <v>0.66624542068307435</v>
      </c>
    </row>
    <row r="214" spans="2:10" x14ac:dyDescent="0.35">
      <c r="B214" s="13">
        <v>0</v>
      </c>
      <c r="C214" s="13">
        <v>0</v>
      </c>
      <c r="D214" s="13">
        <v>40</v>
      </c>
      <c r="E214" s="14">
        <f t="shared" si="18"/>
        <v>-0.40609717679688662</v>
      </c>
      <c r="F214" s="29">
        <f t="shared" si="19"/>
        <v>0.3998483131074102</v>
      </c>
      <c r="G214" s="29">
        <f t="shared" si="20"/>
        <v>0.6001516868925898</v>
      </c>
      <c r="H214" s="29">
        <f t="shared" si="21"/>
        <v>0.6001516868925898</v>
      </c>
      <c r="I214" s="31">
        <f t="shared" si="22"/>
        <v>-0.51057284422978011</v>
      </c>
      <c r="J214" s="32">
        <f t="shared" si="23"/>
        <v>0.66624542068307435</v>
      </c>
    </row>
    <row r="215" spans="2:10" x14ac:dyDescent="0.35">
      <c r="B215" s="13">
        <v>0</v>
      </c>
      <c r="C215" s="13">
        <v>1</v>
      </c>
      <c r="D215" s="13">
        <v>41</v>
      </c>
      <c r="E215" s="14">
        <f t="shared" si="18"/>
        <v>0.11548087149420927</v>
      </c>
      <c r="F215" s="29">
        <f t="shared" si="19"/>
        <v>0.5288381765721013</v>
      </c>
      <c r="G215" s="29">
        <f t="shared" si="20"/>
        <v>0.4711618234278987</v>
      </c>
      <c r="H215" s="29">
        <f t="shared" si="21"/>
        <v>0.4711618234278987</v>
      </c>
      <c r="I215" s="31">
        <f t="shared" si="22"/>
        <v>-0.75255366981690708</v>
      </c>
      <c r="J215" s="32">
        <f t="shared" si="23"/>
        <v>1.1224130442585163</v>
      </c>
    </row>
    <row r="216" spans="2:10" x14ac:dyDescent="0.35">
      <c r="B216" s="13">
        <v>0</v>
      </c>
      <c r="C216" s="13">
        <v>1</v>
      </c>
      <c r="D216" s="13">
        <v>41</v>
      </c>
      <c r="E216" s="14">
        <f t="shared" si="18"/>
        <v>0.11548087149420927</v>
      </c>
      <c r="F216" s="29">
        <f t="shared" si="19"/>
        <v>0.5288381765721013</v>
      </c>
      <c r="G216" s="29">
        <f t="shared" si="20"/>
        <v>0.4711618234278987</v>
      </c>
      <c r="H216" s="29">
        <f t="shared" si="21"/>
        <v>0.4711618234278987</v>
      </c>
      <c r="I216" s="31">
        <f t="shared" si="22"/>
        <v>-0.75255366981690708</v>
      </c>
      <c r="J216" s="32">
        <f t="shared" si="23"/>
        <v>1.1224130442585163</v>
      </c>
    </row>
    <row r="217" spans="2:10" x14ac:dyDescent="0.35">
      <c r="B217" s="13">
        <v>1</v>
      </c>
      <c r="C217" s="13">
        <v>0</v>
      </c>
      <c r="D217" s="13">
        <v>41</v>
      </c>
      <c r="E217" s="14">
        <f t="shared" si="18"/>
        <v>-0.36099797439436565</v>
      </c>
      <c r="F217" s="29">
        <f t="shared" si="19"/>
        <v>0.410718005967322</v>
      </c>
      <c r="G217" s="29">
        <f t="shared" si="20"/>
        <v>0.589281994032678</v>
      </c>
      <c r="H217" s="29">
        <f t="shared" si="21"/>
        <v>0.410718005967322</v>
      </c>
      <c r="I217" s="31">
        <f t="shared" si="22"/>
        <v>-0.88984841683963034</v>
      </c>
      <c r="J217" s="32">
        <f t="shared" si="23"/>
        <v>0.69698041027288893</v>
      </c>
    </row>
    <row r="218" spans="2:10" x14ac:dyDescent="0.35">
      <c r="B218" s="13">
        <v>0</v>
      </c>
      <c r="C218" s="13">
        <v>0</v>
      </c>
      <c r="D218" s="13">
        <v>42</v>
      </c>
      <c r="E218" s="14">
        <f t="shared" si="18"/>
        <v>-0.31589877199184491</v>
      </c>
      <c r="F218" s="29">
        <f t="shared" si="19"/>
        <v>0.42167557241297804</v>
      </c>
      <c r="G218" s="29">
        <f t="shared" si="20"/>
        <v>0.57832442758702196</v>
      </c>
      <c r="H218" s="29">
        <f t="shared" si="21"/>
        <v>0.57832442758702196</v>
      </c>
      <c r="I218" s="31">
        <f t="shared" si="22"/>
        <v>-0.54762027437282923</v>
      </c>
      <c r="J218" s="32">
        <f t="shared" si="23"/>
        <v>0.72913325513909311</v>
      </c>
    </row>
    <row r="219" spans="2:10" x14ac:dyDescent="0.35">
      <c r="B219" s="13">
        <v>0</v>
      </c>
      <c r="C219" s="13">
        <v>0</v>
      </c>
      <c r="D219" s="13">
        <v>42</v>
      </c>
      <c r="E219" s="14">
        <f t="shared" si="18"/>
        <v>-0.31589877199184491</v>
      </c>
      <c r="F219" s="29">
        <f t="shared" si="19"/>
        <v>0.42167557241297804</v>
      </c>
      <c r="G219" s="29">
        <f t="shared" si="20"/>
        <v>0.57832442758702196</v>
      </c>
      <c r="H219" s="29">
        <f t="shared" si="21"/>
        <v>0.57832442758702196</v>
      </c>
      <c r="I219" s="31">
        <f t="shared" si="22"/>
        <v>-0.54762027437282923</v>
      </c>
      <c r="J219" s="32">
        <f t="shared" si="23"/>
        <v>0.72913325513909311</v>
      </c>
    </row>
    <row r="220" spans="2:10" x14ac:dyDescent="0.35">
      <c r="B220" s="13">
        <v>0</v>
      </c>
      <c r="C220" s="13">
        <v>0</v>
      </c>
      <c r="D220" s="13">
        <v>42</v>
      </c>
      <c r="E220" s="14">
        <f t="shared" si="18"/>
        <v>-0.31589877199184491</v>
      </c>
      <c r="F220" s="29">
        <f t="shared" si="19"/>
        <v>0.42167557241297804</v>
      </c>
      <c r="G220" s="29">
        <f t="shared" si="20"/>
        <v>0.57832442758702196</v>
      </c>
      <c r="H220" s="29">
        <f t="shared" si="21"/>
        <v>0.57832442758702196</v>
      </c>
      <c r="I220" s="31">
        <f t="shared" si="22"/>
        <v>-0.54762027437282923</v>
      </c>
      <c r="J220" s="32">
        <f t="shared" si="23"/>
        <v>0.72913325513909311</v>
      </c>
    </row>
    <row r="221" spans="2:10" x14ac:dyDescent="0.35">
      <c r="B221" s="13">
        <v>1</v>
      </c>
      <c r="C221" s="13">
        <v>0</v>
      </c>
      <c r="D221" s="13">
        <v>42</v>
      </c>
      <c r="E221" s="14">
        <f t="shared" si="18"/>
        <v>-0.31589877199184491</v>
      </c>
      <c r="F221" s="29">
        <f t="shared" si="19"/>
        <v>0.42167557241297804</v>
      </c>
      <c r="G221" s="29">
        <f t="shared" si="20"/>
        <v>0.57832442758702196</v>
      </c>
      <c r="H221" s="29">
        <f t="shared" si="21"/>
        <v>0.42167557241297804</v>
      </c>
      <c r="I221" s="31">
        <f t="shared" si="22"/>
        <v>-0.86351904636467403</v>
      </c>
      <c r="J221" s="32">
        <f t="shared" si="23"/>
        <v>0.72913325513909311</v>
      </c>
    </row>
    <row r="222" spans="2:10" x14ac:dyDescent="0.35">
      <c r="B222" s="13">
        <v>1</v>
      </c>
      <c r="C222" s="13">
        <v>1</v>
      </c>
      <c r="D222" s="13">
        <v>43</v>
      </c>
      <c r="E222" s="14">
        <f t="shared" si="18"/>
        <v>0.20567927629925098</v>
      </c>
      <c r="F222" s="29">
        <f t="shared" si="19"/>
        <v>0.55123931080699828</v>
      </c>
      <c r="G222" s="29">
        <f t="shared" si="20"/>
        <v>0.44876068919300172</v>
      </c>
      <c r="H222" s="29">
        <f t="shared" si="21"/>
        <v>0.55123931080699828</v>
      </c>
      <c r="I222" s="31">
        <f t="shared" si="22"/>
        <v>-0.59558624323539278</v>
      </c>
      <c r="J222" s="32">
        <f t="shared" si="23"/>
        <v>1.2283591769107094</v>
      </c>
    </row>
    <row r="223" spans="2:10" x14ac:dyDescent="0.35">
      <c r="B223" s="13">
        <v>0</v>
      </c>
      <c r="C223" s="13">
        <v>1</v>
      </c>
      <c r="D223" s="13">
        <v>43</v>
      </c>
      <c r="E223" s="14">
        <f t="shared" si="18"/>
        <v>0.20567927629925098</v>
      </c>
      <c r="F223" s="29">
        <f t="shared" si="19"/>
        <v>0.55123931080699828</v>
      </c>
      <c r="G223" s="29">
        <f t="shared" si="20"/>
        <v>0.44876068919300172</v>
      </c>
      <c r="H223" s="29">
        <f t="shared" si="21"/>
        <v>0.44876068919300172</v>
      </c>
      <c r="I223" s="31">
        <f t="shared" si="22"/>
        <v>-0.80126551953464376</v>
      </c>
      <c r="J223" s="32">
        <f t="shared" si="23"/>
        <v>1.2283591769107094</v>
      </c>
    </row>
    <row r="224" spans="2:10" x14ac:dyDescent="0.35">
      <c r="B224" s="13">
        <v>0</v>
      </c>
      <c r="C224" s="13">
        <v>0</v>
      </c>
      <c r="D224" s="13">
        <v>43</v>
      </c>
      <c r="E224" s="14">
        <f t="shared" si="18"/>
        <v>-0.27079956958932394</v>
      </c>
      <c r="F224" s="29">
        <f t="shared" si="19"/>
        <v>0.43271081240618287</v>
      </c>
      <c r="G224" s="29">
        <f t="shared" si="20"/>
        <v>0.56728918759381708</v>
      </c>
      <c r="H224" s="29">
        <f t="shared" si="21"/>
        <v>0.56728918759381708</v>
      </c>
      <c r="I224" s="31">
        <f t="shared" si="22"/>
        <v>-0.56688607424634263</v>
      </c>
      <c r="J224" s="32">
        <f t="shared" si="23"/>
        <v>0.76276936326169986</v>
      </c>
    </row>
    <row r="225" spans="2:10" x14ac:dyDescent="0.35">
      <c r="B225" s="13">
        <v>0</v>
      </c>
      <c r="C225" s="13">
        <v>0</v>
      </c>
      <c r="D225" s="13">
        <v>43</v>
      </c>
      <c r="E225" s="14">
        <f t="shared" si="18"/>
        <v>-0.27079956958932394</v>
      </c>
      <c r="F225" s="29">
        <f t="shared" si="19"/>
        <v>0.43271081240618287</v>
      </c>
      <c r="G225" s="29">
        <f t="shared" si="20"/>
        <v>0.56728918759381708</v>
      </c>
      <c r="H225" s="29">
        <f t="shared" si="21"/>
        <v>0.56728918759381708</v>
      </c>
      <c r="I225" s="31">
        <f t="shared" si="22"/>
        <v>-0.56688607424634263</v>
      </c>
      <c r="J225" s="32">
        <f t="shared" si="23"/>
        <v>0.76276936326169986</v>
      </c>
    </row>
    <row r="226" spans="2:10" x14ac:dyDescent="0.35">
      <c r="B226" s="13">
        <v>1</v>
      </c>
      <c r="C226" s="13">
        <v>0</v>
      </c>
      <c r="D226" s="13">
        <v>43</v>
      </c>
      <c r="E226" s="14">
        <f t="shared" si="18"/>
        <v>-0.27079956958932394</v>
      </c>
      <c r="F226" s="29">
        <f t="shared" si="19"/>
        <v>0.43271081240618287</v>
      </c>
      <c r="G226" s="29">
        <f t="shared" si="20"/>
        <v>0.56728918759381708</v>
      </c>
      <c r="H226" s="29">
        <f t="shared" si="21"/>
        <v>0.43271081240618287</v>
      </c>
      <c r="I226" s="31">
        <f t="shared" si="22"/>
        <v>-0.83768564383566657</v>
      </c>
      <c r="J226" s="32">
        <f t="shared" si="23"/>
        <v>0.76276936326169986</v>
      </c>
    </row>
    <row r="227" spans="2:10" x14ac:dyDescent="0.35">
      <c r="B227" s="13">
        <v>1</v>
      </c>
      <c r="C227" s="13">
        <v>0</v>
      </c>
      <c r="D227" s="13">
        <v>44</v>
      </c>
      <c r="E227" s="14">
        <f t="shared" si="18"/>
        <v>-0.22570036718680297</v>
      </c>
      <c r="F227" s="29">
        <f t="shared" si="19"/>
        <v>0.4438132218893987</v>
      </c>
      <c r="G227" s="29">
        <f t="shared" si="20"/>
        <v>0.55618677811060135</v>
      </c>
      <c r="H227" s="29">
        <f t="shared" si="21"/>
        <v>0.4438132218893987</v>
      </c>
      <c r="I227" s="31">
        <f t="shared" si="22"/>
        <v>-0.81235147647722983</v>
      </c>
      <c r="J227" s="32">
        <f t="shared" si="23"/>
        <v>0.79795715999768613</v>
      </c>
    </row>
    <row r="228" spans="2:10" x14ac:dyDescent="0.35">
      <c r="B228" s="13">
        <v>0</v>
      </c>
      <c r="C228" s="13">
        <v>1</v>
      </c>
      <c r="D228" s="13">
        <v>44</v>
      </c>
      <c r="E228" s="14">
        <f t="shared" si="18"/>
        <v>0.25077847870177195</v>
      </c>
      <c r="F228" s="29">
        <f t="shared" si="19"/>
        <v>0.56236810174324126</v>
      </c>
      <c r="G228" s="29">
        <f t="shared" si="20"/>
        <v>0.43763189825675874</v>
      </c>
      <c r="H228" s="29">
        <f t="shared" si="21"/>
        <v>0.43763189825675874</v>
      </c>
      <c r="I228" s="31">
        <f t="shared" si="22"/>
        <v>-0.82637713689121839</v>
      </c>
      <c r="J228" s="32">
        <f t="shared" si="23"/>
        <v>1.2850253923065265</v>
      </c>
    </row>
    <row r="229" spans="2:10" x14ac:dyDescent="0.35">
      <c r="B229" s="13">
        <v>1</v>
      </c>
      <c r="C229" s="13">
        <v>1</v>
      </c>
      <c r="D229" s="13">
        <v>44</v>
      </c>
      <c r="E229" s="14">
        <f t="shared" si="18"/>
        <v>0.25077847870177195</v>
      </c>
      <c r="F229" s="29">
        <f t="shared" si="19"/>
        <v>0.56236810174324126</v>
      </c>
      <c r="G229" s="29">
        <f t="shared" si="20"/>
        <v>0.43763189825675874</v>
      </c>
      <c r="H229" s="29">
        <f t="shared" si="21"/>
        <v>0.56236810174324126</v>
      </c>
      <c r="I229" s="31">
        <f t="shared" si="22"/>
        <v>-0.57559865818944633</v>
      </c>
      <c r="J229" s="32">
        <f t="shared" si="23"/>
        <v>1.2850253923065265</v>
      </c>
    </row>
    <row r="230" spans="2:10" x14ac:dyDescent="0.35">
      <c r="B230" s="13">
        <v>1</v>
      </c>
      <c r="C230" s="13">
        <v>1</v>
      </c>
      <c r="D230" s="13">
        <v>46</v>
      </c>
      <c r="E230" s="14">
        <f t="shared" si="18"/>
        <v>0.34097688350681343</v>
      </c>
      <c r="F230" s="29">
        <f t="shared" si="19"/>
        <v>0.58442780008511253</v>
      </c>
      <c r="G230" s="29">
        <f t="shared" si="20"/>
        <v>0.41557219991488747</v>
      </c>
      <c r="H230" s="29">
        <f t="shared" si="21"/>
        <v>0.58442780008511253</v>
      </c>
      <c r="I230" s="31">
        <f t="shared" si="22"/>
        <v>-0.5371220299339563</v>
      </c>
      <c r="J230" s="32">
        <f t="shared" si="23"/>
        <v>1.4063207312828145</v>
      </c>
    </row>
    <row r="231" spans="2:10" x14ac:dyDescent="0.35">
      <c r="B231" s="13">
        <v>1</v>
      </c>
      <c r="C231" s="13">
        <v>0</v>
      </c>
      <c r="D231" s="13">
        <v>46</v>
      </c>
      <c r="E231" s="14">
        <f t="shared" si="18"/>
        <v>-0.13550196238176149</v>
      </c>
      <c r="F231" s="29">
        <f t="shared" si="19"/>
        <v>0.4661762461216038</v>
      </c>
      <c r="G231" s="29">
        <f t="shared" si="20"/>
        <v>0.5338237538783962</v>
      </c>
      <c r="H231" s="29">
        <f t="shared" si="21"/>
        <v>0.4661762461216038</v>
      </c>
      <c r="I231" s="31">
        <f t="shared" si="22"/>
        <v>-0.76319150579869566</v>
      </c>
      <c r="J231" s="32">
        <f t="shared" si="23"/>
        <v>0.87327744922305883</v>
      </c>
    </row>
    <row r="232" spans="2:10" x14ac:dyDescent="0.35">
      <c r="B232" s="13">
        <v>1</v>
      </c>
      <c r="C232" s="13">
        <v>0</v>
      </c>
      <c r="D232" s="13">
        <v>46</v>
      </c>
      <c r="E232" s="14">
        <f t="shared" si="18"/>
        <v>-0.13550196238176149</v>
      </c>
      <c r="F232" s="29">
        <f t="shared" si="19"/>
        <v>0.4661762461216038</v>
      </c>
      <c r="G232" s="29">
        <f t="shared" si="20"/>
        <v>0.5338237538783962</v>
      </c>
      <c r="H232" s="29">
        <f t="shared" si="21"/>
        <v>0.4661762461216038</v>
      </c>
      <c r="I232" s="31">
        <f t="shared" si="22"/>
        <v>-0.76319150579869566</v>
      </c>
      <c r="J232" s="32">
        <f t="shared" si="23"/>
        <v>0.87327744922305883</v>
      </c>
    </row>
    <row r="233" spans="2:10" x14ac:dyDescent="0.35">
      <c r="B233" s="13">
        <v>0</v>
      </c>
      <c r="C233" s="13">
        <v>0</v>
      </c>
      <c r="D233" s="13">
        <v>46</v>
      </c>
      <c r="E233" s="14">
        <f t="shared" si="18"/>
        <v>-0.13550196238176149</v>
      </c>
      <c r="F233" s="29">
        <f t="shared" si="19"/>
        <v>0.4661762461216038</v>
      </c>
      <c r="G233" s="29">
        <f t="shared" si="20"/>
        <v>0.5338237538783962</v>
      </c>
      <c r="H233" s="29">
        <f t="shared" si="21"/>
        <v>0.5338237538783962</v>
      </c>
      <c r="I233" s="31">
        <f t="shared" si="22"/>
        <v>-0.62768954341693428</v>
      </c>
      <c r="J233" s="32">
        <f t="shared" si="23"/>
        <v>0.87327744922305883</v>
      </c>
    </row>
    <row r="234" spans="2:10" x14ac:dyDescent="0.35">
      <c r="B234" s="13">
        <v>1</v>
      </c>
      <c r="C234" s="13">
        <v>0</v>
      </c>
      <c r="D234" s="13">
        <v>46</v>
      </c>
      <c r="E234" s="14">
        <f t="shared" si="18"/>
        <v>-0.13550196238176149</v>
      </c>
      <c r="F234" s="29">
        <f t="shared" si="19"/>
        <v>0.4661762461216038</v>
      </c>
      <c r="G234" s="29">
        <f t="shared" si="20"/>
        <v>0.5338237538783962</v>
      </c>
      <c r="H234" s="29">
        <f t="shared" si="21"/>
        <v>0.4661762461216038</v>
      </c>
      <c r="I234" s="31">
        <f t="shared" si="22"/>
        <v>-0.76319150579869566</v>
      </c>
      <c r="J234" s="32">
        <f t="shared" si="23"/>
        <v>0.87327744922305883</v>
      </c>
    </row>
    <row r="235" spans="2:10" x14ac:dyDescent="0.35">
      <c r="B235" s="13">
        <v>1</v>
      </c>
      <c r="C235" s="13">
        <v>0</v>
      </c>
      <c r="D235" s="13">
        <v>47</v>
      </c>
      <c r="E235" s="14">
        <f t="shared" si="18"/>
        <v>-9.0402759979240521E-2</v>
      </c>
      <c r="F235" s="29">
        <f t="shared" si="19"/>
        <v>0.47741468974703694</v>
      </c>
      <c r="G235" s="29">
        <f t="shared" si="20"/>
        <v>0.52258531025296306</v>
      </c>
      <c r="H235" s="29">
        <f t="shared" si="21"/>
        <v>0.47741468974703694</v>
      </c>
      <c r="I235" s="31">
        <f t="shared" si="22"/>
        <v>-0.73936979523861901</v>
      </c>
      <c r="J235" s="32">
        <f t="shared" si="23"/>
        <v>0.91356316448301844</v>
      </c>
    </row>
    <row r="236" spans="2:10" x14ac:dyDescent="0.35">
      <c r="B236" s="13">
        <v>1</v>
      </c>
      <c r="C236" s="13">
        <v>1</v>
      </c>
      <c r="D236" s="13">
        <v>47</v>
      </c>
      <c r="E236" s="14">
        <f t="shared" si="18"/>
        <v>0.3860760859093344</v>
      </c>
      <c r="F236" s="29">
        <f t="shared" si="19"/>
        <v>0.5953377410657098</v>
      </c>
      <c r="G236" s="29">
        <f t="shared" si="20"/>
        <v>0.4046622589342902</v>
      </c>
      <c r="H236" s="29">
        <f t="shared" si="21"/>
        <v>0.5953377410657098</v>
      </c>
      <c r="I236" s="31">
        <f t="shared" si="22"/>
        <v>-0.5186264024354269</v>
      </c>
      <c r="J236" s="32">
        <f t="shared" si="23"/>
        <v>1.4711966038878408</v>
      </c>
    </row>
    <row r="237" spans="2:10" x14ac:dyDescent="0.35">
      <c r="B237" s="13">
        <v>1</v>
      </c>
      <c r="C237" s="13">
        <v>1</v>
      </c>
      <c r="D237" s="13">
        <v>48</v>
      </c>
      <c r="E237" s="14">
        <f t="shared" si="18"/>
        <v>0.43117528831185536</v>
      </c>
      <c r="F237" s="29">
        <f t="shared" si="19"/>
        <v>0.60615428147884309</v>
      </c>
      <c r="G237" s="29">
        <f t="shared" si="20"/>
        <v>0.39384571852115691</v>
      </c>
      <c r="H237" s="29">
        <f t="shared" si="21"/>
        <v>0.60615428147884309</v>
      </c>
      <c r="I237" s="31">
        <f t="shared" si="22"/>
        <v>-0.50062073541625052</v>
      </c>
      <c r="J237" s="32">
        <f t="shared" si="23"/>
        <v>1.5390653064729996</v>
      </c>
    </row>
    <row r="238" spans="2:10" x14ac:dyDescent="0.35">
      <c r="B238" s="13">
        <v>0</v>
      </c>
      <c r="C238" s="13">
        <v>0</v>
      </c>
      <c r="D238" s="13">
        <v>48</v>
      </c>
      <c r="E238" s="14">
        <f t="shared" si="18"/>
        <v>-4.5303557576719555E-2</v>
      </c>
      <c r="F238" s="29">
        <f t="shared" si="19"/>
        <v>0.48867604732457909</v>
      </c>
      <c r="G238" s="29">
        <f t="shared" si="20"/>
        <v>0.51132395267542097</v>
      </c>
      <c r="H238" s="29">
        <f t="shared" si="21"/>
        <v>0.51132395267542097</v>
      </c>
      <c r="I238" s="31">
        <f t="shared" si="22"/>
        <v>-0.67075193137616085</v>
      </c>
      <c r="J238" s="32">
        <f t="shared" si="23"/>
        <v>0.95570732559595473</v>
      </c>
    </row>
    <row r="239" spans="2:10" x14ac:dyDescent="0.35">
      <c r="B239" s="13">
        <v>1</v>
      </c>
      <c r="C239" s="13">
        <v>0</v>
      </c>
      <c r="D239" s="13">
        <v>48</v>
      </c>
      <c r="E239" s="14">
        <f t="shared" si="18"/>
        <v>-4.5303557576719555E-2</v>
      </c>
      <c r="F239" s="29">
        <f t="shared" si="19"/>
        <v>0.48867604732457909</v>
      </c>
      <c r="G239" s="29">
        <f t="shared" si="20"/>
        <v>0.51132395267542097</v>
      </c>
      <c r="H239" s="29">
        <f t="shared" si="21"/>
        <v>0.48867604732457909</v>
      </c>
      <c r="I239" s="31">
        <f t="shared" si="22"/>
        <v>-0.71605548895288051</v>
      </c>
      <c r="J239" s="32">
        <f t="shared" si="23"/>
        <v>0.95570732559595473</v>
      </c>
    </row>
    <row r="240" spans="2:10" x14ac:dyDescent="0.35">
      <c r="B240" s="13">
        <v>1</v>
      </c>
      <c r="C240" s="13">
        <v>1</v>
      </c>
      <c r="D240" s="13">
        <v>49</v>
      </c>
      <c r="E240" s="14">
        <f t="shared" si="18"/>
        <v>0.47627449071437633</v>
      </c>
      <c r="F240" s="29">
        <f t="shared" si="19"/>
        <v>0.61686776494183049</v>
      </c>
      <c r="G240" s="29">
        <f t="shared" si="20"/>
        <v>0.38313223505816951</v>
      </c>
      <c r="H240" s="29">
        <f t="shared" si="21"/>
        <v>0.61686776494183049</v>
      </c>
      <c r="I240" s="31">
        <f t="shared" si="22"/>
        <v>-0.48310059742757971</v>
      </c>
      <c r="J240" s="32">
        <f t="shared" si="23"/>
        <v>1.6100649031741581</v>
      </c>
    </row>
    <row r="241" spans="2:10" x14ac:dyDescent="0.35">
      <c r="B241" s="13">
        <v>1</v>
      </c>
      <c r="C241" s="13">
        <v>1</v>
      </c>
      <c r="D241" s="13">
        <v>49</v>
      </c>
      <c r="E241" s="14">
        <f t="shared" si="18"/>
        <v>0.47627449071437633</v>
      </c>
      <c r="F241" s="29">
        <f t="shared" si="19"/>
        <v>0.61686776494183049</v>
      </c>
      <c r="G241" s="29">
        <f t="shared" si="20"/>
        <v>0.38313223505816951</v>
      </c>
      <c r="H241" s="29">
        <f t="shared" si="21"/>
        <v>0.61686776494183049</v>
      </c>
      <c r="I241" s="31">
        <f t="shared" si="22"/>
        <v>-0.48310059742757971</v>
      </c>
      <c r="J241" s="32">
        <f t="shared" si="23"/>
        <v>1.6100649031741581</v>
      </c>
    </row>
    <row r="242" spans="2:10" x14ac:dyDescent="0.35">
      <c r="B242" s="13">
        <v>0</v>
      </c>
      <c r="C242" s="13">
        <v>0</v>
      </c>
      <c r="D242" s="13">
        <v>49</v>
      </c>
      <c r="E242" s="14">
        <f t="shared" si="18"/>
        <v>-2.043551741985894E-4</v>
      </c>
      <c r="F242" s="29">
        <f t="shared" si="19"/>
        <v>0.49994891120662815</v>
      </c>
      <c r="G242" s="29">
        <f t="shared" si="20"/>
        <v>0.50005108879337179</v>
      </c>
      <c r="H242" s="29">
        <f t="shared" si="21"/>
        <v>0.50005108879337179</v>
      </c>
      <c r="I242" s="31">
        <f t="shared" si="22"/>
        <v>-0.69304500819297576</v>
      </c>
      <c r="J242" s="32">
        <f t="shared" si="23"/>
        <v>0.99979566570489786</v>
      </c>
    </row>
    <row r="243" spans="2:10" x14ac:dyDescent="0.35">
      <c r="B243" s="13">
        <v>0</v>
      </c>
      <c r="C243" s="13">
        <v>1</v>
      </c>
      <c r="D243" s="13">
        <v>49</v>
      </c>
      <c r="E243" s="14">
        <f t="shared" si="18"/>
        <v>0.47627449071437633</v>
      </c>
      <c r="F243" s="29">
        <f t="shared" si="19"/>
        <v>0.61686776494183049</v>
      </c>
      <c r="G243" s="29">
        <f t="shared" si="20"/>
        <v>0.38313223505816951</v>
      </c>
      <c r="H243" s="29">
        <f t="shared" si="21"/>
        <v>0.38313223505816951</v>
      </c>
      <c r="I243" s="31">
        <f t="shared" si="22"/>
        <v>-0.95937508814195616</v>
      </c>
      <c r="J243" s="32">
        <f t="shared" si="23"/>
        <v>1.6100649031741581</v>
      </c>
    </row>
    <row r="244" spans="2:10" x14ac:dyDescent="0.35">
      <c r="B244" s="13">
        <v>1</v>
      </c>
      <c r="C244" s="13">
        <v>1</v>
      </c>
      <c r="D244" s="13">
        <v>49</v>
      </c>
      <c r="E244" s="14">
        <f t="shared" si="18"/>
        <v>0.47627449071437633</v>
      </c>
      <c r="F244" s="29">
        <f t="shared" si="19"/>
        <v>0.61686776494183049</v>
      </c>
      <c r="G244" s="29">
        <f t="shared" si="20"/>
        <v>0.38313223505816951</v>
      </c>
      <c r="H244" s="29">
        <f t="shared" si="21"/>
        <v>0.61686776494183049</v>
      </c>
      <c r="I244" s="31">
        <f t="shared" si="22"/>
        <v>-0.48310059742757971</v>
      </c>
      <c r="J244" s="32">
        <f t="shared" si="23"/>
        <v>1.6100649031741581</v>
      </c>
    </row>
    <row r="245" spans="2:10" x14ac:dyDescent="0.35">
      <c r="B245" s="13">
        <v>1</v>
      </c>
      <c r="C245" s="13">
        <v>1</v>
      </c>
      <c r="D245" s="13">
        <v>50</v>
      </c>
      <c r="E245" s="14">
        <f t="shared" si="18"/>
        <v>0.5213736931168973</v>
      </c>
      <c r="F245" s="29">
        <f t="shared" si="19"/>
        <v>0.62746892556298517</v>
      </c>
      <c r="G245" s="29">
        <f t="shared" si="20"/>
        <v>0.37253107443701483</v>
      </c>
      <c r="H245" s="29">
        <f t="shared" si="21"/>
        <v>0.62746892556298517</v>
      </c>
      <c r="I245" s="31">
        <f t="shared" si="22"/>
        <v>-0.46606113021756712</v>
      </c>
      <c r="J245" s="32">
        <f t="shared" si="23"/>
        <v>1.6843398272513066</v>
      </c>
    </row>
    <row r="246" spans="2:10" x14ac:dyDescent="0.35">
      <c r="B246" s="13">
        <v>1</v>
      </c>
      <c r="C246" s="13">
        <v>1</v>
      </c>
      <c r="D246" s="13">
        <v>50</v>
      </c>
      <c r="E246" s="14">
        <f t="shared" si="18"/>
        <v>0.5213736931168973</v>
      </c>
      <c r="F246" s="29">
        <f t="shared" si="19"/>
        <v>0.62746892556298517</v>
      </c>
      <c r="G246" s="29">
        <f t="shared" si="20"/>
        <v>0.37253107443701483</v>
      </c>
      <c r="H246" s="29">
        <f t="shared" si="21"/>
        <v>0.62746892556298517</v>
      </c>
      <c r="I246" s="31">
        <f t="shared" si="22"/>
        <v>-0.46606113021756712</v>
      </c>
      <c r="J246" s="32">
        <f t="shared" si="23"/>
        <v>1.6843398272513066</v>
      </c>
    </row>
    <row r="247" spans="2:10" x14ac:dyDescent="0.35">
      <c r="B247" s="13">
        <v>1</v>
      </c>
      <c r="C247" s="13">
        <v>1</v>
      </c>
      <c r="D247" s="13">
        <v>50</v>
      </c>
      <c r="E247" s="14">
        <f t="shared" si="18"/>
        <v>0.5213736931168973</v>
      </c>
      <c r="F247" s="29">
        <f t="shared" si="19"/>
        <v>0.62746892556298517</v>
      </c>
      <c r="G247" s="29">
        <f t="shared" si="20"/>
        <v>0.37253107443701483</v>
      </c>
      <c r="H247" s="29">
        <f t="shared" si="21"/>
        <v>0.62746892556298517</v>
      </c>
      <c r="I247" s="31">
        <f t="shared" si="22"/>
        <v>-0.46606113021756712</v>
      </c>
      <c r="J247" s="32">
        <f t="shared" si="23"/>
        <v>1.6843398272513066</v>
      </c>
    </row>
    <row r="248" spans="2:10" x14ac:dyDescent="0.35">
      <c r="B248" s="13">
        <v>0</v>
      </c>
      <c r="C248" s="13">
        <v>0</v>
      </c>
      <c r="D248" s="13">
        <v>50</v>
      </c>
      <c r="E248" s="14">
        <f t="shared" si="18"/>
        <v>4.4894847228322377E-2</v>
      </c>
      <c r="F248" s="29">
        <f t="shared" si="19"/>
        <v>0.51122182702678987</v>
      </c>
      <c r="G248" s="29">
        <f t="shared" si="20"/>
        <v>0.48877817297321013</v>
      </c>
      <c r="H248" s="29">
        <f t="shared" si="21"/>
        <v>0.48877817297321013</v>
      </c>
      <c r="I248" s="31">
        <f t="shared" si="22"/>
        <v>-0.71584652643191149</v>
      </c>
      <c r="J248" s="32">
        <f t="shared" si="23"/>
        <v>1.0459178729628131</v>
      </c>
    </row>
    <row r="249" spans="2:10" x14ac:dyDescent="0.35">
      <c r="B249" s="13">
        <v>1</v>
      </c>
      <c r="C249" s="13">
        <v>1</v>
      </c>
      <c r="D249" s="13">
        <v>50</v>
      </c>
      <c r="E249" s="14">
        <f t="shared" si="18"/>
        <v>0.5213736931168973</v>
      </c>
      <c r="F249" s="29">
        <f t="shared" si="19"/>
        <v>0.62746892556298517</v>
      </c>
      <c r="G249" s="29">
        <f t="shared" si="20"/>
        <v>0.37253107443701483</v>
      </c>
      <c r="H249" s="29">
        <f t="shared" si="21"/>
        <v>0.62746892556298517</v>
      </c>
      <c r="I249" s="31">
        <f t="shared" si="22"/>
        <v>-0.46606113021756712</v>
      </c>
      <c r="J249" s="32">
        <f t="shared" si="23"/>
        <v>1.6843398272513066</v>
      </c>
    </row>
    <row r="250" spans="2:10" x14ac:dyDescent="0.35">
      <c r="B250" s="13">
        <v>1</v>
      </c>
      <c r="C250" s="13">
        <v>1</v>
      </c>
      <c r="D250" s="13">
        <v>51</v>
      </c>
      <c r="E250" s="14">
        <f t="shared" si="18"/>
        <v>0.56647289551941782</v>
      </c>
      <c r="F250" s="29">
        <f t="shared" si="19"/>
        <v>0.63794891651685959</v>
      </c>
      <c r="G250" s="29">
        <f t="shared" si="20"/>
        <v>0.36205108348314041</v>
      </c>
      <c r="H250" s="29">
        <f t="shared" si="21"/>
        <v>0.63794891651685959</v>
      </c>
      <c r="I250" s="31">
        <f t="shared" si="22"/>
        <v>-0.44949706699836556</v>
      </c>
      <c r="J250" s="32">
        <f t="shared" si="23"/>
        <v>1.7620411749066534</v>
      </c>
    </row>
    <row r="251" spans="2:10" x14ac:dyDescent="0.35">
      <c r="B251" s="13">
        <v>0</v>
      </c>
      <c r="C251" s="13">
        <v>0</v>
      </c>
      <c r="D251" s="13">
        <v>52</v>
      </c>
      <c r="E251" s="14">
        <f t="shared" si="18"/>
        <v>0.13509325203336386</v>
      </c>
      <c r="F251" s="29">
        <f t="shared" si="19"/>
        <v>0.53372204247021482</v>
      </c>
      <c r="G251" s="29">
        <f t="shared" si="20"/>
        <v>0.46627795752978518</v>
      </c>
      <c r="H251" s="29">
        <f t="shared" si="21"/>
        <v>0.46627795752978518</v>
      </c>
      <c r="I251" s="31">
        <f t="shared" si="22"/>
        <v>-0.76297334729142208</v>
      </c>
      <c r="J251" s="32">
        <f t="shared" si="23"/>
        <v>1.1446435197102822</v>
      </c>
    </row>
    <row r="252" spans="2:10" x14ac:dyDescent="0.35">
      <c r="B252" s="13">
        <v>1</v>
      </c>
      <c r="C252" s="13">
        <v>1</v>
      </c>
      <c r="D252" s="13">
        <v>53</v>
      </c>
      <c r="E252" s="14">
        <f t="shared" si="18"/>
        <v>0.65667130032445975</v>
      </c>
      <c r="F252" s="29">
        <f t="shared" si="19"/>
        <v>0.65851224632097527</v>
      </c>
      <c r="G252" s="29">
        <f t="shared" si="20"/>
        <v>0.34148775367902473</v>
      </c>
      <c r="H252" s="29">
        <f t="shared" si="21"/>
        <v>0.65851224632097527</v>
      </c>
      <c r="I252" s="31">
        <f t="shared" si="22"/>
        <v>-0.41777216067336104</v>
      </c>
      <c r="J252" s="32">
        <f t="shared" si="23"/>
        <v>1.9283626988859226</v>
      </c>
    </row>
    <row r="253" spans="2:10" x14ac:dyDescent="0.35">
      <c r="B253" s="13">
        <v>1</v>
      </c>
      <c r="C253" s="13">
        <v>1</v>
      </c>
      <c r="D253" s="13">
        <v>54</v>
      </c>
      <c r="E253" s="14">
        <f t="shared" si="18"/>
        <v>0.70177050272698072</v>
      </c>
      <c r="F253" s="29">
        <f t="shared" si="19"/>
        <v>0.66858019845693994</v>
      </c>
      <c r="G253" s="29">
        <f t="shared" si="20"/>
        <v>0.33141980154306006</v>
      </c>
      <c r="H253" s="29">
        <f t="shared" si="21"/>
        <v>0.66858019845693994</v>
      </c>
      <c r="I253" s="31">
        <f t="shared" si="22"/>
        <v>-0.40259892186166579</v>
      </c>
      <c r="J253" s="32">
        <f t="shared" si="23"/>
        <v>2.0173212202291237</v>
      </c>
    </row>
    <row r="254" spans="2:10" x14ac:dyDescent="0.35">
      <c r="B254" s="13">
        <v>1</v>
      </c>
      <c r="C254" s="13">
        <v>1</v>
      </c>
      <c r="D254" s="13">
        <v>54</v>
      </c>
      <c r="E254" s="14">
        <f t="shared" si="18"/>
        <v>0.70177050272698072</v>
      </c>
      <c r="F254" s="29">
        <f t="shared" si="19"/>
        <v>0.66858019845693994</v>
      </c>
      <c r="G254" s="29">
        <f t="shared" si="20"/>
        <v>0.33141980154306006</v>
      </c>
      <c r="H254" s="29">
        <f t="shared" si="21"/>
        <v>0.66858019845693994</v>
      </c>
      <c r="I254" s="31">
        <f t="shared" si="22"/>
        <v>-0.40259892186166579</v>
      </c>
      <c r="J254" s="32">
        <f t="shared" si="23"/>
        <v>2.0173212202291237</v>
      </c>
    </row>
    <row r="255" spans="2:10" x14ac:dyDescent="0.35">
      <c r="B255" s="13">
        <v>1</v>
      </c>
      <c r="C255" s="13">
        <v>0</v>
      </c>
      <c r="D255" s="13">
        <v>54</v>
      </c>
      <c r="E255" s="14">
        <f t="shared" si="18"/>
        <v>0.2252916568384058</v>
      </c>
      <c r="F255" s="29">
        <f t="shared" si="19"/>
        <v>0.55608588848784846</v>
      </c>
      <c r="G255" s="29">
        <f t="shared" si="20"/>
        <v>0.44391411151215154</v>
      </c>
      <c r="H255" s="29">
        <f t="shared" si="21"/>
        <v>0.55608588848784846</v>
      </c>
      <c r="I255" s="31">
        <f t="shared" si="22"/>
        <v>-0.58683252096412752</v>
      </c>
      <c r="J255" s="32">
        <f t="shared" si="23"/>
        <v>1.2526880179447197</v>
      </c>
    </row>
    <row r="256" spans="2:10" x14ac:dyDescent="0.35">
      <c r="B256" s="13">
        <v>1</v>
      </c>
      <c r="C256" s="13">
        <v>1</v>
      </c>
      <c r="D256" s="13">
        <v>54</v>
      </c>
      <c r="E256" s="14">
        <f t="shared" si="18"/>
        <v>0.70177050272698072</v>
      </c>
      <c r="F256" s="29">
        <f t="shared" si="19"/>
        <v>0.66858019845693994</v>
      </c>
      <c r="G256" s="29">
        <f t="shared" si="20"/>
        <v>0.33141980154306006</v>
      </c>
      <c r="H256" s="29">
        <f t="shared" si="21"/>
        <v>0.66858019845693994</v>
      </c>
      <c r="I256" s="31">
        <f t="shared" si="22"/>
        <v>-0.40259892186166579</v>
      </c>
      <c r="J256" s="32">
        <f t="shared" si="23"/>
        <v>2.0173212202291237</v>
      </c>
    </row>
    <row r="257" spans="2:10" x14ac:dyDescent="0.35">
      <c r="B257" s="13">
        <v>1</v>
      </c>
      <c r="C257" s="13">
        <v>1</v>
      </c>
      <c r="D257" s="13">
        <v>54</v>
      </c>
      <c r="E257" s="14">
        <f t="shared" si="18"/>
        <v>0.70177050272698072</v>
      </c>
      <c r="F257" s="29">
        <f t="shared" si="19"/>
        <v>0.66858019845693994</v>
      </c>
      <c r="G257" s="29">
        <f t="shared" si="20"/>
        <v>0.33141980154306006</v>
      </c>
      <c r="H257" s="29">
        <f t="shared" si="21"/>
        <v>0.66858019845693994</v>
      </c>
      <c r="I257" s="31">
        <f t="shared" si="22"/>
        <v>-0.40259892186166579</v>
      </c>
      <c r="J257" s="32">
        <f t="shared" si="23"/>
        <v>2.0173212202291237</v>
      </c>
    </row>
    <row r="258" spans="2:10" x14ac:dyDescent="0.35">
      <c r="B258" s="13">
        <v>1</v>
      </c>
      <c r="C258" s="13">
        <v>1</v>
      </c>
      <c r="D258" s="13">
        <v>55</v>
      </c>
      <c r="E258" s="14">
        <f t="shared" si="18"/>
        <v>0.74686970512950168</v>
      </c>
      <c r="F258" s="29">
        <f t="shared" si="19"/>
        <v>0.67849624137297393</v>
      </c>
      <c r="G258" s="29">
        <f t="shared" si="20"/>
        <v>0.32150375862702607</v>
      </c>
      <c r="H258" s="29">
        <f t="shared" si="21"/>
        <v>0.67849624137297393</v>
      </c>
      <c r="I258" s="31">
        <f t="shared" si="22"/>
        <v>-0.38787633933497562</v>
      </c>
      <c r="J258" s="32">
        <f t="shared" si="23"/>
        <v>2.1103835434785445</v>
      </c>
    </row>
    <row r="259" spans="2:10" x14ac:dyDescent="0.35">
      <c r="B259" s="13">
        <v>1</v>
      </c>
      <c r="C259" s="13">
        <v>1</v>
      </c>
      <c r="D259" s="13">
        <v>55</v>
      </c>
      <c r="E259" s="14">
        <f t="shared" si="18"/>
        <v>0.74686970512950168</v>
      </c>
      <c r="F259" s="29">
        <f t="shared" si="19"/>
        <v>0.67849624137297393</v>
      </c>
      <c r="G259" s="29">
        <f t="shared" si="20"/>
        <v>0.32150375862702607</v>
      </c>
      <c r="H259" s="29">
        <f t="shared" si="21"/>
        <v>0.67849624137297393</v>
      </c>
      <c r="I259" s="31">
        <f t="shared" si="22"/>
        <v>-0.38787633933497562</v>
      </c>
      <c r="J259" s="32">
        <f t="shared" si="23"/>
        <v>2.1103835434785445</v>
      </c>
    </row>
    <row r="260" spans="2:10" x14ac:dyDescent="0.35">
      <c r="B260" s="13">
        <v>1</v>
      </c>
      <c r="C260" s="13">
        <v>0</v>
      </c>
      <c r="D260" s="13">
        <v>56</v>
      </c>
      <c r="E260" s="14">
        <f t="shared" si="18"/>
        <v>0.31549006164344773</v>
      </c>
      <c r="F260" s="29">
        <f t="shared" si="19"/>
        <v>0.57822475413245922</v>
      </c>
      <c r="G260" s="29">
        <f t="shared" si="20"/>
        <v>0.42177524586754078</v>
      </c>
      <c r="H260" s="29">
        <f t="shared" si="21"/>
        <v>0.57822475413245922</v>
      </c>
      <c r="I260" s="31">
        <f t="shared" si="22"/>
        <v>-0.54779263791150956</v>
      </c>
      <c r="J260" s="32">
        <f t="shared" si="23"/>
        <v>1.3709309870547777</v>
      </c>
    </row>
    <row r="261" spans="2:10" x14ac:dyDescent="0.35">
      <c r="B261" s="13">
        <v>0</v>
      </c>
      <c r="C261" s="13">
        <v>0</v>
      </c>
      <c r="D261" s="13">
        <v>59</v>
      </c>
      <c r="E261" s="14">
        <f t="shared" si="18"/>
        <v>0.45078766885101018</v>
      </c>
      <c r="F261" s="29">
        <f t="shared" si="19"/>
        <v>0.61082649294723634</v>
      </c>
      <c r="G261" s="29">
        <f t="shared" si="20"/>
        <v>0.38917350705276366</v>
      </c>
      <c r="H261" s="29">
        <f t="shared" si="21"/>
        <v>0.38917350705276366</v>
      </c>
      <c r="I261" s="31">
        <f t="shared" si="22"/>
        <v>-0.94373000125242534</v>
      </c>
      <c r="J261" s="32">
        <f t="shared" si="23"/>
        <v>1.5695479827829628</v>
      </c>
    </row>
    <row r="262" spans="2:10" x14ac:dyDescent="0.35">
      <c r="B262" s="13">
        <v>0</v>
      </c>
      <c r="C262" s="13">
        <v>0</v>
      </c>
      <c r="D262" s="13">
        <v>59</v>
      </c>
      <c r="E262" s="14">
        <f t="shared" si="18"/>
        <v>0.45078766885101018</v>
      </c>
      <c r="F262" s="29">
        <f t="shared" si="19"/>
        <v>0.61082649294723634</v>
      </c>
      <c r="G262" s="29">
        <f t="shared" si="20"/>
        <v>0.38917350705276366</v>
      </c>
      <c r="H262" s="29">
        <f t="shared" si="21"/>
        <v>0.38917350705276366</v>
      </c>
      <c r="I262" s="31">
        <f t="shared" si="22"/>
        <v>-0.94373000125242534</v>
      </c>
      <c r="J262" s="32">
        <f t="shared" si="23"/>
        <v>1.5695479827829628</v>
      </c>
    </row>
    <row r="263" spans="2:10" x14ac:dyDescent="0.35">
      <c r="B263" s="13">
        <v>1</v>
      </c>
      <c r="C263" s="13">
        <v>1</v>
      </c>
      <c r="D263" s="13">
        <v>61</v>
      </c>
      <c r="E263" s="14">
        <f t="shared" si="18"/>
        <v>1.017464919544627</v>
      </c>
      <c r="F263" s="29">
        <f t="shared" si="19"/>
        <v>0.73447850246898561</v>
      </c>
      <c r="G263" s="29">
        <f t="shared" si="20"/>
        <v>0.26552149753101439</v>
      </c>
      <c r="H263" s="29">
        <f t="shared" si="21"/>
        <v>0.73447850246898561</v>
      </c>
      <c r="I263" s="31">
        <f t="shared" si="22"/>
        <v>-0.30859455204842035</v>
      </c>
      <c r="J263" s="32">
        <f t="shared" si="23"/>
        <v>2.7661733957462125</v>
      </c>
    </row>
    <row r="264" spans="2:10" x14ac:dyDescent="0.35">
      <c r="B264" s="13">
        <v>0</v>
      </c>
      <c r="C264" s="13">
        <v>0</v>
      </c>
      <c r="D264" s="13">
        <v>62</v>
      </c>
      <c r="E264" s="14">
        <f t="shared" si="18"/>
        <v>0.58608527605857264</v>
      </c>
      <c r="F264" s="29">
        <f t="shared" si="19"/>
        <v>0.64246642299517476</v>
      </c>
      <c r="G264" s="29">
        <f t="shared" si="20"/>
        <v>0.35753357700482524</v>
      </c>
      <c r="H264" s="29">
        <f t="shared" si="21"/>
        <v>0.35753357700482524</v>
      </c>
      <c r="I264" s="31">
        <f t="shared" si="22"/>
        <v>-1.0285259995666218</v>
      </c>
      <c r="J264" s="32">
        <f t="shared" si="23"/>
        <v>1.7969401038563271</v>
      </c>
    </row>
    <row r="265" spans="2:10" x14ac:dyDescent="0.35">
      <c r="B265" s="13">
        <v>0</v>
      </c>
      <c r="C265" s="13">
        <v>1</v>
      </c>
      <c r="D265" s="13">
        <v>62</v>
      </c>
      <c r="E265" s="14">
        <f t="shared" si="18"/>
        <v>1.0625641219471476</v>
      </c>
      <c r="F265" s="29">
        <f t="shared" si="19"/>
        <v>0.74318024733406851</v>
      </c>
      <c r="G265" s="29">
        <f t="shared" si="20"/>
        <v>0.25681975266593149</v>
      </c>
      <c r="H265" s="29">
        <f t="shared" si="21"/>
        <v>0.25681975266593149</v>
      </c>
      <c r="I265" s="31">
        <f t="shared" si="22"/>
        <v>-1.359380791643364</v>
      </c>
      <c r="J265" s="32">
        <f t="shared" si="23"/>
        <v>2.893781493126776</v>
      </c>
    </row>
    <row r="266" spans="2:10" x14ac:dyDescent="0.35">
      <c r="B266" s="13">
        <v>1</v>
      </c>
      <c r="C266" s="13">
        <v>0</v>
      </c>
      <c r="D266" s="13">
        <v>65</v>
      </c>
      <c r="E266" s="14">
        <f t="shared" si="18"/>
        <v>0.72138288326613553</v>
      </c>
      <c r="F266" s="29">
        <f t="shared" si="19"/>
        <v>0.67291146467224283</v>
      </c>
      <c r="G266" s="29">
        <f t="shared" si="20"/>
        <v>0.32708853532775717</v>
      </c>
      <c r="H266" s="29">
        <f t="shared" si="21"/>
        <v>0.67291146467224283</v>
      </c>
      <c r="I266" s="31">
        <f t="shared" si="22"/>
        <v>-0.39614151122718994</v>
      </c>
      <c r="J266" s="32">
        <f t="shared" si="23"/>
        <v>2.0572762172723533</v>
      </c>
    </row>
    <row r="267" spans="2:10" x14ac:dyDescent="0.35">
      <c r="B267" s="13">
        <v>1</v>
      </c>
      <c r="C267" s="13">
        <v>0</v>
      </c>
      <c r="D267" s="13">
        <v>67</v>
      </c>
      <c r="E267" s="14">
        <f t="shared" si="18"/>
        <v>0.81158128807117702</v>
      </c>
      <c r="F267" s="29">
        <f t="shared" si="19"/>
        <v>0.69244636480271915</v>
      </c>
      <c r="G267" s="29">
        <f t="shared" si="20"/>
        <v>0.30755363519728085</v>
      </c>
      <c r="H267" s="29">
        <f t="shared" si="21"/>
        <v>0.69244636480271915</v>
      </c>
      <c r="I267" s="31">
        <f t="shared" si="22"/>
        <v>-0.36752449546858956</v>
      </c>
      <c r="J267" s="32">
        <f t="shared" si="23"/>
        <v>2.2514653886583007</v>
      </c>
    </row>
    <row r="268" spans="2:10" x14ac:dyDescent="0.35">
      <c r="B268" s="13">
        <v>0</v>
      </c>
      <c r="C268" s="13">
        <v>1</v>
      </c>
      <c r="D268" s="13">
        <v>73</v>
      </c>
      <c r="E268" s="14">
        <f t="shared" si="18"/>
        <v>1.5586553483748773</v>
      </c>
      <c r="F268" s="29">
        <f t="shared" si="19"/>
        <v>0.82616031954774038</v>
      </c>
      <c r="G268" s="29">
        <f t="shared" si="20"/>
        <v>0.17383968045225962</v>
      </c>
      <c r="H268" s="29">
        <f t="shared" si="21"/>
        <v>0.17383968045225962</v>
      </c>
      <c r="I268" s="31">
        <f t="shared" si="22"/>
        <v>-1.7496217812071915</v>
      </c>
      <c r="J268" s="32">
        <f t="shared" si="23"/>
        <v>4.7524265886730221</v>
      </c>
    </row>
    <row r="269" spans="2:10" x14ac:dyDescent="0.35">
      <c r="B269" s="13">
        <v>0</v>
      </c>
      <c r="C269" s="13">
        <v>0</v>
      </c>
      <c r="D269" s="13">
        <v>78</v>
      </c>
      <c r="E269" s="14">
        <f t="shared" si="18"/>
        <v>1.3076725144989068</v>
      </c>
      <c r="F269" s="29">
        <f t="shared" si="19"/>
        <v>0.78712342270584701</v>
      </c>
      <c r="G269" s="29">
        <f t="shared" si="20"/>
        <v>0.21287657729415299</v>
      </c>
      <c r="H269" s="29">
        <f t="shared" si="21"/>
        <v>0.21287657729415299</v>
      </c>
      <c r="I269" s="31">
        <f t="shared" si="22"/>
        <v>-1.5470427305415768</v>
      </c>
      <c r="J269" s="32">
        <f t="shared" si="23"/>
        <v>3.6975576773681369</v>
      </c>
    </row>
    <row r="270" spans="2:10" x14ac:dyDescent="0.35">
      <c r="B270" s="13">
        <v>0</v>
      </c>
      <c r="C270" s="13">
        <v>0</v>
      </c>
      <c r="D270" s="13">
        <v>89</v>
      </c>
      <c r="E270" s="14">
        <f t="shared" si="18"/>
        <v>1.8037637409266369</v>
      </c>
      <c r="F270" s="29">
        <f t="shared" si="19"/>
        <v>0.85860647550418123</v>
      </c>
      <c r="G270" s="29">
        <f t="shared" si="20"/>
        <v>0.14139352449581877</v>
      </c>
      <c r="H270" s="29">
        <f t="shared" si="21"/>
        <v>0.14139352449581877</v>
      </c>
      <c r="I270" s="31">
        <f t="shared" si="22"/>
        <v>-1.9562083222131632</v>
      </c>
      <c r="J270" s="32">
        <f t="shared" si="23"/>
        <v>6.0724596728584386</v>
      </c>
    </row>
  </sheetData>
  <dataValidations count="2">
    <dataValidation type="list" allowBlank="1" showInputMessage="1" showErrorMessage="1" sqref="G4" xr:uid="{00000000-0002-0000-0200-000000000000}">
      <formula1>I</formula1>
    </dataValidation>
    <dataValidation type="list" allowBlank="1" showInputMessage="1" showErrorMessage="1" sqref="G5" xr:uid="{00000000-0002-0000-0200-000001000000}">
      <formula1>$N$6:$N$9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Sheet 1</vt:lpstr>
      <vt:lpstr>Sheet 2</vt:lpstr>
      <vt:lpstr>I</vt:lpstr>
      <vt:lpstr>J</vt:lpstr>
    </vt:vector>
  </TitlesOfParts>
  <Company>UNC Wilmington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UNCW</dc:creator>
  <cp:lastModifiedBy>Wyattf1</cp:lastModifiedBy>
  <dcterms:created xsi:type="dcterms:W3CDTF">2015-01-15T21:00:17Z</dcterms:created>
  <dcterms:modified xsi:type="dcterms:W3CDTF">2020-11-10T02:21:49Z</dcterms:modified>
</cp:coreProperties>
</file>