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Wyattf1\Documents\"/>
    </mc:Choice>
  </mc:AlternateContent>
  <xr:revisionPtr revIDLastSave="0" documentId="13_ncr:1_{A2F8795B-125E-460D-B884-D2B0279C7B90}" xr6:coauthVersionLast="45" xr6:coauthVersionMax="45" xr10:uidLastSave="{00000000-0000-0000-0000-000000000000}"/>
  <bookViews>
    <workbookView xWindow="-110" yWindow="-110" windowWidth="19420" windowHeight="10420" activeTab="3" xr2:uid="{00000000-000D-0000-FFFF-FFFF00000000}"/>
  </bookViews>
  <sheets>
    <sheet name="Instructions" sheetId="1" r:id="rId1"/>
    <sheet name="Sheet 1" sheetId="2" r:id="rId2"/>
    <sheet name="Sheet 2" sheetId="3" r:id="rId3"/>
    <sheet name="Sheet 3" sheetId="4" r:id="rId4"/>
  </sheets>
  <definedNames>
    <definedName name="Price">'Sheet 3'!$B$10:$B$14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4" l="1"/>
  <c r="G20" i="4"/>
  <c r="G21" i="4"/>
  <c r="G22" i="4"/>
  <c r="G18" i="4"/>
  <c r="F19" i="4"/>
  <c r="F20" i="4"/>
  <c r="F21" i="4"/>
  <c r="F22" i="4"/>
  <c r="F18" i="4"/>
  <c r="D19" i="4"/>
  <c r="D20" i="4"/>
  <c r="D21" i="4"/>
  <c r="D22" i="4"/>
  <c r="D18" i="4"/>
  <c r="C19" i="4"/>
  <c r="C20" i="4"/>
  <c r="C21" i="4"/>
  <c r="C22" i="4"/>
  <c r="C18" i="4"/>
  <c r="D7" i="4"/>
  <c r="G6" i="3"/>
  <c r="G7" i="3"/>
  <c r="G8" i="3"/>
  <c r="G9" i="3"/>
  <c r="G10" i="3"/>
  <c r="G11" i="3"/>
  <c r="G5" i="3"/>
  <c r="E7" i="3"/>
  <c r="F7" i="3" s="1"/>
  <c r="E6" i="3"/>
  <c r="F6" i="3" s="1"/>
  <c r="E5" i="3"/>
  <c r="F5" i="3" s="1"/>
  <c r="E11" i="3"/>
  <c r="F11" i="3" s="1"/>
  <c r="E8" i="3"/>
  <c r="F8" i="3" s="1"/>
  <c r="E10" i="3"/>
  <c r="F10" i="3" s="1"/>
  <c r="E9" i="3"/>
  <c r="F9" i="3" s="1"/>
  <c r="E12" i="3"/>
  <c r="F12" i="3" s="1"/>
  <c r="F11" i="2"/>
  <c r="F10" i="2"/>
  <c r="F7" i="2"/>
  <c r="F6" i="2"/>
  <c r="F5" i="2"/>
  <c r="F4" i="2"/>
</calcChain>
</file>

<file path=xl/sharedStrings.xml><?xml version="1.0" encoding="utf-8"?>
<sst xmlns="http://schemas.openxmlformats.org/spreadsheetml/2006/main" count="73" uniqueCount="57">
  <si>
    <t>Sheet 1:</t>
  </si>
  <si>
    <t>Suppose you are considering purchasing placement on search results for the keywords "swim goggles". Use the provided data to determine the conversion rate and cost per</t>
  </si>
  <si>
    <t>click that enable you to breakeven.</t>
  </si>
  <si>
    <t>A) Calculate the estimated conversions per month for swim goggles on your website</t>
  </si>
  <si>
    <t>B) Estimate the amount of profit you generate per month on swim goggle conversions</t>
  </si>
  <si>
    <t>C) Calculate the total click cost for your swim goggle search ad</t>
  </si>
  <si>
    <t>D) Calcualte your montly profitability for the swim goggle search ad</t>
  </si>
  <si>
    <t>E) Determine the breakeven conversion rate for your swim goggle search ad</t>
  </si>
  <si>
    <t>F) Calculate the breakeven cost per click for your swim goggle search ad</t>
  </si>
  <si>
    <t>Sheet 2:</t>
  </si>
  <si>
    <t>This sheet gives bid price and ad quality data for search ads being placed using Google Adwords. Use the data to rank each of the seven bidders for the eight available</t>
  </si>
  <si>
    <t>Adword search query slots. Next, determine the actual cost per click each winning bidder will pay for their ad.</t>
  </si>
  <si>
    <t>A) Calculate the total Adword score for each bidder</t>
  </si>
  <si>
    <t>B) Rank each bidder based on their Adword score. Use the appropriate editing tool to re-sort the bidders based on their Adword score ranking.</t>
  </si>
  <si>
    <t>Sheet 3:</t>
  </si>
  <si>
    <t>This sheet provides data from the Google Adwords bid simulator for the query term "digital camera".  Given the website conversion and profitability estimates, determine a</t>
  </si>
  <si>
    <t>profit maximizing bid.</t>
  </si>
  <si>
    <t>A) Calculate the average profit for each digital camera conversion</t>
  </si>
  <si>
    <t>B) Calculate the estimated profit generated from ad conversions at each bid price</t>
  </si>
  <si>
    <t>C) Estimate the total click cost at each bid price</t>
  </si>
  <si>
    <t>D) Calculate the amount of profit generated by the search ad at each bid price</t>
  </si>
  <si>
    <t>E) Determine the incremental cost per click (ICC) at each bid price</t>
  </si>
  <si>
    <t>Instructions - Web Based Analytics</t>
  </si>
  <si>
    <r>
      <t>C) Determine the actual cost per click each winning bidder will pay for their ad. Insert "</t>
    </r>
    <r>
      <rPr>
        <b/>
        <sz val="12"/>
        <color theme="1"/>
        <rFont val="Calibri"/>
        <family val="2"/>
        <scheme val="minor"/>
      </rPr>
      <t>No Advertisement</t>
    </r>
    <r>
      <rPr>
        <sz val="12"/>
        <color theme="1"/>
        <rFont val="Calibri"/>
        <family val="2"/>
        <scheme val="minor"/>
      </rPr>
      <t>" for the losing bidder.</t>
    </r>
  </si>
  <si>
    <t>Pay Per Click for "Swim Goggles"</t>
  </si>
  <si>
    <t>Cost Per Click</t>
  </si>
  <si>
    <t>Conversions Per Month</t>
  </si>
  <si>
    <t>A</t>
  </si>
  <si>
    <t>Clicks Per Day</t>
  </si>
  <si>
    <t>Profit</t>
  </si>
  <si>
    <t>B</t>
  </si>
  <si>
    <t>Conversion Rate</t>
  </si>
  <si>
    <t>Click Costs</t>
  </si>
  <si>
    <t>C</t>
  </si>
  <si>
    <t>Profit Per Sale</t>
  </si>
  <si>
    <t>Total Monthly Profit</t>
  </si>
  <si>
    <t>D</t>
  </si>
  <si>
    <t>Days Per Month</t>
  </si>
  <si>
    <t>Break-Even Profitability</t>
  </si>
  <si>
    <t xml:space="preserve"> Conversion Rate </t>
  </si>
  <si>
    <t>E</t>
  </si>
  <si>
    <t>Cost-Per-Click</t>
  </si>
  <si>
    <t>F</t>
  </si>
  <si>
    <t>Ad Words - Seven Slots (8 Bidders)</t>
  </si>
  <si>
    <t>Bidder</t>
  </si>
  <si>
    <t>Max Bid</t>
  </si>
  <si>
    <t>Quality Score</t>
  </si>
  <si>
    <t>Total Score</t>
  </si>
  <si>
    <t>Rank</t>
  </si>
  <si>
    <t>Adwords Bidding for "Digital Camera"</t>
  </si>
  <si>
    <t>Average Profit</t>
  </si>
  <si>
    <t>Clicks</t>
  </si>
  <si>
    <t>ICC</t>
  </si>
  <si>
    <r>
      <t>F) Based on the results from part D and E, what is the profit maximizing bid price? (</t>
    </r>
    <r>
      <rPr>
        <b/>
        <sz val="12"/>
        <color theme="1"/>
        <rFont val="Calibri"/>
        <family val="2"/>
        <scheme val="minor"/>
      </rPr>
      <t>Select the amount from the drop down menu in</t>
    </r>
    <r>
      <rPr>
        <sz val="12"/>
        <color rgb="FFFF0000"/>
        <rFont val="Calibri"/>
        <family val="2"/>
        <scheme val="minor"/>
      </rPr>
      <t xml:space="preserve"> </t>
    </r>
    <r>
      <rPr>
        <b/>
        <sz val="12"/>
        <color theme="1"/>
        <rFont val="Calibri"/>
        <family val="2"/>
        <scheme val="minor"/>
      </rPr>
      <t>cell F7</t>
    </r>
    <r>
      <rPr>
        <sz val="12"/>
        <color theme="1"/>
        <rFont val="Calibri"/>
        <family val="2"/>
        <scheme val="minor"/>
      </rPr>
      <t>)</t>
    </r>
  </si>
  <si>
    <t>Net Profit</t>
  </si>
  <si>
    <t>Sales Profit</t>
  </si>
  <si>
    <t>HCPC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</si>
</sst>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sz val="12"/>
      <color theme="1"/>
      <name val="Trebuchet MS"/>
      <family val="2"/>
    </font>
    <font>
      <b/>
      <sz val="12"/>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66CC"/>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4">
    <xf numFmtId="0" fontId="0" fillId="0" borderId="0" xfId="0"/>
    <xf numFmtId="0" fontId="4" fillId="2" borderId="0" xfId="0" applyFont="1" applyFill="1"/>
    <xf numFmtId="0" fontId="0" fillId="0" borderId="0" xfId="0" applyFont="1"/>
    <xf numFmtId="0" fontId="6" fillId="2" borderId="0" xfId="0" applyFont="1" applyFill="1"/>
    <xf numFmtId="0" fontId="3" fillId="0" borderId="0" xfId="0" applyFont="1"/>
    <xf numFmtId="0" fontId="4" fillId="4" borderId="1" xfId="0" applyFont="1" applyFill="1" applyBorder="1" applyAlignment="1">
      <alignment horizontal="center"/>
    </xf>
    <xf numFmtId="0" fontId="7" fillId="5" borderId="1" xfId="0" applyFont="1" applyFill="1" applyBorder="1" applyAlignment="1">
      <alignment horizontal="center"/>
    </xf>
    <xf numFmtId="164" fontId="4" fillId="4" borderId="1" xfId="0" applyNumberFormat="1" applyFont="1" applyFill="1" applyBorder="1" applyAlignment="1">
      <alignment horizontal="center"/>
    </xf>
    <xf numFmtId="0" fontId="4" fillId="0" borderId="0" xfId="0" applyFont="1" applyAlignment="1">
      <alignment horizontal="center"/>
    </xf>
    <xf numFmtId="0" fontId="3" fillId="0" borderId="0" xfId="0" applyFont="1" applyAlignment="1">
      <alignment horizontal="center"/>
    </xf>
    <xf numFmtId="0" fontId="4" fillId="0" borderId="0" xfId="0" applyFont="1"/>
    <xf numFmtId="4" fontId="4" fillId="4" borderId="1" xfId="0" applyNumberFormat="1" applyFont="1" applyFill="1" applyBorder="1" applyAlignment="1">
      <alignment horizontal="center"/>
    </xf>
    <xf numFmtId="164" fontId="4" fillId="0" borderId="0" xfId="0" applyNumberFormat="1" applyFont="1"/>
    <xf numFmtId="44" fontId="2" fillId="6" borderId="1" xfId="1" applyFont="1" applyFill="1" applyBorder="1" applyAlignment="1"/>
    <xf numFmtId="0" fontId="6" fillId="0" borderId="0" xfId="0" applyFont="1" applyFill="1"/>
    <xf numFmtId="0" fontId="4" fillId="0" borderId="0" xfId="0" applyFont="1" applyFill="1"/>
    <xf numFmtId="0" fontId="0" fillId="0" borderId="0" xfId="0" applyFont="1" applyFill="1"/>
    <xf numFmtId="0" fontId="0" fillId="0" borderId="0" xfId="0" applyFill="1"/>
    <xf numFmtId="0" fontId="0" fillId="2" borderId="0" xfId="0" applyFont="1" applyFill="1"/>
    <xf numFmtId="0" fontId="3" fillId="3" borderId="1" xfId="0" applyFont="1" applyFill="1" applyBorder="1" applyAlignment="1">
      <alignment horizontal="center"/>
    </xf>
    <xf numFmtId="0" fontId="3" fillId="0" borderId="2" xfId="0" applyFont="1" applyBorder="1"/>
    <xf numFmtId="0" fontId="3" fillId="0" borderId="3" xfId="0" applyFont="1" applyBorder="1"/>
    <xf numFmtId="164" fontId="3" fillId="0" borderId="1" xfId="0" applyNumberFormat="1" applyFont="1" applyFill="1" applyBorder="1" applyAlignment="1">
      <alignment horizontal="center"/>
    </xf>
    <xf numFmtId="0" fontId="3" fillId="0" borderId="1" xfId="0" applyFont="1" applyFill="1" applyBorder="1" applyAlignment="1">
      <alignment horizontal="center"/>
    </xf>
    <xf numFmtId="9" fontId="3" fillId="0" borderId="1" xfId="0" applyNumberFormat="1" applyFont="1" applyFill="1" applyBorder="1" applyAlignment="1">
      <alignment horizontal="center"/>
    </xf>
    <xf numFmtId="0" fontId="4" fillId="4" borderId="3" xfId="0" applyFont="1" applyFill="1" applyBorder="1" applyAlignment="1">
      <alignment horizontal="center"/>
    </xf>
    <xf numFmtId="164" fontId="4" fillId="4" borderId="3" xfId="0" applyNumberFormat="1" applyFont="1" applyFill="1" applyBorder="1" applyAlignment="1">
      <alignment horizontal="center"/>
    </xf>
    <xf numFmtId="9" fontId="4" fillId="4" borderId="3" xfId="0" applyNumberFormat="1" applyFont="1" applyFill="1" applyBorder="1" applyAlignment="1">
      <alignment horizontal="center"/>
    </xf>
    <xf numFmtId="0" fontId="3" fillId="3" borderId="1" xfId="0" applyFont="1" applyFill="1" applyBorder="1" applyAlignment="1">
      <alignment horizontal="right"/>
    </xf>
    <xf numFmtId="0" fontId="7" fillId="5" borderId="4" xfId="0" applyFont="1" applyFill="1" applyBorder="1" applyAlignment="1">
      <alignment horizontal="center"/>
    </xf>
    <xf numFmtId="0" fontId="4" fillId="0" borderId="5" xfId="0" applyFont="1" applyBorder="1"/>
    <xf numFmtId="0" fontId="4" fillId="0" borderId="3" xfId="0" applyFont="1" applyBorder="1"/>
    <xf numFmtId="10" fontId="3" fillId="0" borderId="1" xfId="0" applyNumberFormat="1" applyFont="1" applyFill="1" applyBorder="1" applyAlignment="1">
      <alignment horizontal="center"/>
    </xf>
    <xf numFmtId="0" fontId="3" fillId="0" borderId="5" xfId="0" applyFont="1" applyBorder="1"/>
  </cellXfs>
  <cellStyles count="2">
    <cellStyle name="Currency" xfId="1" builtinId="4"/>
    <cellStyle name="Normal"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3"/>
  <sheetViews>
    <sheetView topLeftCell="A20" workbookViewId="0"/>
  </sheetViews>
  <sheetFormatPr defaultRowHeight="14.5" x14ac:dyDescent="0.35"/>
  <cols>
    <col min="1" max="1" width="10.36328125" customWidth="1"/>
  </cols>
  <sheetData>
    <row r="1" spans="1:24" ht="15.5" x14ac:dyDescent="0.35">
      <c r="A1" s="3" t="s">
        <v>22</v>
      </c>
      <c r="B1" s="1"/>
      <c r="C1" s="1"/>
      <c r="D1" s="1"/>
      <c r="E1" s="1"/>
      <c r="F1" s="1"/>
      <c r="G1" s="1"/>
      <c r="H1" s="1"/>
      <c r="I1" s="1"/>
      <c r="J1" s="1"/>
      <c r="K1" s="1"/>
      <c r="L1" s="1"/>
      <c r="M1" s="1"/>
      <c r="N1" s="1"/>
      <c r="O1" s="1"/>
      <c r="P1" s="1"/>
      <c r="Q1" s="1"/>
      <c r="R1" s="1"/>
      <c r="S1" s="1"/>
      <c r="T1" s="1"/>
      <c r="U1" s="18"/>
      <c r="V1" s="2"/>
      <c r="W1" s="2"/>
      <c r="X1" s="2"/>
    </row>
    <row r="2" spans="1:24" ht="15.5" x14ac:dyDescent="0.35">
      <c r="A2" s="1"/>
      <c r="B2" s="1"/>
      <c r="C2" s="1"/>
      <c r="D2" s="1"/>
      <c r="E2" s="1"/>
      <c r="F2" s="1"/>
      <c r="G2" s="1"/>
      <c r="H2" s="1"/>
      <c r="I2" s="1"/>
      <c r="J2" s="1"/>
      <c r="K2" s="1"/>
      <c r="L2" s="1"/>
      <c r="M2" s="1"/>
      <c r="N2" s="1"/>
      <c r="O2" s="1"/>
      <c r="P2" s="1"/>
      <c r="Q2" s="1"/>
      <c r="R2" s="1"/>
      <c r="S2" s="1"/>
      <c r="T2" s="1"/>
      <c r="U2" s="18"/>
      <c r="V2" s="2"/>
      <c r="W2" s="2"/>
      <c r="X2" s="2"/>
    </row>
    <row r="3" spans="1:24" ht="15.5" x14ac:dyDescent="0.35">
      <c r="A3" s="3" t="s">
        <v>0</v>
      </c>
      <c r="B3" s="3" t="s">
        <v>1</v>
      </c>
      <c r="C3" s="1"/>
      <c r="D3" s="1"/>
      <c r="E3" s="1"/>
      <c r="F3" s="1"/>
      <c r="G3" s="1"/>
      <c r="H3" s="1"/>
      <c r="I3" s="1"/>
      <c r="J3" s="1"/>
      <c r="K3" s="1"/>
      <c r="L3" s="1"/>
      <c r="M3" s="1"/>
      <c r="N3" s="1"/>
      <c r="O3" s="1"/>
      <c r="P3" s="1"/>
      <c r="Q3" s="1"/>
      <c r="R3" s="1"/>
      <c r="S3" s="1"/>
      <c r="T3" s="1"/>
      <c r="U3" s="18"/>
      <c r="V3" s="2"/>
      <c r="W3" s="2"/>
      <c r="X3" s="2"/>
    </row>
    <row r="4" spans="1:24" ht="15.5" x14ac:dyDescent="0.35">
      <c r="A4" s="3"/>
      <c r="B4" s="3" t="s">
        <v>2</v>
      </c>
      <c r="C4" s="1"/>
      <c r="D4" s="1"/>
      <c r="E4" s="1"/>
      <c r="F4" s="1"/>
      <c r="G4" s="1"/>
      <c r="H4" s="1"/>
      <c r="I4" s="1"/>
      <c r="J4" s="1"/>
      <c r="K4" s="1"/>
      <c r="L4" s="1"/>
      <c r="M4" s="1"/>
      <c r="N4" s="1"/>
      <c r="O4" s="1"/>
      <c r="P4" s="1"/>
      <c r="Q4" s="1"/>
      <c r="R4" s="1"/>
      <c r="S4" s="1"/>
      <c r="T4" s="1"/>
      <c r="U4" s="18"/>
      <c r="V4" s="2"/>
      <c r="W4" s="2"/>
      <c r="X4" s="2"/>
    </row>
    <row r="5" spans="1:24" ht="15.5" x14ac:dyDescent="0.35">
      <c r="A5" s="1"/>
      <c r="B5" s="1"/>
      <c r="C5" s="1"/>
      <c r="D5" s="1"/>
      <c r="E5" s="1"/>
      <c r="F5" s="1"/>
      <c r="G5" s="1"/>
      <c r="H5" s="1"/>
      <c r="I5" s="1"/>
      <c r="J5" s="1"/>
      <c r="K5" s="1"/>
      <c r="L5" s="1"/>
      <c r="M5" s="1"/>
      <c r="N5" s="1"/>
      <c r="O5" s="1"/>
      <c r="P5" s="1"/>
      <c r="Q5" s="1"/>
      <c r="R5" s="1"/>
      <c r="S5" s="1"/>
      <c r="T5" s="1"/>
      <c r="U5" s="18"/>
      <c r="V5" s="2"/>
      <c r="W5" s="2"/>
      <c r="X5" s="2"/>
    </row>
    <row r="6" spans="1:24" ht="15.5" x14ac:dyDescent="0.35">
      <c r="A6" s="1"/>
      <c r="B6" s="1" t="s">
        <v>3</v>
      </c>
      <c r="C6" s="1"/>
      <c r="D6" s="1"/>
      <c r="E6" s="1"/>
      <c r="F6" s="1"/>
      <c r="G6" s="1"/>
      <c r="H6" s="1"/>
      <c r="I6" s="1"/>
      <c r="J6" s="1"/>
      <c r="K6" s="1"/>
      <c r="L6" s="1"/>
      <c r="M6" s="1"/>
      <c r="N6" s="1"/>
      <c r="O6" s="1"/>
      <c r="P6" s="1"/>
      <c r="Q6" s="1"/>
      <c r="R6" s="1"/>
      <c r="S6" s="1"/>
      <c r="T6" s="1"/>
      <c r="U6" s="18"/>
      <c r="V6" s="2"/>
      <c r="W6" s="2"/>
      <c r="X6" s="2"/>
    </row>
    <row r="7" spans="1:24" ht="15.5" x14ac:dyDescent="0.35">
      <c r="A7" s="1"/>
      <c r="B7" s="1" t="s">
        <v>4</v>
      </c>
      <c r="C7" s="1"/>
      <c r="D7" s="1"/>
      <c r="E7" s="1"/>
      <c r="F7" s="1"/>
      <c r="G7" s="1"/>
      <c r="H7" s="1"/>
      <c r="I7" s="1"/>
      <c r="J7" s="1"/>
      <c r="K7" s="1"/>
      <c r="L7" s="1"/>
      <c r="M7" s="1"/>
      <c r="N7" s="1"/>
      <c r="O7" s="1"/>
      <c r="P7" s="1"/>
      <c r="Q7" s="1"/>
      <c r="R7" s="1"/>
      <c r="S7" s="1"/>
      <c r="T7" s="1"/>
      <c r="U7" s="18"/>
      <c r="V7" s="2"/>
      <c r="W7" s="2"/>
      <c r="X7" s="2"/>
    </row>
    <row r="8" spans="1:24" ht="15.5" x14ac:dyDescent="0.35">
      <c r="A8" s="1"/>
      <c r="B8" s="1" t="s">
        <v>5</v>
      </c>
      <c r="C8" s="1"/>
      <c r="D8" s="1"/>
      <c r="E8" s="1"/>
      <c r="F8" s="1"/>
      <c r="G8" s="1"/>
      <c r="H8" s="1"/>
      <c r="I8" s="1"/>
      <c r="J8" s="1"/>
      <c r="K8" s="1"/>
      <c r="L8" s="1"/>
      <c r="M8" s="1"/>
      <c r="N8" s="1"/>
      <c r="O8" s="1"/>
      <c r="P8" s="1"/>
      <c r="Q8" s="1"/>
      <c r="R8" s="1"/>
      <c r="S8" s="1"/>
      <c r="T8" s="1"/>
      <c r="U8" s="18"/>
      <c r="V8" s="2"/>
      <c r="W8" s="2"/>
      <c r="X8" s="2"/>
    </row>
    <row r="9" spans="1:24" ht="15.5" x14ac:dyDescent="0.35">
      <c r="A9" s="1"/>
      <c r="B9" s="1" t="s">
        <v>6</v>
      </c>
      <c r="C9" s="1"/>
      <c r="D9" s="1"/>
      <c r="E9" s="1"/>
      <c r="F9" s="1"/>
      <c r="G9" s="1"/>
      <c r="H9" s="1"/>
      <c r="I9" s="1"/>
      <c r="J9" s="1"/>
      <c r="K9" s="1"/>
      <c r="L9" s="1"/>
      <c r="M9" s="1"/>
      <c r="N9" s="1"/>
      <c r="O9" s="1"/>
      <c r="P9" s="1"/>
      <c r="Q9" s="1"/>
      <c r="R9" s="1"/>
      <c r="S9" s="1"/>
      <c r="T9" s="1"/>
      <c r="U9" s="18"/>
      <c r="V9" s="2"/>
      <c r="W9" s="2"/>
      <c r="X9" s="2"/>
    </row>
    <row r="10" spans="1:24" ht="15.5" x14ac:dyDescent="0.35">
      <c r="A10" s="1"/>
      <c r="B10" s="1" t="s">
        <v>7</v>
      </c>
      <c r="C10" s="1"/>
      <c r="D10" s="1"/>
      <c r="E10" s="1"/>
      <c r="F10" s="1"/>
      <c r="G10" s="1"/>
      <c r="H10" s="1"/>
      <c r="I10" s="1"/>
      <c r="J10" s="1"/>
      <c r="K10" s="1"/>
      <c r="L10" s="1"/>
      <c r="M10" s="1"/>
      <c r="N10" s="1"/>
      <c r="O10" s="1"/>
      <c r="P10" s="1"/>
      <c r="Q10" s="1"/>
      <c r="R10" s="1"/>
      <c r="S10" s="1"/>
      <c r="T10" s="1"/>
      <c r="U10" s="18"/>
      <c r="V10" s="2"/>
      <c r="W10" s="2"/>
      <c r="X10" s="2"/>
    </row>
    <row r="11" spans="1:24" ht="15.5" x14ac:dyDescent="0.35">
      <c r="A11" s="1"/>
      <c r="B11" s="1" t="s">
        <v>8</v>
      </c>
      <c r="C11" s="1"/>
      <c r="D11" s="1"/>
      <c r="E11" s="1"/>
      <c r="F11" s="1"/>
      <c r="G11" s="1"/>
      <c r="H11" s="1"/>
      <c r="I11" s="1"/>
      <c r="J11" s="1"/>
      <c r="K11" s="1"/>
      <c r="L11" s="1"/>
      <c r="M11" s="1"/>
      <c r="N11" s="1"/>
      <c r="O11" s="1"/>
      <c r="P11" s="1"/>
      <c r="Q11" s="1"/>
      <c r="R11" s="1"/>
      <c r="S11" s="1"/>
      <c r="T11" s="1"/>
      <c r="U11" s="18"/>
      <c r="V11" s="2"/>
      <c r="W11" s="2"/>
      <c r="X11" s="2"/>
    </row>
    <row r="12" spans="1:24" ht="15.5" x14ac:dyDescent="0.35">
      <c r="A12" s="1"/>
      <c r="B12" s="1"/>
      <c r="C12" s="1"/>
      <c r="D12" s="1"/>
      <c r="E12" s="1"/>
      <c r="F12" s="1"/>
      <c r="G12" s="1"/>
      <c r="H12" s="1"/>
      <c r="I12" s="1"/>
      <c r="J12" s="1"/>
      <c r="K12" s="1"/>
      <c r="L12" s="1"/>
      <c r="M12" s="1"/>
      <c r="N12" s="1"/>
      <c r="O12" s="1"/>
      <c r="P12" s="1"/>
      <c r="Q12" s="1"/>
      <c r="R12" s="1"/>
      <c r="S12" s="1"/>
      <c r="T12" s="1"/>
      <c r="U12" s="18"/>
      <c r="V12" s="2"/>
      <c r="W12" s="2"/>
      <c r="X12" s="2"/>
    </row>
    <row r="13" spans="1:24" ht="15.5" x14ac:dyDescent="0.35">
      <c r="A13" s="3" t="s">
        <v>9</v>
      </c>
      <c r="B13" s="3" t="s">
        <v>10</v>
      </c>
      <c r="C13" s="1"/>
      <c r="D13" s="1"/>
      <c r="E13" s="1"/>
      <c r="F13" s="1"/>
      <c r="G13" s="1"/>
      <c r="H13" s="1"/>
      <c r="I13" s="1"/>
      <c r="J13" s="1"/>
      <c r="K13" s="1"/>
      <c r="L13" s="1"/>
      <c r="M13" s="1"/>
      <c r="N13" s="1"/>
      <c r="O13" s="1"/>
      <c r="P13" s="1"/>
      <c r="Q13" s="1"/>
      <c r="R13" s="1"/>
      <c r="S13" s="1"/>
      <c r="T13" s="1"/>
      <c r="U13" s="18"/>
      <c r="V13" s="2"/>
      <c r="W13" s="2"/>
      <c r="X13" s="2"/>
    </row>
    <row r="14" spans="1:24" ht="15.5" x14ac:dyDescent="0.35">
      <c r="A14" s="3"/>
      <c r="B14" s="3" t="s">
        <v>11</v>
      </c>
      <c r="C14" s="1"/>
      <c r="D14" s="1"/>
      <c r="E14" s="1"/>
      <c r="F14" s="1"/>
      <c r="G14" s="1"/>
      <c r="H14" s="1"/>
      <c r="I14" s="1"/>
      <c r="J14" s="1"/>
      <c r="K14" s="1"/>
      <c r="L14" s="1"/>
      <c r="M14" s="1"/>
      <c r="N14" s="1"/>
      <c r="O14" s="1"/>
      <c r="P14" s="1"/>
      <c r="Q14" s="1"/>
      <c r="R14" s="1"/>
      <c r="S14" s="1"/>
      <c r="T14" s="1"/>
      <c r="U14" s="18"/>
      <c r="V14" s="2"/>
      <c r="W14" s="2"/>
      <c r="X14" s="2"/>
    </row>
    <row r="15" spans="1:24" ht="15.5" x14ac:dyDescent="0.35">
      <c r="A15" s="1"/>
      <c r="B15" s="1"/>
      <c r="C15" s="1"/>
      <c r="D15" s="1"/>
      <c r="E15" s="1"/>
      <c r="F15" s="1"/>
      <c r="G15" s="1"/>
      <c r="H15" s="1"/>
      <c r="I15" s="1"/>
      <c r="J15" s="1"/>
      <c r="K15" s="1"/>
      <c r="L15" s="1"/>
      <c r="M15" s="1"/>
      <c r="N15" s="1"/>
      <c r="O15" s="1"/>
      <c r="P15" s="1"/>
      <c r="Q15" s="1"/>
      <c r="R15" s="1"/>
      <c r="S15" s="1"/>
      <c r="T15" s="1"/>
      <c r="U15" s="18"/>
      <c r="V15" s="2"/>
      <c r="W15" s="2"/>
      <c r="X15" s="2"/>
    </row>
    <row r="16" spans="1:24" ht="15.5" x14ac:dyDescent="0.35">
      <c r="A16" s="1"/>
      <c r="B16" s="1" t="s">
        <v>12</v>
      </c>
      <c r="C16" s="1"/>
      <c r="D16" s="1"/>
      <c r="E16" s="1"/>
      <c r="F16" s="1"/>
      <c r="G16" s="1"/>
      <c r="H16" s="1"/>
      <c r="I16" s="1"/>
      <c r="J16" s="1"/>
      <c r="K16" s="1"/>
      <c r="L16" s="1"/>
      <c r="M16" s="1"/>
      <c r="N16" s="1"/>
      <c r="O16" s="1"/>
      <c r="P16" s="1"/>
      <c r="Q16" s="1"/>
      <c r="R16" s="1"/>
      <c r="S16" s="1"/>
      <c r="T16" s="1"/>
      <c r="U16" s="18"/>
      <c r="V16" s="2"/>
      <c r="W16" s="2"/>
      <c r="X16" s="2"/>
    </row>
    <row r="17" spans="1:24" ht="15.5" x14ac:dyDescent="0.35">
      <c r="A17" s="1"/>
      <c r="B17" s="1" t="s">
        <v>13</v>
      </c>
      <c r="C17" s="1"/>
      <c r="D17" s="1"/>
      <c r="E17" s="1"/>
      <c r="F17" s="1"/>
      <c r="G17" s="1"/>
      <c r="H17" s="1"/>
      <c r="I17" s="1"/>
      <c r="J17" s="1"/>
      <c r="K17" s="1"/>
      <c r="L17" s="1"/>
      <c r="M17" s="1"/>
      <c r="N17" s="1"/>
      <c r="O17" s="1"/>
      <c r="P17" s="1"/>
      <c r="Q17" s="1"/>
      <c r="R17" s="1"/>
      <c r="S17" s="1"/>
      <c r="T17" s="1"/>
      <c r="U17" s="18"/>
      <c r="V17" s="2"/>
      <c r="W17" s="2"/>
      <c r="X17" s="2"/>
    </row>
    <row r="18" spans="1:24" ht="15.5" x14ac:dyDescent="0.35">
      <c r="A18" s="1"/>
      <c r="B18" s="1" t="s">
        <v>23</v>
      </c>
      <c r="C18" s="1"/>
      <c r="D18" s="1"/>
      <c r="E18" s="1"/>
      <c r="F18" s="1"/>
      <c r="G18" s="1"/>
      <c r="H18" s="1"/>
      <c r="I18" s="1"/>
      <c r="J18" s="1"/>
      <c r="K18" s="1"/>
      <c r="L18" s="1"/>
      <c r="M18" s="1"/>
      <c r="N18" s="1"/>
      <c r="O18" s="1"/>
      <c r="P18" s="1"/>
      <c r="Q18" s="1"/>
      <c r="R18" s="1"/>
      <c r="S18" s="1"/>
      <c r="T18" s="1"/>
      <c r="U18" s="18"/>
      <c r="V18" s="2"/>
      <c r="W18" s="2"/>
      <c r="X18" s="2"/>
    </row>
    <row r="19" spans="1:24" ht="15.5" x14ac:dyDescent="0.35">
      <c r="A19" s="1"/>
      <c r="B19" s="1"/>
      <c r="C19" s="1"/>
      <c r="D19" s="1"/>
      <c r="E19" s="1"/>
      <c r="F19" s="1"/>
      <c r="G19" s="1"/>
      <c r="H19" s="1"/>
      <c r="I19" s="1"/>
      <c r="J19" s="1"/>
      <c r="K19" s="1"/>
      <c r="L19" s="1"/>
      <c r="M19" s="1"/>
      <c r="N19" s="1"/>
      <c r="O19" s="1"/>
      <c r="P19" s="1"/>
      <c r="Q19" s="1"/>
      <c r="R19" s="1"/>
      <c r="S19" s="1"/>
      <c r="T19" s="1"/>
      <c r="U19" s="18"/>
      <c r="V19" s="2"/>
      <c r="W19" s="2"/>
      <c r="X19" s="2"/>
    </row>
    <row r="20" spans="1:24" ht="15.5" x14ac:dyDescent="0.35">
      <c r="A20" s="3" t="s">
        <v>14</v>
      </c>
      <c r="B20" s="3" t="s">
        <v>15</v>
      </c>
      <c r="C20" s="1"/>
      <c r="D20" s="1"/>
      <c r="E20" s="1"/>
      <c r="F20" s="1"/>
      <c r="G20" s="1"/>
      <c r="H20" s="1"/>
      <c r="I20" s="1"/>
      <c r="J20" s="1"/>
      <c r="K20" s="1"/>
      <c r="L20" s="1"/>
      <c r="M20" s="1"/>
      <c r="N20" s="1"/>
      <c r="O20" s="1"/>
      <c r="P20" s="1"/>
      <c r="Q20" s="1"/>
      <c r="R20" s="1"/>
      <c r="S20" s="1"/>
      <c r="T20" s="1"/>
      <c r="U20" s="18"/>
      <c r="V20" s="2"/>
      <c r="W20" s="2"/>
      <c r="X20" s="2"/>
    </row>
    <row r="21" spans="1:24" ht="15.5" x14ac:dyDescent="0.35">
      <c r="A21" s="3"/>
      <c r="B21" s="3" t="s">
        <v>16</v>
      </c>
      <c r="C21" s="1"/>
      <c r="D21" s="1"/>
      <c r="E21" s="1"/>
      <c r="F21" s="1"/>
      <c r="G21" s="1"/>
      <c r="H21" s="1"/>
      <c r="I21" s="1"/>
      <c r="J21" s="1"/>
      <c r="K21" s="1"/>
      <c r="L21" s="1"/>
      <c r="M21" s="1"/>
      <c r="N21" s="1"/>
      <c r="O21" s="1"/>
      <c r="P21" s="1"/>
      <c r="Q21" s="1"/>
      <c r="R21" s="1"/>
      <c r="S21" s="1"/>
      <c r="T21" s="1"/>
      <c r="U21" s="18"/>
      <c r="V21" s="2"/>
      <c r="W21" s="2"/>
      <c r="X21" s="2"/>
    </row>
    <row r="22" spans="1:24" ht="15.5" x14ac:dyDescent="0.35">
      <c r="A22" s="1"/>
      <c r="B22" s="1"/>
      <c r="C22" s="1"/>
      <c r="D22" s="1"/>
      <c r="E22" s="1"/>
      <c r="F22" s="1"/>
      <c r="G22" s="1"/>
      <c r="H22" s="1"/>
      <c r="I22" s="1"/>
      <c r="J22" s="1"/>
      <c r="K22" s="1"/>
      <c r="L22" s="1"/>
      <c r="M22" s="1"/>
      <c r="N22" s="1"/>
      <c r="O22" s="1"/>
      <c r="P22" s="1"/>
      <c r="Q22" s="1"/>
      <c r="R22" s="1"/>
      <c r="S22" s="1"/>
      <c r="T22" s="1"/>
      <c r="U22" s="18"/>
      <c r="V22" s="2"/>
      <c r="W22" s="2"/>
      <c r="X22" s="2"/>
    </row>
    <row r="23" spans="1:24" ht="15.5" x14ac:dyDescent="0.35">
      <c r="A23" s="1"/>
      <c r="B23" s="1" t="s">
        <v>17</v>
      </c>
      <c r="C23" s="1"/>
      <c r="D23" s="1"/>
      <c r="E23" s="1"/>
      <c r="F23" s="1"/>
      <c r="G23" s="1"/>
      <c r="H23" s="1"/>
      <c r="I23" s="1"/>
      <c r="J23" s="1"/>
      <c r="K23" s="1"/>
      <c r="L23" s="1"/>
      <c r="M23" s="1"/>
      <c r="N23" s="1"/>
      <c r="O23" s="1"/>
      <c r="P23" s="1"/>
      <c r="Q23" s="1"/>
      <c r="R23" s="1"/>
      <c r="S23" s="1"/>
      <c r="T23" s="1"/>
      <c r="U23" s="18"/>
      <c r="V23" s="2"/>
      <c r="W23" s="2"/>
      <c r="X23" s="2"/>
    </row>
    <row r="24" spans="1:24" ht="15.5" x14ac:dyDescent="0.35">
      <c r="A24" s="1"/>
      <c r="B24" s="1" t="s">
        <v>18</v>
      </c>
      <c r="C24" s="1"/>
      <c r="D24" s="1"/>
      <c r="E24" s="1"/>
      <c r="F24" s="1"/>
      <c r="G24" s="1"/>
      <c r="H24" s="1"/>
      <c r="I24" s="1"/>
      <c r="J24" s="1"/>
      <c r="K24" s="1"/>
      <c r="L24" s="1"/>
      <c r="M24" s="1"/>
      <c r="N24" s="1"/>
      <c r="O24" s="1"/>
      <c r="P24" s="1"/>
      <c r="Q24" s="1"/>
      <c r="R24" s="1"/>
      <c r="S24" s="1"/>
      <c r="T24" s="1"/>
      <c r="U24" s="18"/>
      <c r="V24" s="2"/>
      <c r="W24" s="2"/>
      <c r="X24" s="2"/>
    </row>
    <row r="25" spans="1:24" ht="15.5" x14ac:dyDescent="0.35">
      <c r="A25" s="1"/>
      <c r="B25" s="1" t="s">
        <v>19</v>
      </c>
      <c r="C25" s="1"/>
      <c r="D25" s="1"/>
      <c r="E25" s="1"/>
      <c r="F25" s="1"/>
      <c r="G25" s="1"/>
      <c r="H25" s="1"/>
      <c r="I25" s="1"/>
      <c r="J25" s="1"/>
      <c r="K25" s="1"/>
      <c r="L25" s="1"/>
      <c r="M25" s="1"/>
      <c r="N25" s="1"/>
      <c r="O25" s="1"/>
      <c r="P25" s="1"/>
      <c r="Q25" s="1"/>
      <c r="R25" s="1"/>
      <c r="S25" s="1"/>
      <c r="T25" s="1"/>
      <c r="U25" s="18"/>
      <c r="V25" s="2"/>
      <c r="W25" s="2"/>
      <c r="X25" s="2"/>
    </row>
    <row r="26" spans="1:24" ht="15.5" x14ac:dyDescent="0.35">
      <c r="A26" s="1"/>
      <c r="B26" s="1" t="s">
        <v>20</v>
      </c>
      <c r="C26" s="1"/>
      <c r="D26" s="1"/>
      <c r="E26" s="1"/>
      <c r="F26" s="1"/>
      <c r="G26" s="1"/>
      <c r="H26" s="1"/>
      <c r="I26" s="1"/>
      <c r="J26" s="1"/>
      <c r="K26" s="1"/>
      <c r="L26" s="1"/>
      <c r="M26" s="1"/>
      <c r="N26" s="1"/>
      <c r="O26" s="1"/>
      <c r="P26" s="1"/>
      <c r="Q26" s="1"/>
      <c r="R26" s="1"/>
      <c r="S26" s="1"/>
      <c r="T26" s="1"/>
      <c r="U26" s="18"/>
      <c r="V26" s="2"/>
      <c r="W26" s="2"/>
      <c r="X26" s="2"/>
    </row>
    <row r="27" spans="1:24" ht="15.5" x14ac:dyDescent="0.35">
      <c r="A27" s="1"/>
      <c r="B27" s="1" t="s">
        <v>21</v>
      </c>
      <c r="C27" s="1"/>
      <c r="D27" s="1"/>
      <c r="E27" s="1"/>
      <c r="F27" s="1"/>
      <c r="G27" s="1"/>
      <c r="H27" s="1"/>
      <c r="I27" s="1"/>
      <c r="J27" s="1"/>
      <c r="K27" s="1"/>
      <c r="L27" s="1"/>
      <c r="M27" s="1"/>
      <c r="N27" s="1"/>
      <c r="O27" s="1"/>
      <c r="P27" s="1"/>
      <c r="Q27" s="1"/>
      <c r="R27" s="1"/>
      <c r="S27" s="1"/>
      <c r="T27" s="1"/>
      <c r="U27" s="18"/>
      <c r="V27" s="2"/>
      <c r="W27" s="2"/>
      <c r="X27" s="2"/>
    </row>
    <row r="28" spans="1:24" ht="15.5" x14ac:dyDescent="0.35">
      <c r="A28" s="1"/>
      <c r="B28" s="1" t="s">
        <v>53</v>
      </c>
      <c r="C28" s="1"/>
      <c r="D28" s="1"/>
      <c r="E28" s="1"/>
      <c r="F28" s="1"/>
      <c r="G28" s="1"/>
      <c r="H28" s="1"/>
      <c r="I28" s="1"/>
      <c r="J28" s="1"/>
      <c r="K28" s="1"/>
      <c r="L28" s="1"/>
      <c r="M28" s="1"/>
      <c r="N28" s="1"/>
      <c r="O28" s="1"/>
      <c r="P28" s="1"/>
      <c r="Q28" s="1"/>
      <c r="R28" s="1"/>
      <c r="S28" s="1"/>
      <c r="T28" s="1"/>
      <c r="U28" s="18"/>
      <c r="V28" s="2"/>
      <c r="W28" s="2"/>
      <c r="X28" s="2"/>
    </row>
    <row r="29" spans="1:24" ht="15.5" x14ac:dyDescent="0.35">
      <c r="A29" s="1"/>
      <c r="B29" s="1"/>
      <c r="C29" s="1"/>
      <c r="D29" s="1"/>
      <c r="E29" s="1"/>
      <c r="F29" s="1"/>
      <c r="G29" s="1"/>
      <c r="H29" s="1"/>
      <c r="I29" s="1"/>
      <c r="J29" s="1"/>
      <c r="K29" s="1"/>
      <c r="L29" s="1"/>
      <c r="M29" s="1"/>
      <c r="N29" s="1"/>
      <c r="O29" s="1"/>
      <c r="P29" s="1"/>
      <c r="Q29" s="1"/>
      <c r="R29" s="1"/>
      <c r="S29" s="1"/>
      <c r="T29" s="1"/>
      <c r="U29" s="18"/>
      <c r="V29" s="2"/>
      <c r="W29" s="2"/>
      <c r="X29" s="2"/>
    </row>
    <row r="30" spans="1:24" ht="15.5" x14ac:dyDescent="0.35">
      <c r="A30" s="14"/>
      <c r="B30" s="14"/>
      <c r="C30" s="15"/>
      <c r="D30" s="15"/>
      <c r="E30" s="15"/>
      <c r="F30" s="15"/>
      <c r="G30" s="15"/>
      <c r="H30" s="15"/>
      <c r="I30" s="15"/>
      <c r="J30" s="15"/>
      <c r="K30" s="15"/>
      <c r="L30" s="15"/>
      <c r="M30" s="15"/>
      <c r="N30" s="15"/>
      <c r="O30" s="15"/>
      <c r="P30" s="15"/>
      <c r="Q30" s="15"/>
      <c r="R30" s="15"/>
      <c r="S30" s="15"/>
      <c r="T30" s="15"/>
      <c r="U30" s="16"/>
      <c r="V30" s="2"/>
      <c r="W30" s="2"/>
      <c r="X30" s="2"/>
    </row>
    <row r="31" spans="1:24" ht="15.5" x14ac:dyDescent="0.35">
      <c r="A31" s="14"/>
      <c r="B31" s="14"/>
      <c r="C31" s="15"/>
      <c r="D31" s="15"/>
      <c r="E31" s="15"/>
      <c r="F31" s="15"/>
      <c r="G31" s="15"/>
      <c r="H31" s="15"/>
      <c r="I31" s="15"/>
      <c r="J31" s="15"/>
      <c r="K31" s="15"/>
      <c r="L31" s="15"/>
      <c r="M31" s="15"/>
      <c r="N31" s="15"/>
      <c r="O31" s="15"/>
      <c r="P31" s="15"/>
      <c r="Q31" s="15"/>
      <c r="R31" s="15"/>
      <c r="S31" s="15"/>
      <c r="T31" s="15"/>
      <c r="U31" s="16"/>
      <c r="V31" s="2"/>
      <c r="W31" s="2"/>
      <c r="X31" s="2"/>
    </row>
    <row r="32" spans="1:24" ht="15.5" x14ac:dyDescent="0.35">
      <c r="A32" s="14"/>
      <c r="B32" s="14"/>
      <c r="C32" s="15"/>
      <c r="D32" s="15"/>
      <c r="E32" s="15"/>
      <c r="F32" s="15"/>
      <c r="G32" s="15"/>
      <c r="H32" s="15"/>
      <c r="I32" s="15"/>
      <c r="J32" s="15"/>
      <c r="K32" s="15"/>
      <c r="L32" s="15"/>
      <c r="M32" s="15"/>
      <c r="N32" s="15"/>
      <c r="O32" s="15"/>
      <c r="P32" s="15"/>
      <c r="Q32" s="15"/>
      <c r="R32" s="15"/>
      <c r="S32" s="15"/>
      <c r="T32" s="15"/>
      <c r="U32" s="16"/>
      <c r="V32" s="2"/>
      <c r="W32" s="2"/>
      <c r="X32" s="2"/>
    </row>
    <row r="33" spans="1:24" ht="15.5" x14ac:dyDescent="0.35">
      <c r="A33" s="14"/>
      <c r="B33" s="14"/>
      <c r="C33" s="15"/>
      <c r="D33" s="15"/>
      <c r="E33" s="15"/>
      <c r="F33" s="15"/>
      <c r="G33" s="15"/>
      <c r="H33" s="15"/>
      <c r="I33" s="15"/>
      <c r="J33" s="15"/>
      <c r="K33" s="15"/>
      <c r="L33" s="15"/>
      <c r="M33" s="15"/>
      <c r="N33" s="15"/>
      <c r="O33" s="15"/>
      <c r="P33" s="15"/>
      <c r="Q33" s="15"/>
      <c r="R33" s="15"/>
      <c r="S33" s="15"/>
      <c r="T33" s="15"/>
      <c r="U33" s="16"/>
      <c r="V33" s="2"/>
      <c r="W33" s="2"/>
      <c r="X33" s="2"/>
    </row>
    <row r="34" spans="1:24" ht="15.5" x14ac:dyDescent="0.35">
      <c r="A34" s="15"/>
      <c r="B34" s="15"/>
      <c r="C34" s="15"/>
      <c r="D34" s="15"/>
      <c r="E34" s="15"/>
      <c r="F34" s="15"/>
      <c r="G34" s="15"/>
      <c r="H34" s="15"/>
      <c r="I34" s="15"/>
      <c r="J34" s="15"/>
      <c r="K34" s="15"/>
      <c r="L34" s="15"/>
      <c r="M34" s="15"/>
      <c r="N34" s="15"/>
      <c r="O34" s="15"/>
      <c r="P34" s="15"/>
      <c r="Q34" s="15"/>
      <c r="R34" s="15"/>
      <c r="S34" s="15"/>
      <c r="T34" s="15"/>
      <c r="U34" s="16"/>
      <c r="V34" s="2"/>
      <c r="W34" s="2"/>
      <c r="X34" s="2"/>
    </row>
    <row r="35" spans="1:24" ht="15.5" x14ac:dyDescent="0.35">
      <c r="A35" s="15"/>
      <c r="B35" s="15"/>
      <c r="C35" s="15"/>
      <c r="D35" s="15"/>
      <c r="E35" s="15"/>
      <c r="F35" s="15"/>
      <c r="G35" s="15"/>
      <c r="H35" s="15"/>
      <c r="I35" s="15"/>
      <c r="J35" s="15"/>
      <c r="K35" s="15"/>
      <c r="L35" s="15"/>
      <c r="M35" s="15"/>
      <c r="N35" s="15"/>
      <c r="O35" s="15"/>
      <c r="P35" s="15"/>
      <c r="Q35" s="15"/>
      <c r="R35" s="15"/>
      <c r="S35" s="15"/>
      <c r="T35" s="15"/>
      <c r="U35" s="16"/>
      <c r="V35" s="2"/>
      <c r="W35" s="2"/>
      <c r="X35" s="2"/>
    </row>
    <row r="36" spans="1:24" ht="15.5" x14ac:dyDescent="0.35">
      <c r="A36" s="15"/>
      <c r="B36" s="15"/>
      <c r="C36" s="15"/>
      <c r="D36" s="15"/>
      <c r="E36" s="15"/>
      <c r="F36" s="15"/>
      <c r="G36" s="15"/>
      <c r="H36" s="15"/>
      <c r="I36" s="15"/>
      <c r="J36" s="15"/>
      <c r="K36" s="15"/>
      <c r="L36" s="15"/>
      <c r="M36" s="15"/>
      <c r="N36" s="15"/>
      <c r="O36" s="15"/>
      <c r="P36" s="15"/>
      <c r="Q36" s="15"/>
      <c r="R36" s="15"/>
      <c r="S36" s="15"/>
      <c r="T36" s="15"/>
      <c r="U36" s="16"/>
      <c r="V36" s="2"/>
      <c r="W36" s="2"/>
      <c r="X36" s="2"/>
    </row>
    <row r="37" spans="1:24" ht="15.5" x14ac:dyDescent="0.35">
      <c r="A37" s="15"/>
      <c r="B37" s="15"/>
      <c r="C37" s="15"/>
      <c r="D37" s="15"/>
      <c r="E37" s="15"/>
      <c r="F37" s="15"/>
      <c r="G37" s="15"/>
      <c r="H37" s="15"/>
      <c r="I37" s="15"/>
      <c r="J37" s="15"/>
      <c r="K37" s="15"/>
      <c r="L37" s="15"/>
      <c r="M37" s="15"/>
      <c r="N37" s="15"/>
      <c r="O37" s="15"/>
      <c r="P37" s="15"/>
      <c r="Q37" s="15"/>
      <c r="R37" s="15"/>
      <c r="S37" s="15"/>
      <c r="T37" s="15"/>
      <c r="U37" s="16"/>
      <c r="V37" s="2"/>
      <c r="W37" s="2"/>
      <c r="X37" s="2"/>
    </row>
    <row r="38" spans="1:24" ht="15.5" x14ac:dyDescent="0.35">
      <c r="A38" s="15"/>
      <c r="B38" s="15"/>
      <c r="C38" s="15"/>
      <c r="D38" s="15"/>
      <c r="E38" s="15"/>
      <c r="F38" s="15"/>
      <c r="G38" s="15"/>
      <c r="H38" s="15"/>
      <c r="I38" s="15"/>
      <c r="J38" s="15"/>
      <c r="K38" s="15"/>
      <c r="L38" s="15"/>
      <c r="M38" s="15"/>
      <c r="N38" s="15"/>
      <c r="O38" s="15"/>
      <c r="P38" s="15"/>
      <c r="Q38" s="15"/>
      <c r="R38" s="15"/>
      <c r="S38" s="15"/>
      <c r="T38" s="15"/>
      <c r="U38" s="16"/>
      <c r="V38" s="2"/>
      <c r="W38" s="2"/>
      <c r="X38" s="2"/>
    </row>
    <row r="39" spans="1:24" ht="15.5" x14ac:dyDescent="0.35">
      <c r="A39" s="15"/>
      <c r="B39" s="15"/>
      <c r="C39" s="15"/>
      <c r="D39" s="15"/>
      <c r="E39" s="15"/>
      <c r="F39" s="15"/>
      <c r="G39" s="15"/>
      <c r="H39" s="15"/>
      <c r="I39" s="15"/>
      <c r="J39" s="15"/>
      <c r="K39" s="15"/>
      <c r="L39" s="15"/>
      <c r="M39" s="15"/>
      <c r="N39" s="15"/>
      <c r="O39" s="15"/>
      <c r="P39" s="15"/>
      <c r="Q39" s="15"/>
      <c r="R39" s="15"/>
      <c r="S39" s="15"/>
      <c r="T39" s="15"/>
      <c r="U39" s="16"/>
      <c r="V39" s="2"/>
      <c r="W39" s="2"/>
      <c r="X39" s="2"/>
    </row>
    <row r="40" spans="1:24" ht="15.5" x14ac:dyDescent="0.35">
      <c r="A40" s="15"/>
      <c r="B40" s="15"/>
      <c r="C40" s="15"/>
      <c r="D40" s="15"/>
      <c r="E40" s="15"/>
      <c r="F40" s="15"/>
      <c r="G40" s="15"/>
      <c r="H40" s="15"/>
      <c r="I40" s="15"/>
      <c r="J40" s="15"/>
      <c r="K40" s="15"/>
      <c r="L40" s="15"/>
      <c r="M40" s="15"/>
      <c r="N40" s="15"/>
      <c r="O40" s="15"/>
      <c r="P40" s="15"/>
      <c r="Q40" s="15"/>
      <c r="R40" s="15"/>
      <c r="S40" s="15"/>
      <c r="T40" s="15"/>
      <c r="U40" s="16"/>
      <c r="V40" s="2"/>
      <c r="W40" s="2"/>
      <c r="X40" s="2"/>
    </row>
    <row r="41" spans="1:24" x14ac:dyDescent="0.35">
      <c r="A41" s="17"/>
      <c r="B41" s="17"/>
      <c r="C41" s="17"/>
      <c r="D41" s="17"/>
      <c r="E41" s="17"/>
      <c r="F41" s="17"/>
      <c r="G41" s="17"/>
      <c r="H41" s="17"/>
      <c r="I41" s="17"/>
      <c r="J41" s="17"/>
      <c r="K41" s="17"/>
      <c r="L41" s="17"/>
      <c r="M41" s="17"/>
      <c r="N41" s="17"/>
      <c r="O41" s="17"/>
      <c r="P41" s="17"/>
      <c r="Q41" s="17"/>
      <c r="R41" s="17"/>
      <c r="S41" s="17"/>
      <c r="T41" s="17"/>
      <c r="U41" s="17"/>
    </row>
    <row r="42" spans="1:24" x14ac:dyDescent="0.35">
      <c r="A42" s="17"/>
      <c r="B42" s="17"/>
      <c r="C42" s="17"/>
      <c r="D42" s="17"/>
      <c r="E42" s="17"/>
      <c r="F42" s="17"/>
      <c r="G42" s="17"/>
      <c r="H42" s="17"/>
      <c r="I42" s="17"/>
      <c r="J42" s="17"/>
      <c r="K42" s="17"/>
      <c r="L42" s="17"/>
      <c r="M42" s="17"/>
      <c r="N42" s="17"/>
      <c r="O42" s="17"/>
      <c r="P42" s="17"/>
      <c r="Q42" s="17"/>
      <c r="R42" s="17"/>
      <c r="S42" s="17"/>
      <c r="T42" s="17"/>
      <c r="U42" s="17"/>
    </row>
    <row r="43" spans="1:24" x14ac:dyDescent="0.35">
      <c r="A43" s="17"/>
      <c r="B43" s="17"/>
      <c r="C43" s="17"/>
      <c r="D43" s="17"/>
      <c r="E43" s="17"/>
      <c r="F43" s="17"/>
      <c r="G43" s="17"/>
      <c r="H43" s="17"/>
      <c r="I43" s="17"/>
      <c r="J43" s="17"/>
      <c r="K43" s="17"/>
      <c r="L43" s="17"/>
      <c r="M43" s="17"/>
      <c r="N43" s="17"/>
      <c r="O43" s="17"/>
      <c r="P43" s="17"/>
      <c r="Q43" s="17"/>
      <c r="R43" s="17"/>
      <c r="S43" s="17"/>
      <c r="T43" s="17"/>
      <c r="U43"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
  <sheetViews>
    <sheetView zoomScale="120" zoomScaleNormal="120" workbookViewId="0">
      <selection activeCell="F12" sqref="F12"/>
    </sheetView>
  </sheetViews>
  <sheetFormatPr defaultRowHeight="14.5" x14ac:dyDescent="0.35"/>
  <cols>
    <col min="2" max="2" width="24.453125" customWidth="1"/>
    <col min="5" max="5" width="31.453125" customWidth="1"/>
    <col min="6" max="6" width="23.54296875" customWidth="1"/>
  </cols>
  <sheetData>
    <row r="1" spans="1:7" ht="15.5" x14ac:dyDescent="0.35">
      <c r="A1" s="20" t="s">
        <v>24</v>
      </c>
      <c r="B1" s="21"/>
      <c r="C1" s="4"/>
      <c r="D1" s="4"/>
      <c r="E1" s="4"/>
      <c r="F1" s="4"/>
      <c r="G1" s="4"/>
    </row>
    <row r="2" spans="1:7" ht="15.5" x14ac:dyDescent="0.35">
      <c r="A2" s="4"/>
      <c r="B2" s="4"/>
      <c r="C2" s="4"/>
      <c r="D2" s="4"/>
      <c r="E2" s="4"/>
      <c r="F2" s="4"/>
      <c r="G2" s="4"/>
    </row>
    <row r="3" spans="1:7" ht="15.5" x14ac:dyDescent="0.35">
      <c r="A3" s="4"/>
      <c r="B3" s="4"/>
      <c r="C3" s="4"/>
      <c r="D3" s="4"/>
      <c r="E3" s="4"/>
      <c r="F3" s="4"/>
      <c r="G3" s="4"/>
    </row>
    <row r="4" spans="1:7" ht="15.5" x14ac:dyDescent="0.35">
      <c r="A4" s="4"/>
      <c r="B4" s="19" t="s">
        <v>25</v>
      </c>
      <c r="C4" s="22">
        <v>6</v>
      </c>
      <c r="D4" s="4"/>
      <c r="E4" s="19" t="s">
        <v>26</v>
      </c>
      <c r="F4" s="25">
        <f>C5*C8*C6</f>
        <v>48</v>
      </c>
      <c r="G4" s="6" t="s">
        <v>27</v>
      </c>
    </row>
    <row r="5" spans="1:7" ht="15.5" x14ac:dyDescent="0.35">
      <c r="A5" s="4"/>
      <c r="B5" s="19" t="s">
        <v>28</v>
      </c>
      <c r="C5" s="23">
        <v>20</v>
      </c>
      <c r="D5" s="4"/>
      <c r="E5" s="19" t="s">
        <v>29</v>
      </c>
      <c r="F5" s="26">
        <f>F4*C7</f>
        <v>2400</v>
      </c>
      <c r="G5" s="6" t="s">
        <v>30</v>
      </c>
    </row>
    <row r="6" spans="1:7" ht="15.5" x14ac:dyDescent="0.35">
      <c r="A6" s="4"/>
      <c r="B6" s="19" t="s">
        <v>31</v>
      </c>
      <c r="C6" s="24">
        <v>0.08</v>
      </c>
      <c r="D6" s="4"/>
      <c r="E6" s="19" t="s">
        <v>32</v>
      </c>
      <c r="F6" s="26">
        <f>C5*C8*C4</f>
        <v>3600</v>
      </c>
      <c r="G6" s="6" t="s">
        <v>33</v>
      </c>
    </row>
    <row r="7" spans="1:7" ht="15.5" x14ac:dyDescent="0.35">
      <c r="A7" s="4"/>
      <c r="B7" s="19" t="s">
        <v>34</v>
      </c>
      <c r="C7" s="22">
        <v>50</v>
      </c>
      <c r="D7" s="4"/>
      <c r="E7" s="19" t="s">
        <v>35</v>
      </c>
      <c r="F7" s="26">
        <f>F5-F6</f>
        <v>-1200</v>
      </c>
      <c r="G7" s="6" t="s">
        <v>36</v>
      </c>
    </row>
    <row r="8" spans="1:7" ht="15.5" x14ac:dyDescent="0.35">
      <c r="A8" s="4"/>
      <c r="B8" s="19" t="s">
        <v>37</v>
      </c>
      <c r="C8" s="23">
        <v>30</v>
      </c>
      <c r="D8" s="4"/>
    </row>
    <row r="9" spans="1:7" ht="15.5" x14ac:dyDescent="0.35">
      <c r="A9" s="4"/>
      <c r="B9" s="4"/>
      <c r="C9" s="9"/>
      <c r="D9" s="4"/>
      <c r="E9" s="19" t="s">
        <v>38</v>
      </c>
      <c r="F9" s="8"/>
      <c r="G9" s="9"/>
    </row>
    <row r="10" spans="1:7" ht="15.5" x14ac:dyDescent="0.35">
      <c r="A10" s="4"/>
      <c r="B10" s="4"/>
      <c r="C10" s="4"/>
      <c r="D10" s="4"/>
      <c r="E10" s="28" t="s">
        <v>39</v>
      </c>
      <c r="F10" s="27">
        <f>C4/C7</f>
        <v>0.12</v>
      </c>
      <c r="G10" s="6" t="s">
        <v>40</v>
      </c>
    </row>
    <row r="11" spans="1:7" ht="15.5" x14ac:dyDescent="0.35">
      <c r="E11" s="28" t="s">
        <v>41</v>
      </c>
      <c r="F11" s="26">
        <f>C6*C7</f>
        <v>4</v>
      </c>
      <c r="G11" s="6"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
  <sheetViews>
    <sheetView zoomScale="120" zoomScaleNormal="120" workbookViewId="0">
      <selection activeCell="I12" sqref="I12"/>
    </sheetView>
  </sheetViews>
  <sheetFormatPr defaultRowHeight="14.5" x14ac:dyDescent="0.35"/>
  <cols>
    <col min="2" max="2" width="11.08984375" customWidth="1"/>
    <col min="3" max="3" width="13.453125" customWidth="1"/>
    <col min="4" max="4" width="17.54296875" customWidth="1"/>
    <col min="5" max="5" width="17.36328125" customWidth="1"/>
    <col min="6" max="6" width="13.54296875" customWidth="1"/>
    <col min="7" max="7" width="23.90625" customWidth="1"/>
  </cols>
  <sheetData>
    <row r="1" spans="1:7" ht="15.5" x14ac:dyDescent="0.35">
      <c r="A1" s="20" t="s">
        <v>43</v>
      </c>
      <c r="B1" s="30"/>
      <c r="C1" s="31"/>
      <c r="D1" s="10"/>
      <c r="E1" s="10"/>
      <c r="F1" s="10"/>
      <c r="G1" s="10"/>
    </row>
    <row r="2" spans="1:7" ht="15.5" x14ac:dyDescent="0.35">
      <c r="A2" s="4"/>
      <c r="B2" s="10"/>
      <c r="C2" s="10"/>
      <c r="D2" s="10"/>
      <c r="E2" s="10"/>
      <c r="F2" s="10"/>
      <c r="G2" s="10"/>
    </row>
    <row r="3" spans="1:7" ht="15.5" x14ac:dyDescent="0.35">
      <c r="A3" s="10"/>
      <c r="B3" s="10"/>
      <c r="C3" s="10"/>
      <c r="D3" s="10"/>
      <c r="E3" s="29" t="s">
        <v>27</v>
      </c>
      <c r="F3" s="29" t="s">
        <v>30</v>
      </c>
      <c r="G3" s="29" t="s">
        <v>33</v>
      </c>
    </row>
    <row r="4" spans="1:7" ht="15.5" x14ac:dyDescent="0.35">
      <c r="A4" s="10"/>
      <c r="B4" s="19" t="s">
        <v>44</v>
      </c>
      <c r="C4" s="19" t="s">
        <v>45</v>
      </c>
      <c r="D4" s="19" t="s">
        <v>46</v>
      </c>
      <c r="E4" s="19" t="s">
        <v>47</v>
      </c>
      <c r="F4" s="19" t="s">
        <v>48</v>
      </c>
      <c r="G4" s="19" t="s">
        <v>25</v>
      </c>
    </row>
    <row r="5" spans="1:7" ht="15.5" x14ac:dyDescent="0.35">
      <c r="A5" s="10"/>
      <c r="B5" s="23">
        <v>4</v>
      </c>
      <c r="C5" s="22">
        <v>3</v>
      </c>
      <c r="D5" s="23">
        <v>8</v>
      </c>
      <c r="E5" s="11">
        <f>C5*D5</f>
        <v>24</v>
      </c>
      <c r="F5" s="5">
        <f>RANK(E5,$E$5:$E$12)</f>
        <v>1</v>
      </c>
      <c r="G5" s="7">
        <f>E6/D5+0.01</f>
        <v>2.6349999999999998</v>
      </c>
    </row>
    <row r="6" spans="1:7" ht="15.5" x14ac:dyDescent="0.35">
      <c r="A6" s="10"/>
      <c r="B6" s="23">
        <v>3</v>
      </c>
      <c r="C6" s="22">
        <v>3.5</v>
      </c>
      <c r="D6" s="23">
        <v>6</v>
      </c>
      <c r="E6" s="11">
        <f>C6*D6</f>
        <v>21</v>
      </c>
      <c r="F6" s="5">
        <f>RANK(E6,$E$5:$E$12)</f>
        <v>2</v>
      </c>
      <c r="G6" s="7">
        <f t="shared" ref="G6:G12" si="0">E7/D6+0.01</f>
        <v>2.5099999999999998</v>
      </c>
    </row>
    <row r="7" spans="1:7" ht="15.5" x14ac:dyDescent="0.35">
      <c r="A7" s="10"/>
      <c r="B7" s="23">
        <v>2</v>
      </c>
      <c r="C7" s="22">
        <v>5</v>
      </c>
      <c r="D7" s="23">
        <v>3</v>
      </c>
      <c r="E7" s="11">
        <f>C7*D7</f>
        <v>15</v>
      </c>
      <c r="F7" s="5">
        <f>RANK(E7,$E$5:$E$12)</f>
        <v>3</v>
      </c>
      <c r="G7" s="7">
        <f t="shared" si="0"/>
        <v>4.1766666666666667</v>
      </c>
    </row>
    <row r="8" spans="1:7" ht="15.5" x14ac:dyDescent="0.35">
      <c r="A8" s="10"/>
      <c r="B8" s="23">
        <v>6</v>
      </c>
      <c r="C8" s="22">
        <v>2.5</v>
      </c>
      <c r="D8" s="23">
        <v>5</v>
      </c>
      <c r="E8" s="11">
        <f>C8*D8</f>
        <v>12.5</v>
      </c>
      <c r="F8" s="5">
        <f>RANK(E8,$E$5:$E$12)</f>
        <v>4</v>
      </c>
      <c r="G8" s="7">
        <f t="shared" si="0"/>
        <v>2.11</v>
      </c>
    </row>
    <row r="9" spans="1:7" ht="15.5" x14ac:dyDescent="0.35">
      <c r="A9" s="10"/>
      <c r="B9" s="23">
        <v>8</v>
      </c>
      <c r="C9" s="22">
        <v>1.5</v>
      </c>
      <c r="D9" s="23">
        <v>7</v>
      </c>
      <c r="E9" s="11">
        <f>C9*D9</f>
        <v>10.5</v>
      </c>
      <c r="F9" s="5">
        <f>RANK(E9,$E$5:$E$12)</f>
        <v>5</v>
      </c>
      <c r="G9" s="7">
        <f t="shared" si="0"/>
        <v>1.2957142857142858</v>
      </c>
    </row>
    <row r="10" spans="1:7" ht="15.5" x14ac:dyDescent="0.35">
      <c r="A10" s="10"/>
      <c r="B10" s="23">
        <v>7</v>
      </c>
      <c r="C10" s="22">
        <v>1.5</v>
      </c>
      <c r="D10" s="23">
        <v>6</v>
      </c>
      <c r="E10" s="11">
        <f>C10*D10</f>
        <v>9</v>
      </c>
      <c r="F10" s="5">
        <f>RANK(E10,$E$5:$E$12)</f>
        <v>6</v>
      </c>
      <c r="G10" s="7">
        <f t="shared" si="0"/>
        <v>1.3433333333333333</v>
      </c>
    </row>
    <row r="11" spans="1:7" ht="15.5" x14ac:dyDescent="0.35">
      <c r="A11" s="10"/>
      <c r="B11" s="23">
        <v>5</v>
      </c>
      <c r="C11" s="22">
        <v>4</v>
      </c>
      <c r="D11" s="23">
        <v>2</v>
      </c>
      <c r="E11" s="11">
        <f>C11*D11</f>
        <v>8</v>
      </c>
      <c r="F11" s="5">
        <f>RANK(E11,$E$5:$E$12)</f>
        <v>7</v>
      </c>
      <c r="G11" s="7">
        <f t="shared" si="0"/>
        <v>3.76</v>
      </c>
    </row>
    <row r="12" spans="1:7" ht="15.5" x14ac:dyDescent="0.35">
      <c r="A12" s="10"/>
      <c r="B12" s="23">
        <v>1</v>
      </c>
      <c r="C12" s="22">
        <v>2.5</v>
      </c>
      <c r="D12" s="23">
        <v>3</v>
      </c>
      <c r="E12" s="11">
        <f>C12*D12</f>
        <v>7.5</v>
      </c>
      <c r="F12" s="5">
        <f>RANK(E12,$E$5:$E$12)</f>
        <v>8</v>
      </c>
      <c r="G12" s="7" t="s">
        <v>56</v>
      </c>
    </row>
  </sheetData>
  <sortState xmlns:xlrd2="http://schemas.microsoft.com/office/spreadsheetml/2017/richdata2" ref="B5:G12">
    <sortCondition ref="F5:F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4"/>
  <sheetViews>
    <sheetView tabSelected="1" zoomScale="80" zoomScaleNormal="80" workbookViewId="0">
      <selection activeCell="G11" sqref="G11"/>
    </sheetView>
  </sheetViews>
  <sheetFormatPr defaultRowHeight="14.5" x14ac:dyDescent="0.35"/>
  <cols>
    <col min="2" max="2" width="15.453125" customWidth="1"/>
    <col min="3" max="3" width="17.6328125" customWidth="1"/>
    <col min="4" max="4" width="22.54296875" customWidth="1"/>
    <col min="5" max="5" width="4.54296875" customWidth="1"/>
    <col min="6" max="6" width="15.08984375" customWidth="1"/>
    <col min="7" max="7" width="14.1796875" customWidth="1"/>
  </cols>
  <sheetData>
    <row r="1" spans="1:7" ht="15.5" x14ac:dyDescent="0.35">
      <c r="A1" s="20" t="s">
        <v>49</v>
      </c>
      <c r="B1" s="33"/>
      <c r="C1" s="21"/>
      <c r="D1" s="10"/>
      <c r="E1" s="10"/>
    </row>
    <row r="2" spans="1:7" ht="15.5" x14ac:dyDescent="0.35">
      <c r="B2" s="4"/>
      <c r="C2" s="4"/>
      <c r="D2" s="10"/>
      <c r="E2" s="10"/>
    </row>
    <row r="3" spans="1:7" ht="15.5" x14ac:dyDescent="0.35">
      <c r="B3" s="10"/>
      <c r="C3" s="19" t="s">
        <v>31</v>
      </c>
      <c r="D3" s="32">
        <v>0.08</v>
      </c>
      <c r="E3" s="10"/>
    </row>
    <row r="4" spans="1:7" ht="15.5" x14ac:dyDescent="0.35">
      <c r="B4" s="10"/>
      <c r="C4" s="19" t="s">
        <v>34</v>
      </c>
      <c r="D4" s="22">
        <v>50</v>
      </c>
      <c r="E4" s="10"/>
    </row>
    <row r="5" spans="1:7" ht="15.5" x14ac:dyDescent="0.35">
      <c r="B5" s="10"/>
      <c r="C5" s="9"/>
      <c r="D5" s="10"/>
      <c r="E5" s="10"/>
    </row>
    <row r="6" spans="1:7" ht="15.5" x14ac:dyDescent="0.35">
      <c r="B6" s="10"/>
      <c r="C6" s="10"/>
      <c r="D6" s="6" t="s">
        <v>27</v>
      </c>
      <c r="E6" s="10"/>
      <c r="F6" s="6" t="s">
        <v>42</v>
      </c>
    </row>
    <row r="7" spans="1:7" ht="15.5" x14ac:dyDescent="0.35">
      <c r="B7" s="10"/>
      <c r="C7" s="19" t="s">
        <v>50</v>
      </c>
      <c r="D7" s="7">
        <f>D3*D4</f>
        <v>4</v>
      </c>
      <c r="E7" s="10"/>
      <c r="F7" s="13">
        <v>3</v>
      </c>
    </row>
    <row r="8" spans="1:7" ht="15.5" x14ac:dyDescent="0.35">
      <c r="B8" s="10"/>
      <c r="C8" s="10"/>
      <c r="D8" s="12"/>
      <c r="E8" s="10"/>
    </row>
    <row r="9" spans="1:7" ht="15.5" x14ac:dyDescent="0.35">
      <c r="B9" s="19" t="s">
        <v>45</v>
      </c>
      <c r="C9" s="19" t="s">
        <v>51</v>
      </c>
      <c r="D9" s="19" t="s">
        <v>25</v>
      </c>
    </row>
    <row r="10" spans="1:7" ht="15.5" x14ac:dyDescent="0.35">
      <c r="B10" s="22">
        <v>4</v>
      </c>
      <c r="C10" s="23">
        <v>460</v>
      </c>
      <c r="D10" s="22">
        <v>3.25</v>
      </c>
    </row>
    <row r="11" spans="1:7" ht="15.5" x14ac:dyDescent="0.35">
      <c r="B11" s="22">
        <v>3.5</v>
      </c>
      <c r="C11" s="23">
        <v>400</v>
      </c>
      <c r="D11" s="22">
        <v>2.86</v>
      </c>
    </row>
    <row r="12" spans="1:7" ht="15.5" x14ac:dyDescent="0.35">
      <c r="B12" s="22">
        <v>3</v>
      </c>
      <c r="C12" s="23">
        <v>326</v>
      </c>
      <c r="D12" s="22">
        <v>2.46</v>
      </c>
    </row>
    <row r="13" spans="1:7" ht="15.5" x14ac:dyDescent="0.35">
      <c r="B13" s="22">
        <v>2.5</v>
      </c>
      <c r="C13" s="23">
        <v>275</v>
      </c>
      <c r="D13" s="22">
        <v>2.19</v>
      </c>
    </row>
    <row r="14" spans="1:7" ht="15.5" x14ac:dyDescent="0.35">
      <c r="B14" s="22">
        <v>2</v>
      </c>
      <c r="C14" s="23">
        <v>225</v>
      </c>
      <c r="D14" s="22">
        <v>1.89</v>
      </c>
    </row>
    <row r="15" spans="1:7" ht="15.5" x14ac:dyDescent="0.35">
      <c r="B15" s="10"/>
      <c r="C15" s="10"/>
      <c r="D15" s="10"/>
      <c r="E15" s="10"/>
    </row>
    <row r="16" spans="1:7" ht="15.5" x14ac:dyDescent="0.35">
      <c r="B16" s="10"/>
      <c r="C16" s="29" t="s">
        <v>30</v>
      </c>
      <c r="D16" s="29" t="s">
        <v>33</v>
      </c>
      <c r="E16" s="10"/>
      <c r="F16" s="29" t="s">
        <v>36</v>
      </c>
      <c r="G16" s="29" t="s">
        <v>40</v>
      </c>
    </row>
    <row r="17" spans="2:7" ht="15.5" x14ac:dyDescent="0.35">
      <c r="B17" s="19" t="s">
        <v>45</v>
      </c>
      <c r="C17" s="19" t="s">
        <v>55</v>
      </c>
      <c r="D17" s="19" t="s">
        <v>32</v>
      </c>
      <c r="E17" s="10"/>
      <c r="F17" s="19" t="s">
        <v>54</v>
      </c>
      <c r="G17" s="19" t="s">
        <v>52</v>
      </c>
    </row>
    <row r="18" spans="2:7" ht="15.5" x14ac:dyDescent="0.35">
      <c r="B18" s="22">
        <v>4</v>
      </c>
      <c r="C18" s="7">
        <f>$D$7*C10</f>
        <v>1840</v>
      </c>
      <c r="D18" s="7">
        <f>C10*D10</f>
        <v>1495</v>
      </c>
      <c r="E18" s="10"/>
      <c r="F18" s="7">
        <f>C18-D18</f>
        <v>345</v>
      </c>
      <c r="G18" s="7">
        <f>(D18-D19)/(C10-C11)</f>
        <v>5.85</v>
      </c>
    </row>
    <row r="19" spans="2:7" ht="15.5" x14ac:dyDescent="0.35">
      <c r="B19" s="22">
        <v>3.5</v>
      </c>
      <c r="C19" s="7">
        <f t="shared" ref="C19:C22" si="0">$D$7*C11</f>
        <v>1600</v>
      </c>
      <c r="D19" s="7">
        <f t="shared" ref="D19:D22" si="1">C11*D11</f>
        <v>1144</v>
      </c>
      <c r="E19" s="10"/>
      <c r="F19" s="7">
        <f t="shared" ref="F19:F22" si="2">C19-D19</f>
        <v>456</v>
      </c>
      <c r="G19" s="7">
        <f t="shared" ref="G19:G22" si="3">(D19-D20)/(C11-C12)</f>
        <v>4.6221621621621614</v>
      </c>
    </row>
    <row r="20" spans="2:7" ht="15.5" x14ac:dyDescent="0.35">
      <c r="B20" s="22">
        <v>3</v>
      </c>
      <c r="C20" s="7">
        <f t="shared" si="0"/>
        <v>1304</v>
      </c>
      <c r="D20" s="7">
        <f t="shared" si="1"/>
        <v>801.96</v>
      </c>
      <c r="E20" s="10"/>
      <c r="F20" s="7">
        <f t="shared" si="2"/>
        <v>502.03999999999996</v>
      </c>
      <c r="G20" s="7">
        <f t="shared" si="3"/>
        <v>3.915882352941177</v>
      </c>
    </row>
    <row r="21" spans="2:7" ht="15.5" x14ac:dyDescent="0.35">
      <c r="B21" s="22">
        <v>2.5</v>
      </c>
      <c r="C21" s="7">
        <f t="shared" si="0"/>
        <v>1100</v>
      </c>
      <c r="D21" s="7">
        <f t="shared" si="1"/>
        <v>602.25</v>
      </c>
      <c r="E21" s="10"/>
      <c r="F21" s="7">
        <f t="shared" si="2"/>
        <v>497.75</v>
      </c>
      <c r="G21" s="7">
        <f t="shared" si="3"/>
        <v>3.54</v>
      </c>
    </row>
    <row r="22" spans="2:7" ht="15.5" x14ac:dyDescent="0.35">
      <c r="B22" s="22">
        <v>2</v>
      </c>
      <c r="C22" s="7">
        <f t="shared" si="0"/>
        <v>900</v>
      </c>
      <c r="D22" s="7">
        <f t="shared" si="1"/>
        <v>425.25</v>
      </c>
      <c r="E22" s="10"/>
      <c r="F22" s="7">
        <f t="shared" si="2"/>
        <v>474.75</v>
      </c>
      <c r="G22" s="7">
        <f t="shared" si="3"/>
        <v>1.89</v>
      </c>
    </row>
    <row r="23" spans="2:7" ht="15.5" x14ac:dyDescent="0.35">
      <c r="B23" s="10"/>
      <c r="C23" s="10"/>
      <c r="D23" s="10"/>
      <c r="E23" s="10"/>
    </row>
    <row r="24" spans="2:7" ht="15.5" x14ac:dyDescent="0.35">
      <c r="B24" s="10"/>
      <c r="E24" s="10"/>
    </row>
  </sheetData>
  <dataValidations count="1">
    <dataValidation type="list" allowBlank="1" showInputMessage="1" showErrorMessage="1" sqref="F7" xr:uid="{00000000-0002-0000-0300-000000000000}">
      <formula1>Price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Sheet 1</vt:lpstr>
      <vt:lpstr>Sheet 2</vt:lpstr>
      <vt:lpstr>Sheet 3</vt:lpstr>
      <vt:lpstr>Price</vt:lpstr>
    </vt:vector>
  </TitlesOfParts>
  <Company>UNC Wilmington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kinardb</dc:creator>
  <cp:lastModifiedBy>Wyattf1</cp:lastModifiedBy>
  <dcterms:created xsi:type="dcterms:W3CDTF">2015-04-07T12:25:00Z</dcterms:created>
  <dcterms:modified xsi:type="dcterms:W3CDTF">2020-11-17T18:10:37Z</dcterms:modified>
</cp:coreProperties>
</file>