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\github\startup-tools\dau\"/>
    </mc:Choice>
  </mc:AlternateContent>
  <bookViews>
    <workbookView xWindow="0" yWindow="450" windowWidth="22830" windowHeight="10440"/>
  </bookViews>
  <sheets>
    <sheet name="da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<sst xmlns="http://schemas.openxmlformats.org/spreadsheetml/2006/main" count="4" uniqueCount="4">
  <si>
    <t>留存指标</t>
    <phoneticPr fontId="1" type="noConversion"/>
  </si>
  <si>
    <t>天</t>
    <phoneticPr fontId="1" type="noConversion"/>
  </si>
  <si>
    <t>新增</t>
    <phoneticPr fontId="1" type="noConversion"/>
  </si>
  <si>
    <t>日活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</si>
</sst>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abSelected="1" workbookViewId="0">
      <selection activeCell="I15" sqref="I15"/>
    </sheetView>
  </sheetViews>
  <sheetFormatPr defaultRowHeight="14.25" x14ac:dyDescent="0.2"/>
  <cols>
    <col min="2" max="2" width="9.875" bestFit="1" customWidth="1"/>
  </cols>
  <sheetData>
    <row r="1" spans="1:32" x14ac:dyDescent="0.2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">
      <c r="A2" t="s">
        <v>0</v>
      </c>
      <c r="B2" s="1">
        <v>1</v>
      </c>
      <c r="C2" s="1">
        <v>0.2</v>
      </c>
      <c r="D2" s="1">
        <v>0.2</v>
      </c>
      <c r="E2" s="1">
        <v>0.2</v>
      </c>
      <c r="F2" s="1">
        <v>0.2</v>
      </c>
      <c r="G2" s="1">
        <v>0.2</v>
      </c>
      <c r="H2" s="1">
        <v>0.2</v>
      </c>
      <c r="I2" s="1">
        <v>0.2</v>
      </c>
      <c r="J2" s="1">
        <v>0.2</v>
      </c>
      <c r="K2" s="1">
        <v>0.2</v>
      </c>
      <c r="L2" s="1">
        <v>0.2</v>
      </c>
      <c r="M2" s="1">
        <v>0.2</v>
      </c>
      <c r="N2" s="1">
        <v>0.2</v>
      </c>
      <c r="O2" s="1">
        <v>0.2</v>
      </c>
      <c r="P2" s="1">
        <v>0.2</v>
      </c>
      <c r="Q2" s="1">
        <v>0.2</v>
      </c>
      <c r="R2" s="1">
        <v>0.2</v>
      </c>
      <c r="S2" s="1">
        <v>0.2</v>
      </c>
      <c r="T2" s="1">
        <v>0.2</v>
      </c>
      <c r="U2" s="1">
        <v>0.2</v>
      </c>
      <c r="V2" s="1">
        <v>0.2</v>
      </c>
      <c r="W2" s="1">
        <v>0.2</v>
      </c>
      <c r="X2" s="1">
        <v>0.2</v>
      </c>
      <c r="Y2" s="1">
        <v>0.2</v>
      </c>
      <c r="Z2" s="1">
        <v>0.2</v>
      </c>
      <c r="AA2" s="1">
        <v>0.2</v>
      </c>
      <c r="AB2" s="1">
        <v>0.2</v>
      </c>
      <c r="AC2" s="1">
        <v>0.2</v>
      </c>
      <c r="AD2" s="1">
        <v>0.2</v>
      </c>
      <c r="AE2" s="1">
        <v>0.2</v>
      </c>
      <c r="AF2" s="1">
        <v>0.2</v>
      </c>
    </row>
    <row r="3" spans="1:32" x14ac:dyDescent="0.2">
      <c r="A3" t="s">
        <v>2</v>
      </c>
      <c r="B3">
        <v>4000</v>
      </c>
      <c r="C3">
        <v>4000</v>
      </c>
      <c r="D3">
        <v>4000</v>
      </c>
      <c r="E3">
        <v>4000</v>
      </c>
      <c r="F3">
        <v>4000</v>
      </c>
      <c r="G3">
        <v>4000</v>
      </c>
      <c r="H3">
        <v>4000</v>
      </c>
      <c r="I3">
        <v>4000</v>
      </c>
      <c r="J3">
        <v>4000</v>
      </c>
      <c r="K3">
        <v>4000</v>
      </c>
      <c r="L3">
        <v>4000</v>
      </c>
      <c r="M3">
        <v>4000</v>
      </c>
      <c r="N3">
        <v>4000</v>
      </c>
      <c r="O3">
        <v>4000</v>
      </c>
      <c r="P3">
        <v>4000</v>
      </c>
      <c r="Q3">
        <v>4000</v>
      </c>
      <c r="R3">
        <v>4000</v>
      </c>
      <c r="S3">
        <v>4000</v>
      </c>
      <c r="T3">
        <v>4000</v>
      </c>
      <c r="U3">
        <v>4000</v>
      </c>
      <c r="V3">
        <v>4000</v>
      </c>
      <c r="W3">
        <v>4000</v>
      </c>
      <c r="X3">
        <v>4000</v>
      </c>
      <c r="Y3">
        <v>4000</v>
      </c>
      <c r="Z3">
        <v>4000</v>
      </c>
      <c r="AA3">
        <v>4000</v>
      </c>
      <c r="AB3">
        <v>4000</v>
      </c>
      <c r="AC3">
        <v>4000</v>
      </c>
      <c r="AD3">
        <v>4000</v>
      </c>
      <c r="AE3">
        <v>4000</v>
      </c>
      <c r="AF3">
        <v>4000</v>
      </c>
    </row>
    <row r="4" spans="1:32" x14ac:dyDescent="0.2">
      <c r="A4" t="s">
        <v>3</v>
      </c>
      <c r="B4">
        <f>B3</f>
        <v>4000</v>
      </c>
      <c r="C4">
        <f>C3+B3*C2</f>
        <v>4800</v>
      </c>
      <c r="D4">
        <f>D3+C3*C2+B3*D2</f>
        <v>5600</v>
      </c>
      <c r="E4">
        <f>E3+D3*C2+C3*D2+B3*E2</f>
        <v>6400</v>
      </c>
      <c r="F4">
        <f>F3+E3*C2+D3*D2+C3*E2+B3*F2</f>
        <v>7200</v>
      </c>
      <c r="G4">
        <f>G3+F3*C2+E3*D2+D3*E2+C3*F2+B3*G2</f>
        <v>8000</v>
      </c>
      <c r="H4">
        <f>H3+G3*C2+F3*D2+E3*E2+D3*F2+C3*G2+B3*H2</f>
        <v>8800</v>
      </c>
      <c r="I4">
        <f>I3+H3*C2+G3*D2+F3*E2+E3*F2+D3*G2+C3*H2+B3*I2</f>
        <v>9600</v>
      </c>
      <c r="J4">
        <f>J3+I3*C2+H3*D2+G3*E2+F3*F2+E3*G2+D3*H2+C3*I2+B3*J2</f>
        <v>10400</v>
      </c>
      <c r="K4">
        <f>K3+J3*C2+I3*D2+H3*E2+G3*F2+F3*G2+E3*H2+D3*I2+C3*J2+B3*K2</f>
        <v>11200</v>
      </c>
      <c r="L4">
        <f>L3+K3*C2+J3*D2+I3*E2+H3*F2+G3*G2+F3*H2+E3*I2+D3*J2+C3*K2+B3*L2</f>
        <v>12000</v>
      </c>
      <c r="M4">
        <f>M3+L3*C2+K3*D2+J3*E2+I3*F2+H3*G2+G3*H2+F3*I2+E3*J2+D3*K2+C3*L2+B3*M2</f>
        <v>12800</v>
      </c>
      <c r="N4">
        <f>N3+M3*C2+L3*D2+K3*E2+J3*F2+I3*G2+H3*H2+G3*I2+F3*J2+E3*K2+D3*L2+C3*M2+B3*N2</f>
        <v>13600</v>
      </c>
      <c r="O4">
        <f>O3+N3*C2+M3*D2+L3*E2+K3*F2+J3*G2+I3*H2+H3*I2+G3*J2+F3*K2+E3*L2+D3*M2+C3*N2+B3*O2</f>
        <v>14400</v>
      </c>
      <c r="P4">
        <f>P3+O3*C2+N3*D2+M3*E2+L3*F2+K3*G2+J3*H2+I3*I2+H3*J2+G3*K2+F3*L2+E3*M2+D3*N2+C3*O2+B3*P2</f>
        <v>15200</v>
      </c>
      <c r="Q4">
        <f>Q3+P3*C2+O3*D2+N3*E2+M3*F2+L3*G2+K3*H2+J3*I2+I3*J2+H3*K2+G3*L2+F3*M2+E3*N2+D3*O2+C3*P2+B3*Q2</f>
        <v>16000</v>
      </c>
      <c r="R4">
        <f>R3+Q3*C2+P3*D2+O3*E2+N3*F2+M3*G2+L3*H2+K3*I2+J3*J2+I3*K2+H3*L2+G3*M2+F3*N2+E3*O2+D3*P2+C3*Q2+B3*R2</f>
        <v>16800</v>
      </c>
      <c r="S4">
        <f>S3+R3*C2+Q3*D2+P3*E2+O3*F2+N3*G2+M3*H2+L3*I2+K3*J2+J3*K2+I3*L2+H3*M2+G3*N2+F3*O2+E3*P2+D3*Q2+C3*R2+B3*S2</f>
        <v>17600</v>
      </c>
      <c r="T4">
        <f>T3+S3*C2+R3*D2+Q3*E2+P3*F2+O3*G2+N3*H2+M3*I2+L3*J2+K3*K2+J3*L2+I3*M2+H3*N2+G3*O2+F3*P2+E3*Q2+D3*R2+C3*S2+B3*T2</f>
        <v>18400</v>
      </c>
      <c r="U4">
        <f>U3+T3*C2+S3*D2+R3*E2+Q3*F2+P3*G2+O3*H2+N3*I2+M3*J2+L3*K2+K3*L2+J3*M2+I3*N2+H3*O2+G3*P2+F3*Q2+E3*R2+D3*S2+C3*T2+B3*U2</f>
        <v>19200</v>
      </c>
      <c r="V4">
        <f>V3+U3*C2+T3*D2+S3*E2+R3*F2+Q3*G2+P3*H2+O3*I2+N3*J2+M3*K2+L3*L2+K3*M2+J3*N2+I3*O2+H3*P2+G3*Q2+F3*R2+E3*S2+D3*T2+C3*U2+B3*V2</f>
        <v>20000</v>
      </c>
      <c r="W4">
        <f>W3+V3*C2+U3*D2+T3*E2+S3*F2+R3*G2+Q3*H2+P3*I2+O3*J2+N3*K2+M3*L2+L3*M2+K3*N2+J3*O2+I3*P2+H3*Q2+G3*R2+F3*S2+E3*T2+D3*U2+C3*V2+B3*W2</f>
        <v>20800</v>
      </c>
      <c r="X4">
        <f>X3+W3*C2+V3*D2+U3*E2+T3*F2+S3*G2+R3*H2+Q3*I2+P3*J2+O3*K2+N3*L2+M3*M2+L3*N2+K3*O2+J3*P2+I3*Q2+H3*R2+G3*S2+F3*T2+E3*U2+D3*V2+C3*W2+B3*X2</f>
        <v>21600</v>
      </c>
      <c r="Y4">
        <f>Y3+X3*C2+W3*D2+V3*E2+U3*F2+T3*G2+S3*H2+R3*I2+Q3*J2+P3*K2+O3*L2+N3*M2+M3*N2+L3*O2+K3*P2+J3*Q2+I3*R2+H3*S2+G3*T2+F3*U2+E3*V2+D3*W2+C3*X2+B3*Y2</f>
        <v>22400</v>
      </c>
      <c r="Z4">
        <f>Z3+Y3*C2+X3*D2+W3*E2+V3*F2+U3*G2+T3*H2+S3*I2+R3*J2+Q3*K2+P3*L2+O3*M2+N3*N2+M3*O2+L3*P2+K3*Q2+J3*R2+I3*S2+H3*T2+G3*U2+F3*V2+E3*W2+D3*X2+C3*Y2+B3*Z2</f>
        <v>23200</v>
      </c>
      <c r="AA4">
        <f>AA3+Z3*C2+Y3*D2+X3*E2+W3*F2+V3*G2+U3*H2+T3*I2+S3*J2+R3*K2+Q3*L2+P3*M2+O3*N2+N3*O2+M3*P2+L3*Q2+K3*R2+J3*S2+I3*T2+H3*U2+G3*V2+F3*W2+E3*X2+D3*Y2+C3*Z2+B3*AA2</f>
        <v>24000</v>
      </c>
      <c r="AB4">
        <f>AB3+AA3*C2+Z3*D2+Y3*E2+X3*F2+W3*G2+V3*H2+U3*I2+T3*J2+S3*K2+R3*L2+Q3*M2+P3*N2+O3*O2+N3*P2+M3*Q2+L3*R2+K3*S2+J3*T2+I3*U2+H3*V2+G3*W2+F3*X2+E3*Y2+D3*Z2+C3*AA2+B3*AB2</f>
        <v>24800</v>
      </c>
      <c r="AC4">
        <f>AC3+AB3*C2+AA3*D2+Z3*E2+Y3*F2+X3*G2+W3*H2+V3*I2+U3*J2+T3*K2+S3*L2+R3*M2+Q3*N2+P3*O2+O3*P2+N3*Q2+M3*R2+L3*S2+K3*T2+J3*U2+I3*V2+H3*W2+G3*X2+F3*Y2+E3*Z2+D3*AA2+C3*AB2+B3*AC2</f>
        <v>25600</v>
      </c>
      <c r="AD4">
        <f>AD3+AC3*C2+AB3*D2+AA3*E2+Z3*F2+Y3*G2+X3*H2+W3*I2+V3*J2+U3*K2+T3*L2+S3*M2+R3*N2+Q3*O2+P3*P2+O3*Q2+N3*R2+M3*S2+L3*T2+K3*U2+J3*V2+I3*W2+H3*X2+G3*Y2+F3*Z2+E3*AA2+D3*AB2+C3*AC2+B3*AD2</f>
        <v>26400</v>
      </c>
      <c r="AE4">
        <f>AE3+AD3*C2+AC3*D2+AB3*E2+AA3*F2+Z3*G2+Y3*H2+X3*I2+W3*J2+V3*K2+U3*L2+T3*M2+S3*N2+R3*O2+Q3*P2+P3*Q2+O3*R2+N3*S2+M3*T2+L3*U2+K3*V2+J3*W2+I3*X2+H3*Y2+G3*Z2+F3*AA2+E3*AB2+D3*AC2+C3*AD2+B3*AE2</f>
        <v>27200</v>
      </c>
      <c r="AF4">
        <f>AF3+AE3*C2+AD3*D2+AC3*E2+AB3*F2+AA3*G2+Z3*H2+Y3*I2+X3*J2+W3*K2+V3*L2+U3*M2+T3*N2+S3*O2+R3*P2+Q3*Q2+P3*R2+O3*S2+N3*T2+M3*U2+L3*V2+K3*W2+J3*X2+I3*Y2+H3*Z2+G3*AA2+F3*AB2+E3*AC2+D3*AD2+C3*AE2+B3*AF2</f>
        <v>28000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dau</vt:lpstr>
    </vt:vector>
  </TitlesOfParts>
  <Company>xii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xii</dc:creator>
  <cp:lastModifiedBy>xii</cp:lastModifiedBy>
  <dcterms:created xsi:type="dcterms:W3CDTF">2021-03-10T08:30:58Z</dcterms:created>
  <dcterms:modified xsi:type="dcterms:W3CDTF">2021-03-10T09:07:34Z</dcterms:modified>
</cp:coreProperties>
</file>