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alumni-my.sharepoint.com/personal/pvb865_ku_dk/Documents/Desktop/Icelandic forms submitted/"/>
    </mc:Choice>
  </mc:AlternateContent>
  <bookViews>
    <workbookView xWindow="0" yWindow="0" windowWidth="19200" windowHeight="7050" tabRatio="632" activeTab="1"/>
  </bookViews>
  <sheets>
    <sheet name="ExtactLibrORDERFORM" sheetId="1" r:id="rId1"/>
    <sheet name="Soil_Sediment_Submission_Form" sheetId="4" r:id="rId2"/>
    <sheet name="aDNA_Sample_Submission_Form" sheetId="5" r:id="rId3"/>
    <sheet name="PI_INFO" sheetId="2" r:id="rId4"/>
    <sheet name="PL_INFO" sheetId="3" r:id="rId5"/>
  </sheets>
  <definedNames>
    <definedName name="piinfo">PI_INFO!$D$4:$P$29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" i="1" l="1"/>
  <c r="J9" i="1"/>
  <c r="K9" i="1"/>
  <c r="F9" i="1"/>
  <c r="E9" i="1"/>
  <c r="D9" i="1"/>
</calcChain>
</file>

<file path=xl/comments1.xml><?xml version="1.0" encoding="utf-8"?>
<comments xmlns="http://schemas.openxmlformats.org/spreadsheetml/2006/main">
  <authors>
    <author>LVI</author>
  </authors>
  <commentList>
    <comment ref="B4" authorId="0" shapeId="0">
      <text>
        <r>
          <rPr>
            <b/>
            <sz val="10"/>
            <color rgb="FF000000"/>
            <rFont val="Tahoma"/>
            <family val="2"/>
          </rPr>
          <t>This person will get access to the sequencing data.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" authorId="0" shapeId="0">
      <text>
        <r>
          <rPr>
            <sz val="14"/>
            <color rgb="FF000000"/>
            <rFont val="Tahoma"/>
            <family val="2"/>
          </rPr>
          <t>All green fields are mandatory.</t>
        </r>
      </text>
    </comment>
    <comment ref="B5" authorId="0" shapeId="0">
      <text>
        <r>
          <rPr>
            <b/>
            <sz val="10"/>
            <color rgb="FF000000"/>
            <rFont val="Tahoma"/>
            <family val="2"/>
          </rPr>
          <t>This person will get access to the sequencing data.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5" authorId="0" shapeId="0">
      <text>
        <r>
          <rPr>
            <b/>
            <sz val="10"/>
            <color rgb="FF000000"/>
            <rFont val="Tahoma"/>
            <family val="2"/>
          </rPr>
          <t>Yellow fields are optional.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10"/>
            <color rgb="FF000000"/>
            <rFont val="Tahoma"/>
            <family val="2"/>
          </rPr>
          <t>10-digit number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10"/>
            <color rgb="FF000000"/>
            <rFont val="Tahoma"/>
            <family val="2"/>
          </rPr>
          <t>8-digit number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0"/>
            <color rgb="FF000000"/>
            <rFont val="Tahoma"/>
            <family val="2"/>
          </rPr>
          <t>e.g. Person relevant for invoicing, such as administrator.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<sst xmlns="http://schemas.openxmlformats.org/spreadsheetml/2006/main" count="1308" uniqueCount="501">
  <si>
    <t>eaDNA Pipeline Order Form</t>
  </si>
  <si>
    <t>Contact Information</t>
  </si>
  <si>
    <t>KU-ID (e.g. abc123)</t>
  </si>
  <si>
    <t>Email</t>
  </si>
  <si>
    <t>Phone Number</t>
  </si>
  <si>
    <t>Full name</t>
  </si>
  <si>
    <t>Submitter</t>
  </si>
  <si>
    <t>Person 2 (e.g. Lab manager/tech, bioinformatician)</t>
  </si>
  <si>
    <t>Invoicing</t>
  </si>
  <si>
    <t>Primary investigator</t>
  </si>
  <si>
    <t>Faculty</t>
  </si>
  <si>
    <t>Institute</t>
  </si>
  <si>
    <t>Department</t>
  </si>
  <si>
    <t>EAN number</t>
  </si>
  <si>
    <t>Alias</t>
  </si>
  <si>
    <t>Sted</t>
  </si>
  <si>
    <t>short</t>
  </si>
  <si>
    <t>Invoicing within UCPH</t>
  </si>
  <si>
    <t>Kurt Kjaer</t>
  </si>
  <si>
    <t>Responsible investigator</t>
  </si>
  <si>
    <t>CVR number</t>
  </si>
  <si>
    <t>Address 1</t>
  </si>
  <si>
    <t>Address 2</t>
  </si>
  <si>
    <t>Address 3</t>
  </si>
  <si>
    <t>Other contact info.</t>
  </si>
  <si>
    <t>Invoicing outside UCPH (Choose ‘Outside UCPH’ above)</t>
  </si>
  <si>
    <t>I accept the Service level agreement (yes/no)</t>
  </si>
  <si>
    <t>Yes</t>
  </si>
  <si>
    <t>Please see SLA at:</t>
  </si>
  <si>
    <t>https://web01-seq.science.ku.dk/neworderform/</t>
  </si>
  <si>
    <t>Technical details</t>
  </si>
  <si>
    <t>Notes</t>
  </si>
  <si>
    <t>What service is ordered?</t>
  </si>
  <si>
    <t>dsDNA libraries</t>
  </si>
  <si>
    <t>Workflow we currently offer: Extraction, dsDNA library prep (UDI for Illumina sequencing)</t>
  </si>
  <si>
    <t>Which type of material do you submit?</t>
  </si>
  <si>
    <t>aDNA (extracted)</t>
  </si>
  <si>
    <t>How many samples do you submit?</t>
  </si>
  <si>
    <t>We perfer to receive 46*n samples in our pipeline.</t>
  </si>
  <si>
    <t>How many sample LVL tube rack(s)/plate(s) do you submit?</t>
  </si>
  <si>
    <r>
      <t xml:space="preserve">Choose for </t>
    </r>
    <r>
      <rPr>
        <b/>
        <i/>
        <sz val="12"/>
        <rFont val="Arial"/>
        <family val="2"/>
      </rPr>
      <t>"aDNA extraction"</t>
    </r>
  </si>
  <si>
    <t>Is the mass of soil/sediment &lt; 200 mg/tube?</t>
  </si>
  <si>
    <t>The quality of aDNA extration from sediment is suboptimal if &gt;200 mg sediment is extracted. Samples with sediment mass &gt;400 mg will not be processed.</t>
  </si>
  <si>
    <r>
      <t>Choose for "</t>
    </r>
    <r>
      <rPr>
        <b/>
        <i/>
        <sz val="12"/>
        <rFont val="Arial"/>
        <family val="2"/>
      </rPr>
      <t>dsDNA libraries"</t>
    </r>
  </si>
  <si>
    <r>
      <t xml:space="preserve">Should libraries be PCR amplified, according to </t>
    </r>
    <r>
      <rPr>
        <i/>
        <sz val="12"/>
        <rFont val="Arial"/>
        <family val="2"/>
      </rPr>
      <t>q</t>
    </r>
    <r>
      <rPr>
        <sz val="12"/>
        <rFont val="Arial"/>
        <family val="2"/>
        <charset val="1"/>
      </rPr>
      <t>PCR results?</t>
    </r>
  </si>
  <si>
    <t>Yes is default. Choose only NO if you have a KNOWN number of cycles that MUST be applied.</t>
  </si>
  <si>
    <t>Would you like to be contacted for deciding on the number of indexing PCR cycles?</t>
  </si>
  <si>
    <t>No</t>
  </si>
  <si>
    <t>The default indexing PCR-enzyme is Q5U (from NEB).</t>
  </si>
  <si>
    <r>
      <t xml:space="preserve">The fixed number of indexing PCR cycles you provide (only if you replied </t>
    </r>
    <r>
      <rPr>
        <b/>
        <sz val="12"/>
        <rFont val="Arial"/>
        <family val="2"/>
      </rPr>
      <t>No</t>
    </r>
    <r>
      <rPr>
        <sz val="12"/>
        <rFont val="Arial"/>
        <family val="2"/>
        <charset val="1"/>
      </rPr>
      <t xml:space="preserve"> for above two questions!)</t>
    </r>
  </si>
  <si>
    <t>Others</t>
  </si>
  <si>
    <t>Any ethical or regulatory protocols to be aware of?</t>
  </si>
  <si>
    <t>e.g., CITES, animal by-product rules, GDPR, Nagoya... If so, please specify in the notes</t>
  </si>
  <si>
    <t>Would you like to discuss sequencing too?</t>
  </si>
  <si>
    <t>There are no obligations about sequencing. If "Yes" we will make contact about the posibilities.</t>
  </si>
  <si>
    <t>Notes for the Sequencing Core staff</t>
  </si>
  <si>
    <t>Please fill in any information that may be relevant for this order.</t>
  </si>
  <si>
    <t>Sample details</t>
  </si>
  <si>
    <r>
      <t xml:space="preserve">Please use the sheet </t>
    </r>
    <r>
      <rPr>
        <b/>
        <i/>
        <sz val="12"/>
        <rFont val="Arial"/>
        <family val="2"/>
      </rPr>
      <t>"Soil Sediment Submission Form"</t>
    </r>
    <r>
      <rPr>
        <sz val="12"/>
        <rFont val="Arial"/>
        <family val="2"/>
        <charset val="1"/>
      </rPr>
      <t xml:space="preserve"> or </t>
    </r>
    <r>
      <rPr>
        <b/>
        <i/>
        <sz val="12"/>
        <rFont val="Arial"/>
        <family val="2"/>
      </rPr>
      <t>"aDNA Sample Submission Form"</t>
    </r>
    <r>
      <rPr>
        <sz val="12"/>
        <rFont val="Arial"/>
        <family val="2"/>
        <charset val="1"/>
      </rPr>
      <t xml:space="preserve"> to fill in your sample details!</t>
    </r>
  </si>
  <si>
    <t>Please provide as much information as you could and leave unknown information blank!</t>
  </si>
  <si>
    <t>LVL Rack Position</t>
  </si>
  <si>
    <t>LVL Rack Name</t>
  </si>
  <si>
    <t>LVL Rack Barcode</t>
  </si>
  <si>
    <t>LVL Tube Barcode</t>
  </si>
  <si>
    <t>Sample ID (CGG No)</t>
  </si>
  <si>
    <t>Sample Mass (g)</t>
  </si>
  <si>
    <t>Sample Type</t>
  </si>
  <si>
    <t>Sample Source (Geographcal location)</t>
  </si>
  <si>
    <t>Sample Depth (mbsf)</t>
  </si>
  <si>
    <t>Sample Age (yr)</t>
  </si>
  <si>
    <t>Organic  content</t>
  </si>
  <si>
    <t>Remarks</t>
  </si>
  <si>
    <t>A01</t>
  </si>
  <si>
    <t>Rack45</t>
  </si>
  <si>
    <t>LVL900040279</t>
  </si>
  <si>
    <t>LV7001308189</t>
  </si>
  <si>
    <t>Marine sediment</t>
  </si>
  <si>
    <t>Rich</t>
  </si>
  <si>
    <t>B01</t>
  </si>
  <si>
    <t>LV7001308221</t>
  </si>
  <si>
    <t>C01</t>
  </si>
  <si>
    <t>LV7001308198</t>
  </si>
  <si>
    <t>D01</t>
  </si>
  <si>
    <t>LV7001308222</t>
  </si>
  <si>
    <t>E01</t>
  </si>
  <si>
    <t>LV7001308199</t>
  </si>
  <si>
    <t>F01</t>
  </si>
  <si>
    <t>LV7001308223</t>
  </si>
  <si>
    <t>A02</t>
  </si>
  <si>
    <t>LV7001308200</t>
  </si>
  <si>
    <t>B02</t>
  </si>
  <si>
    <t>LV7001308224</t>
  </si>
  <si>
    <t>C02</t>
  </si>
  <si>
    <t>LV7001308201</t>
  </si>
  <si>
    <t>Lake sediment</t>
  </si>
  <si>
    <t>D02</t>
  </si>
  <si>
    <t>LV7001308225</t>
  </si>
  <si>
    <t>E02</t>
  </si>
  <si>
    <t>LV7001308219</t>
  </si>
  <si>
    <t>F02</t>
  </si>
  <si>
    <t>LV7001308298</t>
  </si>
  <si>
    <t>A03</t>
  </si>
  <si>
    <t>LV7001308322</t>
  </si>
  <si>
    <t>B03</t>
  </si>
  <si>
    <t>LV7001308281</t>
  </si>
  <si>
    <t>C03</t>
  </si>
  <si>
    <t>LV7001308275</t>
  </si>
  <si>
    <t>D03</t>
  </si>
  <si>
    <t>LV7000631925</t>
  </si>
  <si>
    <t>E03</t>
  </si>
  <si>
    <t>LV7000631919</t>
  </si>
  <si>
    <t>F03</t>
  </si>
  <si>
    <t>LV7001308238</t>
  </si>
  <si>
    <t>A04</t>
  </si>
  <si>
    <t>LV7001308312</t>
  </si>
  <si>
    <t>B04</t>
  </si>
  <si>
    <t>LV7001308327</t>
  </si>
  <si>
    <t>C04</t>
  </si>
  <si>
    <t>LV7001308319</t>
  </si>
  <si>
    <t>D04</t>
  </si>
  <si>
    <t>LV7001308318</t>
  </si>
  <si>
    <t>E04</t>
  </si>
  <si>
    <t>LV7001308299</t>
  </si>
  <si>
    <t>F04</t>
  </si>
  <si>
    <t>LV7001308321</t>
  </si>
  <si>
    <t>A05</t>
  </si>
  <si>
    <t>LV7001308330</t>
  </si>
  <si>
    <t>B05</t>
  </si>
  <si>
    <t>LV7001308331</t>
  </si>
  <si>
    <t>C05</t>
  </si>
  <si>
    <t>LV7001308313</t>
  </si>
  <si>
    <t>D05</t>
  </si>
  <si>
    <t>LV7001308303</t>
  </si>
  <si>
    <t>E05</t>
  </si>
  <si>
    <t>LV7001308323</t>
  </si>
  <si>
    <t>F05</t>
  </si>
  <si>
    <t>LV7001308314</t>
  </si>
  <si>
    <t>A06</t>
  </si>
  <si>
    <t>LV7001308304</t>
  </si>
  <si>
    <t>B06</t>
  </si>
  <si>
    <t>LV7001308315</t>
  </si>
  <si>
    <t>C06</t>
  </si>
  <si>
    <t>LV7001308316</t>
  </si>
  <si>
    <t>D06</t>
  </si>
  <si>
    <t>LV7001308307</t>
  </si>
  <si>
    <t>E06</t>
  </si>
  <si>
    <t>LV7001308294</t>
  </si>
  <si>
    <t>F06</t>
  </si>
  <si>
    <t>LV7001308292</t>
  </si>
  <si>
    <t>A07</t>
  </si>
  <si>
    <t>LV7001308300</t>
  </si>
  <si>
    <t>B07</t>
  </si>
  <si>
    <t>LV7001308306</t>
  </si>
  <si>
    <t>C07</t>
  </si>
  <si>
    <t>LV7001308240</t>
  </si>
  <si>
    <t>D07</t>
  </si>
  <si>
    <t>LV7001308256</t>
  </si>
  <si>
    <t>E07</t>
  </si>
  <si>
    <t>LV7001308311</t>
  </si>
  <si>
    <t>F07</t>
  </si>
  <si>
    <t>LV7001308320</t>
  </si>
  <si>
    <t>A08</t>
  </si>
  <si>
    <t>LV7001308328</t>
  </si>
  <si>
    <t>B08</t>
  </si>
  <si>
    <t>LV7001308329</t>
  </si>
  <si>
    <t>C08</t>
  </si>
  <si>
    <t>LV7001308305</t>
  </si>
  <si>
    <t>D08</t>
  </si>
  <si>
    <t>LV7001308297</t>
  </si>
  <si>
    <t>E08</t>
  </si>
  <si>
    <t>Control</t>
  </si>
  <si>
    <t>F08</t>
  </si>
  <si>
    <t>Rack46</t>
  </si>
  <si>
    <t>LVL900040280</t>
  </si>
  <si>
    <t>LV7001308333</t>
  </si>
  <si>
    <t>LV7001308341</t>
  </si>
  <si>
    <t>LV7001308349</t>
  </si>
  <si>
    <t>LV7001308357</t>
  </si>
  <si>
    <t>LV7001308365</t>
  </si>
  <si>
    <t>LV7001308373</t>
  </si>
  <si>
    <t>LV7001308334</t>
  </si>
  <si>
    <t>LV7001308342</t>
  </si>
  <si>
    <t>LV7001308350</t>
  </si>
  <si>
    <t>LV7001308358</t>
  </si>
  <si>
    <t>LV7001308366</t>
  </si>
  <si>
    <t>LV7001308374</t>
  </si>
  <si>
    <t>LV7001308335</t>
  </si>
  <si>
    <t>LV7001308343</t>
  </si>
  <si>
    <t>LV7001308351</t>
  </si>
  <si>
    <t>LV7001308359</t>
  </si>
  <si>
    <t>LV7001308367</t>
  </si>
  <si>
    <t>LV7001308375</t>
  </si>
  <si>
    <t>LV7001308336</t>
  </si>
  <si>
    <t>LV7001308344</t>
  </si>
  <si>
    <t>LV7001308352</t>
  </si>
  <si>
    <t>LV7001308360</t>
  </si>
  <si>
    <t>LV7001308368</t>
  </si>
  <si>
    <t>LV7001308376</t>
  </si>
  <si>
    <t>LV7001308337</t>
  </si>
  <si>
    <t>LV7001308345</t>
  </si>
  <si>
    <t>LV7001308353</t>
  </si>
  <si>
    <t>LV7001308361</t>
  </si>
  <si>
    <t>LV7001308369</t>
  </si>
  <si>
    <t>LV7001308377</t>
  </si>
  <si>
    <t>LV7001308338</t>
  </si>
  <si>
    <t>LV7001308346</t>
  </si>
  <si>
    <t>LV7001308354</t>
  </si>
  <si>
    <t>LV7001308362</t>
  </si>
  <si>
    <t>LV7001308370</t>
  </si>
  <si>
    <t>LV7001308378</t>
  </si>
  <si>
    <t>LV7001308339</t>
  </si>
  <si>
    <t>LV7001308347</t>
  </si>
  <si>
    <t>LV7001308355</t>
  </si>
  <si>
    <t>LV7001308363</t>
  </si>
  <si>
    <t>LV7001308371</t>
  </si>
  <si>
    <t>LV7001308379</t>
  </si>
  <si>
    <t>LV7001308340</t>
  </si>
  <si>
    <t>LV7001308348</t>
  </si>
  <si>
    <t>LV7001308356</t>
  </si>
  <si>
    <t>LV7001308364</t>
  </si>
  <si>
    <t>No.</t>
  </si>
  <si>
    <t>Sample Position</t>
  </si>
  <si>
    <t>aDNA Plate Name</t>
  </si>
  <si>
    <t>aDNA Sample Name</t>
  </si>
  <si>
    <r>
      <t>aDNA Volume (</t>
    </r>
    <r>
      <rPr>
        <b/>
        <sz val="12"/>
        <color theme="1"/>
        <rFont val="Calibri"/>
        <family val="2"/>
      </rPr>
      <t>µ</t>
    </r>
    <r>
      <rPr>
        <b/>
        <sz val="12"/>
        <color theme="1"/>
        <rFont val="Times New Roman"/>
        <family val="1"/>
      </rPr>
      <t>L/well)</t>
    </r>
  </si>
  <si>
    <t xml:space="preserve">aDNA Elution Buffer 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</si>
  <si>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</si>
  <si>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</si>
  <si>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</si>
  <si>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</si>
  <si>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</si>
  <si>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</si>
  <si>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</si>
  <si>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</si>
  <si>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</si>
  <si>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</si>
  <si>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</si>
  <si>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</si>
  <si>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</si>
  <si>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</si>
  <si>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</si>
  <si>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</si>
  <si>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</si>
  <si>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</si>
  <si>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</si>
  <si>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</si>
  <si>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</si>
  <si>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</si>
  <si>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</si>
  <si>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</si>
  <si>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</si>
  <si>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</si>
  <si>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</si>
  <si>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</si>
  <si>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</si>
  <si>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</si>
  <si>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</si>
  <si>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</si>
  <si>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</si>
  <si>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</si>
  <si>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</si>
  <si>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</si>
  <si>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</si>
  <si>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</si>
  <si>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</si>
  <si>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</si>
  <si>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</si>
  <si>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</si>
  <si>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</si>
  <si>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</si>
  <si>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</si>
  <si>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</si>
  <si>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</si>
  <si>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</si>
  <si>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</si>
  <si>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</si>
  <si>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</si>
  <si>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</si>
  <si>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</si>
  <si>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</si>
  <si>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</si>
  <si>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</si>
  <si>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</si>
  <si>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</si>
  <si>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</si>
  <si>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</si>
  <si>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</si>
  <si>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</si>
  <si>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</si>
  <si>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</si>
  <si>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</si>
  <si>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</si>
  <si>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</si>
  <si>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</si>
  <si>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</si>
  <si>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</si>
  <si>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</si>
  <si>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</si>
  <si>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</si>
  <si>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</si>
  <si>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</si>
  <si>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</si>
  <si>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</si>
  <si>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</si>
  <si>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</si>
  <si>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</si>
  <si>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</si>
  <si>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</si>
  <si>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</si>
  <si>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</si>
  <si>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</si>
  <si>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</si>
  <si>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</si>
  <si>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</si>
  <si>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</si>
  <si>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</si>
  <si>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</si>
  <si>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</si>
  <si>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</si>
  <si>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</si>
  <si>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</si>
  <si>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/</t>
  </si>
  <si>
    <t>H12</t>
  </si>
  <si>
    <t>pi</t>
  </si>
  <si>
    <t>ean</t>
  </si>
  <si>
    <t>faculity</t>
  </si>
  <si>
    <t>institute</t>
  </si>
  <si>
    <t>department</t>
  </si>
  <si>
    <t>alias</t>
  </si>
  <si>
    <t>sted</t>
  </si>
  <si>
    <t>mail</t>
  </si>
  <si>
    <t>Eske Willerslev</t>
  </si>
  <si>
    <t>Column1</t>
  </si>
  <si>
    <t xml:space="preserve">5798000433762 </t>
  </si>
  <si>
    <t>SUND</t>
  </si>
  <si>
    <t>GLOBE</t>
  </si>
  <si>
    <t>CGG</t>
  </si>
  <si>
    <t>1150711003</t>
  </si>
  <si>
    <t>30308500</t>
  </si>
  <si>
    <t>ESW</t>
  </si>
  <si>
    <t>ewillerslev@sund.ku.dk</t>
  </si>
  <si>
    <t>Column2</t>
  </si>
  <si>
    <t>Column3</t>
  </si>
  <si>
    <t>Column4</t>
  </si>
  <si>
    <t>Tom Gilbert</t>
  </si>
  <si>
    <t>EVO</t>
  </si>
  <si>
    <t>valgfri</t>
  </si>
  <si>
    <t>TOG</t>
  </si>
  <si>
    <t>tgilbert@sund.ku.dk</t>
  </si>
  <si>
    <t>Anders Johannes Hansen</t>
  </si>
  <si>
    <t>AJH</t>
  </si>
  <si>
    <t>ajhansen@sund.ku.dk</t>
  </si>
  <si>
    <t>KHK</t>
  </si>
  <si>
    <t>kurtk@sund.ku.dk</t>
  </si>
  <si>
    <t>Hannes Schroeder</t>
  </si>
  <si>
    <t>HSC</t>
  </si>
  <si>
    <t>hschroeder@sund.ku.dk</t>
  </si>
  <si>
    <t>Kristine Bohmann</t>
  </si>
  <si>
    <t>KRB</t>
  </si>
  <si>
    <t>kbohmann@sund.ku.dk</t>
  </si>
  <si>
    <t>Eline Lorenzen</t>
  </si>
  <si>
    <t>ELO</t>
  </si>
  <si>
    <t>elinelorenzen@sund.ku.dk</t>
  </si>
  <si>
    <t>Morten Tange Olsen</t>
  </si>
  <si>
    <t>MTO</t>
  </si>
  <si>
    <t>morten.olsen@sund.ku.dk</t>
  </si>
  <si>
    <t>Thorfinn Sand Korneliussen</t>
  </si>
  <si>
    <t>TSK</t>
  </si>
  <si>
    <t>thorfinn.sand@gmail.com</t>
  </si>
  <si>
    <t>Morten Allentoft</t>
  </si>
  <si>
    <t>MEA</t>
  </si>
  <si>
    <t>meallentoft@sund.ku.dk</t>
  </si>
  <si>
    <t>Other</t>
  </si>
  <si>
    <t>PRI</t>
  </si>
  <si>
    <t>Outside UCPH</t>
  </si>
  <si>
    <t>OUT</t>
  </si>
  <si>
    <t>Dropdown menues</t>
  </si>
  <si>
    <t>Service</t>
  </si>
  <si>
    <t>yes/no</t>
  </si>
  <si>
    <t>SampleMaterial</t>
  </si>
  <si>
    <t>Organic Rich/Poor</t>
  </si>
  <si>
    <t xml:space="preserve">aDNA elution buffer </t>
  </si>
  <si>
    <t>READ_LENGTH</t>
  </si>
  <si>
    <t>TYPE</t>
  </si>
  <si>
    <t>INDEX1</t>
  </si>
  <si>
    <t>INDEX2</t>
  </si>
  <si>
    <t>aDNA extraction</t>
  </si>
  <si>
    <t>Soil/Sediment</t>
  </si>
  <si>
    <t>EB</t>
  </si>
  <si>
    <t>Poor</t>
  </si>
  <si>
    <t>EBT</t>
  </si>
  <si>
    <t>aDNA extraction and dsDNA libraries</t>
  </si>
  <si>
    <t>Permafrost soil</t>
  </si>
  <si>
    <t>Unknown</t>
  </si>
  <si>
    <t>TE</t>
  </si>
  <si>
    <t>Soil</t>
  </si>
  <si>
    <t>TET</t>
  </si>
  <si>
    <t>Tris-HCl(10 mM)</t>
  </si>
  <si>
    <t>Water</t>
  </si>
  <si>
    <t>Other (state in "Remarks")</t>
  </si>
  <si>
    <t>CGG3-017392</t>
  </si>
  <si>
    <t>CGG3-017396</t>
  </si>
  <si>
    <t>CGG3-017399</t>
  </si>
  <si>
    <t>CGG3-017402</t>
  </si>
  <si>
    <t>CGG3-017405</t>
  </si>
  <si>
    <t>CGG3-017408</t>
  </si>
  <si>
    <t>CGG3-017411</t>
  </si>
  <si>
    <t>CGG3-017414</t>
  </si>
  <si>
    <t>CGG3-017417</t>
  </si>
  <si>
    <t>CGG3-017420</t>
  </si>
  <si>
    <t>CGG3-017431</t>
  </si>
  <si>
    <t>CGG3-017442</t>
  </si>
  <si>
    <t>CGG3-017453</t>
  </si>
  <si>
    <t>CGG3-017464</t>
  </si>
  <si>
    <t>CGG3-017475</t>
  </si>
  <si>
    <t>CGG3-017486</t>
  </si>
  <si>
    <t>CGG3-017497</t>
  </si>
  <si>
    <t>CGG3-017508</t>
  </si>
  <si>
    <t>CGG3-016617</t>
  </si>
  <si>
    <t>CGG3-016628</t>
  </si>
  <si>
    <t>CGG3-016635</t>
  </si>
  <si>
    <t>CGG3-016637</t>
  </si>
  <si>
    <t>CGG3-016639</t>
  </si>
  <si>
    <t>CGG3-016641</t>
  </si>
  <si>
    <t>CGG3-016643</t>
  </si>
  <si>
    <t>CGG3-016645</t>
  </si>
  <si>
    <t>CGG3-016647</t>
  </si>
  <si>
    <t>CGG3-016649</t>
  </si>
  <si>
    <t>CGG3-016651</t>
  </si>
  <si>
    <t>CGG3-016652</t>
  </si>
  <si>
    <t>CGG3-016653</t>
  </si>
  <si>
    <t>CGG3-016654</t>
  </si>
  <si>
    <t>CGG3-016656</t>
  </si>
  <si>
    <t>CGG3-016658</t>
  </si>
  <si>
    <t>CGG3-016660</t>
  </si>
  <si>
    <t>CGG3-016662</t>
  </si>
  <si>
    <t>CGG3-016664</t>
  </si>
  <si>
    <t>CGG3-016666</t>
  </si>
  <si>
    <t>CGG3-016668</t>
  </si>
  <si>
    <t>CGG3-016670</t>
  </si>
  <si>
    <t>Iceland</t>
  </si>
  <si>
    <t>N/A</t>
  </si>
  <si>
    <t>pvb865</t>
  </si>
  <si>
    <t>zaruhi.vardanyan@sund.ku.dk</t>
  </si>
  <si>
    <t>Zaruhi Vardanyan</t>
  </si>
  <si>
    <t>npl206</t>
  </si>
  <si>
    <t>mwpedersen@sund.ku.dk</t>
  </si>
  <si>
    <t>Mikkel W Pedersen</t>
  </si>
  <si>
    <t>1. Please note that along with Kurt Kjæar Katherine Richardson should be mentioned as a PI of the project                2. 2 extractions and 2 library preps are requested for each submitted sample</t>
  </si>
  <si>
    <t>CGG3-017619</t>
  </si>
  <si>
    <t>CGG3-017620</t>
  </si>
  <si>
    <t>CGG3-017621</t>
  </si>
  <si>
    <t>CGG3-017622</t>
  </si>
  <si>
    <t>CGG3-017623</t>
  </si>
  <si>
    <t>CGG3-017624</t>
  </si>
  <si>
    <t>CGG3-017625</t>
  </si>
  <si>
    <t>CGG3-017626</t>
  </si>
  <si>
    <t>CGG3-017627</t>
  </si>
  <si>
    <t>CGG3-017628</t>
  </si>
  <si>
    <t>CGG3-017629</t>
  </si>
  <si>
    <t>CGG3-017630</t>
  </si>
  <si>
    <t>CGG3-017631</t>
  </si>
  <si>
    <t>CGG3-017632</t>
  </si>
  <si>
    <t>CGG3-017633</t>
  </si>
  <si>
    <t>CGG3-017634</t>
  </si>
  <si>
    <t>CGG3-017635</t>
  </si>
  <si>
    <t>CGG3-017636</t>
  </si>
  <si>
    <t>CGG3-017637</t>
  </si>
  <si>
    <t>CGG3-017638</t>
  </si>
  <si>
    <t>CGG3-017639</t>
  </si>
  <si>
    <t>CGG3-017640</t>
  </si>
  <si>
    <t>CGG3-017641</t>
  </si>
  <si>
    <t>CGG3-017642</t>
  </si>
  <si>
    <t>CGG3-017643</t>
  </si>
  <si>
    <t>CGG3-017644</t>
  </si>
  <si>
    <t>CGG3-017645</t>
  </si>
  <si>
    <t>CGG3-017646</t>
  </si>
  <si>
    <t>CGG3-017647</t>
  </si>
  <si>
    <t>CGG3-017648</t>
  </si>
  <si>
    <t>CGG3-017649</t>
  </si>
  <si>
    <t>CGG3-017650</t>
  </si>
  <si>
    <t>CGG3-017651</t>
  </si>
  <si>
    <t>CGG3-017652</t>
  </si>
  <si>
    <t>CGG3-017653</t>
  </si>
  <si>
    <t>CGG3-017654</t>
  </si>
  <si>
    <t>CGG3-017655</t>
  </si>
  <si>
    <t>CGG3-017656</t>
  </si>
  <si>
    <t>CGG3-017657</t>
  </si>
  <si>
    <t>CGG3-017658</t>
  </si>
  <si>
    <t>CGG3-017659</t>
  </si>
  <si>
    <t>CGG3-017660</t>
  </si>
  <si>
    <t>CGG3-017661</t>
  </si>
  <si>
    <t>CGG3-017662</t>
  </si>
  <si>
    <t>CGG3-017663</t>
  </si>
  <si>
    <t>CGG3-017664</t>
  </si>
  <si>
    <t>CGG3-017665</t>
  </si>
  <si>
    <t>CGG3-017666</t>
  </si>
  <si>
    <t>CGG3-017667</t>
  </si>
  <si>
    <t>CGG3-017668</t>
  </si>
  <si>
    <t>CGG3-017669</t>
  </si>
  <si>
    <t>CGG3-017670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</si>
</sst>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£&quot;* #,##0.00_);_(&quot;£&quot;* \(#,##0.00\);_(&quot;£&quot;* &quot;-&quot;??_);_(@_)"/>
    <numFmt numFmtId="165" formatCode="[$-10406]0"/>
    <numFmt numFmtId="166" formatCode="0.00_);\(0.00\)"/>
    <numFmt numFmtId="167" formatCode="0_);\(0\)"/>
  </numFmts>
  <fonts count="3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006100"/>
      <name val="Calibri"/>
      <family val="2"/>
      <charset val="1"/>
    </font>
    <font>
      <sz val="10"/>
      <color rgb="FF0000FF"/>
      <name val="Arial"/>
      <family val="2"/>
      <charset val="1"/>
    </font>
    <font>
      <b/>
      <sz val="13"/>
      <color rgb="FF44546A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Arial"/>
      <family val="2"/>
      <charset val="1"/>
    </font>
    <font>
      <i/>
      <sz val="12"/>
      <name val="Arial"/>
      <family val="2"/>
      <charset val="1"/>
    </font>
    <font>
      <sz val="12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00000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0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Arial"/>
      <family val="2"/>
    </font>
    <font>
      <sz val="14"/>
      <color rgb="FFFF0000"/>
      <name val="Times New Roman"/>
      <family val="1"/>
    </font>
    <font>
      <sz val="12"/>
      <name val="Times New Roman"/>
      <family val="1"/>
    </font>
    <font>
      <sz val="12"/>
      <color rgb="FF0000FF"/>
      <name val="Arial"/>
      <family val="2"/>
    </font>
    <font>
      <sz val="12"/>
      <color rgb="FF9C57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4" fillId="0" borderId="1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5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10" fillId="0" borderId="0" xfId="0" applyFont="1"/>
    <xf numFmtId="0" fontId="12" fillId="0" borderId="0" xfId="0" applyFont="1"/>
    <xf numFmtId="0" fontId="15" fillId="0" borderId="0" xfId="4"/>
    <xf numFmtId="164" fontId="0" fillId="0" borderId="0" xfId="6" applyFont="1" applyAlignment="1">
      <alignment horizontal="right"/>
    </xf>
    <xf numFmtId="167" fontId="0" fillId="0" borderId="0" xfId="5" applyNumberFormat="1" applyFont="1" applyAlignment="1">
      <alignment horizontal="right"/>
    </xf>
    <xf numFmtId="0" fontId="17" fillId="0" borderId="0" xfId="0" applyFont="1"/>
    <xf numFmtId="165" fontId="19" fillId="0" borderId="0" xfId="0" applyNumberFormat="1" applyFont="1" applyAlignment="1">
      <alignment horizontal="left" vertical="top" readingOrder="1"/>
    </xf>
    <xf numFmtId="1" fontId="10" fillId="0" borderId="0" xfId="0" applyNumberFormat="1" applyFont="1"/>
    <xf numFmtId="0" fontId="13" fillId="5" borderId="0" xfId="0" applyFont="1" applyFill="1"/>
    <xf numFmtId="0" fontId="2" fillId="2" borderId="2" xfId="0" applyFont="1" applyFill="1" applyBorder="1" applyAlignment="1">
      <alignment horizontal="center"/>
    </xf>
    <xf numFmtId="0" fontId="6" fillId="4" borderId="2" xfId="3" applyBorder="1" applyAlignment="1" applyProtection="1">
      <alignment horizontal="center"/>
    </xf>
    <xf numFmtId="0" fontId="5" fillId="3" borderId="2" xfId="2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2" fontId="24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25" fillId="0" borderId="0" xfId="0" applyFont="1"/>
    <xf numFmtId="0" fontId="23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/>
    </xf>
    <xf numFmtId="2" fontId="24" fillId="7" borderId="2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6" fillId="4" borderId="2" xfId="3" applyBorder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4" fillId="0" borderId="0" xfId="0" applyFont="1" applyAlignment="1">
      <alignment vertical="top"/>
    </xf>
    <xf numFmtId="0" fontId="2" fillId="2" borderId="2" xfId="0" applyFont="1" applyFill="1" applyBorder="1" applyAlignment="1" applyProtection="1">
      <alignment horizontal="center"/>
      <protection locked="0"/>
    </xf>
    <xf numFmtId="1" fontId="2" fillId="2" borderId="2" xfId="0" applyNumberFormat="1" applyFont="1" applyFill="1" applyBorder="1" applyAlignment="1">
      <alignment horizontal="center"/>
    </xf>
    <xf numFmtId="0" fontId="5" fillId="3" borderId="2" xfId="2" applyBorder="1"/>
    <xf numFmtId="0" fontId="20" fillId="8" borderId="0" xfId="0" applyFont="1" applyFill="1"/>
    <xf numFmtId="0" fontId="28" fillId="0" borderId="0" xfId="0" applyFont="1"/>
    <xf numFmtId="0" fontId="24" fillId="0" borderId="3" xfId="0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6" xfId="0" applyFont="1" applyBorder="1"/>
    <xf numFmtId="0" fontId="29" fillId="0" borderId="0" xfId="0" applyFont="1"/>
    <xf numFmtId="0" fontId="29" fillId="0" borderId="7" xfId="0" applyFont="1" applyBorder="1"/>
    <xf numFmtId="0" fontId="29" fillId="9" borderId="2" xfId="0" applyFont="1" applyFill="1" applyBorder="1"/>
    <xf numFmtId="0" fontId="29" fillId="9" borderId="4" xfId="0" applyFont="1" applyFill="1" applyBorder="1"/>
    <xf numFmtId="49" fontId="23" fillId="6" borderId="2" xfId="0" applyNumberFormat="1" applyFont="1" applyFill="1" applyBorder="1" applyAlignment="1">
      <alignment horizontal="center" vertical="center" wrapText="1"/>
    </xf>
    <xf numFmtId="49" fontId="24" fillId="0" borderId="5" xfId="0" applyNumberFormat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24" fillId="7" borderId="2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" fillId="2" borderId="0" xfId="0" applyFont="1" applyFill="1" applyAlignment="1">
      <alignment horizontal="center"/>
    </xf>
    <xf numFmtId="49" fontId="5" fillId="3" borderId="0" xfId="2" applyNumberFormat="1" applyAlignment="1">
      <alignment horizontal="center"/>
    </xf>
    <xf numFmtId="0" fontId="30" fillId="10" borderId="8" xfId="0" applyFont="1" applyFill="1" applyBorder="1" applyAlignment="1">
      <alignment horizontal="center" wrapText="1"/>
    </xf>
    <xf numFmtId="0" fontId="15" fillId="10" borderId="8" xfId="4" applyFill="1" applyBorder="1" applyAlignment="1">
      <alignment horizontal="center" wrapText="1"/>
    </xf>
    <xf numFmtId="0" fontId="31" fillId="10" borderId="8" xfId="0" applyFont="1" applyFill="1" applyBorder="1" applyAlignment="1">
      <alignment horizontal="center" wrapText="1"/>
    </xf>
  </cellXfs>
  <cellStyles count="7">
    <cellStyle name="Comma" xfId="5" builtinId="3" customBuiltin="1"/>
    <cellStyle name="Currency" xfId="6" builtinId="4"/>
    <cellStyle name="Explanatory Text" xfId="1" builtinId="53" customBuiltin="1"/>
    <cellStyle name="Good" xfId="2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A1B8E1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202542</xdr:colOff>
      <xdr:row>0</xdr:row>
      <xdr:rowOff>153275</xdr:rowOff>
    </xdr:from>
    <xdr:ext cx="5525244" cy="69788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FC2799-3D6E-9741-9857-B8297C888229}"/>
            </a:ext>
          </a:extLst>
        </xdr:cNvPr>
        <xdr:cNvSpPr txBox="1"/>
      </xdr:nvSpPr>
      <xdr:spPr>
        <a:xfrm>
          <a:off x="11370075" y="153275"/>
          <a:ext cx="5525244" cy="69788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Notes for filling in the details:</a:t>
          </a: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Please submit only 46 samples in a standard 48-tube rack. Do not put any sample at position E8 or F8.</a:t>
          </a:r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E8 and F8 position will be reserved for positive/negative controls</a:t>
          </a: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Append more cells to the end of the table if you have more than 2x46  samples. </a:t>
          </a: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Sample ID (CGG No):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Please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use only alphabets, numbers and "-" to name your samples and the name should contain no space. Your submission will fail if the Sample ID contains illeagal characters. For internal users, please provide </a:t>
          </a:r>
          <a:r>
            <a:rPr lang="en-GB" sz="1400" b="0" i="0" u="none" strike="noStrike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CGG No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as your Sample ID.</a:t>
          </a:r>
          <a:endParaRPr lang="en-GB" sz="1400" b="1" i="1" u="sng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Sediment/soil mass (g)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Put maximum 200 mg of sediment or soil into the tube. Exceeding 400 mg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will abort the processing (too little room left for adding the buffers).</a:t>
          </a: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Sediment type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Choose from the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dropdown menu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If "other" is chosen, please indicate in the </a:t>
          </a:r>
          <a:r>
            <a:rPr lang="en-GB" sz="14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"Remarks"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which type of sample .</a:t>
          </a: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Sample Source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Where is sediment/soil from? </a:t>
          </a: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Sample</a:t>
          </a:r>
          <a:r>
            <a:rPr lang="en-GB" sz="1400" b="1" i="1" u="sng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depth (mbsf)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Meters below surface. Provide if you can!</a:t>
          </a:r>
          <a:endParaRPr lang="en-GB" sz="1400" b="0" i="1" u="none" strike="noStrike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Sample age:</a:t>
          </a:r>
          <a:r>
            <a:rPr lang="en-GB" sz="1400" b="0" i="1" u="none" strike="noStrike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Provide if you can!</a:t>
          </a:r>
          <a:endParaRPr lang="en-GB" sz="1400" b="1" i="1" u="sng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Organic rich/poor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if you have this information, please choose between "rich" and "poor", or else choose "Unknown".</a:t>
          </a:r>
          <a:endParaRPr lang="en-GB" sz="1400" b="1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202542</xdr:colOff>
      <xdr:row>0</xdr:row>
      <xdr:rowOff>153276</xdr:rowOff>
    </xdr:from>
    <xdr:ext cx="4717277" cy="77540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6881C6-8536-B94B-A357-FD46A373D50A}"/>
            </a:ext>
          </a:extLst>
        </xdr:cNvPr>
        <xdr:cNvSpPr txBox="1"/>
      </xdr:nvSpPr>
      <xdr:spPr>
        <a:xfrm>
          <a:off x="6811160" y="153276"/>
          <a:ext cx="4717277" cy="775404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GB" sz="14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Notes for filling in the details: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GB" sz="1400" b="1" i="1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Use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96 well PCR plate and aluminium foil sealing </a:t>
          </a:r>
          <a:r>
            <a:rPr lang="en-GB" sz="1400" b="1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provided by eDNA automated pipeline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to store your samples and submit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GB" sz="1400" b="1" i="1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Please submit maximum 94 samples in the 96 well PCR plate. 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 not pipette any liquid at position G12 or H12.</a:t>
          </a:r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G12 and H12 position will be reserved for positive/negative control for library construction during the run. 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GB" sz="1400" b="1" i="1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Append more cells to the end of the table if you have more than a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plate to submit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Make sure that the samples are placed at the correct position as indicated in the sheet.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GB" sz="1400" b="1" i="1" u="sng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aDNA Sample Name: 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Please use only alphabets, numbers and "-" to name your samples and the name should contain no space. Your submission will fail if the sample name contains illeagal characters. 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aDNA Sample Position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Samples must be loaded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GB" sz="1400" b="1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"column by column"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on the plate, i.e. Column 1 (top - down), Column 2, ... , Column 12.</a:t>
          </a:r>
          <a:endParaRPr lang="en-GB" sz="1400" b="0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aDNA Volume (µL/well)</a:t>
          </a:r>
          <a:r>
            <a:rPr lang="en-GB" sz="1400" b="1" i="0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</a:t>
          </a: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Submit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50 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µL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aDNA for library preparation.</a:t>
          </a:r>
          <a:endParaRPr lang="en-GB" sz="1400" b="0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>
            <a:lnSpc>
              <a:spcPct val="150000"/>
            </a:lnSpc>
            <a:spcAft>
              <a:spcPts val="600"/>
            </a:spcAft>
          </a:pPr>
          <a:r>
            <a:rPr lang="en-GB" sz="1400" b="1" i="1" u="sng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aDNA elution buffer</a:t>
          </a:r>
          <a:r>
            <a:rPr lang="en-GB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The</a:t>
          </a:r>
          <a:r>
            <a:rPr lang="en-GB" sz="1400" b="0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elution buffer is critical for automated liquid handling and therefore it is very important to state it clearly.</a:t>
          </a:r>
          <a:endParaRPr lang="en-GB" sz="1400" b="0" i="0" u="none" strike="noStrike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piinfo2" displayName="piinfo2" ref="D4:P25" totalsRowShown="0">
  <tableColumns count="13">
    <tableColumn id="1" name="Eske Willerslev"/>
    <tableColumn id="2" name="Column1"/>
    <tableColumn id="3" name="5798000433762 "/>
    <tableColumn id="4" name="SUND"/>
    <tableColumn id="5" name="GLOBE"/>
    <tableColumn id="6" name="CGG"/>
    <tableColumn id="7" name="1150711003"/>
    <tableColumn id="8" name="30308500"/>
    <tableColumn id="9" name="ESW"/>
    <tableColumn id="10" name="ewillerslev@sund.ku.dk"/>
    <tableColumn id="11" name="Column2"/>
    <tableColumn id="12" name="Column3"/>
    <tableColumn id="13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wpedersen@sund.ku.d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ajhansen@sund.ku.dk" TargetMode="External"/><Relationship Id="rId7" Type="http://schemas.openxmlformats.org/officeDocument/2006/relationships/hyperlink" Target="mailto:ajhansen@sund.ku.dk" TargetMode="External"/><Relationship Id="rId2" Type="http://schemas.openxmlformats.org/officeDocument/2006/relationships/hyperlink" Target="mailto:kurtk@sund.ku.dk" TargetMode="External"/><Relationship Id="rId1" Type="http://schemas.openxmlformats.org/officeDocument/2006/relationships/hyperlink" Target="mailto:ewillerslev@sund.ku.dk" TargetMode="External"/><Relationship Id="rId6" Type="http://schemas.openxmlformats.org/officeDocument/2006/relationships/hyperlink" Target="mailto:kurtk@sund.ku.dk" TargetMode="External"/><Relationship Id="rId5" Type="http://schemas.openxmlformats.org/officeDocument/2006/relationships/hyperlink" Target="mailto:kbohmann@sund.ku.dk" TargetMode="External"/><Relationship Id="rId4" Type="http://schemas.openxmlformats.org/officeDocument/2006/relationships/hyperlink" Target="mailto:tgilbert@sund.ku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614"/>
  <sheetViews>
    <sheetView showGridLines="0" topLeftCell="A23" zoomScale="90" zoomScaleNormal="120" zoomScalePageLayoutView="91" workbookViewId="0">
      <selection activeCell="C29" sqref="C29"/>
    </sheetView>
  </sheetViews>
  <sheetFormatPr defaultColWidth="8.7265625" defaultRowHeight="15.5" x14ac:dyDescent="0.35"/>
  <cols>
    <col min="1" max="1" width="6.1796875" style="3" customWidth="1"/>
    <col min="2" max="2" width="56.1796875" style="3" customWidth="1"/>
    <col min="3" max="3" width="37" style="3" bestFit="1" customWidth="1"/>
    <col min="4" max="4" width="30.54296875" style="3" customWidth="1"/>
    <col min="5" max="5" width="23" style="3" customWidth="1"/>
    <col min="6" max="6" width="17.7265625" style="3" customWidth="1"/>
    <col min="7" max="7" width="23.26953125" style="3" customWidth="1"/>
    <col min="8" max="8" width="18" style="3" customWidth="1"/>
    <col min="9" max="9" width="13" style="3" customWidth="1"/>
    <col min="10" max="10" width="22" style="3" customWidth="1"/>
    <col min="11" max="1025" width="8.7265625" style="3" customWidth="1"/>
    <col min="1026" max="16384" width="8.7265625" style="3"/>
  </cols>
  <sheetData>
    <row r="1" spans="2:11" ht="42" customHeight="1" x14ac:dyDescent="0.35">
      <c r="B1" s="27" t="s">
        <v>0</v>
      </c>
    </row>
    <row r="2" spans="2:11" ht="20" x14ac:dyDescent="0.4">
      <c r="B2" s="11" t="s">
        <v>1</v>
      </c>
      <c r="C2" s="11"/>
      <c r="D2" s="11"/>
      <c r="E2" s="11"/>
      <c r="F2" s="11"/>
    </row>
    <row r="3" spans="2:11" x14ac:dyDescent="0.35">
      <c r="C3" s="3" t="s">
        <v>2</v>
      </c>
      <c r="D3" s="3" t="s">
        <v>3</v>
      </c>
      <c r="E3" s="3" t="s">
        <v>4</v>
      </c>
      <c r="F3" s="3" t="s">
        <v>5</v>
      </c>
    </row>
    <row r="4" spans="2:11" ht="16" thickBot="1" x14ac:dyDescent="0.4">
      <c r="B4" s="3" t="s">
        <v>6</v>
      </c>
      <c r="C4" s="53" t="s">
        <v>442</v>
      </c>
      <c r="D4" s="54" t="s">
        <v>443</v>
      </c>
      <c r="E4" s="53">
        <v>42224851</v>
      </c>
      <c r="F4" s="53" t="s">
        <v>444</v>
      </c>
    </row>
    <row r="5" spans="2:11" ht="31.5" thickBot="1" x14ac:dyDescent="0.4">
      <c r="B5" s="3" t="s">
        <v>7</v>
      </c>
      <c r="C5" s="55" t="s">
        <v>445</v>
      </c>
      <c r="D5" s="56" t="s">
        <v>446</v>
      </c>
      <c r="E5" s="57">
        <v>29275342</v>
      </c>
      <c r="F5" s="57" t="s">
        <v>447</v>
      </c>
    </row>
    <row r="7" spans="2:11" ht="20" x14ac:dyDescent="0.4">
      <c r="B7" s="11" t="s">
        <v>8</v>
      </c>
      <c r="C7" s="11"/>
      <c r="D7" s="11"/>
      <c r="E7" s="11"/>
      <c r="F7" s="11"/>
      <c r="G7" s="11"/>
      <c r="H7" s="11"/>
      <c r="I7" s="11"/>
      <c r="J7" s="11"/>
      <c r="K7" s="11"/>
    </row>
    <row r="8" spans="2:11" x14ac:dyDescent="0.35">
      <c r="C8" s="29" t="s">
        <v>9</v>
      </c>
      <c r="D8" s="29" t="s">
        <v>10</v>
      </c>
      <c r="E8" s="29" t="s">
        <v>11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3</v>
      </c>
      <c r="K8" s="29" t="s">
        <v>16</v>
      </c>
    </row>
    <row r="9" spans="2:11" x14ac:dyDescent="0.35">
      <c r="B9" s="3" t="s">
        <v>17</v>
      </c>
      <c r="C9" s="36" t="s">
        <v>18</v>
      </c>
      <c r="D9" s="12" t="str">
        <f>(VLOOKUP(C9,piinfo,4,FALSE()))</f>
        <v>SUND</v>
      </c>
      <c r="E9" s="12" t="str">
        <f>(VLOOKUP(C9,piinfo,5,FALSE()))</f>
        <v>GLOBE</v>
      </c>
      <c r="F9" s="12" t="str">
        <f>(VLOOKUP(C9,piinfo,6,FALSE()))</f>
        <v>CGG</v>
      </c>
      <c r="G9" s="37">
        <f>(VLOOKUP(C9,piinfo,3,FALSE()))</f>
        <v>5798000433762</v>
      </c>
      <c r="H9" s="37">
        <v>1183951001</v>
      </c>
      <c r="I9" s="12">
        <v>30309500</v>
      </c>
      <c r="J9" s="38" t="str">
        <f>(VLOOKUP(C9,piinfo,10,FALSE()))</f>
        <v>kurtk@sund.ku.dk</v>
      </c>
      <c r="K9" s="30" t="str">
        <f>(VLOOKUP(C9,piinfo,9,FALSE()))</f>
        <v>KHK</v>
      </c>
    </row>
    <row r="10" spans="2:11" x14ac:dyDescent="0.35">
      <c r="C10" s="29" t="s">
        <v>19</v>
      </c>
      <c r="D10" s="29" t="s">
        <v>20</v>
      </c>
      <c r="E10" s="29" t="s">
        <v>21</v>
      </c>
      <c r="F10" s="29" t="s">
        <v>22</v>
      </c>
      <c r="G10" s="29" t="s">
        <v>23</v>
      </c>
      <c r="H10" s="29" t="s">
        <v>24</v>
      </c>
      <c r="I10" s="29"/>
      <c r="J10" s="29"/>
      <c r="K10" s="29"/>
    </row>
    <row r="11" spans="2:11" x14ac:dyDescent="0.35">
      <c r="B11" s="3" t="s">
        <v>25</v>
      </c>
      <c r="C11" s="13"/>
      <c r="D11" s="13"/>
      <c r="E11" s="13"/>
      <c r="F11" s="13"/>
      <c r="G11" s="13"/>
      <c r="H11" s="13"/>
      <c r="I11" s="13"/>
      <c r="J11" s="13"/>
    </row>
    <row r="13" spans="2:11" x14ac:dyDescent="0.35">
      <c r="B13" s="3" t="s">
        <v>26</v>
      </c>
      <c r="C13" s="36" t="s">
        <v>27</v>
      </c>
      <c r="D13" s="3" t="s">
        <v>28</v>
      </c>
      <c r="E13" s="3" t="s">
        <v>29</v>
      </c>
    </row>
    <row r="15" spans="2:11" ht="20" x14ac:dyDescent="0.4">
      <c r="B15" s="11" t="s">
        <v>30</v>
      </c>
      <c r="C15" s="11"/>
      <c r="D15" s="11" t="s">
        <v>31</v>
      </c>
      <c r="E15" s="11"/>
      <c r="F15" s="11"/>
      <c r="G15" s="11"/>
      <c r="H15" s="11"/>
      <c r="I15" s="11"/>
      <c r="J15" s="11"/>
      <c r="K15" s="11"/>
    </row>
    <row r="16" spans="2:11" x14ac:dyDescent="0.35">
      <c r="B16" s="31" t="s">
        <v>32</v>
      </c>
      <c r="C16" s="14" t="s">
        <v>391</v>
      </c>
      <c r="D16" s="32" t="s">
        <v>34</v>
      </c>
    </row>
    <row r="17" spans="2:11" x14ac:dyDescent="0.35">
      <c r="B17" s="31" t="s">
        <v>35</v>
      </c>
      <c r="C17" s="14" t="s">
        <v>387</v>
      </c>
      <c r="D17" s="32"/>
    </row>
    <row r="18" spans="2:11" x14ac:dyDescent="0.35">
      <c r="B18" s="31" t="s">
        <v>37</v>
      </c>
      <c r="C18" s="14">
        <v>92</v>
      </c>
      <c r="D18" s="32" t="s">
        <v>38</v>
      </c>
    </row>
    <row r="19" spans="2:11" x14ac:dyDescent="0.35">
      <c r="B19" s="3" t="s">
        <v>39</v>
      </c>
      <c r="C19" s="15">
        <v>2</v>
      </c>
      <c r="D19" s="32"/>
    </row>
    <row r="20" spans="2:11" ht="25.4" customHeight="1" x14ac:dyDescent="0.35">
      <c r="B20" s="39" t="s">
        <v>40</v>
      </c>
      <c r="C20" s="16"/>
    </row>
    <row r="21" spans="2:11" x14ac:dyDescent="0.35">
      <c r="B21" s="33" t="s">
        <v>41</v>
      </c>
      <c r="C21" s="15" t="s">
        <v>27</v>
      </c>
      <c r="D21" s="32" t="s">
        <v>42</v>
      </c>
    </row>
    <row r="22" spans="2:11" ht="25.4" customHeight="1" x14ac:dyDescent="0.35">
      <c r="B22" s="39" t="s">
        <v>43</v>
      </c>
      <c r="C22" s="16"/>
    </row>
    <row r="23" spans="2:11" x14ac:dyDescent="0.35">
      <c r="B23" s="31" t="s">
        <v>44</v>
      </c>
      <c r="C23" s="15" t="s">
        <v>27</v>
      </c>
      <c r="D23" s="32" t="s">
        <v>45</v>
      </c>
    </row>
    <row r="24" spans="2:11" ht="31" x14ac:dyDescent="0.35">
      <c r="B24" s="34" t="s">
        <v>46</v>
      </c>
      <c r="C24" s="15" t="s">
        <v>27</v>
      </c>
      <c r="D24" s="32" t="s">
        <v>48</v>
      </c>
    </row>
    <row r="25" spans="2:11" ht="31" x14ac:dyDescent="0.35">
      <c r="B25" s="34" t="s">
        <v>49</v>
      </c>
      <c r="C25" s="15"/>
      <c r="D25" s="32" t="s">
        <v>48</v>
      </c>
    </row>
    <row r="26" spans="2:11" ht="25.4" customHeight="1" x14ac:dyDescent="0.35">
      <c r="B26" s="39" t="s">
        <v>50</v>
      </c>
      <c r="C26" s="16"/>
    </row>
    <row r="27" spans="2:11" x14ac:dyDescent="0.35">
      <c r="B27" s="3" t="s">
        <v>51</v>
      </c>
      <c r="C27" s="15" t="s">
        <v>47</v>
      </c>
      <c r="D27" s="32" t="s">
        <v>52</v>
      </c>
    </row>
    <row r="28" spans="2:11" x14ac:dyDescent="0.35">
      <c r="B28" s="3" t="s">
        <v>53</v>
      </c>
      <c r="C28" s="15" t="s">
        <v>27</v>
      </c>
      <c r="D28" s="32" t="s">
        <v>54</v>
      </c>
    </row>
    <row r="29" spans="2:11" ht="80.150000000000006" customHeight="1" x14ac:dyDescent="0.35">
      <c r="B29" s="35" t="s">
        <v>55</v>
      </c>
      <c r="C29" s="28" t="s">
        <v>448</v>
      </c>
      <c r="D29" s="32" t="s">
        <v>56</v>
      </c>
    </row>
    <row r="30" spans="2:11" x14ac:dyDescent="0.35">
      <c r="D30" s="4"/>
    </row>
    <row r="31" spans="2:11" ht="20" x14ac:dyDescent="0.4">
      <c r="B31" s="11" t="s">
        <v>57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2:11" x14ac:dyDescent="0.35">
      <c r="B32" s="3" t="s">
        <v>58</v>
      </c>
    </row>
    <row r="33" spans="2:2" x14ac:dyDescent="0.35">
      <c r="B33" s="3" t="s">
        <v>59</v>
      </c>
    </row>
    <row r="36" spans="2:2" customFormat="1" ht="12.5" x14ac:dyDescent="0.25"/>
    <row r="37" spans="2:2" customFormat="1" ht="12.5" x14ac:dyDescent="0.25"/>
    <row r="38" spans="2:2" customFormat="1" ht="12.5" x14ac:dyDescent="0.25"/>
    <row r="39" spans="2:2" customFormat="1" ht="12.5" x14ac:dyDescent="0.25"/>
    <row r="40" spans="2:2" customFormat="1" ht="12.5" x14ac:dyDescent="0.25"/>
    <row r="41" spans="2:2" customFormat="1" ht="12.5" x14ac:dyDescent="0.25"/>
    <row r="42" spans="2:2" customFormat="1" ht="12.5" x14ac:dyDescent="0.25"/>
    <row r="43" spans="2:2" customFormat="1" ht="12.5" x14ac:dyDescent="0.25"/>
    <row r="44" spans="2:2" customFormat="1" ht="12.5" x14ac:dyDescent="0.25"/>
    <row r="45" spans="2:2" customFormat="1" ht="12.5" x14ac:dyDescent="0.25"/>
    <row r="46" spans="2:2" customFormat="1" ht="12.5" x14ac:dyDescent="0.25"/>
    <row r="47" spans="2:2" customFormat="1" ht="12.5" x14ac:dyDescent="0.25"/>
    <row r="48" spans="2:2" customFormat="1" ht="12.5" x14ac:dyDescent="0.25"/>
    <row r="49" spans="3:3" customFormat="1" ht="12.5" x14ac:dyDescent="0.25"/>
    <row r="50" spans="3:3" customFormat="1" ht="12.5" x14ac:dyDescent="0.25"/>
    <row r="51" spans="3:3" x14ac:dyDescent="0.35">
      <c r="C51" s="10"/>
    </row>
    <row r="52" spans="3:3" x14ac:dyDescent="0.35">
      <c r="C52" s="10"/>
    </row>
    <row r="53" spans="3:3" x14ac:dyDescent="0.35">
      <c r="C53" s="10"/>
    </row>
    <row r="54" spans="3:3" x14ac:dyDescent="0.35">
      <c r="C54" s="10"/>
    </row>
    <row r="55" spans="3:3" x14ac:dyDescent="0.35">
      <c r="C55" s="10"/>
    </row>
    <row r="56" spans="3:3" x14ac:dyDescent="0.35">
      <c r="C56" s="10"/>
    </row>
    <row r="57" spans="3:3" x14ac:dyDescent="0.35">
      <c r="C57" s="10"/>
    </row>
    <row r="58" spans="3:3" x14ac:dyDescent="0.35">
      <c r="C58" s="10"/>
    </row>
    <row r="59" spans="3:3" x14ac:dyDescent="0.35">
      <c r="C59" s="10"/>
    </row>
    <row r="60" spans="3:3" x14ac:dyDescent="0.35">
      <c r="C60" s="10"/>
    </row>
    <row r="61" spans="3:3" x14ac:dyDescent="0.35">
      <c r="C61" s="10"/>
    </row>
    <row r="62" spans="3:3" x14ac:dyDescent="0.35">
      <c r="C62" s="10"/>
    </row>
    <row r="63" spans="3:3" x14ac:dyDescent="0.35">
      <c r="C63" s="10"/>
    </row>
    <row r="64" spans="3:3" x14ac:dyDescent="0.35">
      <c r="C64" s="10"/>
    </row>
    <row r="65" spans="3:3" x14ac:dyDescent="0.35">
      <c r="C65" s="10"/>
    </row>
    <row r="66" spans="3:3" x14ac:dyDescent="0.35">
      <c r="C66" s="10"/>
    </row>
    <row r="67" spans="3:3" x14ac:dyDescent="0.35">
      <c r="C67" s="10"/>
    </row>
    <row r="68" spans="3:3" x14ac:dyDescent="0.35">
      <c r="C68" s="10"/>
    </row>
    <row r="69" spans="3:3" x14ac:dyDescent="0.35">
      <c r="C69" s="10"/>
    </row>
    <row r="70" spans="3:3" x14ac:dyDescent="0.35">
      <c r="C70" s="10"/>
    </row>
    <row r="71" spans="3:3" x14ac:dyDescent="0.35">
      <c r="C71" s="10"/>
    </row>
    <row r="72" spans="3:3" x14ac:dyDescent="0.35">
      <c r="C72" s="10"/>
    </row>
    <row r="73" spans="3:3" x14ac:dyDescent="0.35">
      <c r="C73" s="10"/>
    </row>
    <row r="74" spans="3:3" x14ac:dyDescent="0.35">
      <c r="C74" s="10"/>
    </row>
    <row r="75" spans="3:3" x14ac:dyDescent="0.35">
      <c r="C75" s="10"/>
    </row>
    <row r="76" spans="3:3" x14ac:dyDescent="0.35">
      <c r="C76" s="10"/>
    </row>
    <row r="77" spans="3:3" x14ac:dyDescent="0.35">
      <c r="C77" s="10"/>
    </row>
    <row r="78" spans="3:3" x14ac:dyDescent="0.35">
      <c r="C78" s="10"/>
    </row>
    <row r="79" spans="3:3" x14ac:dyDescent="0.35">
      <c r="C79" s="10"/>
    </row>
    <row r="80" spans="3:3" x14ac:dyDescent="0.35">
      <c r="C80" s="10"/>
    </row>
    <row r="81" spans="3:3" x14ac:dyDescent="0.35">
      <c r="C81" s="10"/>
    </row>
    <row r="82" spans="3:3" x14ac:dyDescent="0.35">
      <c r="C82" s="10"/>
    </row>
    <row r="83" spans="3:3" x14ac:dyDescent="0.35">
      <c r="C83" s="10"/>
    </row>
    <row r="84" spans="3:3" x14ac:dyDescent="0.35">
      <c r="C84" s="10"/>
    </row>
    <row r="85" spans="3:3" x14ac:dyDescent="0.35">
      <c r="C85" s="10"/>
    </row>
    <row r="86" spans="3:3" x14ac:dyDescent="0.35">
      <c r="C86" s="10"/>
    </row>
    <row r="87" spans="3:3" x14ac:dyDescent="0.35">
      <c r="C87" s="10"/>
    </row>
    <row r="88" spans="3:3" x14ac:dyDescent="0.35">
      <c r="C88" s="10"/>
    </row>
    <row r="89" spans="3:3" x14ac:dyDescent="0.35">
      <c r="C89" s="10"/>
    </row>
    <row r="90" spans="3:3" x14ac:dyDescent="0.35">
      <c r="C90" s="10"/>
    </row>
    <row r="91" spans="3:3" x14ac:dyDescent="0.35">
      <c r="C91" s="10"/>
    </row>
    <row r="92" spans="3:3" x14ac:dyDescent="0.35">
      <c r="C92" s="10"/>
    </row>
    <row r="93" spans="3:3" x14ac:dyDescent="0.35">
      <c r="C93" s="10"/>
    </row>
    <row r="94" spans="3:3" x14ac:dyDescent="0.35">
      <c r="C94" s="10"/>
    </row>
    <row r="95" spans="3:3" x14ac:dyDescent="0.35">
      <c r="C95" s="10"/>
    </row>
    <row r="96" spans="3:3" x14ac:dyDescent="0.35">
      <c r="C96" s="10"/>
    </row>
    <row r="97" spans="3:3" x14ac:dyDescent="0.35">
      <c r="C97" s="10"/>
    </row>
    <row r="98" spans="3:3" x14ac:dyDescent="0.35">
      <c r="C98" s="10"/>
    </row>
    <row r="99" spans="3:3" x14ac:dyDescent="0.35">
      <c r="C99" s="10"/>
    </row>
    <row r="100" spans="3:3" x14ac:dyDescent="0.35">
      <c r="C100" s="10"/>
    </row>
    <row r="101" spans="3:3" x14ac:dyDescent="0.35">
      <c r="C101" s="10"/>
    </row>
    <row r="102" spans="3:3" x14ac:dyDescent="0.35">
      <c r="C102" s="10"/>
    </row>
    <row r="103" spans="3:3" x14ac:dyDescent="0.35">
      <c r="C103" s="10"/>
    </row>
    <row r="104" spans="3:3" x14ac:dyDescent="0.35">
      <c r="C104" s="10"/>
    </row>
    <row r="105" spans="3:3" x14ac:dyDescent="0.35">
      <c r="C105" s="10"/>
    </row>
    <row r="106" spans="3:3" x14ac:dyDescent="0.35">
      <c r="C106" s="10"/>
    </row>
    <row r="107" spans="3:3" x14ac:dyDescent="0.35">
      <c r="C107" s="10"/>
    </row>
    <row r="108" spans="3:3" x14ac:dyDescent="0.35">
      <c r="C108" s="10"/>
    </row>
    <row r="109" spans="3:3" x14ac:dyDescent="0.35">
      <c r="C109" s="10"/>
    </row>
    <row r="110" spans="3:3" x14ac:dyDescent="0.35">
      <c r="C110" s="10"/>
    </row>
    <row r="111" spans="3:3" x14ac:dyDescent="0.35">
      <c r="C111" s="10"/>
    </row>
    <row r="112" spans="3:3" x14ac:dyDescent="0.35">
      <c r="C112" s="10"/>
    </row>
    <row r="113" spans="3:3" x14ac:dyDescent="0.35">
      <c r="C113" s="10"/>
    </row>
    <row r="114" spans="3:3" x14ac:dyDescent="0.35">
      <c r="C114" s="10"/>
    </row>
    <row r="115" spans="3:3" x14ac:dyDescent="0.35">
      <c r="C115" s="10"/>
    </row>
    <row r="116" spans="3:3" x14ac:dyDescent="0.35">
      <c r="C116" s="10"/>
    </row>
    <row r="117" spans="3:3" x14ac:dyDescent="0.35">
      <c r="C117" s="10"/>
    </row>
    <row r="118" spans="3:3" x14ac:dyDescent="0.35">
      <c r="C118" s="10"/>
    </row>
    <row r="119" spans="3:3" x14ac:dyDescent="0.35">
      <c r="C119" s="10"/>
    </row>
    <row r="120" spans="3:3" x14ac:dyDescent="0.35">
      <c r="C120" s="10"/>
    </row>
    <row r="121" spans="3:3" x14ac:dyDescent="0.35">
      <c r="C121" s="10"/>
    </row>
    <row r="122" spans="3:3" x14ac:dyDescent="0.35">
      <c r="C122" s="10"/>
    </row>
    <row r="123" spans="3:3" x14ac:dyDescent="0.35">
      <c r="C123" s="10"/>
    </row>
    <row r="124" spans="3:3" x14ac:dyDescent="0.35">
      <c r="C124" s="10"/>
    </row>
    <row r="125" spans="3:3" x14ac:dyDescent="0.35">
      <c r="C125" s="10"/>
    </row>
    <row r="126" spans="3:3" x14ac:dyDescent="0.35">
      <c r="C126" s="10"/>
    </row>
    <row r="127" spans="3:3" x14ac:dyDescent="0.35">
      <c r="C127" s="10"/>
    </row>
    <row r="128" spans="3:3" x14ac:dyDescent="0.35">
      <c r="C128" s="10"/>
    </row>
    <row r="129" spans="3:3" x14ac:dyDescent="0.35">
      <c r="C129" s="10"/>
    </row>
    <row r="130" spans="3:3" x14ac:dyDescent="0.35">
      <c r="C130" s="10"/>
    </row>
    <row r="131" spans="3:3" x14ac:dyDescent="0.35">
      <c r="C131" s="10"/>
    </row>
    <row r="132" spans="3:3" x14ac:dyDescent="0.35">
      <c r="C132" s="10"/>
    </row>
    <row r="133" spans="3:3" x14ac:dyDescent="0.35">
      <c r="C133" s="10"/>
    </row>
    <row r="134" spans="3:3" x14ac:dyDescent="0.35">
      <c r="C134" s="10"/>
    </row>
    <row r="135" spans="3:3" x14ac:dyDescent="0.35">
      <c r="C135" s="10"/>
    </row>
    <row r="136" spans="3:3" x14ac:dyDescent="0.35">
      <c r="C136" s="10"/>
    </row>
    <row r="137" spans="3:3" x14ac:dyDescent="0.35">
      <c r="C137" s="10"/>
    </row>
    <row r="138" spans="3:3" x14ac:dyDescent="0.35">
      <c r="C138" s="10"/>
    </row>
    <row r="139" spans="3:3" x14ac:dyDescent="0.35">
      <c r="C139" s="10"/>
    </row>
    <row r="140" spans="3:3" x14ac:dyDescent="0.35">
      <c r="C140" s="10"/>
    </row>
    <row r="141" spans="3:3" x14ac:dyDescent="0.35">
      <c r="C141" s="10"/>
    </row>
    <row r="142" spans="3:3" x14ac:dyDescent="0.35">
      <c r="C142" s="10"/>
    </row>
    <row r="143" spans="3:3" x14ac:dyDescent="0.35">
      <c r="C143" s="10"/>
    </row>
    <row r="144" spans="3:3" x14ac:dyDescent="0.35">
      <c r="C144" s="10"/>
    </row>
    <row r="145" spans="3:3" x14ac:dyDescent="0.35">
      <c r="C145" s="10"/>
    </row>
    <row r="146" spans="3:3" x14ac:dyDescent="0.35">
      <c r="C146" s="10"/>
    </row>
    <row r="147" spans="3:3" x14ac:dyDescent="0.35">
      <c r="C147" s="10"/>
    </row>
    <row r="148" spans="3:3" x14ac:dyDescent="0.35">
      <c r="C148" s="10"/>
    </row>
    <row r="149" spans="3:3" x14ac:dyDescent="0.35">
      <c r="C149" s="10"/>
    </row>
    <row r="150" spans="3:3" x14ac:dyDescent="0.35">
      <c r="C150" s="10"/>
    </row>
    <row r="151" spans="3:3" x14ac:dyDescent="0.35">
      <c r="C151" s="10"/>
    </row>
    <row r="152" spans="3:3" x14ac:dyDescent="0.35">
      <c r="C152" s="10"/>
    </row>
    <row r="153" spans="3:3" x14ac:dyDescent="0.35">
      <c r="C153" s="10"/>
    </row>
    <row r="154" spans="3:3" x14ac:dyDescent="0.35">
      <c r="C154" s="10"/>
    </row>
    <row r="155" spans="3:3" x14ac:dyDescent="0.35">
      <c r="C155" s="10"/>
    </row>
    <row r="156" spans="3:3" x14ac:dyDescent="0.35">
      <c r="C156" s="10"/>
    </row>
    <row r="157" spans="3:3" x14ac:dyDescent="0.35">
      <c r="C157" s="10"/>
    </row>
    <row r="158" spans="3:3" x14ac:dyDescent="0.35">
      <c r="C158" s="10"/>
    </row>
    <row r="159" spans="3:3" x14ac:dyDescent="0.35">
      <c r="C159" s="10"/>
    </row>
    <row r="160" spans="3:3" x14ac:dyDescent="0.35">
      <c r="C160" s="10"/>
    </row>
    <row r="161" spans="3:3" x14ac:dyDescent="0.35">
      <c r="C161" s="10"/>
    </row>
    <row r="162" spans="3:3" x14ac:dyDescent="0.35">
      <c r="C162" s="10"/>
    </row>
    <row r="163" spans="3:3" x14ac:dyDescent="0.35">
      <c r="C163" s="10"/>
    </row>
    <row r="164" spans="3:3" x14ac:dyDescent="0.35">
      <c r="C164" s="10"/>
    </row>
    <row r="165" spans="3:3" x14ac:dyDescent="0.35">
      <c r="C165" s="10"/>
    </row>
    <row r="166" spans="3:3" x14ac:dyDescent="0.35">
      <c r="C166" s="10"/>
    </row>
    <row r="167" spans="3:3" x14ac:dyDescent="0.35">
      <c r="C167" s="10"/>
    </row>
    <row r="168" spans="3:3" x14ac:dyDescent="0.35">
      <c r="C168" s="10"/>
    </row>
    <row r="169" spans="3:3" x14ac:dyDescent="0.35">
      <c r="C169" s="10"/>
    </row>
    <row r="170" spans="3:3" x14ac:dyDescent="0.35">
      <c r="C170" s="10"/>
    </row>
    <row r="171" spans="3:3" x14ac:dyDescent="0.35">
      <c r="C171" s="10"/>
    </row>
    <row r="172" spans="3:3" x14ac:dyDescent="0.35">
      <c r="C172" s="10"/>
    </row>
    <row r="173" spans="3:3" x14ac:dyDescent="0.35">
      <c r="C173" s="10"/>
    </row>
    <row r="174" spans="3:3" x14ac:dyDescent="0.35">
      <c r="C174" s="10"/>
    </row>
    <row r="175" spans="3:3" x14ac:dyDescent="0.35">
      <c r="C175" s="10"/>
    </row>
    <row r="176" spans="3:3" x14ac:dyDescent="0.35">
      <c r="C176" s="10"/>
    </row>
    <row r="177" spans="3:3" x14ac:dyDescent="0.35">
      <c r="C177" s="10"/>
    </row>
    <row r="178" spans="3:3" x14ac:dyDescent="0.35">
      <c r="C178" s="10"/>
    </row>
    <row r="179" spans="3:3" x14ac:dyDescent="0.35">
      <c r="C179" s="10"/>
    </row>
    <row r="180" spans="3:3" x14ac:dyDescent="0.35">
      <c r="C180" s="10"/>
    </row>
    <row r="181" spans="3:3" x14ac:dyDescent="0.35">
      <c r="C181" s="10"/>
    </row>
    <row r="182" spans="3:3" x14ac:dyDescent="0.35">
      <c r="C182" s="10"/>
    </row>
    <row r="183" spans="3:3" x14ac:dyDescent="0.35">
      <c r="C183" s="10"/>
    </row>
    <row r="184" spans="3:3" x14ac:dyDescent="0.35">
      <c r="C184" s="10"/>
    </row>
    <row r="185" spans="3:3" x14ac:dyDescent="0.35">
      <c r="C185" s="10"/>
    </row>
    <row r="186" spans="3:3" x14ac:dyDescent="0.35">
      <c r="C186" s="10"/>
    </row>
    <row r="187" spans="3:3" x14ac:dyDescent="0.35">
      <c r="C187" s="10"/>
    </row>
    <row r="188" spans="3:3" x14ac:dyDescent="0.35">
      <c r="C188" s="10"/>
    </row>
    <row r="189" spans="3:3" x14ac:dyDescent="0.35">
      <c r="C189" s="10"/>
    </row>
    <row r="190" spans="3:3" x14ac:dyDescent="0.35">
      <c r="C190" s="10"/>
    </row>
    <row r="191" spans="3:3" x14ac:dyDescent="0.35">
      <c r="C191" s="10"/>
    </row>
    <row r="192" spans="3:3" x14ac:dyDescent="0.35">
      <c r="C192" s="10"/>
    </row>
    <row r="193" spans="3:3" x14ac:dyDescent="0.35">
      <c r="C193" s="10"/>
    </row>
    <row r="194" spans="3:3" x14ac:dyDescent="0.35">
      <c r="C194" s="10"/>
    </row>
    <row r="195" spans="3:3" x14ac:dyDescent="0.35">
      <c r="C195" s="10"/>
    </row>
    <row r="196" spans="3:3" x14ac:dyDescent="0.35">
      <c r="C196" s="10"/>
    </row>
    <row r="197" spans="3:3" x14ac:dyDescent="0.35">
      <c r="C197" s="10"/>
    </row>
    <row r="198" spans="3:3" x14ac:dyDescent="0.35">
      <c r="C198" s="10"/>
    </row>
    <row r="199" spans="3:3" x14ac:dyDescent="0.35">
      <c r="C199" s="10"/>
    </row>
    <row r="200" spans="3:3" x14ac:dyDescent="0.35">
      <c r="C200" s="10"/>
    </row>
    <row r="201" spans="3:3" x14ac:dyDescent="0.35">
      <c r="C201" s="10"/>
    </row>
    <row r="202" spans="3:3" x14ac:dyDescent="0.35">
      <c r="C202" s="10"/>
    </row>
    <row r="203" spans="3:3" x14ac:dyDescent="0.35">
      <c r="C203" s="10"/>
    </row>
    <row r="204" spans="3:3" x14ac:dyDescent="0.35">
      <c r="C204" s="10"/>
    </row>
    <row r="205" spans="3:3" x14ac:dyDescent="0.35">
      <c r="C205" s="10"/>
    </row>
    <row r="206" spans="3:3" x14ac:dyDescent="0.35">
      <c r="C206" s="10"/>
    </row>
    <row r="207" spans="3:3" x14ac:dyDescent="0.35">
      <c r="C207" s="10"/>
    </row>
    <row r="208" spans="3:3" x14ac:dyDescent="0.35">
      <c r="C208" s="10"/>
    </row>
    <row r="209" spans="3:3" x14ac:dyDescent="0.35">
      <c r="C209" s="10"/>
    </row>
    <row r="210" spans="3:3" x14ac:dyDescent="0.35">
      <c r="C210" s="10"/>
    </row>
    <row r="211" spans="3:3" x14ac:dyDescent="0.35">
      <c r="C211" s="10"/>
    </row>
    <row r="212" spans="3:3" x14ac:dyDescent="0.35">
      <c r="C212" s="10"/>
    </row>
    <row r="213" spans="3:3" x14ac:dyDescent="0.35">
      <c r="C213" s="10"/>
    </row>
    <row r="214" spans="3:3" x14ac:dyDescent="0.35">
      <c r="C214" s="10"/>
    </row>
    <row r="215" spans="3:3" x14ac:dyDescent="0.35">
      <c r="C215" s="10"/>
    </row>
    <row r="216" spans="3:3" x14ac:dyDescent="0.35">
      <c r="C216" s="10"/>
    </row>
    <row r="217" spans="3:3" x14ac:dyDescent="0.35">
      <c r="C217" s="10"/>
    </row>
    <row r="218" spans="3:3" x14ac:dyDescent="0.35">
      <c r="C218" s="10"/>
    </row>
    <row r="219" spans="3:3" x14ac:dyDescent="0.35">
      <c r="C219" s="10"/>
    </row>
    <row r="220" spans="3:3" x14ac:dyDescent="0.35">
      <c r="C220" s="10"/>
    </row>
    <row r="221" spans="3:3" x14ac:dyDescent="0.35">
      <c r="C221" s="10"/>
    </row>
    <row r="222" spans="3:3" x14ac:dyDescent="0.35">
      <c r="C222" s="10"/>
    </row>
    <row r="223" spans="3:3" x14ac:dyDescent="0.35">
      <c r="C223" s="10"/>
    </row>
    <row r="224" spans="3:3" x14ac:dyDescent="0.35">
      <c r="C224" s="10"/>
    </row>
    <row r="225" spans="3:3" x14ac:dyDescent="0.35">
      <c r="C225" s="10"/>
    </row>
    <row r="226" spans="3:3" x14ac:dyDescent="0.35">
      <c r="C226" s="10"/>
    </row>
    <row r="227" spans="3:3" x14ac:dyDescent="0.35">
      <c r="C227" s="10"/>
    </row>
    <row r="228" spans="3:3" x14ac:dyDescent="0.35">
      <c r="C228" s="10"/>
    </row>
    <row r="229" spans="3:3" x14ac:dyDescent="0.35">
      <c r="C229" s="10"/>
    </row>
    <row r="230" spans="3:3" x14ac:dyDescent="0.35">
      <c r="C230" s="10"/>
    </row>
    <row r="231" spans="3:3" x14ac:dyDescent="0.35">
      <c r="C231" s="10"/>
    </row>
    <row r="232" spans="3:3" x14ac:dyDescent="0.35">
      <c r="C232" s="10"/>
    </row>
    <row r="233" spans="3:3" x14ac:dyDescent="0.35">
      <c r="C233" s="10"/>
    </row>
    <row r="234" spans="3:3" x14ac:dyDescent="0.35">
      <c r="C234" s="10"/>
    </row>
    <row r="235" spans="3:3" x14ac:dyDescent="0.35">
      <c r="C235" s="10"/>
    </row>
    <row r="236" spans="3:3" x14ac:dyDescent="0.35">
      <c r="C236" s="10"/>
    </row>
    <row r="237" spans="3:3" x14ac:dyDescent="0.35">
      <c r="C237" s="10"/>
    </row>
    <row r="238" spans="3:3" x14ac:dyDescent="0.35">
      <c r="C238" s="10"/>
    </row>
    <row r="239" spans="3:3" x14ac:dyDescent="0.35">
      <c r="C239" s="10"/>
    </row>
    <row r="240" spans="3:3" x14ac:dyDescent="0.35">
      <c r="C240" s="10"/>
    </row>
    <row r="241" spans="3:3" x14ac:dyDescent="0.35">
      <c r="C241" s="10"/>
    </row>
    <row r="242" spans="3:3" x14ac:dyDescent="0.35">
      <c r="C242" s="10"/>
    </row>
    <row r="243" spans="3:3" x14ac:dyDescent="0.35">
      <c r="C243" s="10"/>
    </row>
    <row r="244" spans="3:3" x14ac:dyDescent="0.35">
      <c r="C244" s="10"/>
    </row>
    <row r="245" spans="3:3" x14ac:dyDescent="0.35">
      <c r="C245" s="10"/>
    </row>
    <row r="246" spans="3:3" x14ac:dyDescent="0.35">
      <c r="C246" s="10"/>
    </row>
    <row r="247" spans="3:3" x14ac:dyDescent="0.35">
      <c r="C247" s="10"/>
    </row>
    <row r="248" spans="3:3" x14ac:dyDescent="0.35">
      <c r="C248" s="10"/>
    </row>
    <row r="249" spans="3:3" x14ac:dyDescent="0.35">
      <c r="C249" s="10"/>
    </row>
    <row r="250" spans="3:3" x14ac:dyDescent="0.35">
      <c r="C250" s="10"/>
    </row>
    <row r="251" spans="3:3" x14ac:dyDescent="0.35">
      <c r="C251" s="10"/>
    </row>
    <row r="252" spans="3:3" x14ac:dyDescent="0.35">
      <c r="C252" s="10"/>
    </row>
    <row r="253" spans="3:3" x14ac:dyDescent="0.35">
      <c r="C253" s="10"/>
    </row>
    <row r="254" spans="3:3" x14ac:dyDescent="0.35">
      <c r="C254" s="10"/>
    </row>
    <row r="255" spans="3:3" x14ac:dyDescent="0.35">
      <c r="C255" s="10"/>
    </row>
    <row r="256" spans="3:3" x14ac:dyDescent="0.35">
      <c r="C256" s="10"/>
    </row>
    <row r="257" spans="3:3" x14ac:dyDescent="0.35">
      <c r="C257" s="10"/>
    </row>
    <row r="258" spans="3:3" x14ac:dyDescent="0.35">
      <c r="C258" s="10"/>
    </row>
    <row r="259" spans="3:3" x14ac:dyDescent="0.35">
      <c r="C259" s="10"/>
    </row>
    <row r="260" spans="3:3" x14ac:dyDescent="0.35">
      <c r="C260" s="10"/>
    </row>
    <row r="261" spans="3:3" x14ac:dyDescent="0.35">
      <c r="C261" s="10"/>
    </row>
    <row r="262" spans="3:3" x14ac:dyDescent="0.35">
      <c r="C262" s="10"/>
    </row>
    <row r="263" spans="3:3" x14ac:dyDescent="0.35">
      <c r="C263" s="10"/>
    </row>
    <row r="264" spans="3:3" x14ac:dyDescent="0.35">
      <c r="C264" s="10"/>
    </row>
    <row r="265" spans="3:3" x14ac:dyDescent="0.35">
      <c r="C265" s="10"/>
    </row>
    <row r="266" spans="3:3" x14ac:dyDescent="0.35">
      <c r="C266" s="10"/>
    </row>
    <row r="267" spans="3:3" x14ac:dyDescent="0.35">
      <c r="C267" s="10"/>
    </row>
    <row r="268" spans="3:3" x14ac:dyDescent="0.35">
      <c r="C268" s="10"/>
    </row>
    <row r="269" spans="3:3" x14ac:dyDescent="0.35">
      <c r="C269" s="10"/>
    </row>
    <row r="270" spans="3:3" x14ac:dyDescent="0.35">
      <c r="C270" s="10"/>
    </row>
    <row r="271" spans="3:3" x14ac:dyDescent="0.35">
      <c r="C271" s="10"/>
    </row>
    <row r="272" spans="3:3" x14ac:dyDescent="0.35">
      <c r="C272" s="10"/>
    </row>
    <row r="273" spans="3:3" x14ac:dyDescent="0.35">
      <c r="C273" s="10"/>
    </row>
    <row r="274" spans="3:3" x14ac:dyDescent="0.35">
      <c r="C274" s="10"/>
    </row>
    <row r="275" spans="3:3" x14ac:dyDescent="0.35">
      <c r="C275" s="10"/>
    </row>
    <row r="276" spans="3:3" x14ac:dyDescent="0.35">
      <c r="C276" s="10"/>
    </row>
    <row r="277" spans="3:3" x14ac:dyDescent="0.35">
      <c r="C277" s="10"/>
    </row>
    <row r="278" spans="3:3" x14ac:dyDescent="0.35">
      <c r="C278" s="10"/>
    </row>
    <row r="279" spans="3:3" x14ac:dyDescent="0.35">
      <c r="C279" s="10"/>
    </row>
    <row r="280" spans="3:3" x14ac:dyDescent="0.35">
      <c r="C280" s="10"/>
    </row>
    <row r="281" spans="3:3" x14ac:dyDescent="0.35">
      <c r="C281" s="10"/>
    </row>
    <row r="282" spans="3:3" x14ac:dyDescent="0.35">
      <c r="C282" s="10"/>
    </row>
    <row r="283" spans="3:3" x14ac:dyDescent="0.35">
      <c r="C283" s="10"/>
    </row>
    <row r="284" spans="3:3" x14ac:dyDescent="0.35">
      <c r="C284" s="10"/>
    </row>
    <row r="285" spans="3:3" x14ac:dyDescent="0.35">
      <c r="C285" s="10"/>
    </row>
    <row r="286" spans="3:3" x14ac:dyDescent="0.35">
      <c r="C286" s="10"/>
    </row>
    <row r="287" spans="3:3" x14ac:dyDescent="0.35">
      <c r="C287" s="10"/>
    </row>
    <row r="288" spans="3:3" x14ac:dyDescent="0.35">
      <c r="C288" s="10"/>
    </row>
    <row r="289" spans="3:3" x14ac:dyDescent="0.35">
      <c r="C289" s="10"/>
    </row>
    <row r="290" spans="3:3" x14ac:dyDescent="0.35">
      <c r="C290" s="10"/>
    </row>
    <row r="291" spans="3:3" x14ac:dyDescent="0.35">
      <c r="C291" s="10"/>
    </row>
    <row r="292" spans="3:3" x14ac:dyDescent="0.35">
      <c r="C292" s="10"/>
    </row>
    <row r="293" spans="3:3" x14ac:dyDescent="0.35">
      <c r="C293" s="10"/>
    </row>
    <row r="294" spans="3:3" x14ac:dyDescent="0.35">
      <c r="C294" s="10"/>
    </row>
    <row r="295" spans="3:3" x14ac:dyDescent="0.35">
      <c r="C295" s="10"/>
    </row>
    <row r="296" spans="3:3" x14ac:dyDescent="0.35">
      <c r="C296" s="10"/>
    </row>
    <row r="297" spans="3:3" x14ac:dyDescent="0.35">
      <c r="C297" s="10"/>
    </row>
    <row r="298" spans="3:3" x14ac:dyDescent="0.35">
      <c r="C298" s="10"/>
    </row>
    <row r="299" spans="3:3" x14ac:dyDescent="0.35">
      <c r="C299" s="10"/>
    </row>
    <row r="300" spans="3:3" x14ac:dyDescent="0.35">
      <c r="C300" s="10"/>
    </row>
    <row r="301" spans="3:3" x14ac:dyDescent="0.35">
      <c r="C301" s="10"/>
    </row>
    <row r="302" spans="3:3" x14ac:dyDescent="0.35">
      <c r="C302" s="10"/>
    </row>
    <row r="303" spans="3:3" x14ac:dyDescent="0.35">
      <c r="C303" s="10"/>
    </row>
    <row r="304" spans="3:3" x14ac:dyDescent="0.35">
      <c r="C304" s="10"/>
    </row>
    <row r="305" spans="3:3" x14ac:dyDescent="0.35">
      <c r="C305" s="10"/>
    </row>
    <row r="306" spans="3:3" x14ac:dyDescent="0.35">
      <c r="C306" s="10"/>
    </row>
    <row r="307" spans="3:3" x14ac:dyDescent="0.35">
      <c r="C307" s="10"/>
    </row>
    <row r="308" spans="3:3" x14ac:dyDescent="0.35">
      <c r="C308" s="10"/>
    </row>
    <row r="309" spans="3:3" x14ac:dyDescent="0.35">
      <c r="C309" s="10"/>
    </row>
    <row r="310" spans="3:3" x14ac:dyDescent="0.35">
      <c r="C310" s="10"/>
    </row>
    <row r="311" spans="3:3" x14ac:dyDescent="0.35">
      <c r="C311" s="10"/>
    </row>
    <row r="312" spans="3:3" x14ac:dyDescent="0.35">
      <c r="C312" s="10"/>
    </row>
    <row r="313" spans="3:3" x14ac:dyDescent="0.35">
      <c r="C313" s="10"/>
    </row>
    <row r="314" spans="3:3" x14ac:dyDescent="0.35">
      <c r="C314" s="10"/>
    </row>
    <row r="315" spans="3:3" x14ac:dyDescent="0.35">
      <c r="C315" s="10"/>
    </row>
    <row r="316" spans="3:3" x14ac:dyDescent="0.35">
      <c r="C316" s="10"/>
    </row>
    <row r="317" spans="3:3" x14ac:dyDescent="0.35">
      <c r="C317" s="10"/>
    </row>
    <row r="318" spans="3:3" x14ac:dyDescent="0.35">
      <c r="C318" s="10"/>
    </row>
    <row r="319" spans="3:3" x14ac:dyDescent="0.35">
      <c r="C319" s="10"/>
    </row>
    <row r="320" spans="3:3" x14ac:dyDescent="0.35">
      <c r="C320" s="10"/>
    </row>
    <row r="321" spans="3:3" x14ac:dyDescent="0.35">
      <c r="C321" s="10"/>
    </row>
    <row r="322" spans="3:3" x14ac:dyDescent="0.35">
      <c r="C322" s="10"/>
    </row>
    <row r="323" spans="3:3" x14ac:dyDescent="0.35">
      <c r="C323" s="10"/>
    </row>
    <row r="324" spans="3:3" x14ac:dyDescent="0.35">
      <c r="C324" s="10"/>
    </row>
    <row r="325" spans="3:3" x14ac:dyDescent="0.35">
      <c r="C325" s="10"/>
    </row>
    <row r="326" spans="3:3" x14ac:dyDescent="0.35">
      <c r="C326" s="10"/>
    </row>
    <row r="327" spans="3:3" x14ac:dyDescent="0.35">
      <c r="C327" s="10"/>
    </row>
    <row r="328" spans="3:3" x14ac:dyDescent="0.35">
      <c r="C328" s="10"/>
    </row>
    <row r="329" spans="3:3" x14ac:dyDescent="0.35">
      <c r="C329" s="10"/>
    </row>
    <row r="330" spans="3:3" x14ac:dyDescent="0.35">
      <c r="C330" s="10"/>
    </row>
    <row r="331" spans="3:3" x14ac:dyDescent="0.35">
      <c r="C331" s="10"/>
    </row>
    <row r="332" spans="3:3" x14ac:dyDescent="0.35">
      <c r="C332" s="10"/>
    </row>
    <row r="333" spans="3:3" x14ac:dyDescent="0.35">
      <c r="C333" s="10"/>
    </row>
    <row r="334" spans="3:3" x14ac:dyDescent="0.35">
      <c r="C334" s="10"/>
    </row>
    <row r="335" spans="3:3" x14ac:dyDescent="0.35">
      <c r="C335" s="10"/>
    </row>
    <row r="336" spans="3:3" x14ac:dyDescent="0.35">
      <c r="C336" s="10"/>
    </row>
    <row r="337" spans="3:3" x14ac:dyDescent="0.35">
      <c r="C337" s="10"/>
    </row>
    <row r="338" spans="3:3" x14ac:dyDescent="0.35">
      <c r="C338" s="10"/>
    </row>
    <row r="339" spans="3:3" x14ac:dyDescent="0.35">
      <c r="C339" s="10"/>
    </row>
    <row r="340" spans="3:3" x14ac:dyDescent="0.35">
      <c r="C340" s="10"/>
    </row>
    <row r="341" spans="3:3" x14ac:dyDescent="0.35">
      <c r="C341" s="10"/>
    </row>
    <row r="342" spans="3:3" x14ac:dyDescent="0.35">
      <c r="C342" s="10"/>
    </row>
    <row r="343" spans="3:3" x14ac:dyDescent="0.35">
      <c r="C343" s="10"/>
    </row>
    <row r="344" spans="3:3" x14ac:dyDescent="0.35">
      <c r="C344" s="10"/>
    </row>
    <row r="345" spans="3:3" x14ac:dyDescent="0.35">
      <c r="C345" s="10"/>
    </row>
    <row r="346" spans="3:3" x14ac:dyDescent="0.35">
      <c r="C346" s="10"/>
    </row>
    <row r="347" spans="3:3" x14ac:dyDescent="0.35">
      <c r="C347" s="10"/>
    </row>
    <row r="348" spans="3:3" x14ac:dyDescent="0.35">
      <c r="C348" s="10"/>
    </row>
    <row r="349" spans="3:3" x14ac:dyDescent="0.35">
      <c r="C349" s="10"/>
    </row>
    <row r="350" spans="3:3" x14ac:dyDescent="0.35">
      <c r="C350" s="10"/>
    </row>
    <row r="351" spans="3:3" x14ac:dyDescent="0.35">
      <c r="C351" s="10"/>
    </row>
    <row r="352" spans="3:3" x14ac:dyDescent="0.35">
      <c r="C352" s="10"/>
    </row>
    <row r="353" spans="3:3" x14ac:dyDescent="0.35">
      <c r="C353" s="10"/>
    </row>
    <row r="354" spans="3:3" x14ac:dyDescent="0.35">
      <c r="C354" s="10"/>
    </row>
    <row r="355" spans="3:3" x14ac:dyDescent="0.35">
      <c r="C355" s="10"/>
    </row>
    <row r="356" spans="3:3" x14ac:dyDescent="0.35">
      <c r="C356" s="10"/>
    </row>
    <row r="357" spans="3:3" x14ac:dyDescent="0.35">
      <c r="C357" s="10"/>
    </row>
    <row r="358" spans="3:3" x14ac:dyDescent="0.35">
      <c r="C358" s="10"/>
    </row>
    <row r="359" spans="3:3" x14ac:dyDescent="0.35">
      <c r="C359" s="10"/>
    </row>
    <row r="360" spans="3:3" x14ac:dyDescent="0.35">
      <c r="C360" s="10"/>
    </row>
    <row r="361" spans="3:3" x14ac:dyDescent="0.35">
      <c r="C361" s="10"/>
    </row>
    <row r="362" spans="3:3" x14ac:dyDescent="0.35">
      <c r="C362" s="10"/>
    </row>
    <row r="363" spans="3:3" x14ac:dyDescent="0.35">
      <c r="C363" s="10"/>
    </row>
    <row r="364" spans="3:3" x14ac:dyDescent="0.35">
      <c r="C364" s="10"/>
    </row>
    <row r="365" spans="3:3" x14ac:dyDescent="0.35">
      <c r="C365" s="10"/>
    </row>
    <row r="366" spans="3:3" x14ac:dyDescent="0.35">
      <c r="C366" s="10"/>
    </row>
    <row r="367" spans="3:3" x14ac:dyDescent="0.35">
      <c r="C367" s="10"/>
    </row>
    <row r="368" spans="3:3" x14ac:dyDescent="0.35">
      <c r="C368" s="10"/>
    </row>
    <row r="369" spans="3:3" x14ac:dyDescent="0.35">
      <c r="C369" s="10"/>
    </row>
    <row r="370" spans="3:3" x14ac:dyDescent="0.35">
      <c r="C370" s="10"/>
    </row>
    <row r="371" spans="3:3" x14ac:dyDescent="0.35">
      <c r="C371" s="10"/>
    </row>
    <row r="372" spans="3:3" x14ac:dyDescent="0.35">
      <c r="C372" s="10"/>
    </row>
    <row r="373" spans="3:3" x14ac:dyDescent="0.35">
      <c r="C373" s="10"/>
    </row>
    <row r="374" spans="3:3" x14ac:dyDescent="0.35">
      <c r="C374" s="10"/>
    </row>
    <row r="375" spans="3:3" x14ac:dyDescent="0.35">
      <c r="C375" s="10"/>
    </row>
    <row r="376" spans="3:3" x14ac:dyDescent="0.35">
      <c r="C376" s="10"/>
    </row>
    <row r="377" spans="3:3" x14ac:dyDescent="0.35">
      <c r="C377" s="10"/>
    </row>
    <row r="378" spans="3:3" x14ac:dyDescent="0.35">
      <c r="C378" s="10"/>
    </row>
    <row r="379" spans="3:3" x14ac:dyDescent="0.35">
      <c r="C379" s="10"/>
    </row>
    <row r="380" spans="3:3" x14ac:dyDescent="0.35">
      <c r="C380" s="10"/>
    </row>
    <row r="381" spans="3:3" x14ac:dyDescent="0.35">
      <c r="C381" s="10"/>
    </row>
    <row r="382" spans="3:3" x14ac:dyDescent="0.35">
      <c r="C382" s="10"/>
    </row>
    <row r="383" spans="3:3" x14ac:dyDescent="0.35">
      <c r="C383" s="10"/>
    </row>
    <row r="384" spans="3:3" x14ac:dyDescent="0.35">
      <c r="C384" s="10"/>
    </row>
    <row r="385" spans="3:3" x14ac:dyDescent="0.35">
      <c r="C385" s="10"/>
    </row>
    <row r="386" spans="3:3" x14ac:dyDescent="0.35">
      <c r="C386" s="10"/>
    </row>
    <row r="387" spans="3:3" x14ac:dyDescent="0.35">
      <c r="C387" s="10"/>
    </row>
    <row r="388" spans="3:3" x14ac:dyDescent="0.35">
      <c r="C388" s="10"/>
    </row>
    <row r="389" spans="3:3" x14ac:dyDescent="0.35">
      <c r="C389" s="10"/>
    </row>
    <row r="390" spans="3:3" x14ac:dyDescent="0.35">
      <c r="C390" s="10"/>
    </row>
    <row r="391" spans="3:3" x14ac:dyDescent="0.35">
      <c r="C391" s="10"/>
    </row>
    <row r="392" spans="3:3" x14ac:dyDescent="0.35">
      <c r="C392" s="10"/>
    </row>
    <row r="393" spans="3:3" x14ac:dyDescent="0.35">
      <c r="C393" s="10"/>
    </row>
    <row r="394" spans="3:3" x14ac:dyDescent="0.35">
      <c r="C394" s="10"/>
    </row>
    <row r="395" spans="3:3" x14ac:dyDescent="0.35">
      <c r="C395" s="10"/>
    </row>
    <row r="396" spans="3:3" x14ac:dyDescent="0.35">
      <c r="C396" s="10"/>
    </row>
    <row r="397" spans="3:3" x14ac:dyDescent="0.35">
      <c r="C397" s="10"/>
    </row>
    <row r="398" spans="3:3" x14ac:dyDescent="0.35">
      <c r="C398" s="10"/>
    </row>
    <row r="399" spans="3:3" x14ac:dyDescent="0.35">
      <c r="C399" s="10"/>
    </row>
    <row r="400" spans="3:3" x14ac:dyDescent="0.35">
      <c r="C400" s="10"/>
    </row>
    <row r="401" spans="3:3" x14ac:dyDescent="0.35">
      <c r="C401" s="10"/>
    </row>
    <row r="402" spans="3:3" x14ac:dyDescent="0.35">
      <c r="C402" s="10"/>
    </row>
    <row r="403" spans="3:3" x14ac:dyDescent="0.35">
      <c r="C403" s="10"/>
    </row>
    <row r="404" spans="3:3" x14ac:dyDescent="0.35">
      <c r="C404" s="10"/>
    </row>
    <row r="405" spans="3:3" x14ac:dyDescent="0.35">
      <c r="C405" s="10"/>
    </row>
    <row r="406" spans="3:3" x14ac:dyDescent="0.35">
      <c r="C406" s="10"/>
    </row>
    <row r="407" spans="3:3" x14ac:dyDescent="0.35">
      <c r="C407" s="10"/>
    </row>
    <row r="408" spans="3:3" x14ac:dyDescent="0.35">
      <c r="C408" s="10"/>
    </row>
    <row r="409" spans="3:3" x14ac:dyDescent="0.35">
      <c r="C409" s="10"/>
    </row>
    <row r="410" spans="3:3" x14ac:dyDescent="0.35">
      <c r="C410" s="10"/>
    </row>
    <row r="411" spans="3:3" x14ac:dyDescent="0.35">
      <c r="C411" s="10"/>
    </row>
    <row r="412" spans="3:3" x14ac:dyDescent="0.35">
      <c r="C412" s="10"/>
    </row>
    <row r="413" spans="3:3" x14ac:dyDescent="0.35">
      <c r="C413" s="10"/>
    </row>
    <row r="414" spans="3:3" x14ac:dyDescent="0.35">
      <c r="C414" s="10"/>
    </row>
    <row r="415" spans="3:3" x14ac:dyDescent="0.35">
      <c r="C415" s="10"/>
    </row>
    <row r="416" spans="3:3" x14ac:dyDescent="0.35">
      <c r="C416" s="10"/>
    </row>
    <row r="417" spans="3:3" x14ac:dyDescent="0.35">
      <c r="C417" s="10"/>
    </row>
    <row r="418" spans="3:3" x14ac:dyDescent="0.35">
      <c r="C418" s="10"/>
    </row>
    <row r="419" spans="3:3" x14ac:dyDescent="0.35">
      <c r="C419" s="10"/>
    </row>
    <row r="420" spans="3:3" x14ac:dyDescent="0.35">
      <c r="C420" s="10"/>
    </row>
    <row r="421" spans="3:3" x14ac:dyDescent="0.35">
      <c r="C421" s="10"/>
    </row>
    <row r="422" spans="3:3" x14ac:dyDescent="0.35">
      <c r="C422" s="10"/>
    </row>
    <row r="423" spans="3:3" x14ac:dyDescent="0.35">
      <c r="C423" s="10"/>
    </row>
    <row r="424" spans="3:3" x14ac:dyDescent="0.35">
      <c r="C424" s="10"/>
    </row>
    <row r="425" spans="3:3" x14ac:dyDescent="0.35">
      <c r="C425" s="10"/>
    </row>
    <row r="426" spans="3:3" x14ac:dyDescent="0.35">
      <c r="C426" s="10"/>
    </row>
    <row r="427" spans="3:3" x14ac:dyDescent="0.35">
      <c r="C427" s="10"/>
    </row>
    <row r="428" spans="3:3" x14ac:dyDescent="0.35">
      <c r="C428" s="10"/>
    </row>
    <row r="429" spans="3:3" x14ac:dyDescent="0.35">
      <c r="C429" s="10"/>
    </row>
    <row r="430" spans="3:3" x14ac:dyDescent="0.35">
      <c r="C430" s="10"/>
    </row>
    <row r="431" spans="3:3" x14ac:dyDescent="0.35">
      <c r="C431" s="10"/>
    </row>
    <row r="432" spans="3:3" x14ac:dyDescent="0.35">
      <c r="C432" s="10"/>
    </row>
    <row r="433" spans="3:3" x14ac:dyDescent="0.35">
      <c r="C433" s="10"/>
    </row>
    <row r="434" spans="3:3" x14ac:dyDescent="0.35">
      <c r="C434" s="10"/>
    </row>
    <row r="435" spans="3:3" x14ac:dyDescent="0.35">
      <c r="C435" s="10"/>
    </row>
    <row r="436" spans="3:3" x14ac:dyDescent="0.35">
      <c r="C436" s="10"/>
    </row>
    <row r="437" spans="3:3" x14ac:dyDescent="0.35">
      <c r="C437" s="10"/>
    </row>
    <row r="438" spans="3:3" x14ac:dyDescent="0.35">
      <c r="C438" s="10"/>
    </row>
    <row r="439" spans="3:3" x14ac:dyDescent="0.35">
      <c r="C439" s="10"/>
    </row>
    <row r="440" spans="3:3" x14ac:dyDescent="0.35">
      <c r="C440" s="10"/>
    </row>
    <row r="441" spans="3:3" x14ac:dyDescent="0.35">
      <c r="C441" s="10"/>
    </row>
    <row r="442" spans="3:3" x14ac:dyDescent="0.35">
      <c r="C442" s="10"/>
    </row>
    <row r="443" spans="3:3" x14ac:dyDescent="0.35">
      <c r="C443" s="10"/>
    </row>
    <row r="444" spans="3:3" x14ac:dyDescent="0.35">
      <c r="C444" s="10"/>
    </row>
    <row r="445" spans="3:3" x14ac:dyDescent="0.35">
      <c r="C445" s="10"/>
    </row>
    <row r="446" spans="3:3" x14ac:dyDescent="0.35">
      <c r="C446" s="10"/>
    </row>
    <row r="447" spans="3:3" x14ac:dyDescent="0.35">
      <c r="C447" s="10"/>
    </row>
    <row r="448" spans="3:3" x14ac:dyDescent="0.35">
      <c r="C448" s="10"/>
    </row>
    <row r="449" spans="3:3" x14ac:dyDescent="0.35">
      <c r="C449" s="10"/>
    </row>
    <row r="450" spans="3:3" x14ac:dyDescent="0.35">
      <c r="C450" s="10"/>
    </row>
    <row r="451" spans="3:3" x14ac:dyDescent="0.35">
      <c r="C451" s="10"/>
    </row>
    <row r="452" spans="3:3" x14ac:dyDescent="0.35">
      <c r="C452" s="10"/>
    </row>
    <row r="453" spans="3:3" x14ac:dyDescent="0.35">
      <c r="C453" s="10"/>
    </row>
    <row r="454" spans="3:3" x14ac:dyDescent="0.35">
      <c r="C454" s="10"/>
    </row>
    <row r="455" spans="3:3" x14ac:dyDescent="0.35">
      <c r="C455" s="10"/>
    </row>
    <row r="456" spans="3:3" x14ac:dyDescent="0.35">
      <c r="C456" s="10"/>
    </row>
    <row r="457" spans="3:3" x14ac:dyDescent="0.35">
      <c r="C457" s="10"/>
    </row>
    <row r="458" spans="3:3" x14ac:dyDescent="0.35">
      <c r="C458" s="10"/>
    </row>
    <row r="459" spans="3:3" x14ac:dyDescent="0.35">
      <c r="C459" s="10"/>
    </row>
    <row r="460" spans="3:3" x14ac:dyDescent="0.35">
      <c r="C460" s="10"/>
    </row>
    <row r="461" spans="3:3" x14ac:dyDescent="0.35">
      <c r="C461" s="10"/>
    </row>
    <row r="462" spans="3:3" x14ac:dyDescent="0.35">
      <c r="C462" s="10"/>
    </row>
    <row r="463" spans="3:3" x14ac:dyDescent="0.35">
      <c r="C463" s="10"/>
    </row>
    <row r="464" spans="3:3" x14ac:dyDescent="0.35">
      <c r="C464" s="10"/>
    </row>
    <row r="465" spans="3:3" x14ac:dyDescent="0.35">
      <c r="C465" s="10"/>
    </row>
    <row r="466" spans="3:3" x14ac:dyDescent="0.35">
      <c r="C466" s="10"/>
    </row>
    <row r="467" spans="3:3" x14ac:dyDescent="0.35">
      <c r="C467" s="10"/>
    </row>
    <row r="468" spans="3:3" x14ac:dyDescent="0.35">
      <c r="C468" s="10"/>
    </row>
    <row r="469" spans="3:3" x14ac:dyDescent="0.35">
      <c r="C469" s="10"/>
    </row>
    <row r="470" spans="3:3" x14ac:dyDescent="0.35">
      <c r="C470" s="10"/>
    </row>
    <row r="471" spans="3:3" x14ac:dyDescent="0.35">
      <c r="C471" s="10"/>
    </row>
    <row r="472" spans="3:3" x14ac:dyDescent="0.35">
      <c r="C472" s="10"/>
    </row>
    <row r="473" spans="3:3" x14ac:dyDescent="0.35">
      <c r="C473" s="10"/>
    </row>
    <row r="474" spans="3:3" x14ac:dyDescent="0.35">
      <c r="C474" s="10"/>
    </row>
    <row r="475" spans="3:3" x14ac:dyDescent="0.35">
      <c r="C475" s="10"/>
    </row>
    <row r="476" spans="3:3" x14ac:dyDescent="0.35">
      <c r="C476" s="10"/>
    </row>
    <row r="477" spans="3:3" x14ac:dyDescent="0.35">
      <c r="C477" s="10"/>
    </row>
    <row r="478" spans="3:3" x14ac:dyDescent="0.35">
      <c r="C478" s="10"/>
    </row>
    <row r="479" spans="3:3" x14ac:dyDescent="0.35">
      <c r="C479" s="10"/>
    </row>
    <row r="480" spans="3:3" x14ac:dyDescent="0.35">
      <c r="C480" s="10"/>
    </row>
    <row r="481" spans="3:3" x14ac:dyDescent="0.35">
      <c r="C481" s="10"/>
    </row>
    <row r="482" spans="3:3" x14ac:dyDescent="0.35">
      <c r="C482" s="10"/>
    </row>
    <row r="483" spans="3:3" x14ac:dyDescent="0.35">
      <c r="C483" s="10"/>
    </row>
    <row r="484" spans="3:3" x14ac:dyDescent="0.35">
      <c r="C484" s="10"/>
    </row>
    <row r="485" spans="3:3" x14ac:dyDescent="0.35">
      <c r="C485" s="10"/>
    </row>
    <row r="486" spans="3:3" x14ac:dyDescent="0.35">
      <c r="C486" s="10"/>
    </row>
    <row r="487" spans="3:3" x14ac:dyDescent="0.35">
      <c r="C487" s="10"/>
    </row>
    <row r="488" spans="3:3" x14ac:dyDescent="0.35">
      <c r="C488" s="10"/>
    </row>
    <row r="489" spans="3:3" x14ac:dyDescent="0.35">
      <c r="C489" s="10"/>
    </row>
    <row r="490" spans="3:3" x14ac:dyDescent="0.35">
      <c r="C490" s="10"/>
    </row>
    <row r="491" spans="3:3" x14ac:dyDescent="0.35">
      <c r="C491" s="10"/>
    </row>
    <row r="492" spans="3:3" x14ac:dyDescent="0.35">
      <c r="C492" s="10"/>
    </row>
    <row r="493" spans="3:3" x14ac:dyDescent="0.35">
      <c r="C493" s="10"/>
    </row>
    <row r="494" spans="3:3" x14ac:dyDescent="0.35">
      <c r="C494" s="10"/>
    </row>
    <row r="495" spans="3:3" x14ac:dyDescent="0.35">
      <c r="C495" s="10"/>
    </row>
    <row r="496" spans="3:3" x14ac:dyDescent="0.35">
      <c r="C496" s="10"/>
    </row>
    <row r="497" spans="3:3" x14ac:dyDescent="0.35">
      <c r="C497" s="10"/>
    </row>
    <row r="498" spans="3:3" x14ac:dyDescent="0.35">
      <c r="C498" s="10"/>
    </row>
    <row r="499" spans="3:3" x14ac:dyDescent="0.35">
      <c r="C499" s="10"/>
    </row>
    <row r="500" spans="3:3" x14ac:dyDescent="0.35">
      <c r="C500" s="10"/>
    </row>
    <row r="501" spans="3:3" x14ac:dyDescent="0.35">
      <c r="C501" s="10"/>
    </row>
    <row r="502" spans="3:3" x14ac:dyDescent="0.35">
      <c r="C502" s="10"/>
    </row>
    <row r="503" spans="3:3" x14ac:dyDescent="0.35">
      <c r="C503" s="10"/>
    </row>
    <row r="504" spans="3:3" x14ac:dyDescent="0.35">
      <c r="C504" s="10"/>
    </row>
    <row r="505" spans="3:3" x14ac:dyDescent="0.35">
      <c r="C505" s="10"/>
    </row>
    <row r="506" spans="3:3" x14ac:dyDescent="0.35">
      <c r="C506" s="10"/>
    </row>
    <row r="507" spans="3:3" x14ac:dyDescent="0.35">
      <c r="C507" s="10"/>
    </row>
    <row r="508" spans="3:3" x14ac:dyDescent="0.35">
      <c r="C508" s="10"/>
    </row>
    <row r="509" spans="3:3" x14ac:dyDescent="0.35">
      <c r="C509" s="10"/>
    </row>
    <row r="510" spans="3:3" x14ac:dyDescent="0.35">
      <c r="C510" s="10"/>
    </row>
    <row r="511" spans="3:3" x14ac:dyDescent="0.35">
      <c r="C511" s="10"/>
    </row>
    <row r="512" spans="3:3" x14ac:dyDescent="0.35">
      <c r="C512" s="10"/>
    </row>
    <row r="513" spans="3:3" x14ac:dyDescent="0.35">
      <c r="C513" s="10"/>
    </row>
    <row r="514" spans="3:3" x14ac:dyDescent="0.35">
      <c r="C514" s="10"/>
    </row>
    <row r="515" spans="3:3" x14ac:dyDescent="0.35">
      <c r="C515" s="10"/>
    </row>
    <row r="516" spans="3:3" x14ac:dyDescent="0.35">
      <c r="C516" s="10"/>
    </row>
    <row r="517" spans="3:3" x14ac:dyDescent="0.35">
      <c r="C517" s="10"/>
    </row>
    <row r="518" spans="3:3" x14ac:dyDescent="0.35">
      <c r="C518" s="10"/>
    </row>
    <row r="519" spans="3:3" x14ac:dyDescent="0.35">
      <c r="C519" s="10"/>
    </row>
    <row r="520" spans="3:3" x14ac:dyDescent="0.35">
      <c r="C520" s="10"/>
    </row>
    <row r="521" spans="3:3" x14ac:dyDescent="0.35">
      <c r="C521" s="10"/>
    </row>
    <row r="522" spans="3:3" x14ac:dyDescent="0.35">
      <c r="C522" s="10"/>
    </row>
    <row r="523" spans="3:3" x14ac:dyDescent="0.35">
      <c r="C523" s="10"/>
    </row>
    <row r="524" spans="3:3" x14ac:dyDescent="0.35">
      <c r="C524" s="10"/>
    </row>
    <row r="525" spans="3:3" x14ac:dyDescent="0.35">
      <c r="C525" s="10"/>
    </row>
    <row r="526" spans="3:3" x14ac:dyDescent="0.35">
      <c r="C526" s="10"/>
    </row>
    <row r="527" spans="3:3" x14ac:dyDescent="0.35">
      <c r="C527" s="10"/>
    </row>
    <row r="528" spans="3:3" x14ac:dyDescent="0.35">
      <c r="C528" s="10"/>
    </row>
    <row r="529" spans="3:3" x14ac:dyDescent="0.35">
      <c r="C529" s="10"/>
    </row>
    <row r="530" spans="3:3" x14ac:dyDescent="0.35">
      <c r="C530" s="10"/>
    </row>
    <row r="531" spans="3:3" x14ac:dyDescent="0.35">
      <c r="C531" s="10"/>
    </row>
    <row r="532" spans="3:3" x14ac:dyDescent="0.35">
      <c r="C532" s="10"/>
    </row>
    <row r="533" spans="3:3" x14ac:dyDescent="0.35">
      <c r="C533" s="10"/>
    </row>
    <row r="534" spans="3:3" x14ac:dyDescent="0.35">
      <c r="C534" s="10"/>
    </row>
    <row r="535" spans="3:3" x14ac:dyDescent="0.35">
      <c r="C535" s="10"/>
    </row>
    <row r="536" spans="3:3" x14ac:dyDescent="0.35">
      <c r="C536" s="10"/>
    </row>
    <row r="537" spans="3:3" x14ac:dyDescent="0.35">
      <c r="C537" s="10"/>
    </row>
    <row r="538" spans="3:3" x14ac:dyDescent="0.35">
      <c r="C538" s="10"/>
    </row>
    <row r="539" spans="3:3" x14ac:dyDescent="0.35">
      <c r="C539" s="10"/>
    </row>
    <row r="540" spans="3:3" x14ac:dyDescent="0.35">
      <c r="C540" s="10"/>
    </row>
    <row r="541" spans="3:3" x14ac:dyDescent="0.35">
      <c r="C541" s="10"/>
    </row>
    <row r="542" spans="3:3" x14ac:dyDescent="0.35">
      <c r="C542" s="10"/>
    </row>
    <row r="543" spans="3:3" x14ac:dyDescent="0.35">
      <c r="C543" s="10"/>
    </row>
    <row r="544" spans="3:3" x14ac:dyDescent="0.35">
      <c r="C544" s="10"/>
    </row>
    <row r="545" spans="3:3" x14ac:dyDescent="0.35">
      <c r="C545" s="10"/>
    </row>
    <row r="546" spans="3:3" x14ac:dyDescent="0.35">
      <c r="C546" s="10"/>
    </row>
    <row r="547" spans="3:3" x14ac:dyDescent="0.35">
      <c r="C547" s="10"/>
    </row>
    <row r="548" spans="3:3" x14ac:dyDescent="0.35">
      <c r="C548" s="10"/>
    </row>
    <row r="549" spans="3:3" x14ac:dyDescent="0.35">
      <c r="C549" s="10"/>
    </row>
    <row r="550" spans="3:3" x14ac:dyDescent="0.35">
      <c r="C550" s="10"/>
    </row>
    <row r="551" spans="3:3" x14ac:dyDescent="0.35">
      <c r="C551" s="10"/>
    </row>
    <row r="552" spans="3:3" x14ac:dyDescent="0.35">
      <c r="C552" s="10"/>
    </row>
    <row r="553" spans="3:3" x14ac:dyDescent="0.35">
      <c r="C553" s="10"/>
    </row>
    <row r="554" spans="3:3" x14ac:dyDescent="0.35">
      <c r="C554" s="10"/>
    </row>
    <row r="555" spans="3:3" x14ac:dyDescent="0.35">
      <c r="C555" s="10"/>
    </row>
    <row r="556" spans="3:3" x14ac:dyDescent="0.35">
      <c r="C556" s="10"/>
    </row>
    <row r="557" spans="3:3" x14ac:dyDescent="0.35">
      <c r="C557" s="10"/>
    </row>
    <row r="558" spans="3:3" x14ac:dyDescent="0.35">
      <c r="C558" s="10"/>
    </row>
    <row r="559" spans="3:3" x14ac:dyDescent="0.35">
      <c r="C559" s="10"/>
    </row>
    <row r="560" spans="3:3" x14ac:dyDescent="0.35">
      <c r="C560" s="10"/>
    </row>
    <row r="561" spans="3:3" x14ac:dyDescent="0.35">
      <c r="C561" s="10"/>
    </row>
    <row r="562" spans="3:3" x14ac:dyDescent="0.35">
      <c r="C562" s="10"/>
    </row>
    <row r="563" spans="3:3" x14ac:dyDescent="0.35">
      <c r="C563" s="10"/>
    </row>
    <row r="564" spans="3:3" x14ac:dyDescent="0.35">
      <c r="C564" s="10"/>
    </row>
    <row r="565" spans="3:3" x14ac:dyDescent="0.35">
      <c r="C565" s="10"/>
    </row>
    <row r="566" spans="3:3" x14ac:dyDescent="0.35">
      <c r="C566" s="10"/>
    </row>
    <row r="567" spans="3:3" x14ac:dyDescent="0.35">
      <c r="C567" s="10"/>
    </row>
    <row r="568" spans="3:3" x14ac:dyDescent="0.35">
      <c r="C568" s="10"/>
    </row>
    <row r="569" spans="3:3" x14ac:dyDescent="0.35">
      <c r="C569" s="10"/>
    </row>
    <row r="570" spans="3:3" x14ac:dyDescent="0.35">
      <c r="C570" s="10"/>
    </row>
    <row r="571" spans="3:3" x14ac:dyDescent="0.35">
      <c r="C571" s="10"/>
    </row>
    <row r="572" spans="3:3" x14ac:dyDescent="0.35">
      <c r="C572" s="10"/>
    </row>
    <row r="573" spans="3:3" x14ac:dyDescent="0.35">
      <c r="C573" s="10"/>
    </row>
    <row r="574" spans="3:3" x14ac:dyDescent="0.35">
      <c r="C574" s="10"/>
    </row>
    <row r="575" spans="3:3" x14ac:dyDescent="0.35">
      <c r="C575" s="10"/>
    </row>
    <row r="576" spans="3:3" x14ac:dyDescent="0.35">
      <c r="C576" s="10"/>
    </row>
    <row r="577" spans="3:3" x14ac:dyDescent="0.35">
      <c r="C577" s="10"/>
    </row>
    <row r="578" spans="3:3" x14ac:dyDescent="0.35">
      <c r="C578" s="10"/>
    </row>
    <row r="579" spans="3:3" x14ac:dyDescent="0.35">
      <c r="C579" s="10"/>
    </row>
    <row r="580" spans="3:3" x14ac:dyDescent="0.35">
      <c r="C580" s="10"/>
    </row>
    <row r="581" spans="3:3" x14ac:dyDescent="0.35">
      <c r="C581" s="10"/>
    </row>
    <row r="582" spans="3:3" x14ac:dyDescent="0.35">
      <c r="C582" s="10"/>
    </row>
    <row r="583" spans="3:3" x14ac:dyDescent="0.35">
      <c r="C583" s="10"/>
    </row>
    <row r="584" spans="3:3" x14ac:dyDescent="0.35">
      <c r="C584" s="10"/>
    </row>
    <row r="585" spans="3:3" x14ac:dyDescent="0.35">
      <c r="C585" s="10"/>
    </row>
    <row r="586" spans="3:3" x14ac:dyDescent="0.35">
      <c r="C586" s="10"/>
    </row>
    <row r="587" spans="3:3" x14ac:dyDescent="0.35">
      <c r="C587" s="10"/>
    </row>
    <row r="588" spans="3:3" x14ac:dyDescent="0.35">
      <c r="C588" s="10"/>
    </row>
    <row r="589" spans="3:3" x14ac:dyDescent="0.35">
      <c r="C589" s="10"/>
    </row>
    <row r="590" spans="3:3" x14ac:dyDescent="0.35">
      <c r="C590" s="10"/>
    </row>
    <row r="591" spans="3:3" x14ac:dyDescent="0.35">
      <c r="C591" s="10"/>
    </row>
    <row r="592" spans="3:3" x14ac:dyDescent="0.35">
      <c r="C592" s="10"/>
    </row>
    <row r="593" spans="3:3" x14ac:dyDescent="0.35">
      <c r="C593" s="10"/>
    </row>
    <row r="594" spans="3:3" x14ac:dyDescent="0.35">
      <c r="C594" s="10"/>
    </row>
    <row r="595" spans="3:3" x14ac:dyDescent="0.35">
      <c r="C595" s="10"/>
    </row>
    <row r="596" spans="3:3" x14ac:dyDescent="0.35">
      <c r="C596" s="10"/>
    </row>
    <row r="597" spans="3:3" x14ac:dyDescent="0.35">
      <c r="C597" s="10"/>
    </row>
    <row r="598" spans="3:3" x14ac:dyDescent="0.35">
      <c r="C598" s="10"/>
    </row>
    <row r="599" spans="3:3" x14ac:dyDescent="0.35">
      <c r="C599" s="10"/>
    </row>
    <row r="600" spans="3:3" x14ac:dyDescent="0.35">
      <c r="C600" s="10"/>
    </row>
    <row r="601" spans="3:3" x14ac:dyDescent="0.35">
      <c r="C601" s="10"/>
    </row>
    <row r="602" spans="3:3" x14ac:dyDescent="0.35">
      <c r="C602" s="10"/>
    </row>
    <row r="603" spans="3:3" x14ac:dyDescent="0.35">
      <c r="C603" s="10"/>
    </row>
    <row r="604" spans="3:3" x14ac:dyDescent="0.35">
      <c r="C604" s="10"/>
    </row>
    <row r="605" spans="3:3" x14ac:dyDescent="0.35">
      <c r="C605" s="10"/>
    </row>
    <row r="606" spans="3:3" x14ac:dyDescent="0.35">
      <c r="C606" s="10"/>
    </row>
    <row r="607" spans="3:3" x14ac:dyDescent="0.35">
      <c r="C607" s="10"/>
    </row>
    <row r="608" spans="3:3" x14ac:dyDescent="0.35">
      <c r="C608" s="10"/>
    </row>
    <row r="609" spans="3:3" x14ac:dyDescent="0.35">
      <c r="C609" s="10"/>
    </row>
    <row r="610" spans="3:3" x14ac:dyDescent="0.35">
      <c r="C610" s="10"/>
    </row>
    <row r="611" spans="3:3" x14ac:dyDescent="0.35">
      <c r="C611" s="10"/>
    </row>
    <row r="612" spans="3:3" x14ac:dyDescent="0.35">
      <c r="C612" s="10"/>
    </row>
    <row r="613" spans="3:3" x14ac:dyDescent="0.35">
      <c r="C613" s="10"/>
    </row>
    <row r="614" spans="3:3" x14ac:dyDescent="0.35">
      <c r="C614" s="10"/>
    </row>
  </sheetData>
  <phoneticPr fontId="18" type="noConversion"/>
  <dataValidations count="6">
    <dataValidation type="list" operator="greaterThan" showErrorMessage="1" sqref="C21">
      <formula1>"Yes, No"</formula1>
    </dataValidation>
    <dataValidation type="list" operator="equal" allowBlank="1" showDropDown="1" showErrorMessage="1" sqref="C25:C26">
      <formula1>"yes,no"</formula1>
      <formula2>0</formula2>
    </dataValidation>
    <dataValidation type="whole" allowBlank="1" showErrorMessage="1" sqref="C19">
      <formula1>1</formula1>
      <formula2>20</formula2>
    </dataValidation>
    <dataValidation type="whole" allowBlank="1" showInputMessage="1" showErrorMessage="1" sqref="D11">
      <formula1>10000000</formula1>
      <formula2>99999999</formula2>
    </dataValidation>
    <dataValidation type="whole" allowBlank="1" showDropDown="1" showErrorMessage="1" sqref="C18">
      <formula1>24</formula1>
      <formula2>500</formula2>
    </dataValidation>
    <dataValidation type="whole" allowBlank="1" showErrorMessage="1" sqref="C18">
      <formula1>24</formula1>
      <formula2>500</formula2>
    </dataValidation>
  </dataValidations>
  <hyperlinks>
    <hyperlink ref="D5" r:id="rId1" display="mailto:mwpedersen@sund.ku.dk"/>
  </hyperlinks>
  <pageMargins left="0.7" right="0.7" top="0.75" bottom="0.75" header="0.3" footer="0.3"/>
  <pageSetup paperSize="9" scale="49" fitToHeight="0" orientation="landscape" horizontalDpi="0" verticalDpi="0"/>
  <headerFooter>
    <oddHeader>&amp;L&amp;11GeoGenetics Sequencing Core 
GLOBE institute, University of Copenhagen&amp;C&amp;"Arial,Bold"&amp;12eaDNA Pipeline Order Form &amp;R&amp;11Release Date: 23/03/2022
Verion: A0</oddHeader>
    <oddFooter>&amp;L&amp;Z&amp;F
&amp;F
&amp;A&amp;C&amp;"Times New Roman,Regular"&amp;12Page &amp;P of &amp;N&amp;RPrinted:
&amp;D
&amp;T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equal" allowBlank="1" showErrorMessage="1">
          <x14:formula1>
            <xm:f>PI_INFO!$D$4:$D$15</xm:f>
          </x14:formula1>
          <xm:sqref>C9</xm:sqref>
        </x14:dataValidation>
        <x14:dataValidation type="list" allowBlank="1" showInputMessage="1" showErrorMessage="1">
          <x14:formula1>
            <xm:f>PL_INFO!$C$3:$C$4</xm:f>
          </x14:formula1>
          <xm:sqref>C17</xm:sqref>
        </x14:dataValidation>
        <x14:dataValidation type="list" operator="equal" allowBlank="1" showErrorMessage="1">
          <x14:formula1>
            <xm:f>PL_INFO!$B$3:$B$4</xm:f>
          </x14:formula1>
          <xm:sqref>C27:C28 C23:C24</xm:sqref>
        </x14:dataValidation>
        <x14:dataValidation type="list" allowBlank="1" showInputMessage="1" showErrorMessage="1">
          <x14:formula1>
            <xm:f>PL_INFO!$A$3:$A$5</xm:f>
          </x14:formula1>
          <xm:sqref>C16</xm:sqref>
        </x14:dataValidation>
        <x14:dataValidation type="list" allowBlank="1" showInputMessage="1" showErrorMessage="1">
          <x14:formula1>
            <xm:f>PL_INFO!$B$3:$B$4</xm:f>
          </x14:formula1>
          <xm:sqref>C13</xm:sqref>
        </x14:dataValidation>
        <x14:dataValidation type="list" operator="equal" allowBlank="1" showErrorMessage="1">
          <x14:formula1>
            <xm:f>PL_INFO!$D$3:$D$6</xm:f>
          </x14:formula1>
          <x14:formula2>
            <xm:f>0</xm:f>
          </x14:formula2>
          <xm:sqref>C19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showGridLines="0" tabSelected="1" zoomScale="90" zoomScaleNormal="90" zoomScalePageLayoutView="83" workbookViewId="0">
      <selection activeCell="H54" sqref="H54"/>
    </sheetView>
  </sheetViews>
  <sheetFormatPr defaultColWidth="11.453125" defaultRowHeight="12.5" x14ac:dyDescent="0.25"/>
  <cols>
    <col min="1" max="1" width="5.7265625" customWidth="1"/>
    <col min="2" max="2" width="9.453125" customWidth="1"/>
    <col min="4" max="4" width="15.7265625" customWidth="1"/>
    <col min="5" max="5" width="16" customWidth="1"/>
    <col min="6" max="6" width="16.90625" customWidth="1"/>
    <col min="7" max="7" width="13.6328125" style="52" customWidth="1"/>
    <col min="8" max="8" width="20" customWidth="1"/>
    <col min="9" max="9" width="22.7265625" customWidth="1"/>
    <col min="10" max="10" width="10.26953125" customWidth="1"/>
    <col min="11" max="11" width="8" customWidth="1"/>
    <col min="13" max="13" width="16.7265625" customWidth="1"/>
  </cols>
  <sheetData>
    <row r="1" spans="1:13" ht="46.4" customHeight="1" x14ac:dyDescent="0.25">
      <c r="A1" s="22" t="s">
        <v>47</v>
      </c>
      <c r="B1" s="23" t="s">
        <v>60</v>
      </c>
      <c r="C1" s="23" t="s">
        <v>61</v>
      </c>
      <c r="D1" s="23" t="s">
        <v>62</v>
      </c>
      <c r="E1" s="23" t="s">
        <v>63</v>
      </c>
      <c r="F1" s="23" t="s">
        <v>64</v>
      </c>
      <c r="G1" s="48" t="s">
        <v>65</v>
      </c>
      <c r="H1" s="23" t="s">
        <v>66</v>
      </c>
      <c r="I1" s="23" t="s">
        <v>67</v>
      </c>
      <c r="J1" s="23" t="s">
        <v>68</v>
      </c>
      <c r="K1" s="23" t="s">
        <v>69</v>
      </c>
      <c r="L1" s="23" t="s">
        <v>70</v>
      </c>
      <c r="M1" s="22" t="s">
        <v>71</v>
      </c>
    </row>
    <row r="2" spans="1:13" ht="15.5" x14ac:dyDescent="0.35">
      <c r="A2" s="17">
        <v>1</v>
      </c>
      <c r="B2" s="17" t="s">
        <v>72</v>
      </c>
      <c r="C2" s="17" t="s">
        <v>73</v>
      </c>
      <c r="D2" s="18" t="s">
        <v>74</v>
      </c>
      <c r="E2" s="41" t="s">
        <v>75</v>
      </c>
      <c r="F2" s="42" t="s">
        <v>400</v>
      </c>
      <c r="G2" s="49">
        <v>0.156</v>
      </c>
      <c r="H2" s="18" t="s">
        <v>94</v>
      </c>
      <c r="I2" s="18" t="s">
        <v>440</v>
      </c>
      <c r="J2" s="18" t="s">
        <v>441</v>
      </c>
      <c r="K2" s="18" t="s">
        <v>441</v>
      </c>
      <c r="L2" s="18" t="s">
        <v>393</v>
      </c>
      <c r="M2" s="18"/>
    </row>
    <row r="3" spans="1:13" ht="15.5" x14ac:dyDescent="0.35">
      <c r="A3" s="17">
        <v>2</v>
      </c>
      <c r="B3" s="17" t="s">
        <v>78</v>
      </c>
      <c r="C3" s="17" t="s">
        <v>73</v>
      </c>
      <c r="D3" s="18" t="s">
        <v>74</v>
      </c>
      <c r="E3" s="41" t="s">
        <v>79</v>
      </c>
      <c r="F3" s="42" t="s">
        <v>401</v>
      </c>
      <c r="G3" s="49">
        <v>0.182</v>
      </c>
      <c r="H3" s="18" t="s">
        <v>94</v>
      </c>
      <c r="I3" s="18" t="s">
        <v>440</v>
      </c>
      <c r="J3" s="18" t="s">
        <v>441</v>
      </c>
      <c r="K3" s="18" t="s">
        <v>441</v>
      </c>
      <c r="L3" s="18" t="s">
        <v>393</v>
      </c>
      <c r="M3" s="18"/>
    </row>
    <row r="4" spans="1:13" ht="15.5" x14ac:dyDescent="0.35">
      <c r="A4" s="17">
        <v>3</v>
      </c>
      <c r="B4" s="17" t="s">
        <v>80</v>
      </c>
      <c r="C4" s="17" t="s">
        <v>73</v>
      </c>
      <c r="D4" s="18" t="s">
        <v>74</v>
      </c>
      <c r="E4" s="41" t="s">
        <v>81</v>
      </c>
      <c r="F4" s="42" t="s">
        <v>402</v>
      </c>
      <c r="G4" s="49">
        <v>0.17699999999999999</v>
      </c>
      <c r="H4" s="18" t="s">
        <v>94</v>
      </c>
      <c r="I4" s="18" t="s">
        <v>440</v>
      </c>
      <c r="J4" s="18" t="s">
        <v>441</v>
      </c>
      <c r="K4" s="18" t="s">
        <v>441</v>
      </c>
      <c r="L4" s="18" t="s">
        <v>393</v>
      </c>
      <c r="M4" s="18"/>
    </row>
    <row r="5" spans="1:13" ht="15.5" x14ac:dyDescent="0.35">
      <c r="A5" s="17">
        <v>4</v>
      </c>
      <c r="B5" s="17" t="s">
        <v>82</v>
      </c>
      <c r="C5" s="17" t="s">
        <v>73</v>
      </c>
      <c r="D5" s="18" t="s">
        <v>74</v>
      </c>
      <c r="E5" s="41" t="s">
        <v>83</v>
      </c>
      <c r="F5" s="42" t="s">
        <v>403</v>
      </c>
      <c r="G5" s="49">
        <v>0.188</v>
      </c>
      <c r="H5" s="18" t="s">
        <v>94</v>
      </c>
      <c r="I5" s="18" t="s">
        <v>440</v>
      </c>
      <c r="J5" s="18" t="s">
        <v>441</v>
      </c>
      <c r="K5" s="18" t="s">
        <v>441</v>
      </c>
      <c r="L5" s="18" t="s">
        <v>393</v>
      </c>
      <c r="M5" s="18"/>
    </row>
    <row r="6" spans="1:13" ht="15.5" x14ac:dyDescent="0.35">
      <c r="A6" s="17">
        <v>5</v>
      </c>
      <c r="B6" s="17" t="s">
        <v>84</v>
      </c>
      <c r="C6" s="17" t="s">
        <v>73</v>
      </c>
      <c r="D6" s="18" t="s">
        <v>74</v>
      </c>
      <c r="E6" s="41" t="s">
        <v>85</v>
      </c>
      <c r="F6" s="42" t="s">
        <v>404</v>
      </c>
      <c r="G6" s="49">
        <v>0.17399999999999999</v>
      </c>
      <c r="H6" s="18" t="s">
        <v>94</v>
      </c>
      <c r="I6" s="18" t="s">
        <v>440</v>
      </c>
      <c r="J6" s="18" t="s">
        <v>441</v>
      </c>
      <c r="K6" s="18" t="s">
        <v>441</v>
      </c>
      <c r="L6" s="18" t="s">
        <v>393</v>
      </c>
      <c r="M6" s="18"/>
    </row>
    <row r="7" spans="1:13" ht="15.5" x14ac:dyDescent="0.35">
      <c r="A7" s="17">
        <v>6</v>
      </c>
      <c r="B7" s="17" t="s">
        <v>86</v>
      </c>
      <c r="C7" s="17" t="s">
        <v>73</v>
      </c>
      <c r="D7" s="18" t="s">
        <v>74</v>
      </c>
      <c r="E7" s="41" t="s">
        <v>87</v>
      </c>
      <c r="F7" s="42" t="s">
        <v>405</v>
      </c>
      <c r="G7" s="49">
        <v>0.19</v>
      </c>
      <c r="H7" s="18" t="s">
        <v>94</v>
      </c>
      <c r="I7" s="18" t="s">
        <v>440</v>
      </c>
      <c r="J7" s="18" t="s">
        <v>441</v>
      </c>
      <c r="K7" s="18" t="s">
        <v>441</v>
      </c>
      <c r="L7" s="18" t="s">
        <v>393</v>
      </c>
      <c r="M7" s="18"/>
    </row>
    <row r="8" spans="1:13" ht="15.5" x14ac:dyDescent="0.35">
      <c r="A8" s="17">
        <v>7</v>
      </c>
      <c r="B8" s="17" t="s">
        <v>88</v>
      </c>
      <c r="C8" s="17" t="s">
        <v>73</v>
      </c>
      <c r="D8" s="18" t="s">
        <v>74</v>
      </c>
      <c r="E8" s="41" t="s">
        <v>89</v>
      </c>
      <c r="F8" s="43" t="s">
        <v>406</v>
      </c>
      <c r="G8" s="49">
        <v>0.20300000000000001</v>
      </c>
      <c r="H8" s="18" t="s">
        <v>94</v>
      </c>
      <c r="I8" s="18" t="s">
        <v>440</v>
      </c>
      <c r="J8" s="18" t="s">
        <v>441</v>
      </c>
      <c r="K8" s="18" t="s">
        <v>441</v>
      </c>
      <c r="L8" s="18" t="s">
        <v>393</v>
      </c>
      <c r="M8" s="18"/>
    </row>
    <row r="9" spans="1:13" ht="15.5" x14ac:dyDescent="0.35">
      <c r="A9" s="17">
        <v>8</v>
      </c>
      <c r="B9" s="17" t="s">
        <v>90</v>
      </c>
      <c r="C9" s="17" t="s">
        <v>73</v>
      </c>
      <c r="D9" s="18" t="s">
        <v>74</v>
      </c>
      <c r="E9" s="41" t="s">
        <v>91</v>
      </c>
      <c r="F9" s="42" t="s">
        <v>407</v>
      </c>
      <c r="G9" s="49">
        <v>0.193</v>
      </c>
      <c r="H9" s="18" t="s">
        <v>94</v>
      </c>
      <c r="I9" s="18" t="s">
        <v>440</v>
      </c>
      <c r="J9" s="18" t="s">
        <v>441</v>
      </c>
      <c r="K9" s="18" t="s">
        <v>441</v>
      </c>
      <c r="L9" s="18" t="s">
        <v>393</v>
      </c>
      <c r="M9" s="18"/>
    </row>
    <row r="10" spans="1:13" ht="15.5" x14ac:dyDescent="0.35">
      <c r="A10" s="17">
        <v>9</v>
      </c>
      <c r="B10" s="17" t="s">
        <v>92</v>
      </c>
      <c r="C10" s="17" t="s">
        <v>73</v>
      </c>
      <c r="D10" s="18" t="s">
        <v>74</v>
      </c>
      <c r="E10" s="41" t="s">
        <v>93</v>
      </c>
      <c r="F10" s="42" t="s">
        <v>408</v>
      </c>
      <c r="G10" s="49">
        <v>0.20100000000000001</v>
      </c>
      <c r="H10" s="18" t="s">
        <v>94</v>
      </c>
      <c r="I10" s="18" t="s">
        <v>440</v>
      </c>
      <c r="J10" s="18" t="s">
        <v>441</v>
      </c>
      <c r="K10" s="18" t="s">
        <v>441</v>
      </c>
      <c r="L10" s="18" t="s">
        <v>393</v>
      </c>
      <c r="M10" s="18"/>
    </row>
    <row r="11" spans="1:13" ht="15.5" x14ac:dyDescent="0.35">
      <c r="A11" s="17">
        <v>10</v>
      </c>
      <c r="B11" s="17" t="s">
        <v>95</v>
      </c>
      <c r="C11" s="17" t="s">
        <v>73</v>
      </c>
      <c r="D11" s="18" t="s">
        <v>74</v>
      </c>
      <c r="E11" s="41" t="s">
        <v>96</v>
      </c>
      <c r="F11" s="42" t="s">
        <v>409</v>
      </c>
      <c r="G11" s="49">
        <v>0.189</v>
      </c>
      <c r="H11" s="18" t="s">
        <v>94</v>
      </c>
      <c r="I11" s="18" t="s">
        <v>440</v>
      </c>
      <c r="J11" s="18" t="s">
        <v>441</v>
      </c>
      <c r="K11" s="18" t="s">
        <v>441</v>
      </c>
      <c r="L11" s="18" t="s">
        <v>393</v>
      </c>
      <c r="M11" s="18"/>
    </row>
    <row r="12" spans="1:13" ht="15.5" x14ac:dyDescent="0.35">
      <c r="A12" s="17">
        <v>11</v>
      </c>
      <c r="B12" s="17" t="s">
        <v>97</v>
      </c>
      <c r="C12" s="17" t="s">
        <v>73</v>
      </c>
      <c r="D12" s="18" t="s">
        <v>74</v>
      </c>
      <c r="E12" s="41" t="s">
        <v>98</v>
      </c>
      <c r="F12" s="43" t="s">
        <v>410</v>
      </c>
      <c r="G12" s="49">
        <v>0.2</v>
      </c>
      <c r="H12" s="18" t="s">
        <v>94</v>
      </c>
      <c r="I12" s="18" t="s">
        <v>440</v>
      </c>
      <c r="J12" s="18" t="s">
        <v>441</v>
      </c>
      <c r="K12" s="18" t="s">
        <v>441</v>
      </c>
      <c r="L12" s="18" t="s">
        <v>393</v>
      </c>
      <c r="M12" s="18"/>
    </row>
    <row r="13" spans="1:13" ht="15.5" x14ac:dyDescent="0.35">
      <c r="A13" s="17">
        <v>12</v>
      </c>
      <c r="B13" s="17" t="s">
        <v>99</v>
      </c>
      <c r="C13" s="17" t="s">
        <v>73</v>
      </c>
      <c r="D13" s="18" t="s">
        <v>74</v>
      </c>
      <c r="E13" s="41" t="s">
        <v>100</v>
      </c>
      <c r="F13" s="42" t="s">
        <v>411</v>
      </c>
      <c r="G13" s="49">
        <v>0.17100000000000001</v>
      </c>
      <c r="H13" s="18" t="s">
        <v>94</v>
      </c>
      <c r="I13" s="18" t="s">
        <v>440</v>
      </c>
      <c r="J13" s="18" t="s">
        <v>441</v>
      </c>
      <c r="K13" s="18" t="s">
        <v>441</v>
      </c>
      <c r="L13" s="18" t="s">
        <v>393</v>
      </c>
      <c r="M13" s="18"/>
    </row>
    <row r="14" spans="1:13" ht="15.5" x14ac:dyDescent="0.35">
      <c r="A14" s="17">
        <v>13</v>
      </c>
      <c r="B14" s="17" t="s">
        <v>101</v>
      </c>
      <c r="C14" s="17" t="s">
        <v>73</v>
      </c>
      <c r="D14" s="18" t="s">
        <v>74</v>
      </c>
      <c r="E14" s="18" t="s">
        <v>102</v>
      </c>
      <c r="F14" s="44" t="s">
        <v>412</v>
      </c>
      <c r="G14" s="50">
        <v>0.193</v>
      </c>
      <c r="H14" s="18" t="s">
        <v>94</v>
      </c>
      <c r="I14" s="18" t="s">
        <v>440</v>
      </c>
      <c r="J14" s="18" t="s">
        <v>441</v>
      </c>
      <c r="K14" s="18" t="s">
        <v>441</v>
      </c>
      <c r="L14" s="18" t="s">
        <v>393</v>
      </c>
      <c r="M14" s="18"/>
    </row>
    <row r="15" spans="1:13" ht="15.5" x14ac:dyDescent="0.35">
      <c r="A15" s="17">
        <v>14</v>
      </c>
      <c r="B15" s="17" t="s">
        <v>103</v>
      </c>
      <c r="C15" s="17" t="s">
        <v>73</v>
      </c>
      <c r="D15" s="18" t="s">
        <v>74</v>
      </c>
      <c r="E15" s="41" t="s">
        <v>104</v>
      </c>
      <c r="F15" s="43" t="s">
        <v>413</v>
      </c>
      <c r="G15" s="49">
        <v>0.17499999999999999</v>
      </c>
      <c r="H15" s="18" t="s">
        <v>94</v>
      </c>
      <c r="I15" s="18" t="s">
        <v>440</v>
      </c>
      <c r="J15" s="18" t="s">
        <v>441</v>
      </c>
      <c r="K15" s="18" t="s">
        <v>441</v>
      </c>
      <c r="L15" s="18" t="s">
        <v>393</v>
      </c>
      <c r="M15" s="18"/>
    </row>
    <row r="16" spans="1:13" ht="15.5" x14ac:dyDescent="0.35">
      <c r="A16" s="17">
        <v>15</v>
      </c>
      <c r="B16" s="17" t="s">
        <v>105</v>
      </c>
      <c r="C16" s="17" t="s">
        <v>73</v>
      </c>
      <c r="D16" s="18" t="s">
        <v>74</v>
      </c>
      <c r="E16" s="41" t="s">
        <v>106</v>
      </c>
      <c r="F16" s="42" t="s">
        <v>414</v>
      </c>
      <c r="G16" s="49">
        <v>0.16</v>
      </c>
      <c r="H16" s="18" t="s">
        <v>94</v>
      </c>
      <c r="I16" s="18" t="s">
        <v>440</v>
      </c>
      <c r="J16" s="18" t="s">
        <v>441</v>
      </c>
      <c r="K16" s="18" t="s">
        <v>441</v>
      </c>
      <c r="L16" s="18" t="s">
        <v>393</v>
      </c>
      <c r="M16" s="18"/>
    </row>
    <row r="17" spans="1:13" ht="15.5" x14ac:dyDescent="0.35">
      <c r="A17" s="17">
        <v>16</v>
      </c>
      <c r="B17" s="17" t="s">
        <v>107</v>
      </c>
      <c r="C17" s="17" t="s">
        <v>73</v>
      </c>
      <c r="D17" s="18" t="s">
        <v>74</v>
      </c>
      <c r="E17" s="41" t="s">
        <v>108</v>
      </c>
      <c r="F17" s="42" t="s">
        <v>415</v>
      </c>
      <c r="G17" s="49">
        <v>0.188</v>
      </c>
      <c r="H17" s="18" t="s">
        <v>94</v>
      </c>
      <c r="I17" s="18" t="s">
        <v>440</v>
      </c>
      <c r="J17" s="18" t="s">
        <v>441</v>
      </c>
      <c r="K17" s="18" t="s">
        <v>441</v>
      </c>
      <c r="L17" s="18" t="s">
        <v>393</v>
      </c>
      <c r="M17" s="18"/>
    </row>
    <row r="18" spans="1:13" ht="15.5" x14ac:dyDescent="0.35">
      <c r="A18" s="17">
        <v>17</v>
      </c>
      <c r="B18" s="17" t="s">
        <v>109</v>
      </c>
      <c r="C18" s="17" t="s">
        <v>73</v>
      </c>
      <c r="D18" s="18" t="s">
        <v>74</v>
      </c>
      <c r="E18" s="41" t="s">
        <v>110</v>
      </c>
      <c r="F18" s="42" t="s">
        <v>416</v>
      </c>
      <c r="G18" s="49">
        <v>0.19500000000000001</v>
      </c>
      <c r="H18" s="18" t="s">
        <v>94</v>
      </c>
      <c r="I18" s="18" t="s">
        <v>440</v>
      </c>
      <c r="J18" s="18" t="s">
        <v>441</v>
      </c>
      <c r="K18" s="18" t="s">
        <v>441</v>
      </c>
      <c r="L18" s="18" t="s">
        <v>393</v>
      </c>
      <c r="M18" s="18"/>
    </row>
    <row r="19" spans="1:13" ht="15.5" x14ac:dyDescent="0.35">
      <c r="A19" s="17">
        <v>18</v>
      </c>
      <c r="B19" s="17" t="s">
        <v>111</v>
      </c>
      <c r="C19" s="17" t="s">
        <v>73</v>
      </c>
      <c r="D19" s="18" t="s">
        <v>74</v>
      </c>
      <c r="E19" s="41" t="s">
        <v>112</v>
      </c>
      <c r="F19" s="43" t="s">
        <v>417</v>
      </c>
      <c r="G19" s="49">
        <v>0.19800000000000001</v>
      </c>
      <c r="H19" s="18" t="s">
        <v>94</v>
      </c>
      <c r="I19" s="18" t="s">
        <v>440</v>
      </c>
      <c r="J19" s="18" t="s">
        <v>441</v>
      </c>
      <c r="K19" s="18" t="s">
        <v>441</v>
      </c>
      <c r="L19" s="18" t="s">
        <v>393</v>
      </c>
      <c r="M19" s="18"/>
    </row>
    <row r="20" spans="1:13" ht="15.5" x14ac:dyDescent="0.35">
      <c r="A20" s="17">
        <v>19</v>
      </c>
      <c r="B20" s="17" t="s">
        <v>113</v>
      </c>
      <c r="C20" s="17" t="s">
        <v>73</v>
      </c>
      <c r="D20" s="18" t="s">
        <v>74</v>
      </c>
      <c r="E20" s="41" t="s">
        <v>114</v>
      </c>
      <c r="F20" s="42" t="s">
        <v>418</v>
      </c>
      <c r="G20" s="49">
        <v>0.16</v>
      </c>
      <c r="H20" s="18" t="s">
        <v>94</v>
      </c>
      <c r="I20" s="18" t="s">
        <v>440</v>
      </c>
      <c r="J20" s="18" t="s">
        <v>441</v>
      </c>
      <c r="K20" s="18" t="s">
        <v>441</v>
      </c>
      <c r="L20" s="18" t="s">
        <v>393</v>
      </c>
      <c r="M20" s="18"/>
    </row>
    <row r="21" spans="1:13" ht="15.5" x14ac:dyDescent="0.35">
      <c r="A21" s="17">
        <v>20</v>
      </c>
      <c r="B21" s="17" t="s">
        <v>115</v>
      </c>
      <c r="C21" s="17" t="s">
        <v>73</v>
      </c>
      <c r="D21" s="18" t="s">
        <v>74</v>
      </c>
      <c r="E21" s="41" t="s">
        <v>116</v>
      </c>
      <c r="F21" s="42" t="s">
        <v>419</v>
      </c>
      <c r="G21" s="49">
        <v>0.16400000000000001</v>
      </c>
      <c r="H21" s="18" t="s">
        <v>94</v>
      </c>
      <c r="I21" s="18" t="s">
        <v>440</v>
      </c>
      <c r="J21" s="18" t="s">
        <v>441</v>
      </c>
      <c r="K21" s="18" t="s">
        <v>441</v>
      </c>
      <c r="L21" s="18" t="s">
        <v>393</v>
      </c>
      <c r="M21" s="18"/>
    </row>
    <row r="22" spans="1:13" ht="15.5" x14ac:dyDescent="0.35">
      <c r="A22" s="17">
        <v>21</v>
      </c>
      <c r="B22" s="17" t="s">
        <v>117</v>
      </c>
      <c r="C22" s="17" t="s">
        <v>73</v>
      </c>
      <c r="D22" s="18" t="s">
        <v>74</v>
      </c>
      <c r="E22" s="41" t="s">
        <v>118</v>
      </c>
      <c r="F22" s="42" t="s">
        <v>420</v>
      </c>
      <c r="G22" s="49">
        <v>0.15</v>
      </c>
      <c r="H22" s="18" t="s">
        <v>94</v>
      </c>
      <c r="I22" s="18" t="s">
        <v>440</v>
      </c>
      <c r="J22" s="18" t="s">
        <v>441</v>
      </c>
      <c r="K22" s="18" t="s">
        <v>441</v>
      </c>
      <c r="L22" s="18" t="s">
        <v>393</v>
      </c>
      <c r="M22" s="18"/>
    </row>
    <row r="23" spans="1:13" ht="15.5" x14ac:dyDescent="0.35">
      <c r="A23" s="17">
        <v>22</v>
      </c>
      <c r="B23" s="17" t="s">
        <v>119</v>
      </c>
      <c r="C23" s="17" t="s">
        <v>73</v>
      </c>
      <c r="D23" s="18" t="s">
        <v>74</v>
      </c>
      <c r="E23" s="41" t="s">
        <v>120</v>
      </c>
      <c r="F23" s="42" t="s">
        <v>421</v>
      </c>
      <c r="G23" s="49">
        <v>0.159</v>
      </c>
      <c r="H23" s="18" t="s">
        <v>94</v>
      </c>
      <c r="I23" s="18" t="s">
        <v>440</v>
      </c>
      <c r="J23" s="18" t="s">
        <v>441</v>
      </c>
      <c r="K23" s="18" t="s">
        <v>441</v>
      </c>
      <c r="L23" s="18" t="s">
        <v>393</v>
      </c>
      <c r="M23" s="18"/>
    </row>
    <row r="24" spans="1:13" ht="15.5" x14ac:dyDescent="0.35">
      <c r="A24" s="17">
        <v>23</v>
      </c>
      <c r="B24" s="17" t="s">
        <v>121</v>
      </c>
      <c r="C24" s="17" t="s">
        <v>73</v>
      </c>
      <c r="D24" s="18" t="s">
        <v>74</v>
      </c>
      <c r="E24" s="41" t="s">
        <v>122</v>
      </c>
      <c r="F24" s="42" t="s">
        <v>422</v>
      </c>
      <c r="G24" s="49">
        <v>0.188</v>
      </c>
      <c r="H24" s="18" t="s">
        <v>94</v>
      </c>
      <c r="I24" s="18" t="s">
        <v>440</v>
      </c>
      <c r="J24" s="18" t="s">
        <v>441</v>
      </c>
      <c r="K24" s="18" t="s">
        <v>441</v>
      </c>
      <c r="L24" s="18" t="s">
        <v>393</v>
      </c>
      <c r="M24" s="18"/>
    </row>
    <row r="25" spans="1:13" ht="15.5" x14ac:dyDescent="0.35">
      <c r="A25" s="17">
        <v>24</v>
      </c>
      <c r="B25" s="17" t="s">
        <v>123</v>
      </c>
      <c r="C25" s="17" t="s">
        <v>73</v>
      </c>
      <c r="D25" s="18" t="s">
        <v>74</v>
      </c>
      <c r="E25" s="41" t="s">
        <v>124</v>
      </c>
      <c r="F25" s="42" t="s">
        <v>423</v>
      </c>
      <c r="G25" s="49">
        <v>0.17899999999999999</v>
      </c>
      <c r="H25" s="18" t="s">
        <v>94</v>
      </c>
      <c r="I25" s="18" t="s">
        <v>440</v>
      </c>
      <c r="J25" s="18" t="s">
        <v>441</v>
      </c>
      <c r="K25" s="18" t="s">
        <v>441</v>
      </c>
      <c r="L25" s="18" t="s">
        <v>393</v>
      </c>
      <c r="M25" s="18"/>
    </row>
    <row r="26" spans="1:13" ht="15.5" x14ac:dyDescent="0.35">
      <c r="A26" s="17">
        <v>25</v>
      </c>
      <c r="B26" s="17" t="s">
        <v>125</v>
      </c>
      <c r="C26" s="17" t="s">
        <v>73</v>
      </c>
      <c r="D26" s="18" t="s">
        <v>74</v>
      </c>
      <c r="E26" s="41" t="s">
        <v>126</v>
      </c>
      <c r="F26" s="42" t="s">
        <v>424</v>
      </c>
      <c r="G26" s="49">
        <v>0.17799999999999999</v>
      </c>
      <c r="H26" s="18" t="s">
        <v>94</v>
      </c>
      <c r="I26" s="18" t="s">
        <v>440</v>
      </c>
      <c r="J26" s="18" t="s">
        <v>441</v>
      </c>
      <c r="K26" s="18" t="s">
        <v>441</v>
      </c>
      <c r="L26" s="18" t="s">
        <v>393</v>
      </c>
      <c r="M26" s="18"/>
    </row>
    <row r="27" spans="1:13" ht="15.5" x14ac:dyDescent="0.35">
      <c r="A27" s="17">
        <v>26</v>
      </c>
      <c r="B27" s="17" t="s">
        <v>127</v>
      </c>
      <c r="C27" s="17" t="s">
        <v>73</v>
      </c>
      <c r="D27" s="18" t="s">
        <v>74</v>
      </c>
      <c r="E27" s="41" t="s">
        <v>128</v>
      </c>
      <c r="F27" s="42" t="s">
        <v>425</v>
      </c>
      <c r="G27" s="49">
        <v>0.16400000000000001</v>
      </c>
      <c r="H27" s="18" t="s">
        <v>94</v>
      </c>
      <c r="I27" s="18" t="s">
        <v>440</v>
      </c>
      <c r="J27" s="18" t="s">
        <v>441</v>
      </c>
      <c r="K27" s="18" t="s">
        <v>441</v>
      </c>
      <c r="L27" s="18" t="s">
        <v>393</v>
      </c>
      <c r="M27" s="18"/>
    </row>
    <row r="28" spans="1:13" ht="15.5" x14ac:dyDescent="0.35">
      <c r="A28" s="17">
        <v>27</v>
      </c>
      <c r="B28" s="17" t="s">
        <v>129</v>
      </c>
      <c r="C28" s="17" t="s">
        <v>73</v>
      </c>
      <c r="D28" s="18" t="s">
        <v>74</v>
      </c>
      <c r="E28" s="41" t="s">
        <v>130</v>
      </c>
      <c r="F28" s="42" t="s">
        <v>426</v>
      </c>
      <c r="G28" s="49">
        <v>0.17299999999999999</v>
      </c>
      <c r="H28" s="18" t="s">
        <v>94</v>
      </c>
      <c r="I28" s="18" t="s">
        <v>440</v>
      </c>
      <c r="J28" s="18" t="s">
        <v>441</v>
      </c>
      <c r="K28" s="18" t="s">
        <v>441</v>
      </c>
      <c r="L28" s="18" t="s">
        <v>393</v>
      </c>
      <c r="M28" s="18"/>
    </row>
    <row r="29" spans="1:13" ht="15.5" x14ac:dyDescent="0.35">
      <c r="A29" s="17">
        <v>28</v>
      </c>
      <c r="B29" s="17" t="s">
        <v>131</v>
      </c>
      <c r="C29" s="17" t="s">
        <v>73</v>
      </c>
      <c r="D29" s="18" t="s">
        <v>74</v>
      </c>
      <c r="E29" s="41" t="s">
        <v>132</v>
      </c>
      <c r="F29" s="42" t="s">
        <v>427</v>
      </c>
      <c r="G29" s="49">
        <v>0.17599999999999999</v>
      </c>
      <c r="H29" s="18" t="s">
        <v>94</v>
      </c>
      <c r="I29" s="18" t="s">
        <v>440</v>
      </c>
      <c r="J29" s="18" t="s">
        <v>441</v>
      </c>
      <c r="K29" s="18" t="s">
        <v>441</v>
      </c>
      <c r="L29" s="18" t="s">
        <v>393</v>
      </c>
      <c r="M29" s="18"/>
    </row>
    <row r="30" spans="1:13" ht="15.5" x14ac:dyDescent="0.35">
      <c r="A30" s="17">
        <v>29</v>
      </c>
      <c r="B30" s="17" t="s">
        <v>133</v>
      </c>
      <c r="C30" s="17" t="s">
        <v>73</v>
      </c>
      <c r="D30" s="18" t="s">
        <v>74</v>
      </c>
      <c r="E30" s="41" t="s">
        <v>134</v>
      </c>
      <c r="F30" s="42" t="s">
        <v>428</v>
      </c>
      <c r="G30" s="49">
        <v>0.161</v>
      </c>
      <c r="H30" s="18" t="s">
        <v>94</v>
      </c>
      <c r="I30" s="18" t="s">
        <v>440</v>
      </c>
      <c r="J30" s="18" t="s">
        <v>441</v>
      </c>
      <c r="K30" s="18" t="s">
        <v>441</v>
      </c>
      <c r="L30" s="18" t="s">
        <v>393</v>
      </c>
      <c r="M30" s="18"/>
    </row>
    <row r="31" spans="1:13" ht="15.5" x14ac:dyDescent="0.35">
      <c r="A31" s="17">
        <v>30</v>
      </c>
      <c r="B31" s="17" t="s">
        <v>135</v>
      </c>
      <c r="C31" s="17" t="s">
        <v>73</v>
      </c>
      <c r="D31" s="18" t="s">
        <v>74</v>
      </c>
      <c r="E31" s="41" t="s">
        <v>136</v>
      </c>
      <c r="F31" s="42" t="s">
        <v>429</v>
      </c>
      <c r="G31" s="49">
        <v>0.183</v>
      </c>
      <c r="H31" s="18" t="s">
        <v>94</v>
      </c>
      <c r="I31" s="18" t="s">
        <v>440</v>
      </c>
      <c r="J31" s="18" t="s">
        <v>441</v>
      </c>
      <c r="K31" s="18" t="s">
        <v>441</v>
      </c>
      <c r="L31" s="18" t="s">
        <v>393</v>
      </c>
      <c r="M31" s="18"/>
    </row>
    <row r="32" spans="1:13" ht="15.5" x14ac:dyDescent="0.35">
      <c r="A32" s="17">
        <v>31</v>
      </c>
      <c r="B32" s="17" t="s">
        <v>137</v>
      </c>
      <c r="C32" s="17" t="s">
        <v>73</v>
      </c>
      <c r="D32" s="18" t="s">
        <v>74</v>
      </c>
      <c r="E32" s="41" t="s">
        <v>138</v>
      </c>
      <c r="F32" s="42" t="s">
        <v>430</v>
      </c>
      <c r="G32" s="49">
        <v>0.17399999999999999</v>
      </c>
      <c r="H32" s="18" t="s">
        <v>94</v>
      </c>
      <c r="I32" s="18" t="s">
        <v>440</v>
      </c>
      <c r="J32" s="18" t="s">
        <v>441</v>
      </c>
      <c r="K32" s="18" t="s">
        <v>441</v>
      </c>
      <c r="L32" s="18" t="s">
        <v>393</v>
      </c>
      <c r="M32" s="18"/>
    </row>
    <row r="33" spans="1:13" ht="15.5" x14ac:dyDescent="0.35">
      <c r="A33" s="17">
        <v>32</v>
      </c>
      <c r="B33" s="17" t="s">
        <v>139</v>
      </c>
      <c r="C33" s="17" t="s">
        <v>73</v>
      </c>
      <c r="D33" s="18" t="s">
        <v>74</v>
      </c>
      <c r="E33" s="41" t="s">
        <v>140</v>
      </c>
      <c r="F33" s="42" t="s">
        <v>431</v>
      </c>
      <c r="G33" s="49">
        <v>0.19700000000000001</v>
      </c>
      <c r="H33" s="18" t="s">
        <v>94</v>
      </c>
      <c r="I33" s="18" t="s">
        <v>440</v>
      </c>
      <c r="J33" s="18" t="s">
        <v>441</v>
      </c>
      <c r="K33" s="18" t="s">
        <v>441</v>
      </c>
      <c r="L33" s="18" t="s">
        <v>393</v>
      </c>
      <c r="M33" s="18"/>
    </row>
    <row r="34" spans="1:13" ht="15.5" x14ac:dyDescent="0.35">
      <c r="A34" s="17">
        <v>33</v>
      </c>
      <c r="B34" s="17" t="s">
        <v>141</v>
      </c>
      <c r="C34" s="17" t="s">
        <v>73</v>
      </c>
      <c r="D34" s="18" t="s">
        <v>74</v>
      </c>
      <c r="E34" s="41" t="s">
        <v>142</v>
      </c>
      <c r="F34" s="42" t="s">
        <v>432</v>
      </c>
      <c r="G34" s="49">
        <v>0.16200000000000001</v>
      </c>
      <c r="H34" s="18" t="s">
        <v>94</v>
      </c>
      <c r="I34" s="18" t="s">
        <v>440</v>
      </c>
      <c r="J34" s="18" t="s">
        <v>441</v>
      </c>
      <c r="K34" s="18" t="s">
        <v>441</v>
      </c>
      <c r="L34" s="18" t="s">
        <v>393</v>
      </c>
      <c r="M34" s="18"/>
    </row>
    <row r="35" spans="1:13" ht="15.5" x14ac:dyDescent="0.35">
      <c r="A35" s="17">
        <v>34</v>
      </c>
      <c r="B35" s="17" t="s">
        <v>143</v>
      </c>
      <c r="C35" s="17" t="s">
        <v>73</v>
      </c>
      <c r="D35" s="18" t="s">
        <v>74</v>
      </c>
      <c r="E35" s="41" t="s">
        <v>144</v>
      </c>
      <c r="F35" s="42" t="s">
        <v>433</v>
      </c>
      <c r="G35" s="49">
        <v>0.19</v>
      </c>
      <c r="H35" s="18" t="s">
        <v>94</v>
      </c>
      <c r="I35" s="18" t="s">
        <v>440</v>
      </c>
      <c r="J35" s="18" t="s">
        <v>441</v>
      </c>
      <c r="K35" s="18" t="s">
        <v>441</v>
      </c>
      <c r="L35" s="18" t="s">
        <v>393</v>
      </c>
      <c r="M35" s="18"/>
    </row>
    <row r="36" spans="1:13" ht="15.5" x14ac:dyDescent="0.35">
      <c r="A36" s="17">
        <v>35</v>
      </c>
      <c r="B36" s="17" t="s">
        <v>145</v>
      </c>
      <c r="C36" s="17" t="s">
        <v>73</v>
      </c>
      <c r="D36" s="18" t="s">
        <v>74</v>
      </c>
      <c r="E36" s="41" t="s">
        <v>146</v>
      </c>
      <c r="F36" s="42" t="s">
        <v>434</v>
      </c>
      <c r="G36" s="49">
        <v>0.182</v>
      </c>
      <c r="H36" s="18" t="s">
        <v>94</v>
      </c>
      <c r="I36" s="18" t="s">
        <v>440</v>
      </c>
      <c r="J36" s="18" t="s">
        <v>441</v>
      </c>
      <c r="K36" s="18" t="s">
        <v>441</v>
      </c>
      <c r="L36" s="18" t="s">
        <v>393</v>
      </c>
      <c r="M36" s="18"/>
    </row>
    <row r="37" spans="1:13" ht="15.5" x14ac:dyDescent="0.35">
      <c r="A37" s="17">
        <v>36</v>
      </c>
      <c r="B37" s="17" t="s">
        <v>147</v>
      </c>
      <c r="C37" s="17" t="s">
        <v>73</v>
      </c>
      <c r="D37" s="18" t="s">
        <v>74</v>
      </c>
      <c r="E37" s="41" t="s">
        <v>148</v>
      </c>
      <c r="F37" s="42" t="s">
        <v>435</v>
      </c>
      <c r="G37" s="49">
        <v>0.14899999999999999</v>
      </c>
      <c r="H37" s="18" t="s">
        <v>94</v>
      </c>
      <c r="I37" s="18" t="s">
        <v>440</v>
      </c>
      <c r="J37" s="18" t="s">
        <v>441</v>
      </c>
      <c r="K37" s="18" t="s">
        <v>441</v>
      </c>
      <c r="L37" s="18" t="s">
        <v>393</v>
      </c>
      <c r="M37" s="18"/>
    </row>
    <row r="38" spans="1:13" ht="15.5" x14ac:dyDescent="0.35">
      <c r="A38" s="17">
        <v>37</v>
      </c>
      <c r="B38" s="17" t="s">
        <v>149</v>
      </c>
      <c r="C38" s="17" t="s">
        <v>73</v>
      </c>
      <c r="D38" s="18" t="s">
        <v>74</v>
      </c>
      <c r="E38" s="41" t="s">
        <v>150</v>
      </c>
      <c r="F38" s="42" t="s">
        <v>436</v>
      </c>
      <c r="G38" s="49">
        <v>0.189</v>
      </c>
      <c r="H38" s="18" t="s">
        <v>94</v>
      </c>
      <c r="I38" s="18" t="s">
        <v>440</v>
      </c>
      <c r="J38" s="18" t="s">
        <v>441</v>
      </c>
      <c r="K38" s="18" t="s">
        <v>441</v>
      </c>
      <c r="L38" s="18" t="s">
        <v>393</v>
      </c>
      <c r="M38" s="18"/>
    </row>
    <row r="39" spans="1:13" ht="15.5" x14ac:dyDescent="0.35">
      <c r="A39" s="17">
        <v>38</v>
      </c>
      <c r="B39" s="17" t="s">
        <v>151</v>
      </c>
      <c r="C39" s="17" t="s">
        <v>73</v>
      </c>
      <c r="D39" s="18" t="s">
        <v>74</v>
      </c>
      <c r="E39" s="41" t="s">
        <v>152</v>
      </c>
      <c r="F39" s="42" t="s">
        <v>437</v>
      </c>
      <c r="G39" s="49">
        <v>0.183</v>
      </c>
      <c r="H39" s="18" t="s">
        <v>94</v>
      </c>
      <c r="I39" s="18" t="s">
        <v>440</v>
      </c>
      <c r="J39" s="18" t="s">
        <v>441</v>
      </c>
      <c r="K39" s="18" t="s">
        <v>441</v>
      </c>
      <c r="L39" s="18" t="s">
        <v>393</v>
      </c>
      <c r="M39" s="18"/>
    </row>
    <row r="40" spans="1:13" ht="15.5" x14ac:dyDescent="0.35">
      <c r="A40" s="17">
        <v>39</v>
      </c>
      <c r="B40" s="17" t="s">
        <v>153</v>
      </c>
      <c r="C40" s="17" t="s">
        <v>73</v>
      </c>
      <c r="D40" s="18" t="s">
        <v>74</v>
      </c>
      <c r="E40" s="41" t="s">
        <v>154</v>
      </c>
      <c r="F40" s="45" t="s">
        <v>438</v>
      </c>
      <c r="G40" s="49">
        <v>0.16200000000000001</v>
      </c>
      <c r="H40" s="18" t="s">
        <v>94</v>
      </c>
      <c r="I40" s="18" t="s">
        <v>440</v>
      </c>
      <c r="J40" s="18" t="s">
        <v>441</v>
      </c>
      <c r="K40" s="18" t="s">
        <v>441</v>
      </c>
      <c r="L40" s="18" t="s">
        <v>393</v>
      </c>
      <c r="M40" s="18"/>
    </row>
    <row r="41" spans="1:13" ht="15.5" x14ac:dyDescent="0.35">
      <c r="A41" s="17">
        <v>40</v>
      </c>
      <c r="B41" s="17" t="s">
        <v>155</v>
      </c>
      <c r="C41" s="17" t="s">
        <v>73</v>
      </c>
      <c r="D41" s="18" t="s">
        <v>74</v>
      </c>
      <c r="E41" s="41" t="s">
        <v>156</v>
      </c>
      <c r="F41" s="42" t="s">
        <v>439</v>
      </c>
      <c r="G41" s="49">
        <v>0.17100000000000001</v>
      </c>
      <c r="H41" s="18" t="s">
        <v>94</v>
      </c>
      <c r="I41" s="18" t="s">
        <v>440</v>
      </c>
      <c r="J41" s="18" t="s">
        <v>441</v>
      </c>
      <c r="K41" s="18" t="s">
        <v>441</v>
      </c>
      <c r="L41" s="18" t="s">
        <v>393</v>
      </c>
      <c r="M41" s="18"/>
    </row>
    <row r="42" spans="1:13" ht="15.5" x14ac:dyDescent="0.35">
      <c r="A42" s="17">
        <v>41</v>
      </c>
      <c r="B42" s="17" t="s">
        <v>157</v>
      </c>
      <c r="C42" s="17" t="s">
        <v>73</v>
      </c>
      <c r="D42" s="18" t="s">
        <v>74</v>
      </c>
      <c r="E42" s="46" t="s">
        <v>158</v>
      </c>
      <c r="F42" s="46" t="s">
        <v>449</v>
      </c>
      <c r="G42" s="50">
        <v>0.2</v>
      </c>
      <c r="H42" s="18" t="s">
        <v>94</v>
      </c>
      <c r="I42" s="18" t="s">
        <v>440</v>
      </c>
      <c r="J42" s="18" t="s">
        <v>441</v>
      </c>
      <c r="K42" s="18" t="s">
        <v>441</v>
      </c>
      <c r="L42" s="18" t="s">
        <v>393</v>
      </c>
      <c r="M42" s="18"/>
    </row>
    <row r="43" spans="1:13" ht="15.5" x14ac:dyDescent="0.35">
      <c r="A43" s="17">
        <v>42</v>
      </c>
      <c r="B43" s="17" t="s">
        <v>159</v>
      </c>
      <c r="C43" s="17" t="s">
        <v>73</v>
      </c>
      <c r="D43" s="18" t="s">
        <v>74</v>
      </c>
      <c r="E43" s="46" t="s">
        <v>160</v>
      </c>
      <c r="F43" s="46" t="s">
        <v>450</v>
      </c>
      <c r="G43" s="50">
        <v>0.14599999999999999</v>
      </c>
      <c r="H43" s="18" t="s">
        <v>94</v>
      </c>
      <c r="I43" s="18" t="s">
        <v>440</v>
      </c>
      <c r="J43" s="18" t="s">
        <v>441</v>
      </c>
      <c r="K43" s="18" t="s">
        <v>441</v>
      </c>
      <c r="L43" s="18" t="s">
        <v>393</v>
      </c>
      <c r="M43" s="18"/>
    </row>
    <row r="44" spans="1:13" ht="15.5" x14ac:dyDescent="0.35">
      <c r="A44" s="17">
        <v>43</v>
      </c>
      <c r="B44" s="17" t="s">
        <v>161</v>
      </c>
      <c r="C44" s="17" t="s">
        <v>73</v>
      </c>
      <c r="D44" s="18" t="s">
        <v>74</v>
      </c>
      <c r="E44" s="46" t="s">
        <v>162</v>
      </c>
      <c r="F44" s="46" t="s">
        <v>451</v>
      </c>
      <c r="G44" s="50">
        <v>0.185</v>
      </c>
      <c r="H44" s="18" t="s">
        <v>94</v>
      </c>
      <c r="I44" s="18" t="s">
        <v>440</v>
      </c>
      <c r="J44" s="18" t="s">
        <v>441</v>
      </c>
      <c r="K44" s="18" t="s">
        <v>441</v>
      </c>
      <c r="L44" s="18" t="s">
        <v>393</v>
      </c>
      <c r="M44" s="18"/>
    </row>
    <row r="45" spans="1:13" ht="15.5" x14ac:dyDescent="0.35">
      <c r="A45" s="17">
        <v>44</v>
      </c>
      <c r="B45" s="17" t="s">
        <v>163</v>
      </c>
      <c r="C45" s="17" t="s">
        <v>73</v>
      </c>
      <c r="D45" s="18" t="s">
        <v>74</v>
      </c>
      <c r="E45" s="46" t="s">
        <v>164</v>
      </c>
      <c r="F45" s="46" t="s">
        <v>452</v>
      </c>
      <c r="G45" s="50">
        <v>0.13100000000000001</v>
      </c>
      <c r="H45" s="18" t="s">
        <v>94</v>
      </c>
      <c r="I45" s="18" t="s">
        <v>440</v>
      </c>
      <c r="J45" s="18" t="s">
        <v>441</v>
      </c>
      <c r="K45" s="18" t="s">
        <v>441</v>
      </c>
      <c r="L45" s="18" t="s">
        <v>393</v>
      </c>
      <c r="M45" s="18"/>
    </row>
    <row r="46" spans="1:13" ht="15.5" x14ac:dyDescent="0.35">
      <c r="A46" s="17">
        <v>45</v>
      </c>
      <c r="B46" s="17" t="s">
        <v>165</v>
      </c>
      <c r="C46" s="17" t="s">
        <v>73</v>
      </c>
      <c r="D46" s="18" t="s">
        <v>74</v>
      </c>
      <c r="E46" s="46" t="s">
        <v>166</v>
      </c>
      <c r="F46" s="46" t="s">
        <v>453</v>
      </c>
      <c r="G46" s="50">
        <v>0.16500000000000001</v>
      </c>
      <c r="H46" s="18" t="s">
        <v>94</v>
      </c>
      <c r="I46" s="18" t="s">
        <v>440</v>
      </c>
      <c r="J46" s="18" t="s">
        <v>441</v>
      </c>
      <c r="K46" s="18" t="s">
        <v>441</v>
      </c>
      <c r="L46" s="18" t="s">
        <v>393</v>
      </c>
      <c r="M46" s="18"/>
    </row>
    <row r="47" spans="1:13" ht="15.5" x14ac:dyDescent="0.35">
      <c r="A47" s="17">
        <v>46</v>
      </c>
      <c r="B47" s="17" t="s">
        <v>167</v>
      </c>
      <c r="C47" s="17" t="s">
        <v>73</v>
      </c>
      <c r="D47" s="18" t="s">
        <v>74</v>
      </c>
      <c r="E47" s="46" t="s">
        <v>168</v>
      </c>
      <c r="F47" s="46" t="s">
        <v>454</v>
      </c>
      <c r="G47" s="50">
        <v>0.18</v>
      </c>
      <c r="H47" s="18" t="s">
        <v>94</v>
      </c>
      <c r="I47" s="18" t="s">
        <v>440</v>
      </c>
      <c r="J47" s="18" t="s">
        <v>441</v>
      </c>
      <c r="K47" s="18" t="s">
        <v>441</v>
      </c>
      <c r="L47" s="18" t="s">
        <v>393</v>
      </c>
      <c r="M47" s="18"/>
    </row>
    <row r="48" spans="1:13" ht="15.5" x14ac:dyDescent="0.25">
      <c r="A48" s="24">
        <v>47</v>
      </c>
      <c r="B48" s="24" t="s">
        <v>169</v>
      </c>
      <c r="C48" s="24" t="s">
        <v>73</v>
      </c>
      <c r="D48" s="25" t="s">
        <v>170</v>
      </c>
      <c r="E48" s="25" t="s">
        <v>170</v>
      </c>
      <c r="F48" s="25" t="s">
        <v>170</v>
      </c>
      <c r="G48" s="51" t="s">
        <v>170</v>
      </c>
      <c r="H48" s="25" t="s">
        <v>170</v>
      </c>
      <c r="I48" s="25" t="s">
        <v>170</v>
      </c>
      <c r="J48" s="25" t="s">
        <v>170</v>
      </c>
      <c r="K48" s="25" t="s">
        <v>170</v>
      </c>
      <c r="L48" s="25" t="s">
        <v>170</v>
      </c>
      <c r="M48" s="25" t="s">
        <v>170</v>
      </c>
    </row>
    <row r="49" spans="1:13" ht="15.5" x14ac:dyDescent="0.25">
      <c r="A49" s="24">
        <v>48</v>
      </c>
      <c r="B49" s="24" t="s">
        <v>171</v>
      </c>
      <c r="C49" s="24" t="s">
        <v>73</v>
      </c>
      <c r="D49" s="25" t="s">
        <v>170</v>
      </c>
      <c r="E49" s="25" t="s">
        <v>170</v>
      </c>
      <c r="F49" s="25" t="s">
        <v>170</v>
      </c>
      <c r="G49" s="51" t="s">
        <v>170</v>
      </c>
      <c r="H49" s="25" t="s">
        <v>170</v>
      </c>
      <c r="I49" s="25" t="s">
        <v>170</v>
      </c>
      <c r="J49" s="25" t="s">
        <v>170</v>
      </c>
      <c r="K49" s="25" t="s">
        <v>170</v>
      </c>
      <c r="L49" s="25" t="s">
        <v>170</v>
      </c>
      <c r="M49" s="25" t="s">
        <v>170</v>
      </c>
    </row>
    <row r="50" spans="1:13" ht="15.5" x14ac:dyDescent="0.35">
      <c r="A50" s="17">
        <v>49</v>
      </c>
      <c r="B50" s="17" t="s">
        <v>72</v>
      </c>
      <c r="C50" s="17" t="s">
        <v>172</v>
      </c>
      <c r="D50" s="18" t="s">
        <v>173</v>
      </c>
      <c r="E50" s="18" t="s">
        <v>174</v>
      </c>
      <c r="F50" s="46" t="s">
        <v>455</v>
      </c>
      <c r="G50" s="50">
        <v>0.16</v>
      </c>
      <c r="H50" s="18" t="s">
        <v>94</v>
      </c>
      <c r="I50" s="18" t="s">
        <v>440</v>
      </c>
      <c r="J50" s="18" t="s">
        <v>441</v>
      </c>
      <c r="K50" s="18" t="s">
        <v>441</v>
      </c>
      <c r="L50" s="18" t="s">
        <v>393</v>
      </c>
      <c r="M50" s="18"/>
    </row>
    <row r="51" spans="1:13" ht="15.5" x14ac:dyDescent="0.35">
      <c r="A51" s="17">
        <v>50</v>
      </c>
      <c r="B51" s="17" t="s">
        <v>78</v>
      </c>
      <c r="C51" s="17" t="s">
        <v>172</v>
      </c>
      <c r="D51" s="18" t="s">
        <v>173</v>
      </c>
      <c r="E51" s="18" t="s">
        <v>175</v>
      </c>
      <c r="F51" s="46" t="s">
        <v>456</v>
      </c>
      <c r="G51" s="50">
        <v>0.191</v>
      </c>
      <c r="H51" s="18" t="s">
        <v>94</v>
      </c>
      <c r="I51" s="18" t="s">
        <v>440</v>
      </c>
      <c r="J51" s="18" t="s">
        <v>441</v>
      </c>
      <c r="K51" s="18" t="s">
        <v>441</v>
      </c>
      <c r="L51" s="18" t="s">
        <v>393</v>
      </c>
      <c r="M51" s="18"/>
    </row>
    <row r="52" spans="1:13" ht="15.5" x14ac:dyDescent="0.35">
      <c r="A52" s="17">
        <v>51</v>
      </c>
      <c r="B52" s="17" t="s">
        <v>80</v>
      </c>
      <c r="C52" s="17" t="s">
        <v>172</v>
      </c>
      <c r="D52" s="18" t="s">
        <v>173</v>
      </c>
      <c r="E52" s="18" t="s">
        <v>176</v>
      </c>
      <c r="F52" s="46" t="s">
        <v>457</v>
      </c>
      <c r="G52" s="50">
        <v>0.13500000000000001</v>
      </c>
      <c r="H52" s="18" t="s">
        <v>94</v>
      </c>
      <c r="I52" s="18" t="s">
        <v>440</v>
      </c>
      <c r="J52" s="18" t="s">
        <v>441</v>
      </c>
      <c r="K52" s="18" t="s">
        <v>441</v>
      </c>
      <c r="L52" s="18" t="s">
        <v>393</v>
      </c>
      <c r="M52" s="18"/>
    </row>
    <row r="53" spans="1:13" ht="15.5" x14ac:dyDescent="0.35">
      <c r="A53" s="17">
        <v>52</v>
      </c>
      <c r="B53" s="17" t="s">
        <v>82</v>
      </c>
      <c r="C53" s="17" t="s">
        <v>172</v>
      </c>
      <c r="D53" s="18" t="s">
        <v>173</v>
      </c>
      <c r="E53" s="18" t="s">
        <v>177</v>
      </c>
      <c r="F53" s="46" t="s">
        <v>458</v>
      </c>
      <c r="G53" s="50">
        <v>0.161</v>
      </c>
      <c r="H53" s="18" t="s">
        <v>94</v>
      </c>
      <c r="I53" s="18" t="s">
        <v>440</v>
      </c>
      <c r="J53" s="18" t="s">
        <v>441</v>
      </c>
      <c r="K53" s="18" t="s">
        <v>441</v>
      </c>
      <c r="L53" s="18" t="s">
        <v>393</v>
      </c>
      <c r="M53" s="18"/>
    </row>
    <row r="54" spans="1:13" ht="15.5" x14ac:dyDescent="0.35">
      <c r="A54" s="17">
        <v>53</v>
      </c>
      <c r="B54" s="17" t="s">
        <v>84</v>
      </c>
      <c r="C54" s="17" t="s">
        <v>172</v>
      </c>
      <c r="D54" s="18" t="s">
        <v>173</v>
      </c>
      <c r="E54" s="18" t="s">
        <v>178</v>
      </c>
      <c r="F54" s="46" t="s">
        <v>459</v>
      </c>
      <c r="G54" s="50">
        <v>0.19700000000000001</v>
      </c>
      <c r="H54" s="18" t="s">
        <v>94</v>
      </c>
      <c r="I54" s="18" t="s">
        <v>440</v>
      </c>
      <c r="J54" s="18" t="s">
        <v>441</v>
      </c>
      <c r="K54" s="18" t="s">
        <v>441</v>
      </c>
      <c r="L54" s="18" t="s">
        <v>393</v>
      </c>
      <c r="M54" s="18"/>
    </row>
    <row r="55" spans="1:13" ht="15.5" x14ac:dyDescent="0.35">
      <c r="A55" s="17">
        <v>54</v>
      </c>
      <c r="B55" s="17" t="s">
        <v>86</v>
      </c>
      <c r="C55" s="17" t="s">
        <v>172</v>
      </c>
      <c r="D55" s="18" t="s">
        <v>173</v>
      </c>
      <c r="E55" s="18" t="s">
        <v>179</v>
      </c>
      <c r="F55" s="46" t="s">
        <v>460</v>
      </c>
      <c r="G55" s="50">
        <v>0.184</v>
      </c>
      <c r="H55" s="18" t="s">
        <v>94</v>
      </c>
      <c r="I55" s="18" t="s">
        <v>440</v>
      </c>
      <c r="J55" s="18" t="s">
        <v>441</v>
      </c>
      <c r="K55" s="18" t="s">
        <v>441</v>
      </c>
      <c r="L55" s="18" t="s">
        <v>393</v>
      </c>
      <c r="M55" s="18"/>
    </row>
    <row r="56" spans="1:13" ht="15.5" x14ac:dyDescent="0.35">
      <c r="A56" s="17">
        <v>55</v>
      </c>
      <c r="B56" s="17" t="s">
        <v>88</v>
      </c>
      <c r="C56" s="17" t="s">
        <v>172</v>
      </c>
      <c r="D56" s="18" t="s">
        <v>173</v>
      </c>
      <c r="E56" s="18" t="s">
        <v>180</v>
      </c>
      <c r="F56" s="46" t="s">
        <v>461</v>
      </c>
      <c r="G56" s="50">
        <v>0.13500000000000001</v>
      </c>
      <c r="H56" s="18" t="s">
        <v>94</v>
      </c>
      <c r="I56" s="18" t="s">
        <v>440</v>
      </c>
      <c r="J56" s="18" t="s">
        <v>441</v>
      </c>
      <c r="K56" s="18" t="s">
        <v>441</v>
      </c>
      <c r="L56" s="18" t="s">
        <v>393</v>
      </c>
      <c r="M56" s="18"/>
    </row>
    <row r="57" spans="1:13" ht="15.5" x14ac:dyDescent="0.35">
      <c r="A57" s="17">
        <v>56</v>
      </c>
      <c r="B57" s="17" t="s">
        <v>90</v>
      </c>
      <c r="C57" s="17" t="s">
        <v>172</v>
      </c>
      <c r="D57" s="18" t="s">
        <v>173</v>
      </c>
      <c r="E57" s="18" t="s">
        <v>181</v>
      </c>
      <c r="F57" s="46" t="s">
        <v>462</v>
      </c>
      <c r="G57" s="50">
        <v>0.17399999999999999</v>
      </c>
      <c r="H57" s="18" t="s">
        <v>94</v>
      </c>
      <c r="I57" s="18" t="s">
        <v>440</v>
      </c>
      <c r="J57" s="18" t="s">
        <v>441</v>
      </c>
      <c r="K57" s="18" t="s">
        <v>441</v>
      </c>
      <c r="L57" s="18" t="s">
        <v>393</v>
      </c>
      <c r="M57" s="18"/>
    </row>
    <row r="58" spans="1:13" ht="15.5" x14ac:dyDescent="0.35">
      <c r="A58" s="17">
        <v>57</v>
      </c>
      <c r="B58" s="17" t="s">
        <v>92</v>
      </c>
      <c r="C58" s="17" t="s">
        <v>172</v>
      </c>
      <c r="D58" s="18" t="s">
        <v>173</v>
      </c>
      <c r="E58" s="18" t="s">
        <v>182</v>
      </c>
      <c r="F58" s="46" t="s">
        <v>463</v>
      </c>
      <c r="G58" s="50">
        <v>0.19700000000000001</v>
      </c>
      <c r="H58" s="18" t="s">
        <v>94</v>
      </c>
      <c r="I58" s="18" t="s">
        <v>440</v>
      </c>
      <c r="J58" s="18" t="s">
        <v>441</v>
      </c>
      <c r="K58" s="18" t="s">
        <v>441</v>
      </c>
      <c r="L58" s="18" t="s">
        <v>393</v>
      </c>
      <c r="M58" s="18"/>
    </row>
    <row r="59" spans="1:13" ht="15.5" x14ac:dyDescent="0.35">
      <c r="A59" s="17">
        <v>58</v>
      </c>
      <c r="B59" s="17" t="s">
        <v>95</v>
      </c>
      <c r="C59" s="17" t="s">
        <v>172</v>
      </c>
      <c r="D59" s="18" t="s">
        <v>173</v>
      </c>
      <c r="E59" s="18" t="s">
        <v>183</v>
      </c>
      <c r="F59" s="46" t="s">
        <v>464</v>
      </c>
      <c r="G59" s="50">
        <v>0.188</v>
      </c>
      <c r="H59" s="18" t="s">
        <v>94</v>
      </c>
      <c r="I59" s="18" t="s">
        <v>440</v>
      </c>
      <c r="J59" s="18" t="s">
        <v>441</v>
      </c>
      <c r="K59" s="18" t="s">
        <v>441</v>
      </c>
      <c r="L59" s="18" t="s">
        <v>393</v>
      </c>
      <c r="M59" s="18"/>
    </row>
    <row r="60" spans="1:13" ht="15.5" x14ac:dyDescent="0.35">
      <c r="A60" s="17">
        <v>59</v>
      </c>
      <c r="B60" s="17" t="s">
        <v>97</v>
      </c>
      <c r="C60" s="17" t="s">
        <v>172</v>
      </c>
      <c r="D60" s="18" t="s">
        <v>173</v>
      </c>
      <c r="E60" s="18" t="s">
        <v>184</v>
      </c>
      <c r="F60" s="46" t="s">
        <v>465</v>
      </c>
      <c r="G60" s="50">
        <v>0.17299999999999999</v>
      </c>
      <c r="H60" s="18" t="s">
        <v>94</v>
      </c>
      <c r="I60" s="18" t="s">
        <v>440</v>
      </c>
      <c r="J60" s="18" t="s">
        <v>441</v>
      </c>
      <c r="K60" s="18" t="s">
        <v>441</v>
      </c>
      <c r="L60" s="18" t="s">
        <v>393</v>
      </c>
      <c r="M60" s="18"/>
    </row>
    <row r="61" spans="1:13" ht="15.5" x14ac:dyDescent="0.35">
      <c r="A61" s="17">
        <v>60</v>
      </c>
      <c r="B61" s="17" t="s">
        <v>99</v>
      </c>
      <c r="C61" s="17" t="s">
        <v>172</v>
      </c>
      <c r="D61" s="18" t="s">
        <v>173</v>
      </c>
      <c r="E61" s="18" t="s">
        <v>185</v>
      </c>
      <c r="F61" s="46" t="s">
        <v>466</v>
      </c>
      <c r="G61" s="50">
        <v>0.184</v>
      </c>
      <c r="H61" s="18" t="s">
        <v>94</v>
      </c>
      <c r="I61" s="18" t="s">
        <v>440</v>
      </c>
      <c r="J61" s="18" t="s">
        <v>441</v>
      </c>
      <c r="K61" s="18" t="s">
        <v>441</v>
      </c>
      <c r="L61" s="18" t="s">
        <v>393</v>
      </c>
      <c r="M61" s="18"/>
    </row>
    <row r="62" spans="1:13" ht="15.5" x14ac:dyDescent="0.35">
      <c r="A62" s="17">
        <v>61</v>
      </c>
      <c r="B62" s="17" t="s">
        <v>101</v>
      </c>
      <c r="C62" s="17" t="s">
        <v>172</v>
      </c>
      <c r="D62" s="18" t="s">
        <v>173</v>
      </c>
      <c r="E62" s="18" t="s">
        <v>186</v>
      </c>
      <c r="F62" s="46" t="s">
        <v>467</v>
      </c>
      <c r="G62" s="50">
        <v>0.155</v>
      </c>
      <c r="H62" s="18" t="s">
        <v>94</v>
      </c>
      <c r="I62" s="18" t="s">
        <v>440</v>
      </c>
      <c r="J62" s="18" t="s">
        <v>441</v>
      </c>
      <c r="K62" s="18" t="s">
        <v>441</v>
      </c>
      <c r="L62" s="18" t="s">
        <v>393</v>
      </c>
      <c r="M62" s="18"/>
    </row>
    <row r="63" spans="1:13" ht="15.5" x14ac:dyDescent="0.35">
      <c r="A63" s="17">
        <v>62</v>
      </c>
      <c r="B63" s="17" t="s">
        <v>103</v>
      </c>
      <c r="C63" s="17" t="s">
        <v>172</v>
      </c>
      <c r="D63" s="18" t="s">
        <v>173</v>
      </c>
      <c r="E63" s="18" t="s">
        <v>187</v>
      </c>
      <c r="F63" s="46" t="s">
        <v>468</v>
      </c>
      <c r="G63" s="50">
        <v>0.20100000000000001</v>
      </c>
      <c r="H63" s="18" t="s">
        <v>94</v>
      </c>
      <c r="I63" s="18" t="s">
        <v>440</v>
      </c>
      <c r="J63" s="18" t="s">
        <v>441</v>
      </c>
      <c r="K63" s="18" t="s">
        <v>441</v>
      </c>
      <c r="L63" s="18" t="s">
        <v>393</v>
      </c>
      <c r="M63" s="18"/>
    </row>
    <row r="64" spans="1:13" ht="15.5" x14ac:dyDescent="0.35">
      <c r="A64" s="17">
        <v>63</v>
      </c>
      <c r="B64" s="17" t="s">
        <v>105</v>
      </c>
      <c r="C64" s="17" t="s">
        <v>172</v>
      </c>
      <c r="D64" s="18" t="s">
        <v>173</v>
      </c>
      <c r="E64" s="18" t="s">
        <v>188</v>
      </c>
      <c r="F64" s="46" t="s">
        <v>469</v>
      </c>
      <c r="G64" s="50">
        <v>0.13800000000000001</v>
      </c>
      <c r="H64" s="18" t="s">
        <v>94</v>
      </c>
      <c r="I64" s="18" t="s">
        <v>440</v>
      </c>
      <c r="J64" s="18" t="s">
        <v>441</v>
      </c>
      <c r="K64" s="18" t="s">
        <v>441</v>
      </c>
      <c r="L64" s="18" t="s">
        <v>393</v>
      </c>
      <c r="M64" s="18"/>
    </row>
    <row r="65" spans="1:13" ht="15.5" x14ac:dyDescent="0.35">
      <c r="A65" s="17">
        <v>64</v>
      </c>
      <c r="B65" s="17" t="s">
        <v>107</v>
      </c>
      <c r="C65" s="17" t="s">
        <v>172</v>
      </c>
      <c r="D65" s="18" t="s">
        <v>173</v>
      </c>
      <c r="E65" s="18" t="s">
        <v>189</v>
      </c>
      <c r="F65" s="46" t="s">
        <v>470</v>
      </c>
      <c r="G65" s="50">
        <v>0.12</v>
      </c>
      <c r="H65" s="18" t="s">
        <v>94</v>
      </c>
      <c r="I65" s="18" t="s">
        <v>440</v>
      </c>
      <c r="J65" s="18" t="s">
        <v>441</v>
      </c>
      <c r="K65" s="18" t="s">
        <v>441</v>
      </c>
      <c r="L65" s="18" t="s">
        <v>393</v>
      </c>
      <c r="M65" s="18"/>
    </row>
    <row r="66" spans="1:13" ht="15.5" x14ac:dyDescent="0.35">
      <c r="A66" s="17">
        <v>65</v>
      </c>
      <c r="B66" s="17" t="s">
        <v>109</v>
      </c>
      <c r="C66" s="17" t="s">
        <v>172</v>
      </c>
      <c r="D66" s="18" t="s">
        <v>173</v>
      </c>
      <c r="E66" s="18" t="s">
        <v>190</v>
      </c>
      <c r="F66" s="46" t="s">
        <v>471</v>
      </c>
      <c r="G66" s="50">
        <v>0.19600000000000001</v>
      </c>
      <c r="H66" s="18" t="s">
        <v>94</v>
      </c>
      <c r="I66" s="18" t="s">
        <v>440</v>
      </c>
      <c r="J66" s="18" t="s">
        <v>441</v>
      </c>
      <c r="K66" s="18" t="s">
        <v>441</v>
      </c>
      <c r="L66" s="18" t="s">
        <v>393</v>
      </c>
      <c r="M66" s="18"/>
    </row>
    <row r="67" spans="1:13" ht="15.5" x14ac:dyDescent="0.35">
      <c r="A67" s="17">
        <v>66</v>
      </c>
      <c r="B67" s="17" t="s">
        <v>111</v>
      </c>
      <c r="C67" s="17" t="s">
        <v>172</v>
      </c>
      <c r="D67" s="18" t="s">
        <v>173</v>
      </c>
      <c r="E67" s="18" t="s">
        <v>191</v>
      </c>
      <c r="F67" s="46" t="s">
        <v>472</v>
      </c>
      <c r="G67" s="50">
        <v>0.188</v>
      </c>
      <c r="H67" s="18" t="s">
        <v>94</v>
      </c>
      <c r="I67" s="18" t="s">
        <v>440</v>
      </c>
      <c r="J67" s="18" t="s">
        <v>441</v>
      </c>
      <c r="K67" s="18" t="s">
        <v>441</v>
      </c>
      <c r="L67" s="18" t="s">
        <v>393</v>
      </c>
      <c r="M67" s="18"/>
    </row>
    <row r="68" spans="1:13" ht="15.5" x14ac:dyDescent="0.35">
      <c r="A68" s="17">
        <v>67</v>
      </c>
      <c r="B68" s="17" t="s">
        <v>113</v>
      </c>
      <c r="C68" s="17" t="s">
        <v>172</v>
      </c>
      <c r="D68" s="18" t="s">
        <v>173</v>
      </c>
      <c r="E68" s="18" t="s">
        <v>192</v>
      </c>
      <c r="F68" s="46" t="s">
        <v>473</v>
      </c>
      <c r="G68" s="50">
        <v>0.16300000000000001</v>
      </c>
      <c r="H68" s="18" t="s">
        <v>94</v>
      </c>
      <c r="I68" s="18" t="s">
        <v>440</v>
      </c>
      <c r="J68" s="18" t="s">
        <v>441</v>
      </c>
      <c r="K68" s="18" t="s">
        <v>441</v>
      </c>
      <c r="L68" s="18" t="s">
        <v>393</v>
      </c>
      <c r="M68" s="18"/>
    </row>
    <row r="69" spans="1:13" ht="15.5" x14ac:dyDescent="0.35">
      <c r="A69" s="17">
        <v>68</v>
      </c>
      <c r="B69" s="17" t="s">
        <v>115</v>
      </c>
      <c r="C69" s="17" t="s">
        <v>172</v>
      </c>
      <c r="D69" s="18" t="s">
        <v>173</v>
      </c>
      <c r="E69" s="18" t="s">
        <v>193</v>
      </c>
      <c r="F69" s="46" t="s">
        <v>474</v>
      </c>
      <c r="G69" s="50">
        <v>0.17399999999999999</v>
      </c>
      <c r="H69" s="18" t="s">
        <v>94</v>
      </c>
      <c r="I69" s="18" t="s">
        <v>440</v>
      </c>
      <c r="J69" s="18" t="s">
        <v>441</v>
      </c>
      <c r="K69" s="18" t="s">
        <v>441</v>
      </c>
      <c r="L69" s="18" t="s">
        <v>393</v>
      </c>
      <c r="M69" s="18"/>
    </row>
    <row r="70" spans="1:13" ht="15.5" x14ac:dyDescent="0.35">
      <c r="A70" s="17">
        <v>69</v>
      </c>
      <c r="B70" s="17" t="s">
        <v>117</v>
      </c>
      <c r="C70" s="17" t="s">
        <v>172</v>
      </c>
      <c r="D70" s="18" t="s">
        <v>173</v>
      </c>
      <c r="E70" s="18" t="s">
        <v>194</v>
      </c>
      <c r="F70" s="46" t="s">
        <v>475</v>
      </c>
      <c r="G70" s="50">
        <v>0.16200000000000001</v>
      </c>
      <c r="H70" s="18" t="s">
        <v>94</v>
      </c>
      <c r="I70" s="18" t="s">
        <v>440</v>
      </c>
      <c r="J70" s="18" t="s">
        <v>441</v>
      </c>
      <c r="K70" s="18" t="s">
        <v>441</v>
      </c>
      <c r="L70" s="18" t="s">
        <v>393</v>
      </c>
      <c r="M70" s="18"/>
    </row>
    <row r="71" spans="1:13" ht="15.5" x14ac:dyDescent="0.35">
      <c r="A71" s="17">
        <v>70</v>
      </c>
      <c r="B71" s="17" t="s">
        <v>119</v>
      </c>
      <c r="C71" s="17" t="s">
        <v>172</v>
      </c>
      <c r="D71" s="18" t="s">
        <v>173</v>
      </c>
      <c r="E71" s="18" t="s">
        <v>195</v>
      </c>
      <c r="F71" s="46" t="s">
        <v>476</v>
      </c>
      <c r="G71" s="50">
        <v>0.16</v>
      </c>
      <c r="H71" s="18" t="s">
        <v>94</v>
      </c>
      <c r="I71" s="18" t="s">
        <v>440</v>
      </c>
      <c r="J71" s="18" t="s">
        <v>441</v>
      </c>
      <c r="K71" s="18" t="s">
        <v>441</v>
      </c>
      <c r="L71" s="18" t="s">
        <v>393</v>
      </c>
      <c r="M71" s="18"/>
    </row>
    <row r="72" spans="1:13" ht="15.5" x14ac:dyDescent="0.35">
      <c r="A72" s="17">
        <v>71</v>
      </c>
      <c r="B72" s="17" t="s">
        <v>121</v>
      </c>
      <c r="C72" s="17" t="s">
        <v>172</v>
      </c>
      <c r="D72" s="18" t="s">
        <v>173</v>
      </c>
      <c r="E72" s="18" t="s">
        <v>196</v>
      </c>
      <c r="F72" s="46" t="s">
        <v>477</v>
      </c>
      <c r="G72" s="50">
        <v>0.191</v>
      </c>
      <c r="H72" s="18" t="s">
        <v>94</v>
      </c>
      <c r="I72" s="18" t="s">
        <v>440</v>
      </c>
      <c r="J72" s="18" t="s">
        <v>441</v>
      </c>
      <c r="K72" s="18" t="s">
        <v>441</v>
      </c>
      <c r="L72" s="18" t="s">
        <v>393</v>
      </c>
      <c r="M72" s="18"/>
    </row>
    <row r="73" spans="1:13" ht="15.5" x14ac:dyDescent="0.35">
      <c r="A73" s="17">
        <v>72</v>
      </c>
      <c r="B73" s="17" t="s">
        <v>123</v>
      </c>
      <c r="C73" s="17" t="s">
        <v>172</v>
      </c>
      <c r="D73" s="18" t="s">
        <v>173</v>
      </c>
      <c r="E73" s="18" t="s">
        <v>197</v>
      </c>
      <c r="F73" s="46" t="s">
        <v>478</v>
      </c>
      <c r="G73" s="50">
        <v>0.183</v>
      </c>
      <c r="H73" s="18" t="s">
        <v>94</v>
      </c>
      <c r="I73" s="18" t="s">
        <v>440</v>
      </c>
      <c r="J73" s="18" t="s">
        <v>441</v>
      </c>
      <c r="K73" s="18" t="s">
        <v>441</v>
      </c>
      <c r="L73" s="18" t="s">
        <v>393</v>
      </c>
      <c r="M73" s="18"/>
    </row>
    <row r="74" spans="1:13" ht="15.5" x14ac:dyDescent="0.35">
      <c r="A74" s="17">
        <v>73</v>
      </c>
      <c r="B74" s="17" t="s">
        <v>125</v>
      </c>
      <c r="C74" s="17" t="s">
        <v>172</v>
      </c>
      <c r="D74" s="18" t="s">
        <v>173</v>
      </c>
      <c r="E74" s="18" t="s">
        <v>198</v>
      </c>
      <c r="F74" s="47" t="s">
        <v>479</v>
      </c>
      <c r="G74" s="50">
        <v>0.16</v>
      </c>
      <c r="H74" s="18" t="s">
        <v>94</v>
      </c>
      <c r="I74" s="18" t="s">
        <v>440</v>
      </c>
      <c r="J74" s="18" t="s">
        <v>441</v>
      </c>
      <c r="K74" s="18" t="s">
        <v>441</v>
      </c>
      <c r="L74" s="18" t="s">
        <v>393</v>
      </c>
      <c r="M74" s="18"/>
    </row>
    <row r="75" spans="1:13" ht="15.5" x14ac:dyDescent="0.35">
      <c r="A75" s="17">
        <v>74</v>
      </c>
      <c r="B75" s="17" t="s">
        <v>127</v>
      </c>
      <c r="C75" s="17" t="s">
        <v>172</v>
      </c>
      <c r="D75" s="18" t="s">
        <v>173</v>
      </c>
      <c r="E75" s="18" t="s">
        <v>199</v>
      </c>
      <c r="F75" s="47" t="s">
        <v>480</v>
      </c>
      <c r="G75" s="50">
        <v>0.19600000000000001</v>
      </c>
      <c r="H75" s="18" t="s">
        <v>94</v>
      </c>
      <c r="I75" s="18" t="s">
        <v>440</v>
      </c>
      <c r="J75" s="18" t="s">
        <v>441</v>
      </c>
      <c r="K75" s="18" t="s">
        <v>441</v>
      </c>
      <c r="L75" s="18" t="s">
        <v>393</v>
      </c>
      <c r="M75" s="18"/>
    </row>
    <row r="76" spans="1:13" ht="15.5" x14ac:dyDescent="0.35">
      <c r="A76" s="17">
        <v>75</v>
      </c>
      <c r="B76" s="17" t="s">
        <v>129</v>
      </c>
      <c r="C76" s="17" t="s">
        <v>172</v>
      </c>
      <c r="D76" s="18" t="s">
        <v>173</v>
      </c>
      <c r="E76" s="18" t="s">
        <v>200</v>
      </c>
      <c r="F76" s="47" t="s">
        <v>481</v>
      </c>
      <c r="G76" s="50">
        <v>0.20599999999999999</v>
      </c>
      <c r="H76" s="18" t="s">
        <v>94</v>
      </c>
      <c r="I76" s="18" t="s">
        <v>440</v>
      </c>
      <c r="J76" s="18" t="s">
        <v>441</v>
      </c>
      <c r="K76" s="18" t="s">
        <v>441</v>
      </c>
      <c r="L76" s="18" t="s">
        <v>393</v>
      </c>
      <c r="M76" s="18"/>
    </row>
    <row r="77" spans="1:13" ht="15.5" x14ac:dyDescent="0.35">
      <c r="A77" s="17">
        <v>76</v>
      </c>
      <c r="B77" s="17" t="s">
        <v>131</v>
      </c>
      <c r="C77" s="17" t="s">
        <v>172</v>
      </c>
      <c r="D77" s="18" t="s">
        <v>173</v>
      </c>
      <c r="E77" s="18" t="s">
        <v>201</v>
      </c>
      <c r="F77" s="47" t="s">
        <v>482</v>
      </c>
      <c r="G77" s="50">
        <v>0.159</v>
      </c>
      <c r="H77" s="18" t="s">
        <v>94</v>
      </c>
      <c r="I77" s="18" t="s">
        <v>440</v>
      </c>
      <c r="J77" s="18" t="s">
        <v>441</v>
      </c>
      <c r="K77" s="18" t="s">
        <v>441</v>
      </c>
      <c r="L77" s="18" t="s">
        <v>393</v>
      </c>
      <c r="M77" s="18"/>
    </row>
    <row r="78" spans="1:13" ht="15.5" x14ac:dyDescent="0.35">
      <c r="A78" s="17">
        <v>77</v>
      </c>
      <c r="B78" s="17" t="s">
        <v>133</v>
      </c>
      <c r="C78" s="17" t="s">
        <v>172</v>
      </c>
      <c r="D78" s="18" t="s">
        <v>173</v>
      </c>
      <c r="E78" s="18" t="s">
        <v>202</v>
      </c>
      <c r="F78" s="47" t="s">
        <v>483</v>
      </c>
      <c r="G78" s="50">
        <v>0.193</v>
      </c>
      <c r="H78" s="18" t="s">
        <v>94</v>
      </c>
      <c r="I78" s="18" t="s">
        <v>440</v>
      </c>
      <c r="J78" s="18" t="s">
        <v>441</v>
      </c>
      <c r="K78" s="18" t="s">
        <v>441</v>
      </c>
      <c r="L78" s="18" t="s">
        <v>393</v>
      </c>
      <c r="M78" s="18"/>
    </row>
    <row r="79" spans="1:13" ht="15.5" x14ac:dyDescent="0.35">
      <c r="A79" s="17">
        <v>78</v>
      </c>
      <c r="B79" s="17" t="s">
        <v>135</v>
      </c>
      <c r="C79" s="17" t="s">
        <v>172</v>
      </c>
      <c r="D79" s="18" t="s">
        <v>173</v>
      </c>
      <c r="E79" s="18" t="s">
        <v>203</v>
      </c>
      <c r="F79" s="47" t="s">
        <v>484</v>
      </c>
      <c r="G79" s="50">
        <v>0.17399999999999999</v>
      </c>
      <c r="H79" s="18" t="s">
        <v>94</v>
      </c>
      <c r="I79" s="18" t="s">
        <v>440</v>
      </c>
      <c r="J79" s="18" t="s">
        <v>441</v>
      </c>
      <c r="K79" s="18" t="s">
        <v>441</v>
      </c>
      <c r="L79" s="18" t="s">
        <v>393</v>
      </c>
      <c r="M79" s="18"/>
    </row>
    <row r="80" spans="1:13" ht="15.5" x14ac:dyDescent="0.35">
      <c r="A80" s="17">
        <v>79</v>
      </c>
      <c r="B80" s="17" t="s">
        <v>137</v>
      </c>
      <c r="C80" s="17" t="s">
        <v>172</v>
      </c>
      <c r="D80" s="18" t="s">
        <v>173</v>
      </c>
      <c r="E80" s="18" t="s">
        <v>204</v>
      </c>
      <c r="F80" s="47" t="s">
        <v>485</v>
      </c>
      <c r="G80" s="50">
        <v>0.187</v>
      </c>
      <c r="H80" s="18" t="s">
        <v>94</v>
      </c>
      <c r="I80" s="18" t="s">
        <v>440</v>
      </c>
      <c r="J80" s="18" t="s">
        <v>441</v>
      </c>
      <c r="K80" s="18" t="s">
        <v>441</v>
      </c>
      <c r="L80" s="18" t="s">
        <v>393</v>
      </c>
      <c r="M80" s="18"/>
    </row>
    <row r="81" spans="1:13" ht="15.5" x14ac:dyDescent="0.35">
      <c r="A81" s="17">
        <v>80</v>
      </c>
      <c r="B81" s="17" t="s">
        <v>139</v>
      </c>
      <c r="C81" s="17" t="s">
        <v>172</v>
      </c>
      <c r="D81" s="18" t="s">
        <v>173</v>
      </c>
      <c r="E81" s="18" t="s">
        <v>205</v>
      </c>
      <c r="F81" s="47" t="s">
        <v>486</v>
      </c>
      <c r="G81" s="50">
        <v>0.153</v>
      </c>
      <c r="H81" s="18" t="s">
        <v>94</v>
      </c>
      <c r="I81" s="18" t="s">
        <v>440</v>
      </c>
      <c r="J81" s="18" t="s">
        <v>441</v>
      </c>
      <c r="K81" s="18" t="s">
        <v>441</v>
      </c>
      <c r="L81" s="18" t="s">
        <v>393</v>
      </c>
      <c r="M81" s="18"/>
    </row>
    <row r="82" spans="1:13" ht="15.5" x14ac:dyDescent="0.35">
      <c r="A82" s="17">
        <v>81</v>
      </c>
      <c r="B82" s="17" t="s">
        <v>141</v>
      </c>
      <c r="C82" s="17" t="s">
        <v>172</v>
      </c>
      <c r="D82" s="18" t="s">
        <v>173</v>
      </c>
      <c r="E82" s="18" t="s">
        <v>206</v>
      </c>
      <c r="F82" s="47" t="s">
        <v>487</v>
      </c>
      <c r="G82" s="50">
        <v>0.20200000000000001</v>
      </c>
      <c r="H82" s="18" t="s">
        <v>94</v>
      </c>
      <c r="I82" s="18" t="s">
        <v>440</v>
      </c>
      <c r="J82" s="18" t="s">
        <v>441</v>
      </c>
      <c r="K82" s="18" t="s">
        <v>441</v>
      </c>
      <c r="L82" s="18" t="s">
        <v>393</v>
      </c>
      <c r="M82" s="18"/>
    </row>
    <row r="83" spans="1:13" ht="15.5" x14ac:dyDescent="0.35">
      <c r="A83" s="17">
        <v>82</v>
      </c>
      <c r="B83" s="17" t="s">
        <v>143</v>
      </c>
      <c r="C83" s="17" t="s">
        <v>172</v>
      </c>
      <c r="D83" s="18" t="s">
        <v>173</v>
      </c>
      <c r="E83" s="18" t="s">
        <v>207</v>
      </c>
      <c r="F83" s="47" t="s">
        <v>488</v>
      </c>
      <c r="G83" s="50">
        <v>0.193</v>
      </c>
      <c r="H83" s="18" t="s">
        <v>94</v>
      </c>
      <c r="I83" s="18" t="s">
        <v>440</v>
      </c>
      <c r="J83" s="18" t="s">
        <v>441</v>
      </c>
      <c r="K83" s="18" t="s">
        <v>441</v>
      </c>
      <c r="L83" s="18" t="s">
        <v>393</v>
      </c>
      <c r="M83" s="18"/>
    </row>
    <row r="84" spans="1:13" ht="15.5" x14ac:dyDescent="0.35">
      <c r="A84" s="17">
        <v>83</v>
      </c>
      <c r="B84" s="17" t="s">
        <v>145</v>
      </c>
      <c r="C84" s="17" t="s">
        <v>172</v>
      </c>
      <c r="D84" s="18" t="s">
        <v>173</v>
      </c>
      <c r="E84" s="18" t="s">
        <v>208</v>
      </c>
      <c r="F84" s="47" t="s">
        <v>489</v>
      </c>
      <c r="G84" s="50">
        <v>0.154</v>
      </c>
      <c r="H84" s="18" t="s">
        <v>94</v>
      </c>
      <c r="I84" s="18" t="s">
        <v>440</v>
      </c>
      <c r="J84" s="18" t="s">
        <v>441</v>
      </c>
      <c r="K84" s="18" t="s">
        <v>441</v>
      </c>
      <c r="L84" s="18" t="s">
        <v>393</v>
      </c>
      <c r="M84" s="18"/>
    </row>
    <row r="85" spans="1:13" ht="15.5" x14ac:dyDescent="0.35">
      <c r="A85" s="17">
        <v>84</v>
      </c>
      <c r="B85" s="17" t="s">
        <v>147</v>
      </c>
      <c r="C85" s="17" t="s">
        <v>172</v>
      </c>
      <c r="D85" s="18" t="s">
        <v>173</v>
      </c>
      <c r="E85" s="18" t="s">
        <v>209</v>
      </c>
      <c r="F85" s="47" t="s">
        <v>490</v>
      </c>
      <c r="G85" s="50">
        <v>0.16200000000000001</v>
      </c>
      <c r="H85" s="18" t="s">
        <v>94</v>
      </c>
      <c r="I85" s="18" t="s">
        <v>440</v>
      </c>
      <c r="J85" s="18" t="s">
        <v>441</v>
      </c>
      <c r="K85" s="18" t="s">
        <v>441</v>
      </c>
      <c r="L85" s="18" t="s">
        <v>393</v>
      </c>
      <c r="M85" s="18"/>
    </row>
    <row r="86" spans="1:13" ht="15.5" x14ac:dyDescent="0.35">
      <c r="A86" s="17">
        <v>85</v>
      </c>
      <c r="B86" s="17" t="s">
        <v>149</v>
      </c>
      <c r="C86" s="17" t="s">
        <v>172</v>
      </c>
      <c r="D86" s="18" t="s">
        <v>173</v>
      </c>
      <c r="E86" s="18" t="s">
        <v>210</v>
      </c>
      <c r="F86" s="47" t="s">
        <v>491</v>
      </c>
      <c r="G86" s="50">
        <v>0.192</v>
      </c>
      <c r="H86" s="18" t="s">
        <v>94</v>
      </c>
      <c r="I86" s="18" t="s">
        <v>440</v>
      </c>
      <c r="J86" s="18" t="s">
        <v>441</v>
      </c>
      <c r="K86" s="18" t="s">
        <v>441</v>
      </c>
      <c r="L86" s="18" t="s">
        <v>393</v>
      </c>
      <c r="M86" s="18"/>
    </row>
    <row r="87" spans="1:13" ht="15.5" x14ac:dyDescent="0.35">
      <c r="A87" s="17">
        <v>86</v>
      </c>
      <c r="B87" s="17" t="s">
        <v>151</v>
      </c>
      <c r="C87" s="17" t="s">
        <v>172</v>
      </c>
      <c r="D87" s="18" t="s">
        <v>173</v>
      </c>
      <c r="E87" s="18" t="s">
        <v>211</v>
      </c>
      <c r="F87" s="47" t="s">
        <v>492</v>
      </c>
      <c r="G87" s="50">
        <v>0.14399999999999999</v>
      </c>
      <c r="H87" s="18" t="s">
        <v>94</v>
      </c>
      <c r="I87" s="18" t="s">
        <v>440</v>
      </c>
      <c r="J87" s="18" t="s">
        <v>441</v>
      </c>
      <c r="K87" s="18" t="s">
        <v>441</v>
      </c>
      <c r="L87" s="18" t="s">
        <v>393</v>
      </c>
      <c r="M87" s="18"/>
    </row>
    <row r="88" spans="1:13" ht="15.5" x14ac:dyDescent="0.35">
      <c r="A88" s="17">
        <v>87</v>
      </c>
      <c r="B88" s="17" t="s">
        <v>153</v>
      </c>
      <c r="C88" s="17" t="s">
        <v>172</v>
      </c>
      <c r="D88" s="18" t="s">
        <v>173</v>
      </c>
      <c r="E88" s="18" t="s">
        <v>212</v>
      </c>
      <c r="F88" s="47" t="s">
        <v>493</v>
      </c>
      <c r="G88" s="50">
        <v>0.2</v>
      </c>
      <c r="H88" s="18" t="s">
        <v>94</v>
      </c>
      <c r="I88" s="18" t="s">
        <v>440</v>
      </c>
      <c r="J88" s="18" t="s">
        <v>441</v>
      </c>
      <c r="K88" s="18" t="s">
        <v>441</v>
      </c>
      <c r="L88" s="18" t="s">
        <v>393</v>
      </c>
      <c r="M88" s="18"/>
    </row>
    <row r="89" spans="1:13" ht="15.5" x14ac:dyDescent="0.35">
      <c r="A89" s="17">
        <v>88</v>
      </c>
      <c r="B89" s="17" t="s">
        <v>155</v>
      </c>
      <c r="C89" s="17" t="s">
        <v>172</v>
      </c>
      <c r="D89" s="18" t="s">
        <v>173</v>
      </c>
      <c r="E89" s="18" t="s">
        <v>213</v>
      </c>
      <c r="F89" s="47" t="s">
        <v>494</v>
      </c>
      <c r="G89" s="50">
        <v>0.20100000000000001</v>
      </c>
      <c r="H89" s="18" t="s">
        <v>94</v>
      </c>
      <c r="I89" s="18" t="s">
        <v>440</v>
      </c>
      <c r="J89" s="18" t="s">
        <v>441</v>
      </c>
      <c r="K89" s="18" t="s">
        <v>441</v>
      </c>
      <c r="L89" s="18" t="s">
        <v>393</v>
      </c>
      <c r="M89" s="18"/>
    </row>
    <row r="90" spans="1:13" ht="15.5" x14ac:dyDescent="0.35">
      <c r="A90" s="17">
        <v>89</v>
      </c>
      <c r="B90" s="17" t="s">
        <v>157</v>
      </c>
      <c r="C90" s="17" t="s">
        <v>172</v>
      </c>
      <c r="D90" s="18" t="s">
        <v>173</v>
      </c>
      <c r="E90" s="18" t="s">
        <v>214</v>
      </c>
      <c r="F90" s="47" t="s">
        <v>495</v>
      </c>
      <c r="G90" s="50">
        <v>0.191</v>
      </c>
      <c r="H90" s="18" t="s">
        <v>94</v>
      </c>
      <c r="I90" s="18" t="s">
        <v>440</v>
      </c>
      <c r="J90" s="18" t="s">
        <v>441</v>
      </c>
      <c r="K90" s="18" t="s">
        <v>441</v>
      </c>
      <c r="L90" s="18" t="s">
        <v>393</v>
      </c>
      <c r="M90" s="18"/>
    </row>
    <row r="91" spans="1:13" ht="15.5" x14ac:dyDescent="0.35">
      <c r="A91" s="17">
        <v>90</v>
      </c>
      <c r="B91" s="17" t="s">
        <v>159</v>
      </c>
      <c r="C91" s="17" t="s">
        <v>172</v>
      </c>
      <c r="D91" s="18" t="s">
        <v>173</v>
      </c>
      <c r="E91" s="18" t="s">
        <v>215</v>
      </c>
      <c r="F91" s="47" t="s">
        <v>496</v>
      </c>
      <c r="G91" s="50">
        <v>0.2</v>
      </c>
      <c r="H91" s="18" t="s">
        <v>94</v>
      </c>
      <c r="I91" s="18" t="s">
        <v>440</v>
      </c>
      <c r="J91" s="18" t="s">
        <v>441</v>
      </c>
      <c r="K91" s="18" t="s">
        <v>441</v>
      </c>
      <c r="L91" s="18" t="s">
        <v>393</v>
      </c>
      <c r="M91" s="18"/>
    </row>
    <row r="92" spans="1:13" ht="15.5" x14ac:dyDescent="0.35">
      <c r="A92" s="17">
        <v>91</v>
      </c>
      <c r="B92" s="17" t="s">
        <v>161</v>
      </c>
      <c r="C92" s="17" t="s">
        <v>172</v>
      </c>
      <c r="D92" s="18" t="s">
        <v>173</v>
      </c>
      <c r="E92" s="18" t="s">
        <v>216</v>
      </c>
      <c r="F92" s="47" t="s">
        <v>497</v>
      </c>
      <c r="G92" s="50">
        <v>0.192</v>
      </c>
      <c r="H92" s="18" t="s">
        <v>94</v>
      </c>
      <c r="I92" s="18" t="s">
        <v>440</v>
      </c>
      <c r="J92" s="18" t="s">
        <v>441</v>
      </c>
      <c r="K92" s="18" t="s">
        <v>441</v>
      </c>
      <c r="L92" s="18" t="s">
        <v>393</v>
      </c>
      <c r="M92" s="18"/>
    </row>
    <row r="93" spans="1:13" ht="15.5" x14ac:dyDescent="0.35">
      <c r="A93" s="17">
        <v>92</v>
      </c>
      <c r="B93" s="17" t="s">
        <v>163</v>
      </c>
      <c r="C93" s="17" t="s">
        <v>172</v>
      </c>
      <c r="D93" s="18" t="s">
        <v>173</v>
      </c>
      <c r="E93" s="18" t="s">
        <v>217</v>
      </c>
      <c r="F93" s="47" t="s">
        <v>498</v>
      </c>
      <c r="G93" s="50">
        <v>0.19900000000000001</v>
      </c>
      <c r="H93" s="18" t="s">
        <v>94</v>
      </c>
      <c r="I93" s="18" t="s">
        <v>440</v>
      </c>
      <c r="J93" s="18" t="s">
        <v>441</v>
      </c>
      <c r="K93" s="18" t="s">
        <v>441</v>
      </c>
      <c r="L93" s="18" t="s">
        <v>393</v>
      </c>
      <c r="M93" s="18"/>
    </row>
    <row r="94" spans="1:13" ht="15.5" x14ac:dyDescent="0.35">
      <c r="A94" s="17">
        <v>93</v>
      </c>
      <c r="B94" s="17" t="s">
        <v>165</v>
      </c>
      <c r="C94" s="17" t="s">
        <v>172</v>
      </c>
      <c r="D94" s="18" t="s">
        <v>173</v>
      </c>
      <c r="E94" s="18" t="s">
        <v>218</v>
      </c>
      <c r="F94" s="47" t="s">
        <v>499</v>
      </c>
      <c r="G94" s="50">
        <v>0.18</v>
      </c>
      <c r="H94" s="18" t="s">
        <v>94</v>
      </c>
      <c r="I94" s="18" t="s">
        <v>440</v>
      </c>
      <c r="J94" s="18" t="s">
        <v>441</v>
      </c>
      <c r="K94" s="18" t="s">
        <v>441</v>
      </c>
      <c r="L94" s="18" t="s">
        <v>393</v>
      </c>
      <c r="M94" s="18"/>
    </row>
    <row r="95" spans="1:13" ht="15.5" x14ac:dyDescent="0.35">
      <c r="A95" s="17">
        <v>94</v>
      </c>
      <c r="B95" s="17" t="s">
        <v>167</v>
      </c>
      <c r="C95" s="17" t="s">
        <v>172</v>
      </c>
      <c r="D95" s="18" t="s">
        <v>173</v>
      </c>
      <c r="E95" s="18" t="s">
        <v>219</v>
      </c>
      <c r="F95" s="47" t="s">
        <v>500</v>
      </c>
      <c r="G95" s="50">
        <v>0.16800000000000001</v>
      </c>
      <c r="H95" s="18" t="s">
        <v>94</v>
      </c>
      <c r="I95" s="18" t="s">
        <v>440</v>
      </c>
      <c r="J95" s="18" t="s">
        <v>441</v>
      </c>
      <c r="K95" s="18" t="s">
        <v>441</v>
      </c>
      <c r="L95" s="18" t="s">
        <v>393</v>
      </c>
      <c r="M95" s="18"/>
    </row>
    <row r="96" spans="1:13" ht="15.5" x14ac:dyDescent="0.25">
      <c r="A96" s="24">
        <v>95</v>
      </c>
      <c r="B96" s="24" t="s">
        <v>169</v>
      </c>
      <c r="C96" s="24" t="s">
        <v>172</v>
      </c>
      <c r="D96" s="25" t="s">
        <v>170</v>
      </c>
      <c r="E96" s="25" t="s">
        <v>170</v>
      </c>
      <c r="F96" s="25" t="s">
        <v>170</v>
      </c>
      <c r="G96" s="51" t="s">
        <v>170</v>
      </c>
      <c r="H96" s="25" t="s">
        <v>170</v>
      </c>
      <c r="I96" s="25" t="s">
        <v>170</v>
      </c>
      <c r="J96" s="25" t="s">
        <v>170</v>
      </c>
      <c r="K96" s="25" t="s">
        <v>170</v>
      </c>
      <c r="L96" s="25" t="s">
        <v>170</v>
      </c>
      <c r="M96" s="25" t="s">
        <v>170</v>
      </c>
    </row>
    <row r="97" spans="1:13" ht="15.5" x14ac:dyDescent="0.25">
      <c r="A97" s="24">
        <v>96</v>
      </c>
      <c r="B97" s="24" t="s">
        <v>171</v>
      </c>
      <c r="C97" s="24" t="s">
        <v>172</v>
      </c>
      <c r="D97" s="25" t="s">
        <v>170</v>
      </c>
      <c r="E97" s="25" t="s">
        <v>170</v>
      </c>
      <c r="F97" s="25" t="s">
        <v>170</v>
      </c>
      <c r="G97" s="51" t="s">
        <v>170</v>
      </c>
      <c r="H97" s="25" t="s">
        <v>170</v>
      </c>
      <c r="I97" s="25" t="s">
        <v>170</v>
      </c>
      <c r="J97" s="25" t="s">
        <v>170</v>
      </c>
      <c r="K97" s="25" t="s">
        <v>170</v>
      </c>
      <c r="L97" s="25" t="s">
        <v>170</v>
      </c>
      <c r="M97" s="25" t="s">
        <v>170</v>
      </c>
    </row>
  </sheetData>
  <pageMargins left="0.7" right="0.7" top="0.75" bottom="0.75" header="0.3" footer="0.3"/>
  <pageSetup paperSize="9" scale="50" fitToWidth="0" fitToHeight="0" orientation="portrait" r:id="rId1"/>
  <headerFooter>
    <oddHeader>&amp;L&amp;"Times New Roman,Regular"&amp;12GeoGenetics Sequencing Core 
GLOBE institute, University of Copenhagen&amp;C&amp;"Times New Roman,Bold"&amp;12Soil /Sediment Sample Submission Form
for eDNA Pipeline&amp;R&amp;"Times New Roman,Regular"&amp;12Release Date: 23/03/2022
Verion: B0</oddHeader>
    <oddFooter>&amp;L&amp;Z&amp;F
&amp;F
&amp;A&amp;CPage &amp;P of &amp;N&amp;RPrinted:
&amp;D
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PL_INFO!$D$3:$D$7</xm:f>
          </x14:formula1>
          <xm:sqref>H2:H47 H50:H95</xm:sqref>
        </x14:dataValidation>
        <x14:dataValidation type="list" allowBlank="1" showInputMessage="1" showErrorMessage="1">
          <x14:formula1>
            <xm:f>PL_INFO!$E$3:$E$5</xm:f>
          </x14:formula1>
          <xm:sqref>L2:L47 L50:L95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showGridLines="0" zoomScale="110" zoomScaleNormal="110" zoomScalePageLayoutView="111" workbookViewId="0">
      <selection activeCell="D1" sqref="D1"/>
    </sheetView>
  </sheetViews>
  <sheetFormatPr defaultColWidth="11.453125" defaultRowHeight="12.5" x14ac:dyDescent="0.25"/>
  <cols>
    <col min="1" max="1" width="5.7265625" customWidth="1"/>
    <col min="2" max="2" width="10.7265625" customWidth="1"/>
    <col min="3" max="3" width="15.7265625" customWidth="1"/>
    <col min="4" max="4" width="18.1796875" customWidth="1"/>
    <col min="5" max="5" width="9.26953125" style="20" customWidth="1"/>
    <col min="6" max="6" width="14.7265625" style="20" customWidth="1"/>
    <col min="7" max="7" width="22" customWidth="1"/>
  </cols>
  <sheetData>
    <row r="1" spans="1:7" ht="60.5" x14ac:dyDescent="0.25">
      <c r="A1" s="22" t="s">
        <v>220</v>
      </c>
      <c r="B1" s="23" t="s">
        <v>221</v>
      </c>
      <c r="C1" s="23" t="s">
        <v>222</v>
      </c>
      <c r="D1" s="23" t="s">
        <v>223</v>
      </c>
      <c r="E1" s="23" t="s">
        <v>224</v>
      </c>
      <c r="F1" s="23" t="s">
        <v>225</v>
      </c>
      <c r="G1" s="22" t="s">
        <v>71</v>
      </c>
    </row>
    <row r="2" spans="1:7" ht="15.5" x14ac:dyDescent="0.25">
      <c r="A2" s="17">
        <v>1</v>
      </c>
      <c r="B2" s="18" t="s">
        <v>226</v>
      </c>
      <c r="C2" s="18"/>
      <c r="D2" s="18"/>
      <c r="E2" s="19"/>
      <c r="F2" s="19"/>
      <c r="G2" s="18"/>
    </row>
    <row r="3" spans="1:7" ht="15.5" x14ac:dyDescent="0.25">
      <c r="A3" s="17">
        <v>2</v>
      </c>
      <c r="B3" s="18" t="s">
        <v>227</v>
      </c>
      <c r="C3" s="18"/>
      <c r="D3" s="18"/>
      <c r="E3" s="19"/>
      <c r="F3" s="19"/>
      <c r="G3" s="18"/>
    </row>
    <row r="4" spans="1:7" ht="15.5" x14ac:dyDescent="0.25">
      <c r="A4" s="17">
        <v>3</v>
      </c>
      <c r="B4" s="18" t="s">
        <v>228</v>
      </c>
      <c r="C4" s="18"/>
      <c r="D4" s="18"/>
      <c r="E4" s="19"/>
      <c r="F4" s="19"/>
      <c r="G4" s="18"/>
    </row>
    <row r="5" spans="1:7" ht="15.5" x14ac:dyDescent="0.25">
      <c r="A5" s="17">
        <v>4</v>
      </c>
      <c r="B5" s="18" t="s">
        <v>229</v>
      </c>
      <c r="C5" s="18"/>
      <c r="D5" s="18"/>
      <c r="E5" s="19"/>
      <c r="F5" s="19"/>
      <c r="G5" s="18"/>
    </row>
    <row r="6" spans="1:7" ht="15.5" x14ac:dyDescent="0.25">
      <c r="A6" s="17">
        <v>5</v>
      </c>
      <c r="B6" s="18" t="s">
        <v>230</v>
      </c>
      <c r="C6" s="18"/>
      <c r="D6" s="18"/>
      <c r="E6" s="19"/>
      <c r="F6" s="19"/>
      <c r="G6" s="18"/>
    </row>
    <row r="7" spans="1:7" ht="15.5" x14ac:dyDescent="0.25">
      <c r="A7" s="17">
        <v>6</v>
      </c>
      <c r="B7" s="18" t="s">
        <v>231</v>
      </c>
      <c r="C7" s="18"/>
      <c r="D7" s="18"/>
      <c r="E7" s="19"/>
      <c r="F7" s="19"/>
      <c r="G7" s="18"/>
    </row>
    <row r="8" spans="1:7" ht="15.5" x14ac:dyDescent="0.25">
      <c r="A8" s="17">
        <v>7</v>
      </c>
      <c r="B8" s="18" t="s">
        <v>232</v>
      </c>
      <c r="C8" s="18"/>
      <c r="D8" s="18"/>
      <c r="E8" s="19"/>
      <c r="F8" s="19"/>
      <c r="G8" s="18"/>
    </row>
    <row r="9" spans="1:7" ht="15.5" x14ac:dyDescent="0.25">
      <c r="A9" s="17">
        <v>8</v>
      </c>
      <c r="B9" s="18" t="s">
        <v>233</v>
      </c>
      <c r="C9" s="18"/>
      <c r="D9" s="18"/>
      <c r="E9" s="19"/>
      <c r="F9" s="19"/>
      <c r="G9" s="18"/>
    </row>
    <row r="10" spans="1:7" ht="15.5" x14ac:dyDescent="0.25">
      <c r="A10" s="17">
        <v>9</v>
      </c>
      <c r="B10" s="18" t="s">
        <v>234</v>
      </c>
      <c r="C10" s="18"/>
      <c r="D10" s="18"/>
      <c r="E10" s="19"/>
      <c r="F10" s="19"/>
      <c r="G10" s="18"/>
    </row>
    <row r="11" spans="1:7" ht="15.5" x14ac:dyDescent="0.25">
      <c r="A11" s="17">
        <v>10</v>
      </c>
      <c r="B11" s="18" t="s">
        <v>235</v>
      </c>
      <c r="C11" s="18"/>
      <c r="D11" s="18"/>
      <c r="E11" s="19"/>
      <c r="F11" s="19"/>
      <c r="G11" s="18"/>
    </row>
    <row r="12" spans="1:7" ht="15.5" x14ac:dyDescent="0.25">
      <c r="A12" s="17">
        <v>11</v>
      </c>
      <c r="B12" s="18" t="s">
        <v>236</v>
      </c>
      <c r="C12" s="18"/>
      <c r="D12" s="18"/>
      <c r="E12" s="19"/>
      <c r="F12" s="19"/>
      <c r="G12" s="18"/>
    </row>
    <row r="13" spans="1:7" ht="15.5" x14ac:dyDescent="0.25">
      <c r="A13" s="17">
        <v>12</v>
      </c>
      <c r="B13" s="18" t="s">
        <v>237</v>
      </c>
      <c r="C13" s="18"/>
      <c r="D13" s="18"/>
      <c r="E13" s="19"/>
      <c r="F13" s="19"/>
      <c r="G13" s="18"/>
    </row>
    <row r="14" spans="1:7" ht="15.5" x14ac:dyDescent="0.25">
      <c r="A14" s="17">
        <v>13</v>
      </c>
      <c r="B14" s="18" t="s">
        <v>238</v>
      </c>
      <c r="C14" s="18"/>
      <c r="D14" s="18"/>
      <c r="E14" s="19"/>
      <c r="F14" s="19"/>
      <c r="G14" s="18"/>
    </row>
    <row r="15" spans="1:7" ht="15.5" x14ac:dyDescent="0.25">
      <c r="A15" s="17">
        <v>14</v>
      </c>
      <c r="B15" s="18" t="s">
        <v>239</v>
      </c>
      <c r="C15" s="18"/>
      <c r="D15" s="18"/>
      <c r="E15" s="19"/>
      <c r="F15" s="19"/>
      <c r="G15" s="18"/>
    </row>
    <row r="16" spans="1:7" ht="15.5" x14ac:dyDescent="0.25">
      <c r="A16" s="17">
        <v>15</v>
      </c>
      <c r="B16" s="18" t="s">
        <v>240</v>
      </c>
      <c r="C16" s="18"/>
      <c r="D16" s="18"/>
      <c r="E16" s="19"/>
      <c r="F16" s="19"/>
      <c r="G16" s="18"/>
    </row>
    <row r="17" spans="1:7" ht="15.5" x14ac:dyDescent="0.25">
      <c r="A17" s="17">
        <v>16</v>
      </c>
      <c r="B17" s="18" t="s">
        <v>241</v>
      </c>
      <c r="C17" s="18"/>
      <c r="D17" s="18"/>
      <c r="E17" s="19"/>
      <c r="F17" s="19"/>
      <c r="G17" s="18"/>
    </row>
    <row r="18" spans="1:7" ht="15.5" x14ac:dyDescent="0.25">
      <c r="A18" s="17">
        <v>17</v>
      </c>
      <c r="B18" s="18" t="s">
        <v>242</v>
      </c>
      <c r="C18" s="18"/>
      <c r="D18" s="18"/>
      <c r="E18" s="19"/>
      <c r="F18" s="19"/>
      <c r="G18" s="18"/>
    </row>
    <row r="19" spans="1:7" ht="15.5" x14ac:dyDescent="0.25">
      <c r="A19" s="17">
        <v>18</v>
      </c>
      <c r="B19" s="18" t="s">
        <v>243</v>
      </c>
      <c r="C19" s="18"/>
      <c r="D19" s="18"/>
      <c r="E19" s="19"/>
      <c r="F19" s="19"/>
      <c r="G19" s="18"/>
    </row>
    <row r="20" spans="1:7" ht="15.5" x14ac:dyDescent="0.25">
      <c r="A20" s="17">
        <v>19</v>
      </c>
      <c r="B20" s="18" t="s">
        <v>244</v>
      </c>
      <c r="C20" s="18"/>
      <c r="D20" s="18"/>
      <c r="E20" s="19"/>
      <c r="F20" s="19"/>
      <c r="G20" s="18"/>
    </row>
    <row r="21" spans="1:7" ht="15.5" x14ac:dyDescent="0.25">
      <c r="A21" s="17">
        <v>20</v>
      </c>
      <c r="B21" s="18" t="s">
        <v>245</v>
      </c>
      <c r="C21" s="18"/>
      <c r="D21" s="18"/>
      <c r="E21" s="19"/>
      <c r="F21" s="19"/>
      <c r="G21" s="18"/>
    </row>
    <row r="22" spans="1:7" ht="15.5" x14ac:dyDescent="0.25">
      <c r="A22" s="17">
        <v>21</v>
      </c>
      <c r="B22" s="18" t="s">
        <v>246</v>
      </c>
      <c r="C22" s="18"/>
      <c r="D22" s="18"/>
      <c r="E22" s="19"/>
      <c r="F22" s="19"/>
      <c r="G22" s="18"/>
    </row>
    <row r="23" spans="1:7" ht="15.5" x14ac:dyDescent="0.25">
      <c r="A23" s="17">
        <v>22</v>
      </c>
      <c r="B23" s="18" t="s">
        <v>247</v>
      </c>
      <c r="C23" s="18"/>
      <c r="D23" s="18"/>
      <c r="E23" s="19"/>
      <c r="F23" s="19"/>
      <c r="G23" s="18"/>
    </row>
    <row r="24" spans="1:7" ht="15.5" x14ac:dyDescent="0.25">
      <c r="A24" s="17">
        <v>23</v>
      </c>
      <c r="B24" s="18" t="s">
        <v>248</v>
      </c>
      <c r="C24" s="18"/>
      <c r="D24" s="18"/>
      <c r="E24" s="19"/>
      <c r="F24" s="19"/>
      <c r="G24" s="18"/>
    </row>
    <row r="25" spans="1:7" ht="15.5" x14ac:dyDescent="0.25">
      <c r="A25" s="17">
        <v>24</v>
      </c>
      <c r="B25" s="18" t="s">
        <v>249</v>
      </c>
      <c r="C25" s="18"/>
      <c r="D25" s="18"/>
      <c r="E25" s="19"/>
      <c r="F25" s="19"/>
      <c r="G25" s="18"/>
    </row>
    <row r="26" spans="1:7" ht="15.5" x14ac:dyDescent="0.25">
      <c r="A26" s="17">
        <v>25</v>
      </c>
      <c r="B26" s="18" t="s">
        <v>250</v>
      </c>
      <c r="C26" s="18"/>
      <c r="D26" s="18"/>
      <c r="E26" s="19"/>
      <c r="F26" s="19"/>
      <c r="G26" s="18"/>
    </row>
    <row r="27" spans="1:7" ht="15.5" x14ac:dyDescent="0.25">
      <c r="A27" s="17">
        <v>26</v>
      </c>
      <c r="B27" s="18" t="s">
        <v>251</v>
      </c>
      <c r="C27" s="18"/>
      <c r="D27" s="18"/>
      <c r="E27" s="19"/>
      <c r="F27" s="19"/>
      <c r="G27" s="18"/>
    </row>
    <row r="28" spans="1:7" ht="15.5" x14ac:dyDescent="0.25">
      <c r="A28" s="17">
        <v>27</v>
      </c>
      <c r="B28" s="18" t="s">
        <v>252</v>
      </c>
      <c r="C28" s="18"/>
      <c r="D28" s="18"/>
      <c r="E28" s="19"/>
      <c r="F28" s="19"/>
      <c r="G28" s="18"/>
    </row>
    <row r="29" spans="1:7" ht="15.5" x14ac:dyDescent="0.25">
      <c r="A29" s="17">
        <v>28</v>
      </c>
      <c r="B29" s="18" t="s">
        <v>253</v>
      </c>
      <c r="C29" s="18"/>
      <c r="D29" s="18"/>
      <c r="E29" s="19"/>
      <c r="F29" s="19"/>
      <c r="G29" s="18"/>
    </row>
    <row r="30" spans="1:7" ht="15.5" x14ac:dyDescent="0.25">
      <c r="A30" s="17">
        <v>29</v>
      </c>
      <c r="B30" s="18" t="s">
        <v>254</v>
      </c>
      <c r="C30" s="18"/>
      <c r="D30" s="18"/>
      <c r="E30" s="19"/>
      <c r="F30" s="19"/>
      <c r="G30" s="18"/>
    </row>
    <row r="31" spans="1:7" ht="15.5" x14ac:dyDescent="0.25">
      <c r="A31" s="17">
        <v>30</v>
      </c>
      <c r="B31" s="18" t="s">
        <v>255</v>
      </c>
      <c r="C31" s="18"/>
      <c r="D31" s="18"/>
      <c r="E31" s="19"/>
      <c r="F31" s="19"/>
      <c r="G31" s="18"/>
    </row>
    <row r="32" spans="1:7" ht="15.5" x14ac:dyDescent="0.25">
      <c r="A32" s="17">
        <v>31</v>
      </c>
      <c r="B32" s="18" t="s">
        <v>256</v>
      </c>
      <c r="C32" s="18"/>
      <c r="D32" s="18"/>
      <c r="E32" s="19"/>
      <c r="F32" s="19"/>
      <c r="G32" s="18"/>
    </row>
    <row r="33" spans="1:7" ht="15.5" x14ac:dyDescent="0.25">
      <c r="A33" s="17">
        <v>32</v>
      </c>
      <c r="B33" s="18" t="s">
        <v>257</v>
      </c>
      <c r="C33" s="18"/>
      <c r="D33" s="18"/>
      <c r="E33" s="19"/>
      <c r="F33" s="19"/>
      <c r="G33" s="18"/>
    </row>
    <row r="34" spans="1:7" ht="15.5" x14ac:dyDescent="0.25">
      <c r="A34" s="17">
        <v>33</v>
      </c>
      <c r="B34" s="18" t="s">
        <v>258</v>
      </c>
      <c r="C34" s="18"/>
      <c r="D34" s="18"/>
      <c r="E34" s="19"/>
      <c r="F34" s="19"/>
      <c r="G34" s="18"/>
    </row>
    <row r="35" spans="1:7" ht="15.5" x14ac:dyDescent="0.25">
      <c r="A35" s="17">
        <v>34</v>
      </c>
      <c r="B35" s="18" t="s">
        <v>259</v>
      </c>
      <c r="C35" s="18"/>
      <c r="D35" s="18"/>
      <c r="E35" s="19"/>
      <c r="F35" s="19"/>
      <c r="G35" s="18"/>
    </row>
    <row r="36" spans="1:7" ht="15.5" x14ac:dyDescent="0.25">
      <c r="A36" s="17">
        <v>35</v>
      </c>
      <c r="B36" s="18" t="s">
        <v>260</v>
      </c>
      <c r="C36" s="18"/>
      <c r="D36" s="18"/>
      <c r="E36" s="19"/>
      <c r="F36" s="19"/>
      <c r="G36" s="18"/>
    </row>
    <row r="37" spans="1:7" ht="15.5" x14ac:dyDescent="0.25">
      <c r="A37" s="17">
        <v>36</v>
      </c>
      <c r="B37" s="18" t="s">
        <v>261</v>
      </c>
      <c r="C37" s="18"/>
      <c r="D37" s="18"/>
      <c r="E37" s="19"/>
      <c r="F37" s="19"/>
      <c r="G37" s="18"/>
    </row>
    <row r="38" spans="1:7" ht="15.5" x14ac:dyDescent="0.25">
      <c r="A38" s="17">
        <v>37</v>
      </c>
      <c r="B38" s="18" t="s">
        <v>262</v>
      </c>
      <c r="C38" s="18"/>
      <c r="D38" s="18"/>
      <c r="E38" s="19"/>
      <c r="F38" s="19"/>
      <c r="G38" s="18"/>
    </row>
    <row r="39" spans="1:7" ht="15.5" x14ac:dyDescent="0.25">
      <c r="A39" s="17">
        <v>38</v>
      </c>
      <c r="B39" s="18" t="s">
        <v>263</v>
      </c>
      <c r="C39" s="18"/>
      <c r="D39" s="18"/>
      <c r="E39" s="19"/>
      <c r="F39" s="19"/>
      <c r="G39" s="18"/>
    </row>
    <row r="40" spans="1:7" ht="15.5" x14ac:dyDescent="0.25">
      <c r="A40" s="17">
        <v>39</v>
      </c>
      <c r="B40" s="18" t="s">
        <v>264</v>
      </c>
      <c r="C40" s="18"/>
      <c r="D40" s="18"/>
      <c r="E40" s="19"/>
      <c r="F40" s="19"/>
      <c r="G40" s="18"/>
    </row>
    <row r="41" spans="1:7" ht="15.5" x14ac:dyDescent="0.25">
      <c r="A41" s="17">
        <v>40</v>
      </c>
      <c r="B41" s="18" t="s">
        <v>265</v>
      </c>
      <c r="C41" s="18"/>
      <c r="D41" s="18"/>
      <c r="E41" s="19"/>
      <c r="F41" s="19"/>
      <c r="G41" s="18"/>
    </row>
    <row r="42" spans="1:7" ht="15.5" x14ac:dyDescent="0.25">
      <c r="A42" s="17">
        <v>41</v>
      </c>
      <c r="B42" s="18" t="s">
        <v>266</v>
      </c>
      <c r="C42" s="18"/>
      <c r="D42" s="18"/>
      <c r="E42" s="19"/>
      <c r="F42" s="19"/>
      <c r="G42" s="18"/>
    </row>
    <row r="43" spans="1:7" ht="15.5" x14ac:dyDescent="0.25">
      <c r="A43" s="17">
        <v>42</v>
      </c>
      <c r="B43" s="18" t="s">
        <v>267</v>
      </c>
      <c r="C43" s="18"/>
      <c r="D43" s="18"/>
      <c r="E43" s="19"/>
      <c r="F43" s="19"/>
      <c r="G43" s="18"/>
    </row>
    <row r="44" spans="1:7" ht="15.5" x14ac:dyDescent="0.25">
      <c r="A44" s="17">
        <v>43</v>
      </c>
      <c r="B44" s="18" t="s">
        <v>268</v>
      </c>
      <c r="C44" s="18"/>
      <c r="D44" s="18"/>
      <c r="E44" s="19"/>
      <c r="F44" s="19"/>
      <c r="G44" s="18"/>
    </row>
    <row r="45" spans="1:7" ht="15.5" x14ac:dyDescent="0.25">
      <c r="A45" s="17">
        <v>44</v>
      </c>
      <c r="B45" s="18" t="s">
        <v>269</v>
      </c>
      <c r="C45" s="18"/>
      <c r="D45" s="18"/>
      <c r="E45" s="19"/>
      <c r="F45" s="19"/>
      <c r="G45" s="18"/>
    </row>
    <row r="46" spans="1:7" ht="15.5" x14ac:dyDescent="0.25">
      <c r="A46" s="17">
        <v>45</v>
      </c>
      <c r="B46" s="18" t="s">
        <v>270</v>
      </c>
      <c r="C46" s="18"/>
      <c r="D46" s="18"/>
      <c r="E46" s="19"/>
      <c r="F46" s="19"/>
      <c r="G46" s="18"/>
    </row>
    <row r="47" spans="1:7" ht="15.5" x14ac:dyDescent="0.25">
      <c r="A47" s="17">
        <v>46</v>
      </c>
      <c r="B47" s="18" t="s">
        <v>271</v>
      </c>
      <c r="C47" s="18"/>
      <c r="D47" s="18"/>
      <c r="E47" s="19"/>
      <c r="F47" s="19"/>
      <c r="G47" s="18"/>
    </row>
    <row r="48" spans="1:7" ht="15.5" x14ac:dyDescent="0.25">
      <c r="A48" s="17">
        <v>47</v>
      </c>
      <c r="B48" s="18" t="s">
        <v>272</v>
      </c>
      <c r="C48" s="18"/>
      <c r="D48" s="18"/>
      <c r="E48" s="19"/>
      <c r="F48" s="19"/>
      <c r="G48" s="18"/>
    </row>
    <row r="49" spans="1:7" ht="15.5" x14ac:dyDescent="0.25">
      <c r="A49" s="17">
        <v>48</v>
      </c>
      <c r="B49" s="18" t="s">
        <v>273</v>
      </c>
      <c r="C49" s="18"/>
      <c r="D49" s="18"/>
      <c r="E49" s="19"/>
      <c r="F49" s="19"/>
      <c r="G49" s="18"/>
    </row>
    <row r="50" spans="1:7" ht="15.5" x14ac:dyDescent="0.25">
      <c r="A50" s="17">
        <v>49</v>
      </c>
      <c r="B50" s="18" t="s">
        <v>274</v>
      </c>
      <c r="C50" s="18"/>
      <c r="D50" s="18"/>
      <c r="E50" s="19"/>
      <c r="F50" s="19"/>
      <c r="G50" s="18"/>
    </row>
    <row r="51" spans="1:7" ht="15.5" x14ac:dyDescent="0.25">
      <c r="A51" s="17">
        <v>50</v>
      </c>
      <c r="B51" s="18" t="s">
        <v>275</v>
      </c>
      <c r="C51" s="18"/>
      <c r="D51" s="18"/>
      <c r="E51" s="19"/>
      <c r="F51" s="19"/>
      <c r="G51" s="18"/>
    </row>
    <row r="52" spans="1:7" ht="15.5" x14ac:dyDescent="0.25">
      <c r="A52" s="17">
        <v>51</v>
      </c>
      <c r="B52" s="18" t="s">
        <v>276</v>
      </c>
      <c r="C52" s="18"/>
      <c r="D52" s="18"/>
      <c r="E52" s="19"/>
      <c r="F52" s="19"/>
      <c r="G52" s="18"/>
    </row>
    <row r="53" spans="1:7" ht="15.5" x14ac:dyDescent="0.25">
      <c r="A53" s="17">
        <v>52</v>
      </c>
      <c r="B53" s="18" t="s">
        <v>277</v>
      </c>
      <c r="C53" s="18"/>
      <c r="D53" s="18"/>
      <c r="E53" s="19"/>
      <c r="F53" s="19"/>
      <c r="G53" s="18"/>
    </row>
    <row r="54" spans="1:7" ht="15.5" x14ac:dyDescent="0.25">
      <c r="A54" s="17">
        <v>53</v>
      </c>
      <c r="B54" s="18" t="s">
        <v>278</v>
      </c>
      <c r="C54" s="18"/>
      <c r="D54" s="18"/>
      <c r="E54" s="19"/>
      <c r="F54" s="19"/>
      <c r="G54" s="18"/>
    </row>
    <row r="55" spans="1:7" ht="15.5" x14ac:dyDescent="0.25">
      <c r="A55" s="17">
        <v>54</v>
      </c>
      <c r="B55" s="18" t="s">
        <v>279</v>
      </c>
      <c r="C55" s="18"/>
      <c r="D55" s="18"/>
      <c r="E55" s="19"/>
      <c r="F55" s="19"/>
      <c r="G55" s="18"/>
    </row>
    <row r="56" spans="1:7" ht="15.5" x14ac:dyDescent="0.25">
      <c r="A56" s="17">
        <v>55</v>
      </c>
      <c r="B56" s="18" t="s">
        <v>280</v>
      </c>
      <c r="C56" s="18"/>
      <c r="D56" s="18"/>
      <c r="E56" s="19"/>
      <c r="F56" s="19"/>
      <c r="G56" s="18"/>
    </row>
    <row r="57" spans="1:7" ht="15.5" x14ac:dyDescent="0.25">
      <c r="A57" s="17">
        <v>56</v>
      </c>
      <c r="B57" s="18" t="s">
        <v>281</v>
      </c>
      <c r="C57" s="18"/>
      <c r="D57" s="18"/>
      <c r="E57" s="19"/>
      <c r="F57" s="19"/>
      <c r="G57" s="18"/>
    </row>
    <row r="58" spans="1:7" ht="15.5" x14ac:dyDescent="0.25">
      <c r="A58" s="17">
        <v>57</v>
      </c>
      <c r="B58" s="18" t="s">
        <v>282</v>
      </c>
      <c r="C58" s="18"/>
      <c r="D58" s="18"/>
      <c r="E58" s="19"/>
      <c r="F58" s="19"/>
      <c r="G58" s="18"/>
    </row>
    <row r="59" spans="1:7" ht="15.5" x14ac:dyDescent="0.25">
      <c r="A59" s="17">
        <v>58</v>
      </c>
      <c r="B59" s="18" t="s">
        <v>283</v>
      </c>
      <c r="C59" s="18"/>
      <c r="D59" s="18"/>
      <c r="E59" s="19"/>
      <c r="F59" s="19"/>
      <c r="G59" s="18"/>
    </row>
    <row r="60" spans="1:7" ht="15.5" x14ac:dyDescent="0.25">
      <c r="A60" s="17">
        <v>59</v>
      </c>
      <c r="B60" s="18" t="s">
        <v>284</v>
      </c>
      <c r="C60" s="18"/>
      <c r="D60" s="18"/>
      <c r="E60" s="19"/>
      <c r="F60" s="19"/>
      <c r="G60" s="18"/>
    </row>
    <row r="61" spans="1:7" ht="15.5" x14ac:dyDescent="0.25">
      <c r="A61" s="17">
        <v>60</v>
      </c>
      <c r="B61" s="18" t="s">
        <v>285</v>
      </c>
      <c r="C61" s="18"/>
      <c r="D61" s="18"/>
      <c r="E61" s="19"/>
      <c r="F61" s="19"/>
      <c r="G61" s="18"/>
    </row>
    <row r="62" spans="1:7" ht="15.5" x14ac:dyDescent="0.25">
      <c r="A62" s="17">
        <v>61</v>
      </c>
      <c r="B62" s="18" t="s">
        <v>286</v>
      </c>
      <c r="C62" s="18"/>
      <c r="D62" s="18"/>
      <c r="E62" s="19"/>
      <c r="F62" s="19"/>
      <c r="G62" s="18"/>
    </row>
    <row r="63" spans="1:7" ht="15.5" x14ac:dyDescent="0.25">
      <c r="A63" s="17">
        <v>62</v>
      </c>
      <c r="B63" s="18" t="s">
        <v>287</v>
      </c>
      <c r="C63" s="18"/>
      <c r="D63" s="18"/>
      <c r="E63" s="19"/>
      <c r="F63" s="19"/>
      <c r="G63" s="18"/>
    </row>
    <row r="64" spans="1:7" ht="15.5" x14ac:dyDescent="0.25">
      <c r="A64" s="17">
        <v>63</v>
      </c>
      <c r="B64" s="18" t="s">
        <v>288</v>
      </c>
      <c r="C64" s="18"/>
      <c r="D64" s="18"/>
      <c r="E64" s="19"/>
      <c r="F64" s="19"/>
      <c r="G64" s="18"/>
    </row>
    <row r="65" spans="1:7" ht="15.5" x14ac:dyDescent="0.25">
      <c r="A65" s="17">
        <v>64</v>
      </c>
      <c r="B65" s="18" t="s">
        <v>289</v>
      </c>
      <c r="C65" s="18"/>
      <c r="D65" s="18"/>
      <c r="E65" s="19"/>
      <c r="F65" s="19"/>
      <c r="G65" s="18"/>
    </row>
    <row r="66" spans="1:7" ht="15.5" x14ac:dyDescent="0.25">
      <c r="A66" s="17">
        <v>65</v>
      </c>
      <c r="B66" s="18" t="s">
        <v>290</v>
      </c>
      <c r="C66" s="18"/>
      <c r="D66" s="18"/>
      <c r="E66" s="19"/>
      <c r="F66" s="19"/>
      <c r="G66" s="18"/>
    </row>
    <row r="67" spans="1:7" ht="15.5" x14ac:dyDescent="0.25">
      <c r="A67" s="17">
        <v>66</v>
      </c>
      <c r="B67" s="18" t="s">
        <v>291</v>
      </c>
      <c r="C67" s="18"/>
      <c r="D67" s="18"/>
      <c r="E67" s="19"/>
      <c r="F67" s="19"/>
      <c r="G67" s="18"/>
    </row>
    <row r="68" spans="1:7" ht="15.5" x14ac:dyDescent="0.25">
      <c r="A68" s="17">
        <v>67</v>
      </c>
      <c r="B68" s="18" t="s">
        <v>292</v>
      </c>
      <c r="C68" s="18"/>
      <c r="D68" s="18"/>
      <c r="E68" s="19"/>
      <c r="F68" s="19"/>
      <c r="G68" s="18"/>
    </row>
    <row r="69" spans="1:7" ht="15.5" x14ac:dyDescent="0.25">
      <c r="A69" s="17">
        <v>68</v>
      </c>
      <c r="B69" s="18" t="s">
        <v>293</v>
      </c>
      <c r="C69" s="18"/>
      <c r="D69" s="18"/>
      <c r="E69" s="19"/>
      <c r="F69" s="19"/>
      <c r="G69" s="18"/>
    </row>
    <row r="70" spans="1:7" ht="15.5" x14ac:dyDescent="0.25">
      <c r="A70" s="17">
        <v>69</v>
      </c>
      <c r="B70" s="18" t="s">
        <v>294</v>
      </c>
      <c r="C70" s="18"/>
      <c r="D70" s="18"/>
      <c r="E70" s="19"/>
      <c r="F70" s="19"/>
      <c r="G70" s="18"/>
    </row>
    <row r="71" spans="1:7" ht="15.5" x14ac:dyDescent="0.25">
      <c r="A71" s="17">
        <v>70</v>
      </c>
      <c r="B71" s="18" t="s">
        <v>295</v>
      </c>
      <c r="C71" s="18"/>
      <c r="D71" s="18"/>
      <c r="E71" s="19"/>
      <c r="F71" s="19"/>
      <c r="G71" s="18"/>
    </row>
    <row r="72" spans="1:7" ht="15.5" x14ac:dyDescent="0.25">
      <c r="A72" s="17">
        <v>71</v>
      </c>
      <c r="B72" s="18" t="s">
        <v>296</v>
      </c>
      <c r="C72" s="18"/>
      <c r="D72" s="18"/>
      <c r="E72" s="19"/>
      <c r="F72" s="19"/>
      <c r="G72" s="18"/>
    </row>
    <row r="73" spans="1:7" ht="15.5" x14ac:dyDescent="0.25">
      <c r="A73" s="17">
        <v>72</v>
      </c>
      <c r="B73" s="18" t="s">
        <v>297</v>
      </c>
      <c r="C73" s="18"/>
      <c r="D73" s="18"/>
      <c r="E73" s="19"/>
      <c r="F73" s="19"/>
      <c r="G73" s="18"/>
    </row>
    <row r="74" spans="1:7" ht="15.5" x14ac:dyDescent="0.25">
      <c r="A74" s="17">
        <v>73</v>
      </c>
      <c r="B74" s="18" t="s">
        <v>298</v>
      </c>
      <c r="C74" s="18"/>
      <c r="D74" s="18"/>
      <c r="E74" s="19"/>
      <c r="F74" s="19"/>
      <c r="G74" s="18"/>
    </row>
    <row r="75" spans="1:7" ht="15.5" x14ac:dyDescent="0.25">
      <c r="A75" s="17">
        <v>74</v>
      </c>
      <c r="B75" s="18" t="s">
        <v>299</v>
      </c>
      <c r="C75" s="18"/>
      <c r="D75" s="18"/>
      <c r="E75" s="19"/>
      <c r="F75" s="19"/>
      <c r="G75" s="18"/>
    </row>
    <row r="76" spans="1:7" ht="15.5" x14ac:dyDescent="0.25">
      <c r="A76" s="17">
        <v>75</v>
      </c>
      <c r="B76" s="18" t="s">
        <v>300</v>
      </c>
      <c r="C76" s="18"/>
      <c r="D76" s="18"/>
      <c r="E76" s="19"/>
      <c r="F76" s="19"/>
      <c r="G76" s="18"/>
    </row>
    <row r="77" spans="1:7" ht="15.5" x14ac:dyDescent="0.25">
      <c r="A77" s="17">
        <v>76</v>
      </c>
      <c r="B77" s="18" t="s">
        <v>301</v>
      </c>
      <c r="C77" s="18"/>
      <c r="D77" s="18"/>
      <c r="E77" s="19"/>
      <c r="F77" s="19"/>
      <c r="G77" s="18"/>
    </row>
    <row r="78" spans="1:7" ht="15.5" x14ac:dyDescent="0.25">
      <c r="A78" s="17">
        <v>77</v>
      </c>
      <c r="B78" s="18" t="s">
        <v>302</v>
      </c>
      <c r="C78" s="18"/>
      <c r="D78" s="18"/>
      <c r="E78" s="19"/>
      <c r="F78" s="19"/>
      <c r="G78" s="18"/>
    </row>
    <row r="79" spans="1:7" ht="15.5" x14ac:dyDescent="0.25">
      <c r="A79" s="17">
        <v>78</v>
      </c>
      <c r="B79" s="18" t="s">
        <v>303</v>
      </c>
      <c r="C79" s="18"/>
      <c r="D79" s="18"/>
      <c r="E79" s="19"/>
      <c r="F79" s="19"/>
      <c r="G79" s="18"/>
    </row>
    <row r="80" spans="1:7" ht="15.5" x14ac:dyDescent="0.25">
      <c r="A80" s="17">
        <v>79</v>
      </c>
      <c r="B80" s="18" t="s">
        <v>304</v>
      </c>
      <c r="C80" s="18"/>
      <c r="D80" s="18"/>
      <c r="E80" s="19"/>
      <c r="F80" s="19"/>
      <c r="G80" s="18"/>
    </row>
    <row r="81" spans="1:7" ht="15.5" x14ac:dyDescent="0.25">
      <c r="A81" s="17">
        <v>80</v>
      </c>
      <c r="B81" s="18" t="s">
        <v>305</v>
      </c>
      <c r="C81" s="18"/>
      <c r="D81" s="18"/>
      <c r="E81" s="19"/>
      <c r="F81" s="19"/>
      <c r="G81" s="18"/>
    </row>
    <row r="82" spans="1:7" ht="15.5" x14ac:dyDescent="0.25">
      <c r="A82" s="17">
        <v>81</v>
      </c>
      <c r="B82" s="18" t="s">
        <v>306</v>
      </c>
      <c r="C82" s="18"/>
      <c r="D82" s="18"/>
      <c r="E82" s="19"/>
      <c r="F82" s="19"/>
      <c r="G82" s="18"/>
    </row>
    <row r="83" spans="1:7" ht="15.5" x14ac:dyDescent="0.25">
      <c r="A83" s="17">
        <v>82</v>
      </c>
      <c r="B83" s="18" t="s">
        <v>307</v>
      </c>
      <c r="C83" s="18"/>
      <c r="D83" s="18"/>
      <c r="E83" s="19"/>
      <c r="F83" s="19"/>
      <c r="G83" s="18"/>
    </row>
    <row r="84" spans="1:7" ht="15.5" x14ac:dyDescent="0.25">
      <c r="A84" s="17">
        <v>83</v>
      </c>
      <c r="B84" s="18" t="s">
        <v>308</v>
      </c>
      <c r="C84" s="18"/>
      <c r="D84" s="18"/>
      <c r="E84" s="19"/>
      <c r="F84" s="19"/>
      <c r="G84" s="18"/>
    </row>
    <row r="85" spans="1:7" ht="15.5" x14ac:dyDescent="0.25">
      <c r="A85" s="17">
        <v>84</v>
      </c>
      <c r="B85" s="18" t="s">
        <v>309</v>
      </c>
      <c r="C85" s="18"/>
      <c r="D85" s="18"/>
      <c r="E85" s="19"/>
      <c r="F85" s="19"/>
      <c r="G85" s="18"/>
    </row>
    <row r="86" spans="1:7" ht="15.5" x14ac:dyDescent="0.25">
      <c r="A86" s="17">
        <v>85</v>
      </c>
      <c r="B86" s="18" t="s">
        <v>310</v>
      </c>
      <c r="C86" s="18"/>
      <c r="D86" s="18"/>
      <c r="E86" s="19"/>
      <c r="F86" s="19"/>
      <c r="G86" s="18"/>
    </row>
    <row r="87" spans="1:7" ht="15.5" x14ac:dyDescent="0.25">
      <c r="A87" s="17">
        <v>86</v>
      </c>
      <c r="B87" s="18" t="s">
        <v>311</v>
      </c>
      <c r="C87" s="18"/>
      <c r="D87" s="18"/>
      <c r="E87" s="19"/>
      <c r="F87" s="19"/>
      <c r="G87" s="18"/>
    </row>
    <row r="88" spans="1:7" ht="15.5" x14ac:dyDescent="0.25">
      <c r="A88" s="17">
        <v>87</v>
      </c>
      <c r="B88" s="18" t="s">
        <v>312</v>
      </c>
      <c r="C88" s="18"/>
      <c r="D88" s="18"/>
      <c r="E88" s="19"/>
      <c r="F88" s="19"/>
      <c r="G88" s="18"/>
    </row>
    <row r="89" spans="1:7" ht="15.5" x14ac:dyDescent="0.25">
      <c r="A89" s="17">
        <v>88</v>
      </c>
      <c r="B89" s="18" t="s">
        <v>313</v>
      </c>
      <c r="C89" s="18"/>
      <c r="D89" s="18"/>
      <c r="E89" s="19"/>
      <c r="F89" s="19"/>
      <c r="G89" s="18"/>
    </row>
    <row r="90" spans="1:7" ht="15.5" x14ac:dyDescent="0.25">
      <c r="A90" s="17">
        <v>89</v>
      </c>
      <c r="B90" s="18" t="s">
        <v>314</v>
      </c>
      <c r="C90" s="18"/>
      <c r="D90" s="18"/>
      <c r="E90" s="19"/>
      <c r="F90" s="19"/>
      <c r="G90" s="18"/>
    </row>
    <row r="91" spans="1:7" ht="15.5" x14ac:dyDescent="0.25">
      <c r="A91" s="17">
        <v>90</v>
      </c>
      <c r="B91" s="18" t="s">
        <v>315</v>
      </c>
      <c r="C91" s="18"/>
      <c r="D91" s="18"/>
      <c r="E91" s="19"/>
      <c r="F91" s="19"/>
      <c r="G91" s="18"/>
    </row>
    <row r="92" spans="1:7" ht="15.5" x14ac:dyDescent="0.25">
      <c r="A92" s="17">
        <v>91</v>
      </c>
      <c r="B92" s="18" t="s">
        <v>316</v>
      </c>
      <c r="C92" s="18"/>
      <c r="D92" s="18"/>
      <c r="E92" s="19"/>
      <c r="F92" s="19"/>
      <c r="G92" s="18"/>
    </row>
    <row r="93" spans="1:7" ht="15.5" x14ac:dyDescent="0.25">
      <c r="A93" s="17">
        <v>92</v>
      </c>
      <c r="B93" s="18" t="s">
        <v>317</v>
      </c>
      <c r="C93" s="18"/>
      <c r="D93" s="18"/>
      <c r="E93" s="19"/>
      <c r="F93" s="19"/>
      <c r="G93" s="18"/>
    </row>
    <row r="94" spans="1:7" ht="15.5" x14ac:dyDescent="0.25">
      <c r="A94" s="17">
        <v>93</v>
      </c>
      <c r="B94" s="18" t="s">
        <v>318</v>
      </c>
      <c r="C94" s="18"/>
      <c r="D94" s="18"/>
      <c r="E94" s="19"/>
      <c r="F94" s="19"/>
      <c r="G94" s="18"/>
    </row>
    <row r="95" spans="1:7" ht="15.5" x14ac:dyDescent="0.25">
      <c r="A95" s="17">
        <v>94</v>
      </c>
      <c r="B95" s="18" t="s">
        <v>319</v>
      </c>
      <c r="C95" s="18"/>
      <c r="D95" s="18"/>
      <c r="E95" s="19"/>
      <c r="F95" s="19"/>
      <c r="G95" s="18"/>
    </row>
    <row r="96" spans="1:7" ht="15.5" x14ac:dyDescent="0.25">
      <c r="A96" s="24">
        <v>95</v>
      </c>
      <c r="B96" s="25" t="s">
        <v>320</v>
      </c>
      <c r="C96" s="25" t="s">
        <v>321</v>
      </c>
      <c r="D96" s="25" t="s">
        <v>321</v>
      </c>
      <c r="E96" s="26" t="s">
        <v>321</v>
      </c>
      <c r="F96" s="26" t="s">
        <v>321</v>
      </c>
      <c r="G96" s="25" t="s">
        <v>321</v>
      </c>
    </row>
    <row r="97" spans="1:7" ht="15.5" x14ac:dyDescent="0.25">
      <c r="A97" s="24">
        <v>96</v>
      </c>
      <c r="B97" s="25" t="s">
        <v>322</v>
      </c>
      <c r="C97" s="25" t="s">
        <v>321</v>
      </c>
      <c r="D97" s="25" t="s">
        <v>321</v>
      </c>
      <c r="E97" s="26" t="s">
        <v>321</v>
      </c>
      <c r="F97" s="26" t="s">
        <v>321</v>
      </c>
      <c r="G97" s="25" t="s">
        <v>321</v>
      </c>
    </row>
  </sheetData>
  <pageMargins left="0.7" right="0.7" top="0.75" bottom="0.75" header="0.3" footer="0.3"/>
  <pageSetup paperSize="9" scale="50" fitToWidth="0" fitToHeight="0" orientation="portrait" horizontalDpi="0" verticalDpi="0"/>
  <headerFooter>
    <oddHeader>&amp;L&amp;"Times New Roman,Regular"&amp;12GeoGenetics Sequencing Core 
GLOBE institute, University of Copenhagen&amp;C&amp;"Times New Roman,Bold"&amp;12aDNA Sample Submission Form
for eDNA Pipeline&amp;R&amp;"Times New Roman,Regular"&amp;12Release Date: 23/03/2022
Verion: A0</oddHeader>
    <oddFooter>&amp;L&amp;Z&amp;F
&amp;F
&amp;A&amp;CPage &amp;P of &amp;N&amp;RPrinted:
&amp;D
&amp;T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PL_INFO!$F$3:$F$9</xm:f>
          </x14:formula1>
          <xm:sqref>F2:F95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8"/>
  <sheetViews>
    <sheetView topLeftCell="A2" zoomScale="167" zoomScaleNormal="167" workbookViewId="0">
      <selection activeCell="D13" sqref="D13"/>
    </sheetView>
  </sheetViews>
  <sheetFormatPr defaultColWidth="8.7265625" defaultRowHeight="12.5" x14ac:dyDescent="0.25"/>
  <cols>
    <col min="1" max="3" width="8.7265625" customWidth="1"/>
    <col min="4" max="4" width="17.7265625" customWidth="1"/>
    <col min="5" max="5" width="8.7265625" customWidth="1"/>
    <col min="6" max="6" width="19.7265625" bestFit="1" customWidth="1"/>
    <col min="7" max="7" width="8.7265625" customWidth="1"/>
    <col min="8" max="8" width="7.26953125" customWidth="1"/>
    <col min="9" max="9" width="10.26953125" bestFit="1" customWidth="1"/>
    <col min="10" max="10" width="9.453125" bestFit="1" customWidth="1"/>
    <col min="11" max="11" width="8" bestFit="1" customWidth="1"/>
    <col min="12" max="12" width="5.26953125" bestFit="1" customWidth="1"/>
    <col min="13" max="1025" width="8.7265625" customWidth="1"/>
  </cols>
  <sheetData>
    <row r="3" spans="4:16" s="1" customFormat="1" ht="13" x14ac:dyDescent="0.3">
      <c r="D3" s="1" t="s">
        <v>323</v>
      </c>
      <c r="F3" s="1" t="s">
        <v>324</v>
      </c>
      <c r="G3" s="1" t="s">
        <v>325</v>
      </c>
      <c r="H3" s="1" t="s">
        <v>326</v>
      </c>
      <c r="I3" s="1" t="s">
        <v>327</v>
      </c>
      <c r="J3" s="1" t="s">
        <v>328</v>
      </c>
      <c r="K3" s="1" t="s">
        <v>329</v>
      </c>
      <c r="L3" s="1" t="s">
        <v>16</v>
      </c>
      <c r="M3" s="1" t="s">
        <v>330</v>
      </c>
    </row>
    <row r="4" spans="4:16" x14ac:dyDescent="0.25">
      <c r="D4" t="s">
        <v>331</v>
      </c>
      <c r="E4" t="s">
        <v>332</v>
      </c>
      <c r="F4" s="7" t="s">
        <v>333</v>
      </c>
      <c r="G4" t="s">
        <v>334</v>
      </c>
      <c r="H4" t="s">
        <v>335</v>
      </c>
      <c r="I4" t="s">
        <v>336</v>
      </c>
      <c r="J4" s="9" t="s">
        <v>337</v>
      </c>
      <c r="K4" s="9" t="s">
        <v>338</v>
      </c>
      <c r="L4" t="s">
        <v>339</v>
      </c>
      <c r="M4" s="5" t="s">
        <v>340</v>
      </c>
      <c r="N4" t="s">
        <v>341</v>
      </c>
      <c r="O4" t="s">
        <v>342</v>
      </c>
      <c r="P4" t="s">
        <v>343</v>
      </c>
    </row>
    <row r="5" spans="4:16" x14ac:dyDescent="0.25">
      <c r="D5" t="s">
        <v>344</v>
      </c>
      <c r="F5" s="7">
        <v>5798000433762</v>
      </c>
      <c r="G5" t="s">
        <v>334</v>
      </c>
      <c r="H5" t="s">
        <v>335</v>
      </c>
      <c r="I5" t="s">
        <v>345</v>
      </c>
      <c r="J5" t="s">
        <v>346</v>
      </c>
      <c r="K5">
        <v>30307500</v>
      </c>
      <c r="L5" t="s">
        <v>347</v>
      </c>
      <c r="M5" s="5" t="s">
        <v>348</v>
      </c>
    </row>
    <row r="6" spans="4:16" x14ac:dyDescent="0.25">
      <c r="D6" t="s">
        <v>349</v>
      </c>
      <c r="F6" s="7">
        <v>5798000433762</v>
      </c>
      <c r="G6" t="s">
        <v>334</v>
      </c>
      <c r="H6" t="s">
        <v>335</v>
      </c>
      <c r="I6" t="s">
        <v>336</v>
      </c>
      <c r="J6" t="s">
        <v>346</v>
      </c>
      <c r="K6" s="9" t="s">
        <v>338</v>
      </c>
      <c r="L6" t="s">
        <v>350</v>
      </c>
      <c r="M6" s="5" t="s">
        <v>351</v>
      </c>
    </row>
    <row r="7" spans="4:16" x14ac:dyDescent="0.25">
      <c r="D7" t="s">
        <v>18</v>
      </c>
      <c r="F7" s="7">
        <v>5798000433762</v>
      </c>
      <c r="G7" t="s">
        <v>334</v>
      </c>
      <c r="H7" t="s">
        <v>335</v>
      </c>
      <c r="I7" t="s">
        <v>336</v>
      </c>
      <c r="J7" t="s">
        <v>346</v>
      </c>
      <c r="K7" s="9" t="s">
        <v>338</v>
      </c>
      <c r="L7" t="s">
        <v>352</v>
      </c>
      <c r="M7" s="5" t="s">
        <v>353</v>
      </c>
    </row>
    <row r="8" spans="4:16" x14ac:dyDescent="0.25">
      <c r="D8" t="s">
        <v>354</v>
      </c>
      <c r="E8" s="8"/>
      <c r="F8" s="7">
        <v>5798000433762</v>
      </c>
      <c r="G8" t="s">
        <v>334</v>
      </c>
      <c r="H8" t="s">
        <v>335</v>
      </c>
      <c r="I8" t="s">
        <v>345</v>
      </c>
      <c r="J8" t="s">
        <v>346</v>
      </c>
      <c r="K8">
        <v>30307500</v>
      </c>
      <c r="L8" t="s">
        <v>355</v>
      </c>
      <c r="M8" s="5" t="s">
        <v>356</v>
      </c>
    </row>
    <row r="9" spans="4:16" x14ac:dyDescent="0.25">
      <c r="D9" t="s">
        <v>357</v>
      </c>
      <c r="F9" s="7">
        <v>5798000433762</v>
      </c>
      <c r="G9" t="s">
        <v>334</v>
      </c>
      <c r="H9" t="s">
        <v>335</v>
      </c>
      <c r="I9" t="s">
        <v>345</v>
      </c>
      <c r="J9" t="s">
        <v>346</v>
      </c>
      <c r="K9">
        <v>30307500</v>
      </c>
      <c r="L9" t="s">
        <v>358</v>
      </c>
      <c r="M9" s="5" t="s">
        <v>359</v>
      </c>
    </row>
    <row r="10" spans="4:16" x14ac:dyDescent="0.25">
      <c r="D10" t="s">
        <v>360</v>
      </c>
      <c r="F10" s="7">
        <v>5798000433762</v>
      </c>
      <c r="G10" t="s">
        <v>334</v>
      </c>
      <c r="H10" t="s">
        <v>335</v>
      </c>
      <c r="I10" t="s">
        <v>345</v>
      </c>
      <c r="J10" t="s">
        <v>346</v>
      </c>
      <c r="K10">
        <v>30307500</v>
      </c>
      <c r="L10" t="s">
        <v>361</v>
      </c>
      <c r="M10" s="5" t="s">
        <v>362</v>
      </c>
    </row>
    <row r="11" spans="4:16" x14ac:dyDescent="0.25">
      <c r="D11" t="s">
        <v>363</v>
      </c>
      <c r="F11" s="7">
        <v>5798000433762</v>
      </c>
      <c r="G11" t="s">
        <v>334</v>
      </c>
      <c r="H11" t="s">
        <v>335</v>
      </c>
      <c r="I11" t="s">
        <v>345</v>
      </c>
      <c r="J11" t="s">
        <v>346</v>
      </c>
      <c r="K11">
        <v>30307500</v>
      </c>
      <c r="L11" t="s">
        <v>364</v>
      </c>
      <c r="M11" s="5" t="s">
        <v>365</v>
      </c>
    </row>
    <row r="12" spans="4:16" x14ac:dyDescent="0.25">
      <c r="D12" t="s">
        <v>366</v>
      </c>
      <c r="F12" s="7">
        <v>5798000433762</v>
      </c>
      <c r="G12" t="s">
        <v>334</v>
      </c>
      <c r="H12" t="s">
        <v>335</v>
      </c>
      <c r="I12" t="s">
        <v>336</v>
      </c>
      <c r="J12" t="s">
        <v>346</v>
      </c>
      <c r="K12" s="9" t="s">
        <v>338</v>
      </c>
      <c r="L12" t="s">
        <v>367</v>
      </c>
      <c r="M12" s="2" t="s">
        <v>368</v>
      </c>
    </row>
    <row r="13" spans="4:16" x14ac:dyDescent="0.25">
      <c r="D13" t="s">
        <v>369</v>
      </c>
      <c r="F13" s="7" t="s">
        <v>333</v>
      </c>
      <c r="G13" t="s">
        <v>334</v>
      </c>
      <c r="H13" t="s">
        <v>335</v>
      </c>
      <c r="I13" t="s">
        <v>336</v>
      </c>
      <c r="J13" t="s">
        <v>346</v>
      </c>
      <c r="K13" s="9" t="s">
        <v>338</v>
      </c>
      <c r="L13" t="s">
        <v>370</v>
      </c>
      <c r="M13" s="5" t="s">
        <v>371</v>
      </c>
    </row>
    <row r="14" spans="4:16" x14ac:dyDescent="0.25">
      <c r="D14" t="s">
        <v>372</v>
      </c>
      <c r="F14" t="s">
        <v>346</v>
      </c>
      <c r="G14" t="s">
        <v>346</v>
      </c>
      <c r="H14" t="s">
        <v>346</v>
      </c>
      <c r="I14" t="s">
        <v>346</v>
      </c>
      <c r="J14" t="s">
        <v>346</v>
      </c>
      <c r="L14" t="s">
        <v>373</v>
      </c>
      <c r="M14" t="s">
        <v>346</v>
      </c>
    </row>
    <row r="15" spans="4:16" x14ac:dyDescent="0.25">
      <c r="D15" t="s">
        <v>374</v>
      </c>
      <c r="F15" t="s">
        <v>346</v>
      </c>
      <c r="G15" t="s">
        <v>346</v>
      </c>
      <c r="H15" t="s">
        <v>346</v>
      </c>
      <c r="I15" t="s">
        <v>346</v>
      </c>
      <c r="J15" t="s">
        <v>346</v>
      </c>
      <c r="L15" t="s">
        <v>375</v>
      </c>
      <c r="M15" t="s">
        <v>346</v>
      </c>
    </row>
    <row r="18" spans="6:6" x14ac:dyDescent="0.25">
      <c r="F18" s="6"/>
    </row>
  </sheetData>
  <phoneticPr fontId="18" type="noConversion"/>
  <hyperlinks>
    <hyperlink ref="M4" r:id="rId1"/>
    <hyperlink ref="M7" r:id="rId2"/>
    <hyperlink ref="M6" r:id="rId3"/>
    <hyperlink ref="M5" r:id="rId4"/>
    <hyperlink ref="M10" r:id="rId5" display="kbohmann@sund.ku.dk"/>
    <hyperlink ref="M11" r:id="rId6" display="kurtk@sund.ku.dk"/>
    <hyperlink ref="M9" r:id="rId7" display="ajhansen@sund.ku.dk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ignoredErrors>
    <ignoredError sqref="K6:K7 F13" numberStoredAsText="1"/>
  </ignoredErrors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50" workbookViewId="0">
      <selection activeCell="E6" sqref="E6"/>
    </sheetView>
  </sheetViews>
  <sheetFormatPr defaultColWidth="8.7265625" defaultRowHeight="12.5" x14ac:dyDescent="0.25"/>
  <cols>
    <col min="1" max="1" width="29.7265625" bestFit="1" customWidth="1"/>
    <col min="2" max="2" width="8.7265625" customWidth="1"/>
    <col min="3" max="3" width="11.7265625" bestFit="1" customWidth="1"/>
    <col min="4" max="4" width="26.7265625" bestFit="1" customWidth="1"/>
    <col min="5" max="5" width="15" customWidth="1"/>
    <col min="6" max="6" width="17" bestFit="1" customWidth="1"/>
    <col min="7" max="12" width="8.7265625" customWidth="1"/>
    <col min="15" max="15" width="8.7265625" customWidth="1"/>
    <col min="17" max="1026" width="8.7265625" customWidth="1"/>
  </cols>
  <sheetData>
    <row r="1" spans="1:13" ht="13" x14ac:dyDescent="0.3">
      <c r="A1" s="21" t="s">
        <v>376</v>
      </c>
    </row>
    <row r="2" spans="1:13" ht="18" x14ac:dyDescent="0.4">
      <c r="A2" t="s">
        <v>377</v>
      </c>
      <c r="B2" t="s">
        <v>378</v>
      </c>
      <c r="C2" t="s">
        <v>66</v>
      </c>
      <c r="D2" t="s">
        <v>379</v>
      </c>
      <c r="E2" t="s">
        <v>380</v>
      </c>
      <c r="F2" t="s">
        <v>381</v>
      </c>
      <c r="H2" t="s">
        <v>382</v>
      </c>
      <c r="I2" t="s">
        <v>383</v>
      </c>
      <c r="J2" t="s">
        <v>384</v>
      </c>
      <c r="K2" t="s">
        <v>385</v>
      </c>
      <c r="M2" s="40"/>
    </row>
    <row r="3" spans="1:13" x14ac:dyDescent="0.25">
      <c r="A3" t="s">
        <v>386</v>
      </c>
      <c r="B3" t="s">
        <v>27</v>
      </c>
      <c r="C3" t="s">
        <v>387</v>
      </c>
      <c r="D3" t="s">
        <v>76</v>
      </c>
      <c r="E3" t="s">
        <v>77</v>
      </c>
      <c r="F3" t="s">
        <v>388</v>
      </c>
      <c r="H3">
        <v>100</v>
      </c>
      <c r="I3" t="s">
        <v>27</v>
      </c>
    </row>
    <row r="4" spans="1:13" x14ac:dyDescent="0.25">
      <c r="A4" t="s">
        <v>33</v>
      </c>
      <c r="B4" t="s">
        <v>47</v>
      </c>
      <c r="C4" t="s">
        <v>36</v>
      </c>
      <c r="D4" t="s">
        <v>94</v>
      </c>
      <c r="E4" t="s">
        <v>389</v>
      </c>
      <c r="F4" t="s">
        <v>390</v>
      </c>
      <c r="H4">
        <v>80</v>
      </c>
      <c r="I4" t="s">
        <v>47</v>
      </c>
    </row>
    <row r="5" spans="1:13" x14ac:dyDescent="0.25">
      <c r="A5" t="s">
        <v>391</v>
      </c>
      <c r="D5" t="s">
        <v>392</v>
      </c>
      <c r="E5" t="s">
        <v>393</v>
      </c>
      <c r="F5" t="s">
        <v>394</v>
      </c>
      <c r="H5">
        <v>36</v>
      </c>
    </row>
    <row r="6" spans="1:13" x14ac:dyDescent="0.25">
      <c r="D6" t="s">
        <v>395</v>
      </c>
      <c r="F6" t="s">
        <v>396</v>
      </c>
      <c r="H6">
        <v>50</v>
      </c>
    </row>
    <row r="7" spans="1:13" x14ac:dyDescent="0.25">
      <c r="D7" t="s">
        <v>372</v>
      </c>
      <c r="F7" t="s">
        <v>397</v>
      </c>
      <c r="H7">
        <v>150</v>
      </c>
    </row>
    <row r="8" spans="1:13" x14ac:dyDescent="0.25">
      <c r="F8" t="s">
        <v>398</v>
      </c>
      <c r="H8">
        <v>250</v>
      </c>
    </row>
    <row r="9" spans="1:13" x14ac:dyDescent="0.25">
      <c r="F9" t="s">
        <v>399</v>
      </c>
      <c r="H9">
        <v>300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ExtactLibrORDERFORM</vt:lpstr>
      <vt:lpstr>Soil_Sediment_Submission_Form</vt:lpstr>
      <vt:lpstr>aDNA_Sample_Submission_Form</vt:lpstr>
      <vt:lpstr>PI_INFO</vt:lpstr>
      <vt:lpstr>PL_INFO</vt:lpstr>
      <vt:lpstr>piinfo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Zaruhi Vardanyan</cp:lastModifiedBy>
  <cp:revision>14</cp:revision>
  <dcterms:created xsi:type="dcterms:W3CDTF">2019-01-14T13:27:07Z</dcterms:created>
  <dcterms:modified xsi:type="dcterms:W3CDTF">2022-10-10T09:13:58Z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a2630e2-1ac5-455e-8217-0156b1936a76_Enabled">
    <vt:lpwstr>true</vt:lpwstr>
  </property>
  <property fmtid="{D5CDD505-2E9C-101B-9397-08002B2CF9AE}" pid="9" name="MSIP_Label_6a2630e2-1ac5-455e-8217-0156b1936a76_SetDate">
    <vt:lpwstr>2022-04-08T11:02:05Z</vt:lpwstr>
  </property>
  <property fmtid="{D5CDD505-2E9C-101B-9397-08002B2CF9AE}" pid="10" name="MSIP_Label_6a2630e2-1ac5-455e-8217-0156b1936a76_Method">
    <vt:lpwstr>Standard</vt:lpwstr>
  </property>
  <property fmtid="{D5CDD505-2E9C-101B-9397-08002B2CF9AE}" pid="11" name="MSIP_Label_6a2630e2-1ac5-455e-8217-0156b1936a76_Name">
    <vt:lpwstr>Notclass</vt:lpwstr>
  </property>
  <property fmtid="{D5CDD505-2E9C-101B-9397-08002B2CF9AE}" pid="12" name="MSIP_Label_6a2630e2-1ac5-455e-8217-0156b1936a76_SiteId">
    <vt:lpwstr>a3927f91-cda1-4696-af89-8c9f1ceffa91</vt:lpwstr>
  </property>
  <property fmtid="{D5CDD505-2E9C-101B-9397-08002B2CF9AE}" pid="13" name="MSIP_Label_6a2630e2-1ac5-455e-8217-0156b1936a76_ActionId">
    <vt:lpwstr>eb03463b-60e0-46ca-88d2-606d8c4c7050</vt:lpwstr>
  </property>
  <property fmtid="{D5CDD505-2E9C-101B-9397-08002B2CF9AE}" pid="14" name="MSIP_Label_6a2630e2-1ac5-455e-8217-0156b1936a76_ContentBits">
    <vt:lpwstr>0</vt:lpwstr>
  </property>
</Properties>
</file>