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gigatool\giga\documents\all_examples\10 schools\"/>
    </mc:Choice>
  </mc:AlternateContent>
  <xr:revisionPtr revIDLastSave="0" documentId="13_ncr:1_{6B55D0F1-1A26-4745-9EF8-BF495CE19DB8}" xr6:coauthVersionLast="45" xr6:coauthVersionMax="45" xr10:uidLastSave="{00000000-0000-0000-0000-000000000000}"/>
  <bookViews>
    <workbookView xWindow="-120" yWindow="-120" windowWidth="20730" windowHeight="11160" tabRatio="500"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D18" i="1" l="1"/>
  <c r="AC18" i="1"/>
  <c r="O18" i="1"/>
  <c r="Z18" i="1" s="1"/>
  <c r="N18" i="1"/>
  <c r="X18" i="1" s="1"/>
  <c r="M18" i="1"/>
  <c r="W18" i="1" s="1"/>
  <c r="I18" i="1"/>
  <c r="L18" i="1" s="1"/>
  <c r="T18" i="1" s="1"/>
  <c r="AC17" i="1"/>
  <c r="AD17" i="1" s="1"/>
  <c r="Q17" i="1"/>
  <c r="O17" i="1"/>
  <c r="Z17" i="1" s="1"/>
  <c r="N17" i="1"/>
  <c r="Y17" i="1" s="1"/>
  <c r="M17" i="1"/>
  <c r="V17" i="1" s="1"/>
  <c r="I17" i="1"/>
  <c r="J17" i="1" s="1"/>
  <c r="P17" i="1" s="1"/>
  <c r="AD16" i="1"/>
  <c r="AC16" i="1"/>
  <c r="O16" i="1"/>
  <c r="Z16" i="1" s="1"/>
  <c r="N16" i="1"/>
  <c r="X16" i="1" s="1"/>
  <c r="M16" i="1"/>
  <c r="W16" i="1" s="1"/>
  <c r="I16" i="1"/>
  <c r="L16" i="1" s="1"/>
  <c r="T16" i="1" s="1"/>
  <c r="AC15" i="1"/>
  <c r="AD15" i="1" s="1"/>
  <c r="Y15" i="1"/>
  <c r="O15" i="1"/>
  <c r="Z15" i="1" s="1"/>
  <c r="N15" i="1"/>
  <c r="X15" i="1" s="1"/>
  <c r="M15" i="1"/>
  <c r="V15" i="1" s="1"/>
  <c r="I15" i="1"/>
  <c r="J15" i="1" s="1"/>
  <c r="AC14" i="1"/>
  <c r="AD14" i="1" s="1"/>
  <c r="Y14" i="1"/>
  <c r="O14" i="1"/>
  <c r="Z14" i="1" s="1"/>
  <c r="N14" i="1"/>
  <c r="X14" i="1" s="1"/>
  <c r="M14" i="1"/>
  <c r="W14" i="1" s="1"/>
  <c r="I14" i="1"/>
  <c r="L14" i="1" s="1"/>
  <c r="AC13" i="1"/>
  <c r="AD13" i="1" s="1"/>
  <c r="Y13" i="1"/>
  <c r="W13" i="1"/>
  <c r="O13" i="1"/>
  <c r="Z13" i="1" s="1"/>
  <c r="N13" i="1"/>
  <c r="X13" i="1" s="1"/>
  <c r="M13" i="1"/>
  <c r="V13" i="1" s="1"/>
  <c r="K13" i="1"/>
  <c r="R13" i="1" s="1"/>
  <c r="I13" i="1"/>
  <c r="J13" i="1" s="1"/>
  <c r="AC12" i="1"/>
  <c r="AD12" i="1" s="1"/>
  <c r="Y12" i="1"/>
  <c r="X12" i="1"/>
  <c r="O12" i="1"/>
  <c r="Z12" i="1" s="1"/>
  <c r="N12" i="1"/>
  <c r="M12" i="1"/>
  <c r="W12" i="1" s="1"/>
  <c r="I12" i="1"/>
  <c r="L12" i="1" s="1"/>
  <c r="AC11" i="1"/>
  <c r="AD11" i="1" s="1"/>
  <c r="Y11" i="1"/>
  <c r="W11" i="1"/>
  <c r="O11" i="1"/>
  <c r="Z11" i="1" s="1"/>
  <c r="N11" i="1"/>
  <c r="X11" i="1" s="1"/>
  <c r="M11" i="1"/>
  <c r="V11" i="1" s="1"/>
  <c r="I11" i="1"/>
  <c r="J11" i="1" s="1"/>
  <c r="AC10" i="1"/>
  <c r="AD10" i="1" s="1"/>
  <c r="Y10" i="1"/>
  <c r="X10" i="1"/>
  <c r="O10" i="1"/>
  <c r="Z10" i="1" s="1"/>
  <c r="N10" i="1"/>
  <c r="M10" i="1"/>
  <c r="W10" i="1" s="1"/>
  <c r="I10" i="1"/>
  <c r="L10" i="1" s="1"/>
  <c r="AC9" i="1"/>
  <c r="AD9" i="1" s="1"/>
  <c r="W9" i="1"/>
  <c r="O9" i="1"/>
  <c r="Z9" i="1" s="1"/>
  <c r="N9" i="1"/>
  <c r="X9" i="1" s="1"/>
  <c r="M9" i="1"/>
  <c r="V9" i="1" s="1"/>
  <c r="I9" i="1"/>
  <c r="J9" i="1" s="1"/>
  <c r="V16" i="1" l="1"/>
  <c r="K17" i="1"/>
  <c r="R17" i="1" s="1"/>
  <c r="X17" i="1"/>
  <c r="K18" i="1"/>
  <c r="S18" i="1" s="1"/>
  <c r="V18" i="1"/>
  <c r="K11" i="1"/>
  <c r="S11" i="1" s="1"/>
  <c r="K9" i="1"/>
  <c r="S9" i="1" s="1"/>
  <c r="Y9" i="1"/>
  <c r="K15" i="1"/>
  <c r="R15" i="1" s="1"/>
  <c r="W15" i="1"/>
  <c r="L17" i="1"/>
  <c r="Q13" i="1"/>
  <c r="P13" i="1"/>
  <c r="Q11" i="1"/>
  <c r="P11" i="1"/>
  <c r="U12" i="1"/>
  <c r="T12" i="1"/>
  <c r="T10" i="1"/>
  <c r="U10" i="1"/>
  <c r="Q15" i="1"/>
  <c r="P15" i="1"/>
  <c r="Q9" i="1"/>
  <c r="P9" i="1"/>
  <c r="T14" i="1"/>
  <c r="U14" i="1"/>
  <c r="S15" i="1"/>
  <c r="L9" i="1"/>
  <c r="J10" i="1"/>
  <c r="V10" i="1"/>
  <c r="L11" i="1"/>
  <c r="J12" i="1"/>
  <c r="V12" i="1"/>
  <c r="L13" i="1"/>
  <c r="J14" i="1"/>
  <c r="V14" i="1"/>
  <c r="L15" i="1"/>
  <c r="J16" i="1"/>
  <c r="U16" i="1"/>
  <c r="S17" i="1"/>
  <c r="R18" i="1"/>
  <c r="K12" i="1"/>
  <c r="K16" i="1"/>
  <c r="Y18" i="1"/>
  <c r="S13" i="1"/>
  <c r="Y16" i="1"/>
  <c r="K10" i="1"/>
  <c r="K14" i="1"/>
  <c r="R9" i="1"/>
  <c r="R11" i="1"/>
  <c r="J18" i="1"/>
  <c r="U18" i="1"/>
  <c r="W17" i="1"/>
  <c r="U17" i="1" l="1"/>
  <c r="AB17" i="1" s="1"/>
  <c r="T17" i="1"/>
  <c r="AA17" i="1" s="1"/>
  <c r="P12" i="1"/>
  <c r="Q12" i="1"/>
  <c r="U9" i="1"/>
  <c r="T9" i="1"/>
  <c r="AA9" i="1"/>
  <c r="S14" i="1"/>
  <c r="R14" i="1"/>
  <c r="P14" i="1"/>
  <c r="AA14" i="1" s="1"/>
  <c r="Q14" i="1"/>
  <c r="AB14" i="1" s="1"/>
  <c r="U11" i="1"/>
  <c r="AB11" i="1" s="1"/>
  <c r="T11" i="1"/>
  <c r="AA11" i="1" s="1"/>
  <c r="AB9" i="1"/>
  <c r="P18" i="1"/>
  <c r="AA18" i="1" s="1"/>
  <c r="Q18" i="1"/>
  <c r="AB18" i="1" s="1"/>
  <c r="S10" i="1"/>
  <c r="R10" i="1"/>
  <c r="R16" i="1"/>
  <c r="S16" i="1"/>
  <c r="P16" i="1"/>
  <c r="Q16" i="1"/>
  <c r="AB16" i="1" s="1"/>
  <c r="U13" i="1"/>
  <c r="AB13" i="1" s="1"/>
  <c r="T13" i="1"/>
  <c r="AA13" i="1" s="1"/>
  <c r="S12" i="1"/>
  <c r="R12" i="1"/>
  <c r="U15" i="1"/>
  <c r="AB15" i="1" s="1"/>
  <c r="T15" i="1"/>
  <c r="AA15" i="1" s="1"/>
  <c r="P10" i="1"/>
  <c r="Q10" i="1"/>
  <c r="AB10" i="1" s="1"/>
  <c r="AA10" i="1" l="1"/>
  <c r="AA16" i="1"/>
  <c r="AA12" i="1"/>
  <c r="AB12" i="1"/>
</calcChain>
</file>

<file path=xl/sharedStrings.xml><?xml version="1.0" encoding="utf-8"?>
<sst xmlns="http://schemas.openxmlformats.org/spreadsheetml/2006/main" count="84" uniqueCount="66">
  <si>
    <t>School Indentification                                                                                             (this section is used only for unique identification of school, but does not used for calculations. All of these fields could be missed, in this case objects (schools) will receive automatic names during the data import (f.e. School #1, School #2 etc.)</t>
  </si>
  <si>
    <t>Geographical Location                                                                (this section is used by methodology of connecting schools to broadband transport backbones (Middle-Mile))</t>
  </si>
  <si>
    <t>Users                                    (this section is used for calculation number of devices that will be used in school)</t>
  </si>
  <si>
    <t>Devices</t>
  </si>
  <si>
    <t>Data entering completeness                  (this section is used for demonstrating if it is all necessary information was intered for particular school (in the row) for future processing and caclulations)</t>
  </si>
  <si>
    <t>#</t>
  </si>
  <si>
    <t>School Name</t>
  </si>
  <si>
    <t>Region</t>
  </si>
  <si>
    <t>Subregion</t>
  </si>
  <si>
    <t>Longtitude</t>
  </si>
  <si>
    <t>Lattitude</t>
  </si>
  <si>
    <t>Distance to the fiber*, km</t>
  </si>
  <si>
    <t>Total number of users*</t>
  </si>
  <si>
    <t>Total number of pupils</t>
  </si>
  <si>
    <t>Number of pupils in primary school</t>
  </si>
  <si>
    <t>Number of pupils in secondary school</t>
  </si>
  <si>
    <t>Number of pupils in high school</t>
  </si>
  <si>
    <t>Number of teachers</t>
  </si>
  <si>
    <t xml:space="preserve">Number of administrative personel </t>
  </si>
  <si>
    <t>Number of expected guests</t>
  </si>
  <si>
    <t xml:space="preserve">Workstations in primary school classrooms and labratories </t>
  </si>
  <si>
    <t>Mobile devices of primary school pupils</t>
  </si>
  <si>
    <t xml:space="preserve">Workstations in secondary school and labratories </t>
  </si>
  <si>
    <t>Mobile devices of secondary school pupils</t>
  </si>
  <si>
    <t xml:space="preserve">Workstations in high school classrooms and labratories </t>
  </si>
  <si>
    <t>Mobile devices of high school pupils</t>
  </si>
  <si>
    <t>Workstations in teachers' offices</t>
  </si>
  <si>
    <t>Mobile devices of teachers</t>
  </si>
  <si>
    <t>Workstations in administrative personnel' offices</t>
  </si>
  <si>
    <t>Mobile devices of administrative personnel</t>
  </si>
  <si>
    <t>Mobile devices of guests</t>
  </si>
  <si>
    <t>The total number of computers (workstations)</t>
  </si>
  <si>
    <t>The total number of mobile devices</t>
  </si>
  <si>
    <t>Middle-Mile</t>
  </si>
  <si>
    <t>Topology</t>
  </si>
  <si>
    <r>
      <rPr>
        <b/>
        <sz val="11"/>
        <color rgb="FF000000"/>
        <rFont val="Calibri"/>
        <family val="2"/>
        <charset val="204"/>
      </rPr>
      <t xml:space="preserve">Assumptions </t>
    </r>
    <r>
      <rPr>
        <sz val="11"/>
        <color rgb="FF000000"/>
        <rFont val="Calibri"/>
        <family val="2"/>
        <charset val="204"/>
      </rPr>
      <t>(you can change persentage bellow to apply these assumption to all schools in the list or directly put your values instead assumed values)</t>
    </r>
  </si>
  <si>
    <t>Percentage of pupils from total number of users, %</t>
  </si>
  <si>
    <t>Percentage of pupils in primary school, %</t>
  </si>
  <si>
    <t>Percentage of pupils in secondary school, %</t>
  </si>
  <si>
    <t>Percentage of pupils in high school, %</t>
  </si>
  <si>
    <t>Percentage of teachers from from total number of users, %</t>
  </si>
  <si>
    <t>Percentage of administrative personnel from total number of users, %</t>
  </si>
  <si>
    <t>Percentage of guests from from total number of users, %</t>
  </si>
  <si>
    <t>Average number of computers (workstations) in primary school classrooms and labratories  per 100 pupils, computers</t>
  </si>
  <si>
    <t>Percentage of pupils who use mobile devices in primary school, %</t>
  </si>
  <si>
    <t>Average number of computers (workstations) in secondary school classrooms and labratories  per 100 pupils, computers</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</si>
  <si>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</si>
  <si>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</si>
  <si>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</si>
  <si>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</si>
  <si>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</si>
  <si>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</si>
  <si>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</si>
  <si>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</si>
  <si>
    <t>Kabarbarma</t>
  </si>
  <si>
    <t>Eldoret</t>
  </si>
  <si>
    <t>Baringo Central</t>
  </si>
  <si>
    <t>Kabochony</t>
  </si>
  <si>
    <t>Kapkiai</t>
  </si>
  <si>
    <t>Kapkomoi</t>
  </si>
  <si>
    <t>Kapngelel</t>
  </si>
  <si>
    <t>Kaptorokwo</t>
  </si>
  <si>
    <t>Kasore</t>
  </si>
  <si>
    <t>Kipkaech B D</t>
  </si>
  <si>
    <t>Kitumbei</t>
  </si>
  <si>
    <t>Kituro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</si>
</sst>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563C1"/>
      <name val="Calibri"/>
      <family val="2"/>
      <charset val="204"/>
    </font>
    <font>
      <u/>
      <sz val="11"/>
      <color rgb="FF0563C1"/>
      <name val="Calibri"/>
      <family val="2"/>
      <charset val="1"/>
    </font>
    <font>
      <b/>
      <u/>
      <sz val="11"/>
      <color rgb="FF0563C1"/>
      <name val="Calibri"/>
      <family val="2"/>
      <charset val="204"/>
    </font>
    <font>
      <b/>
      <sz val="11"/>
      <color rgb="FFFFFFFF"/>
      <name val="Calibri"/>
      <family val="2"/>
      <charset val="204"/>
    </font>
    <font>
      <b/>
      <sz val="11"/>
      <color rgb="FF000000"/>
      <name val="Calibri"/>
      <family val="2"/>
      <charset val="204"/>
    </font>
    <font>
      <b/>
      <sz val="11"/>
      <color rgb="FFFFFFFF"/>
      <name val="Calibri"/>
      <family val="2"/>
      <charset val="1"/>
    </font>
    <font>
      <sz val="11"/>
      <color rgb="FF000000"/>
      <name val="Calibri"/>
      <family val="2"/>
      <charset val="204"/>
    </font>
  </fonts>
  <fills count="13">
    <fill>
      <patternFill patternType="none"/>
    </fill>
    <fill>
      <patternFill patternType="gray125"/>
    </fill>
    <fill>
      <patternFill patternType="solid">
        <fgColor rgb="FFFFFFFF"/>
        <bgColor rgb="FFFFF2CC"/>
      </patternFill>
    </fill>
    <fill>
      <patternFill patternType="solid">
        <fgColor rgb="FF00B0F0"/>
        <bgColor rgb="FF33CCCC"/>
      </patternFill>
    </fill>
    <fill>
      <patternFill patternType="solid">
        <fgColor rgb="FFBFBFBF"/>
        <bgColor rgb="FFCCCCFF"/>
      </patternFill>
    </fill>
    <fill>
      <patternFill patternType="solid">
        <fgColor rgb="FFDEEBF7"/>
        <bgColor rgb="FFCCFFFF"/>
      </patternFill>
    </fill>
    <fill>
      <patternFill patternType="solid">
        <fgColor rgb="FFC5E0B4"/>
        <bgColor rgb="FFBFBFBF"/>
      </patternFill>
    </fill>
    <fill>
      <patternFill patternType="solid">
        <fgColor rgb="FFFFFF00"/>
        <bgColor rgb="FFFFFF00"/>
      </patternFill>
    </fill>
    <fill>
      <patternFill patternType="solid">
        <fgColor rgb="FF7030A0"/>
        <bgColor rgb="FF993366"/>
      </patternFill>
    </fill>
    <fill>
      <patternFill patternType="solid">
        <fgColor rgb="FFA6A6A6"/>
        <bgColor rgb="FFBFBFBF"/>
      </patternFill>
    </fill>
    <fill>
      <patternFill patternType="solid">
        <fgColor rgb="FFFFC000"/>
        <bgColor rgb="FFFF9900"/>
      </patternFill>
    </fill>
    <fill>
      <patternFill patternType="solid">
        <fgColor rgb="FFFFD966"/>
        <bgColor rgb="FFFFFF99"/>
      </patternFill>
    </fill>
    <fill>
      <patternFill patternType="solid">
        <fgColor rgb="FFFFF2CC"/>
        <bgColor rgb="FFFFFFFF"/>
      </patternFill>
    </fill>
  </fills>
  <borders count="14">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rgb="FFFFC000"/>
      </left>
      <right style="thin">
        <color auto="1"/>
      </right>
      <top style="thick">
        <color rgb="FFFFC000"/>
      </top>
      <bottom style="thick">
        <color rgb="FFFFC000"/>
      </bottom>
      <diagonal/>
    </border>
    <border>
      <left/>
      <right style="thin">
        <color auto="1"/>
      </right>
      <top style="thick">
        <color rgb="FFFFC000"/>
      </top>
      <bottom style="thick">
        <color rgb="FFFFC000"/>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style="thick">
        <color rgb="FFFFC000"/>
      </left>
      <right style="thin">
        <color auto="1"/>
      </right>
      <top style="thin">
        <color auto="1"/>
      </top>
      <bottom style="thin">
        <color auto="1"/>
      </bottom>
      <diagonal/>
    </border>
    <border>
      <left style="thick">
        <color rgb="FFFFC000"/>
      </left>
      <right style="thick">
        <color rgb="FFFFC000"/>
      </right>
      <top style="thick">
        <color rgb="FFFFC000"/>
      </top>
      <bottom style="thick">
        <color rgb="FFFFC000"/>
      </bottom>
      <diagonal/>
    </border>
    <border>
      <left style="thin">
        <color auto="1"/>
      </left>
      <right style="thin">
        <color auto="1"/>
      </right>
      <top/>
      <bottom style="thin">
        <color auto="1"/>
      </bottom>
      <diagonal/>
    </border>
  </borders>
  <cellStyleXfs count="2">
    <xf numFmtId="0" fontId="0" fillId="0" borderId="0"/>
    <xf numFmtId="0" fontId="2" fillId="0" borderId="0" applyBorder="0" applyProtection="0"/>
  </cellStyleXfs>
  <cellXfs count="27">
    <xf numFmtId="0" fontId="0" fillId="0" borderId="0" xfId="0"/>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1" fillId="6" borderId="3" xfId="1" applyFont="1" applyFill="1" applyBorder="1" applyAlignment="1" applyProtection="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10" borderId="12" xfId="0" applyFont="1" applyFill="1" applyBorder="1" applyAlignment="1">
      <alignment horizontal="center" vertical="center" wrapText="1"/>
    </xf>
    <xf numFmtId="0" fontId="5" fillId="11" borderId="12" xfId="0" applyFont="1" applyFill="1" applyBorder="1" applyAlignment="1">
      <alignment horizontal="center" vertical="center" wrapText="1"/>
    </xf>
    <xf numFmtId="0" fontId="0" fillId="2" borderId="6" xfId="0" applyFill="1" applyBorder="1" applyAlignment="1">
      <alignment horizontal="center" vertical="center" wrapText="1"/>
    </xf>
    <xf numFmtId="0" fontId="0" fillId="12" borderId="0" xfId="0" applyFont="1" applyFill="1"/>
    <xf numFmtId="1" fontId="0" fillId="2" borderId="13" xfId="0" applyNumberFormat="1" applyFill="1" applyBorder="1" applyAlignment="1">
      <alignment horizontal="center" vertical="center" wrapText="1"/>
    </xf>
    <xf numFmtId="1" fontId="0" fillId="2" borderId="6" xfId="0" applyNumberFormat="1" applyFill="1" applyBorder="1" applyAlignment="1">
      <alignment horizontal="center" vertical="center" wrapText="1"/>
    </xf>
    <xf numFmtId="0" fontId="2" fillId="2" borderId="6" xfId="1" applyFill="1" applyBorder="1" applyAlignment="1" applyProtection="1">
      <alignment horizontal="center" vertical="center"/>
    </xf>
    <xf numFmtId="0" fontId="2" fillId="2" borderId="13" xfId="1" applyFill="1" applyBorder="1" applyAlignment="1" applyProtection="1">
      <alignment horizontal="center" vertical="center"/>
    </xf>
    <xf numFmtId="0" fontId="5" fillId="10" borderId="12" xfId="0" applyFont="1" applyFill="1" applyBorder="1" applyAlignment="1">
      <alignment horizontal="center" vertical="center" wrapText="1"/>
    </xf>
    <xf numFmtId="0" fontId="1" fillId="4" borderId="1" xfId="1" applyFont="1" applyFill="1" applyBorder="1" applyAlignment="1" applyProtection="1">
      <alignment horizontal="center" vertical="center" wrapText="1"/>
    </xf>
    <xf numFmtId="0" fontId="1" fillId="5" borderId="2" xfId="1" applyFont="1" applyFill="1" applyBorder="1" applyAlignment="1" applyProtection="1">
      <alignment horizontal="center" vertical="center" wrapText="1"/>
    </xf>
    <xf numFmtId="0" fontId="3" fillId="7" borderId="4" xfId="1" applyFont="1" applyFill="1" applyBorder="1" applyAlignment="1" applyProtection="1">
      <alignment horizontal="center" vertical="center" wrapText="1"/>
    </xf>
    <xf numFmtId="0" fontId="4" fillId="8" borderId="5" xfId="1" applyFont="1" applyFill="1" applyBorder="1" applyAlignment="1" applyProtection="1">
      <alignment horizontal="center" vertical="center" wrapText="1"/>
    </xf>
    <xf numFmtId="0" fontId="5" fillId="9" borderId="6" xfId="0" applyFont="1" applyFill="1" applyBorder="1" applyAlignment="1">
      <alignment horizontal="center" vertical="center" wrapText="1"/>
    </xf>
    <xf numFmtId="0" fontId="2" fillId="5" borderId="6" xfId="1" applyFont="1" applyFill="1" applyBorder="1" applyAlignment="1" applyProtection="1">
      <alignment horizontal="center" vertical="center" wrapText="1"/>
    </xf>
    <xf numFmtId="0" fontId="5" fillId="6" borderId="1"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6" fillId="8" borderId="6" xfId="0" applyFont="1"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7030A0"/>
      <rgbColor rgb="FFFFF2CC"/>
      <rgbColor rgb="FFDEEBF7"/>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5E0B4"/>
      <rgbColor rgb="FFFFFF99"/>
      <rgbColor rgb="FF99CCFF"/>
      <rgbColor rgb="FFFF99CC"/>
      <rgbColor rgb="FFCC99FF"/>
      <rgbColor rgb="FFFFD966"/>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390600</xdr:colOff>
      <xdr:row>0</xdr:row>
      <xdr:rowOff>66600</xdr:rowOff>
    </xdr:from>
    <xdr:to>
      <xdr:col>6</xdr:col>
      <xdr:colOff>609840</xdr:colOff>
      <xdr:row>2</xdr:row>
      <xdr:rowOff>142920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050840" y="66600"/>
          <a:ext cx="8182080" cy="42660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2000" b="1" strike="noStrike" spc="-1">
              <a:solidFill>
                <a:srgbClr val="FFFFFF"/>
              </a:solidFill>
              <a:latin typeface="Calibri"/>
            </a:rPr>
            <a:t>GIGA Broadband Calculator: </a:t>
          </a:r>
          <a:r>
            <a:rPr lang="en-US" sz="2000" b="0" strike="noStrike" spc="-1">
              <a:solidFill>
                <a:srgbClr val="FFFFFF"/>
              </a:solidFill>
              <a:latin typeface="Calibri Light"/>
            </a:rPr>
            <a:t>School Data</a:t>
          </a:r>
          <a:r>
            <a:rPr lang="ru-RU" sz="2000" b="0" strike="noStrike" spc="-1">
              <a:solidFill>
                <a:srgbClr val="FFFFFF"/>
              </a:solidFill>
              <a:latin typeface="Calibri Light"/>
            </a:rPr>
            <a:t> </a:t>
          </a:r>
          <a:r>
            <a:rPr lang="en-US" sz="2000" b="0" strike="noStrike" spc="-1">
              <a:solidFill>
                <a:srgbClr val="FFFFFF"/>
              </a:solidFill>
              <a:latin typeface="Calibri Light"/>
            </a:rPr>
            <a:t>Smart Template</a:t>
          </a:r>
          <a:endParaRPr lang="en-US" sz="2000" b="0" strike="noStrike" spc="-1">
            <a:latin typeface="Times New Roman"/>
          </a:endParaRPr>
        </a:p>
      </xdr:txBody>
    </xdr:sp>
    <xdr:clientData/>
  </xdr:twoCellAnchor>
  <xdr:twoCellAnchor editAs="oneCell">
    <xdr:from>
      <xdr:col>0</xdr:col>
      <xdr:colOff>9360</xdr:colOff>
      <xdr:row>0</xdr:row>
      <xdr:rowOff>9360</xdr:rowOff>
    </xdr:from>
    <xdr:to>
      <xdr:col>1</xdr:col>
      <xdr:colOff>13320</xdr:colOff>
      <xdr:row>3</xdr:row>
      <xdr:rowOff>35640</xdr:rowOff>
    </xdr:to>
    <xdr:pic>
      <xdr:nvPicPr>
        <xdr:cNvPr id="3" name="Рисунок 2" descr="International Telecommunication Union Speech - ITU PP-18 ...">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xdr:blipFill>
      <xdr:spPr>
        <a:xfrm>
          <a:off x="9360" y="9360"/>
          <a:ext cx="664200" cy="551880"/>
        </a:xfrm>
        <a:prstGeom prst="rect">
          <a:avLst/>
        </a:prstGeom>
        <a:ln w="0">
          <a:noFill/>
        </a:ln>
      </xdr:spPr>
    </xdr:pic>
    <xdr:clientData/>
  </xdr:twoCellAnchor>
  <xdr:twoCellAnchor>
    <xdr:from>
      <xdr:col>6</xdr:col>
      <xdr:colOff>466920</xdr:colOff>
      <xdr:row>1</xdr:row>
      <xdr:rowOff>76680</xdr:rowOff>
    </xdr:from>
    <xdr:to>
      <xdr:col>30</xdr:col>
      <xdr:colOff>570960</xdr:colOff>
      <xdr:row>2</xdr:row>
      <xdr:rowOff>133560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9090000" y="251640"/>
          <a:ext cx="40008240" cy="23220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FFFFFF"/>
              </a:solidFill>
              <a:latin typeface="Calibri Light"/>
            </a:rPr>
            <a:t>Please do not change the file structure by adding or removing columns</a:t>
          </a:r>
          <a:endParaRPr lang="en-US" sz="1200" b="0" strike="noStrike" spc="-1">
            <a:latin typeface="Times New Roman"/>
          </a:endParaRPr>
        </a:p>
      </xdr:txBody>
    </xdr:sp>
    <xdr:clientData/>
  </xdr:twoCellAnchor>
  <xdr:twoCellAnchor>
    <xdr:from>
      <xdr:col>6</xdr:col>
      <xdr:colOff>609840</xdr:colOff>
      <xdr:row>0</xdr:row>
      <xdr:rowOff>0</xdr:rowOff>
    </xdr:from>
    <xdr:to>
      <xdr:col>32</xdr:col>
      <xdr:colOff>409320</xdr:colOff>
      <xdr:row>1</xdr:row>
      <xdr:rowOff>57240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9232920" y="0"/>
          <a:ext cx="41329080" cy="23220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i="1" strike="noStrike" spc="-1">
              <a:solidFill>
                <a:srgbClr val="FFFFFF"/>
              </a:solidFill>
              <a:latin typeface="Calibri Light"/>
            </a:rPr>
            <a:t>Press on plus ("+") above to show some assumptions</a:t>
          </a:r>
          <a:endParaRPr lang="en-US" sz="1200" b="0" strike="noStrike" spc="-1">
            <a:latin typeface="Times New Roman"/>
          </a:endParaRPr>
        </a:p>
      </xdr:txBody>
    </xdr:sp>
    <xdr:clientData/>
  </xdr:twoCellAnchor>
  <xdr:twoCellAnchor>
    <xdr:from>
      <xdr:col>1</xdr:col>
      <xdr:colOff>390600</xdr:colOff>
      <xdr:row>0</xdr:row>
      <xdr:rowOff>48960</xdr:rowOff>
    </xdr:from>
    <xdr:to>
      <xdr:col>6</xdr:col>
      <xdr:colOff>610200</xdr:colOff>
      <xdr:row>2</xdr:row>
      <xdr:rowOff>35280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1050840" y="48960"/>
          <a:ext cx="8182440" cy="33660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2000" b="1" strike="noStrike" spc="-1">
              <a:solidFill>
                <a:srgbClr val="FFFFFF"/>
              </a:solidFill>
              <a:latin typeface="Calibri"/>
            </a:rPr>
            <a:t>GIGA Broadband Calculator: </a:t>
          </a:r>
          <a:r>
            <a:rPr lang="en-US" sz="2000" b="0" strike="noStrike" spc="-1">
              <a:solidFill>
                <a:srgbClr val="FFFFFF"/>
              </a:solidFill>
              <a:latin typeface="Calibri Light"/>
            </a:rPr>
            <a:t>School Data</a:t>
          </a:r>
          <a:r>
            <a:rPr lang="ru-RU" sz="2000" b="0" strike="noStrike" spc="-1">
              <a:solidFill>
                <a:srgbClr val="FFFFFF"/>
              </a:solidFill>
              <a:latin typeface="Calibri Light"/>
            </a:rPr>
            <a:t> </a:t>
          </a:r>
          <a:r>
            <a:rPr lang="en-US" sz="2000" b="0" strike="noStrike" spc="-1">
              <a:solidFill>
                <a:srgbClr val="FFFFFF"/>
              </a:solidFill>
              <a:latin typeface="Calibri Light"/>
            </a:rPr>
            <a:t>Smart Template</a:t>
          </a:r>
          <a:endParaRPr lang="en-US" sz="2000" b="0" strike="noStrike" spc="-1">
            <a:latin typeface="Times New Roman"/>
          </a:endParaRPr>
        </a:p>
      </xdr:txBody>
    </xdr:sp>
    <xdr:clientData/>
  </xdr:twoCellAnchor>
  <xdr:twoCellAnchor editAs="oneCell">
    <xdr:from>
      <xdr:col>0</xdr:col>
      <xdr:colOff>9360</xdr:colOff>
      <xdr:row>0</xdr:row>
      <xdr:rowOff>6840</xdr:rowOff>
    </xdr:from>
    <xdr:to>
      <xdr:col>1</xdr:col>
      <xdr:colOff>13320</xdr:colOff>
      <xdr:row>2</xdr:row>
      <xdr:rowOff>62640</xdr:rowOff>
    </xdr:to>
    <xdr:pic>
      <xdr:nvPicPr>
        <xdr:cNvPr id="7" name="Рисунок 2" descr="International Telecommunication Union Speech - ITU PP-18 ...">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9360" y="6840"/>
          <a:ext cx="664200" cy="406080"/>
        </a:xfrm>
        <a:prstGeom prst="rect">
          <a:avLst/>
        </a:prstGeom>
        <a:ln w="0">
          <a:noFill/>
        </a:ln>
      </xdr:spPr>
    </xdr:pic>
    <xdr:clientData/>
  </xdr:twoCellAnchor>
  <xdr:twoCellAnchor>
    <xdr:from>
      <xdr:col>6</xdr:col>
      <xdr:colOff>467280</xdr:colOff>
      <xdr:row>1</xdr:row>
      <xdr:rowOff>21600</xdr:rowOff>
    </xdr:from>
    <xdr:to>
      <xdr:col>30</xdr:col>
      <xdr:colOff>570960</xdr:colOff>
      <xdr:row>2</xdr:row>
      <xdr:rowOff>28440</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9090360" y="196560"/>
          <a:ext cx="40007880" cy="18216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FFFFFF"/>
              </a:solidFill>
              <a:latin typeface="Calibri Light"/>
            </a:rPr>
            <a:t>Please do not change the file structure by adding or removing columns</a:t>
          </a:r>
          <a:endParaRPr lang="en-US" sz="1200" b="0" strike="noStrike" spc="-1">
            <a:latin typeface="Times New Roman"/>
          </a:endParaRPr>
        </a:p>
      </xdr:txBody>
    </xdr:sp>
    <xdr:clientData/>
  </xdr:twoCellAnchor>
  <xdr:twoCellAnchor>
    <xdr:from>
      <xdr:col>6</xdr:col>
      <xdr:colOff>610200</xdr:colOff>
      <xdr:row>0</xdr:row>
      <xdr:rowOff>0</xdr:rowOff>
    </xdr:from>
    <xdr:to>
      <xdr:col>32</xdr:col>
      <xdr:colOff>409680</xdr:colOff>
      <xdr:row>1</xdr:row>
      <xdr:rowOff>7560</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9233280" y="0"/>
          <a:ext cx="41329080" cy="18252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i="1" strike="noStrike" spc="-1">
              <a:solidFill>
                <a:srgbClr val="FFFFFF"/>
              </a:solidFill>
              <a:latin typeface="Calibri Light"/>
            </a:rPr>
            <a:t>Press on plus ("+") above to show some assumptions</a:t>
          </a:r>
          <a:endParaRPr lang="en-US" sz="1200" b="0" strike="noStrike" spc="-1">
            <a:latin typeface="Times New Roman"/>
          </a:endParaRPr>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8"/>
  <sheetViews>
    <sheetView tabSelected="1" topLeftCell="A9" zoomScaleNormal="100" workbookViewId="0">
      <selection activeCell="A19" sqref="A19:XFD119"/>
    </sheetView>
  </sheetViews>
  <sheetFormatPr defaultColWidth="9.140625" defaultRowHeight="15" outlineLevelCol="1" x14ac:dyDescent="0.25"/>
  <cols>
    <col min="1" max="1" width="7.42578125" style="1" customWidth="1"/>
    <col min="2" max="4" width="18.7109375" style="1" customWidth="1"/>
    <col min="5" max="7" width="16.7109375" style="1" customWidth="1"/>
    <col min="8" max="8" width="23.7109375" style="1" customWidth="1"/>
    <col min="9" max="27" width="18.7109375" style="1" hidden="1" customWidth="1" outlineLevel="1"/>
    <col min="28" max="28" width="19.42578125" style="1" hidden="1" customWidth="1" outlineLevel="1"/>
    <col min="29" max="29" width="16.7109375" style="1" customWidth="1" collapsed="1"/>
    <col min="30" max="30" width="16.7109375" style="1" customWidth="1"/>
    <col min="31" max="1024" width="9.140625" style="1"/>
  </cols>
  <sheetData>
    <row r="1" spans="1:30" s="3" customFormat="1" x14ac:dyDescent="0.25">
      <c r="A1" s="2"/>
    </row>
    <row r="2" spans="1:30" s="3" customFormat="1" x14ac:dyDescent="0.25"/>
    <row r="3" spans="1:30" s="3" customFormat="1" x14ac:dyDescent="0.25"/>
    <row r="4" spans="1:30" ht="14.85" customHeight="1" x14ac:dyDescent="0.25">
      <c r="A4" s="18" t="s">
        <v>0</v>
      </c>
      <c r="B4" s="18"/>
      <c r="C4" s="18"/>
      <c r="D4" s="18"/>
      <c r="E4" s="19" t="s">
        <v>1</v>
      </c>
      <c r="F4" s="19"/>
      <c r="G4" s="19"/>
      <c r="H4" s="4" t="s">
        <v>2</v>
      </c>
      <c r="I4" s="20" t="s">
        <v>3</v>
      </c>
      <c r="J4" s="20"/>
      <c r="K4" s="20"/>
      <c r="L4" s="20"/>
      <c r="M4" s="20"/>
      <c r="N4" s="20"/>
      <c r="O4" s="20"/>
      <c r="P4" s="20"/>
      <c r="Q4" s="20"/>
      <c r="R4" s="20"/>
      <c r="S4" s="20"/>
      <c r="T4" s="20"/>
      <c r="U4" s="20"/>
      <c r="V4" s="20"/>
      <c r="W4" s="20"/>
      <c r="X4" s="20"/>
      <c r="Y4" s="20"/>
      <c r="Z4" s="20"/>
      <c r="AA4" s="20"/>
      <c r="AB4" s="20"/>
      <c r="AC4" s="21" t="s">
        <v>4</v>
      </c>
      <c r="AD4" s="21"/>
    </row>
    <row r="5" spans="1:30" ht="55.15" customHeight="1" x14ac:dyDescent="0.25">
      <c r="A5" s="22" t="s">
        <v>5</v>
      </c>
      <c r="B5" s="22" t="s">
        <v>6</v>
      </c>
      <c r="C5" s="22" t="s">
        <v>7</v>
      </c>
      <c r="D5" s="22" t="s">
        <v>8</v>
      </c>
      <c r="E5" s="23" t="s">
        <v>9</v>
      </c>
      <c r="F5" s="23" t="s">
        <v>10</v>
      </c>
      <c r="G5" s="23" t="s">
        <v>11</v>
      </c>
      <c r="H5" s="24" t="s">
        <v>12</v>
      </c>
      <c r="I5" s="5" t="s">
        <v>13</v>
      </c>
      <c r="J5" s="6" t="s">
        <v>14</v>
      </c>
      <c r="K5" s="6" t="s">
        <v>15</v>
      </c>
      <c r="L5" s="6" t="s">
        <v>16</v>
      </c>
      <c r="M5" s="6" t="s">
        <v>17</v>
      </c>
      <c r="N5" s="6" t="s">
        <v>18</v>
      </c>
      <c r="O5" s="6" t="s">
        <v>19</v>
      </c>
      <c r="P5" s="6" t="s">
        <v>20</v>
      </c>
      <c r="Q5" s="7" t="s">
        <v>21</v>
      </c>
      <c r="R5" s="7" t="s">
        <v>22</v>
      </c>
      <c r="S5" s="7" t="s">
        <v>23</v>
      </c>
      <c r="T5" s="7" t="s">
        <v>24</v>
      </c>
      <c r="U5" s="7" t="s">
        <v>25</v>
      </c>
      <c r="V5" s="7" t="s">
        <v>26</v>
      </c>
      <c r="W5" s="7" t="s">
        <v>27</v>
      </c>
      <c r="X5" s="7" t="s">
        <v>28</v>
      </c>
      <c r="Y5" s="7" t="s">
        <v>29</v>
      </c>
      <c r="Z5" s="8" t="s">
        <v>30</v>
      </c>
      <c r="AA5" s="25" t="s">
        <v>31</v>
      </c>
      <c r="AB5" s="25" t="s">
        <v>32</v>
      </c>
      <c r="AC5" s="26" t="s">
        <v>33</v>
      </c>
      <c r="AD5" s="26" t="s">
        <v>34</v>
      </c>
    </row>
    <row r="6" spans="1:30" ht="14.85" customHeight="1" x14ac:dyDescent="0.25">
      <c r="A6" s="22"/>
      <c r="B6" s="22"/>
      <c r="C6" s="22"/>
      <c r="D6" s="22"/>
      <c r="E6" s="23"/>
      <c r="F6" s="23"/>
      <c r="G6" s="23"/>
      <c r="H6" s="24"/>
      <c r="I6" s="17" t="s">
        <v>35</v>
      </c>
      <c r="J6" s="17"/>
      <c r="K6" s="17"/>
      <c r="L6" s="17"/>
      <c r="M6" s="17"/>
      <c r="N6" s="17"/>
      <c r="O6" s="17"/>
      <c r="P6" s="17"/>
      <c r="Q6" s="17"/>
      <c r="R6" s="17"/>
      <c r="S6" s="17"/>
      <c r="T6" s="17"/>
      <c r="U6" s="17"/>
      <c r="V6" s="17"/>
      <c r="W6" s="17"/>
      <c r="X6" s="17"/>
      <c r="Y6" s="17"/>
      <c r="Z6" s="17"/>
      <c r="AA6" s="25"/>
      <c r="AB6" s="25"/>
      <c r="AC6" s="26"/>
      <c r="AD6" s="26"/>
    </row>
    <row r="7" spans="1:30" ht="105" x14ac:dyDescent="0.25">
      <c r="A7" s="22"/>
      <c r="B7" s="22"/>
      <c r="C7" s="22"/>
      <c r="D7" s="22"/>
      <c r="E7" s="23"/>
      <c r="F7" s="23"/>
      <c r="G7" s="23"/>
      <c r="H7" s="24"/>
      <c r="I7" s="9" t="s">
        <v>36</v>
      </c>
      <c r="J7" s="9" t="s">
        <v>37</v>
      </c>
      <c r="K7" s="9" t="s">
        <v>38</v>
      </c>
      <c r="L7" s="9" t="s">
        <v>39</v>
      </c>
      <c r="M7" s="9" t="s">
        <v>40</v>
      </c>
      <c r="N7" s="9" t="s">
        <v>41</v>
      </c>
      <c r="O7" s="9" t="s">
        <v>42</v>
      </c>
      <c r="P7" s="9" t="s">
        <v>43</v>
      </c>
      <c r="Q7" s="9" t="s">
        <v>44</v>
      </c>
      <c r="R7" s="9" t="s">
        <v>45</v>
      </c>
      <c r="S7" s="9" t="s">
        <v>46</v>
      </c>
      <c r="T7" s="9" t="s">
        <v>47</v>
      </c>
      <c r="U7" s="9" t="s">
        <v>48</v>
      </c>
      <c r="V7" s="9" t="s">
        <v>49</v>
      </c>
      <c r="W7" s="9" t="s">
        <v>50</v>
      </c>
      <c r="X7" s="9" t="s">
        <v>51</v>
      </c>
      <c r="Y7" s="9" t="s">
        <v>52</v>
      </c>
      <c r="Z7" s="9" t="s">
        <v>53</v>
      </c>
      <c r="AA7" s="25"/>
      <c r="AB7" s="25"/>
      <c r="AC7" s="26"/>
      <c r="AD7" s="26"/>
    </row>
    <row r="8" spans="1:30" x14ac:dyDescent="0.25">
      <c r="A8" s="22"/>
      <c r="B8" s="22"/>
      <c r="C8" s="22"/>
      <c r="D8" s="22"/>
      <c r="E8" s="22"/>
      <c r="F8" s="22"/>
      <c r="G8" s="22"/>
      <c r="H8" s="24"/>
      <c r="I8" s="10">
        <v>90</v>
      </c>
      <c r="J8" s="10">
        <v>30</v>
      </c>
      <c r="K8" s="10">
        <v>30</v>
      </c>
      <c r="L8" s="10">
        <v>40</v>
      </c>
      <c r="M8" s="10">
        <v>5</v>
      </c>
      <c r="N8" s="10">
        <v>3</v>
      </c>
      <c r="O8" s="10">
        <v>2</v>
      </c>
      <c r="P8" s="10">
        <v>5</v>
      </c>
      <c r="Q8" s="10">
        <v>30</v>
      </c>
      <c r="R8" s="10">
        <v>5</v>
      </c>
      <c r="S8" s="10">
        <v>40</v>
      </c>
      <c r="T8" s="10">
        <v>10</v>
      </c>
      <c r="U8" s="10">
        <v>60</v>
      </c>
      <c r="V8" s="10">
        <v>20</v>
      </c>
      <c r="W8" s="10">
        <v>80</v>
      </c>
      <c r="X8" s="10">
        <v>40</v>
      </c>
      <c r="Y8" s="10">
        <v>90</v>
      </c>
      <c r="Z8" s="10">
        <v>100</v>
      </c>
      <c r="AA8" s="25"/>
      <c r="AB8" s="25"/>
      <c r="AC8" s="26"/>
      <c r="AD8" s="26"/>
    </row>
    <row r="9" spans="1:30" x14ac:dyDescent="0.25">
      <c r="A9" s="11">
        <v>1</v>
      </c>
      <c r="B9" s="12" t="s">
        <v>54</v>
      </c>
      <c r="C9" s="12" t="s">
        <v>55</v>
      </c>
      <c r="D9" s="12" t="s">
        <v>56</v>
      </c>
      <c r="E9" s="12">
        <v>1.259412408</v>
      </c>
      <c r="F9" s="12">
        <v>36.803920750000003</v>
      </c>
      <c r="G9" s="12">
        <v>2.07182887361208</v>
      </c>
      <c r="H9" s="12">
        <v>384</v>
      </c>
      <c r="I9" s="13">
        <f t="shared" ref="I9:I18" si="0">IF(ISBLANK($H9),"",IF(ISNUMBER($H9),ROUNDDOWN(($H9*(I$8/100)),0),""))</f>
        <v>345</v>
      </c>
      <c r="J9" s="13">
        <f t="shared" ref="J9:L18" si="1">IF(ISBLANK($H9),"",IF(ISNUMBER($H9),ROUNDDOWN(($I9*(J$8/100)),0),""))</f>
        <v>103</v>
      </c>
      <c r="K9" s="13">
        <f t="shared" si="1"/>
        <v>103</v>
      </c>
      <c r="L9" s="13">
        <f t="shared" si="1"/>
        <v>138</v>
      </c>
      <c r="M9" s="13">
        <f t="shared" ref="M9:O18" si="2">IF(ISBLANK($H9),"",IF(ISNUMBER($H9),ROUNDDOWN(($H9*(M$8/100)),0),""))</f>
        <v>19</v>
      </c>
      <c r="N9" s="13">
        <f t="shared" si="2"/>
        <v>11</v>
      </c>
      <c r="O9" s="13">
        <f t="shared" si="2"/>
        <v>7</v>
      </c>
      <c r="P9" s="13">
        <f t="shared" ref="P9:Q18" si="3">IF(ISBLANK($H9),"",IF(ISNUMBER($H9),ROUNDDOWN(($J9*(P$8/100)),0),""))</f>
        <v>5</v>
      </c>
      <c r="Q9" s="13">
        <f t="shared" si="3"/>
        <v>30</v>
      </c>
      <c r="R9" s="13">
        <f t="shared" ref="R9:S18" si="4">IF(ISBLANK($H9),"",IF(ISNUMBER($H9),ROUNDDOWN(($K9*(R$8/100)),0),""))</f>
        <v>5</v>
      </c>
      <c r="S9" s="13">
        <f t="shared" si="4"/>
        <v>41</v>
      </c>
      <c r="T9" s="13">
        <f t="shared" ref="T9:U18" si="5">IF(ISBLANK($H9),"",IF(ISNUMBER($H9),ROUNDDOWN(($L9*(T$8/100)),0),""))</f>
        <v>13</v>
      </c>
      <c r="U9" s="13">
        <f t="shared" si="5"/>
        <v>82</v>
      </c>
      <c r="V9" s="13">
        <f t="shared" ref="V9:W18" si="6">IF(ISBLANK($H9),"",IF(ISNUMBER($H9),ROUNDDOWN(($M9*(V$8/100)),0),""))</f>
        <v>3</v>
      </c>
      <c r="W9" s="13">
        <f t="shared" si="6"/>
        <v>15</v>
      </c>
      <c r="X9" s="13">
        <f t="shared" ref="X9:Y18" si="7">IF(ISBLANK($H9),"",IF(ISNUMBER($H9),ROUNDDOWN(($N9*(X$8/100)),0),""))</f>
        <v>4</v>
      </c>
      <c r="Y9" s="13">
        <f t="shared" si="7"/>
        <v>9</v>
      </c>
      <c r="Z9" s="13">
        <f t="shared" ref="Z9:Z18" si="8">IF(ISBLANK($H9),"",IF(ISNUMBER($H9),ROUNDDOWN(($O9*(Z$8/100)),0),""))</f>
        <v>7</v>
      </c>
      <c r="AA9" s="14">
        <f t="shared" ref="AA9:AA18" si="9">IF(ISBLANK(H9),0,P9+R9+T9+V9+X9)</f>
        <v>30</v>
      </c>
      <c r="AB9" s="14">
        <f t="shared" ref="AB9:AB18" si="10">IF(ISBLANK(H9),0,Q9+S9+U9+W9+Y9+Z9)</f>
        <v>184</v>
      </c>
      <c r="AC9" s="15">
        <f t="shared" ref="AC9:AC18" si="11">IF(ISBLANK($G9),0,IF(ISBLANK($H9),IF($AA9+$AB9&gt;0,2,IF($H9&gt;0,1,0)),IF($H9&gt;0,IF($H9&lt;10000,2,0),0)))</f>
        <v>2</v>
      </c>
      <c r="AD9" s="16">
        <f t="shared" ref="AD9:AD18" si="12">IF(OR(ISBLANK($E9),ISBLANK($F9)),0,$AC9)</f>
        <v>2</v>
      </c>
    </row>
    <row r="10" spans="1:30" x14ac:dyDescent="0.25">
      <c r="A10" s="11">
        <v>2</v>
      </c>
      <c r="B10" s="12" t="s">
        <v>57</v>
      </c>
      <c r="C10" s="12" t="s">
        <v>55</v>
      </c>
      <c r="D10" s="12" t="s">
        <v>56</v>
      </c>
      <c r="E10" s="12">
        <v>0.44000181999999999</v>
      </c>
      <c r="F10" s="12">
        <v>35.800895490000002</v>
      </c>
      <c r="G10" s="12">
        <v>8.9715532708544394</v>
      </c>
      <c r="H10" s="12">
        <v>360</v>
      </c>
      <c r="I10" s="13">
        <f t="shared" si="0"/>
        <v>324</v>
      </c>
      <c r="J10" s="13">
        <f t="shared" si="1"/>
        <v>97</v>
      </c>
      <c r="K10" s="13">
        <f t="shared" si="1"/>
        <v>97</v>
      </c>
      <c r="L10" s="13">
        <f t="shared" si="1"/>
        <v>129</v>
      </c>
      <c r="M10" s="13">
        <f t="shared" si="2"/>
        <v>18</v>
      </c>
      <c r="N10" s="13">
        <f t="shared" si="2"/>
        <v>10</v>
      </c>
      <c r="O10" s="13">
        <f t="shared" si="2"/>
        <v>7</v>
      </c>
      <c r="P10" s="13">
        <f t="shared" si="3"/>
        <v>4</v>
      </c>
      <c r="Q10" s="13">
        <f t="shared" si="3"/>
        <v>29</v>
      </c>
      <c r="R10" s="13">
        <f t="shared" si="4"/>
        <v>4</v>
      </c>
      <c r="S10" s="13">
        <f t="shared" si="4"/>
        <v>38</v>
      </c>
      <c r="T10" s="13">
        <f t="shared" si="5"/>
        <v>12</v>
      </c>
      <c r="U10" s="13">
        <f t="shared" si="5"/>
        <v>77</v>
      </c>
      <c r="V10" s="13">
        <f t="shared" si="6"/>
        <v>3</v>
      </c>
      <c r="W10" s="13">
        <f t="shared" si="6"/>
        <v>14</v>
      </c>
      <c r="X10" s="13">
        <f t="shared" si="7"/>
        <v>4</v>
      </c>
      <c r="Y10" s="13">
        <f t="shared" si="7"/>
        <v>9</v>
      </c>
      <c r="Z10" s="13">
        <f t="shared" si="8"/>
        <v>7</v>
      </c>
      <c r="AA10" s="14">
        <f t="shared" si="9"/>
        <v>27</v>
      </c>
      <c r="AB10" s="14">
        <f t="shared" si="10"/>
        <v>174</v>
      </c>
      <c r="AC10" s="15">
        <f t="shared" si="11"/>
        <v>2</v>
      </c>
      <c r="AD10" s="16">
        <f t="shared" si="12"/>
        <v>2</v>
      </c>
    </row>
    <row r="11" spans="1:30" x14ac:dyDescent="0.25">
      <c r="A11" s="11">
        <v>3</v>
      </c>
      <c r="B11" s="12" t="s">
        <v>58</v>
      </c>
      <c r="C11" s="12" t="s">
        <v>55</v>
      </c>
      <c r="D11" s="12" t="s">
        <v>56</v>
      </c>
      <c r="E11" s="12">
        <v>0.426389456</v>
      </c>
      <c r="F11" s="12">
        <v>35.805503850000001</v>
      </c>
      <c r="G11" s="12">
        <v>10.4125833525208</v>
      </c>
      <c r="H11" s="12">
        <v>316</v>
      </c>
      <c r="I11" s="13">
        <f t="shared" si="0"/>
        <v>284</v>
      </c>
      <c r="J11" s="13">
        <f t="shared" si="1"/>
        <v>85</v>
      </c>
      <c r="K11" s="13">
        <f t="shared" si="1"/>
        <v>85</v>
      </c>
      <c r="L11" s="13">
        <f t="shared" si="1"/>
        <v>113</v>
      </c>
      <c r="M11" s="13">
        <f t="shared" si="2"/>
        <v>15</v>
      </c>
      <c r="N11" s="13">
        <f t="shared" si="2"/>
        <v>9</v>
      </c>
      <c r="O11" s="13">
        <f t="shared" si="2"/>
        <v>6</v>
      </c>
      <c r="P11" s="13">
        <f t="shared" si="3"/>
        <v>4</v>
      </c>
      <c r="Q11" s="13">
        <f t="shared" si="3"/>
        <v>25</v>
      </c>
      <c r="R11" s="13">
        <f t="shared" si="4"/>
        <v>4</v>
      </c>
      <c r="S11" s="13">
        <f t="shared" si="4"/>
        <v>34</v>
      </c>
      <c r="T11" s="13">
        <f t="shared" si="5"/>
        <v>11</v>
      </c>
      <c r="U11" s="13">
        <f t="shared" si="5"/>
        <v>67</v>
      </c>
      <c r="V11" s="13">
        <f t="shared" si="6"/>
        <v>3</v>
      </c>
      <c r="W11" s="13">
        <f t="shared" si="6"/>
        <v>12</v>
      </c>
      <c r="X11" s="13">
        <f t="shared" si="7"/>
        <v>3</v>
      </c>
      <c r="Y11" s="13">
        <f t="shared" si="7"/>
        <v>8</v>
      </c>
      <c r="Z11" s="13">
        <f t="shared" si="8"/>
        <v>6</v>
      </c>
      <c r="AA11" s="14">
        <f t="shared" si="9"/>
        <v>25</v>
      </c>
      <c r="AB11" s="14">
        <f t="shared" si="10"/>
        <v>152</v>
      </c>
      <c r="AC11" s="15">
        <f t="shared" si="11"/>
        <v>2</v>
      </c>
      <c r="AD11" s="16">
        <f t="shared" si="12"/>
        <v>2</v>
      </c>
    </row>
    <row r="12" spans="1:30" x14ac:dyDescent="0.25">
      <c r="A12" s="11">
        <v>4</v>
      </c>
      <c r="B12" s="12" t="s">
        <v>59</v>
      </c>
      <c r="C12" s="12" t="s">
        <v>55</v>
      </c>
      <c r="D12" s="12" t="s">
        <v>56</v>
      </c>
      <c r="E12" s="12">
        <v>0.49374443000000001</v>
      </c>
      <c r="F12" s="12">
        <v>35.810771780000003</v>
      </c>
      <c r="G12" s="12">
        <v>7.5834148486132698</v>
      </c>
      <c r="H12" s="12">
        <v>372</v>
      </c>
      <c r="I12" s="13">
        <f t="shared" si="0"/>
        <v>334</v>
      </c>
      <c r="J12" s="13">
        <f t="shared" si="1"/>
        <v>100</v>
      </c>
      <c r="K12" s="13">
        <f t="shared" si="1"/>
        <v>100</v>
      </c>
      <c r="L12" s="13">
        <f t="shared" si="1"/>
        <v>133</v>
      </c>
      <c r="M12" s="13">
        <f t="shared" si="2"/>
        <v>18</v>
      </c>
      <c r="N12" s="13">
        <f t="shared" si="2"/>
        <v>11</v>
      </c>
      <c r="O12" s="13">
        <f t="shared" si="2"/>
        <v>7</v>
      </c>
      <c r="P12" s="13">
        <f t="shared" si="3"/>
        <v>5</v>
      </c>
      <c r="Q12" s="13">
        <f t="shared" si="3"/>
        <v>30</v>
      </c>
      <c r="R12" s="13">
        <f t="shared" si="4"/>
        <v>5</v>
      </c>
      <c r="S12" s="13">
        <f t="shared" si="4"/>
        <v>40</v>
      </c>
      <c r="T12" s="13">
        <f t="shared" si="5"/>
        <v>13</v>
      </c>
      <c r="U12" s="13">
        <f t="shared" si="5"/>
        <v>79</v>
      </c>
      <c r="V12" s="13">
        <f t="shared" si="6"/>
        <v>3</v>
      </c>
      <c r="W12" s="13">
        <f t="shared" si="6"/>
        <v>14</v>
      </c>
      <c r="X12" s="13">
        <f t="shared" si="7"/>
        <v>4</v>
      </c>
      <c r="Y12" s="13">
        <f t="shared" si="7"/>
        <v>9</v>
      </c>
      <c r="Z12" s="13">
        <f t="shared" si="8"/>
        <v>7</v>
      </c>
      <c r="AA12" s="14">
        <f t="shared" si="9"/>
        <v>30</v>
      </c>
      <c r="AB12" s="14">
        <f t="shared" si="10"/>
        <v>179</v>
      </c>
      <c r="AC12" s="15">
        <f t="shared" si="11"/>
        <v>2</v>
      </c>
      <c r="AD12" s="16">
        <f t="shared" si="12"/>
        <v>2</v>
      </c>
    </row>
    <row r="13" spans="1:30" x14ac:dyDescent="0.25">
      <c r="A13" s="11">
        <v>5</v>
      </c>
      <c r="B13" s="12" t="s">
        <v>60</v>
      </c>
      <c r="C13" s="12" t="s">
        <v>55</v>
      </c>
      <c r="D13" s="12" t="s">
        <v>56</v>
      </c>
      <c r="E13" s="12">
        <v>0.49159640100000002</v>
      </c>
      <c r="F13" s="12">
        <v>35.746639250000001</v>
      </c>
      <c r="G13" s="12">
        <v>0.65177105711852301</v>
      </c>
      <c r="H13" s="12">
        <v>387</v>
      </c>
      <c r="I13" s="13">
        <f t="shared" si="0"/>
        <v>348</v>
      </c>
      <c r="J13" s="13">
        <f t="shared" si="1"/>
        <v>104</v>
      </c>
      <c r="K13" s="13">
        <f t="shared" si="1"/>
        <v>104</v>
      </c>
      <c r="L13" s="13">
        <f t="shared" si="1"/>
        <v>139</v>
      </c>
      <c r="M13" s="13">
        <f t="shared" si="2"/>
        <v>19</v>
      </c>
      <c r="N13" s="13">
        <f t="shared" si="2"/>
        <v>11</v>
      </c>
      <c r="O13" s="13">
        <f t="shared" si="2"/>
        <v>7</v>
      </c>
      <c r="P13" s="13">
        <f t="shared" si="3"/>
        <v>5</v>
      </c>
      <c r="Q13" s="13">
        <f t="shared" si="3"/>
        <v>31</v>
      </c>
      <c r="R13" s="13">
        <f t="shared" si="4"/>
        <v>5</v>
      </c>
      <c r="S13" s="13">
        <f t="shared" si="4"/>
        <v>41</v>
      </c>
      <c r="T13" s="13">
        <f t="shared" si="5"/>
        <v>13</v>
      </c>
      <c r="U13" s="13">
        <f t="shared" si="5"/>
        <v>83</v>
      </c>
      <c r="V13" s="13">
        <f t="shared" si="6"/>
        <v>3</v>
      </c>
      <c r="W13" s="13">
        <f t="shared" si="6"/>
        <v>15</v>
      </c>
      <c r="X13" s="13">
        <f t="shared" si="7"/>
        <v>4</v>
      </c>
      <c r="Y13" s="13">
        <f t="shared" si="7"/>
        <v>9</v>
      </c>
      <c r="Z13" s="13">
        <f t="shared" si="8"/>
        <v>7</v>
      </c>
      <c r="AA13" s="14">
        <f t="shared" si="9"/>
        <v>30</v>
      </c>
      <c r="AB13" s="14">
        <f t="shared" si="10"/>
        <v>186</v>
      </c>
      <c r="AC13" s="15">
        <f t="shared" si="11"/>
        <v>2</v>
      </c>
      <c r="AD13" s="16">
        <f t="shared" si="12"/>
        <v>2</v>
      </c>
    </row>
    <row r="14" spans="1:30" x14ac:dyDescent="0.25">
      <c r="A14" s="11">
        <v>6</v>
      </c>
      <c r="B14" s="12" t="s">
        <v>61</v>
      </c>
      <c r="C14" s="12" t="s">
        <v>55</v>
      </c>
      <c r="D14" s="12" t="s">
        <v>56</v>
      </c>
      <c r="E14" s="12">
        <v>0.446596086</v>
      </c>
      <c r="F14" s="12">
        <v>35.79557037</v>
      </c>
      <c r="G14" s="12">
        <v>8.0383015153056796</v>
      </c>
      <c r="H14" s="12">
        <v>373</v>
      </c>
      <c r="I14" s="13">
        <f t="shared" si="0"/>
        <v>335</v>
      </c>
      <c r="J14" s="13">
        <f t="shared" si="1"/>
        <v>100</v>
      </c>
      <c r="K14" s="13">
        <f t="shared" si="1"/>
        <v>100</v>
      </c>
      <c r="L14" s="13">
        <f t="shared" si="1"/>
        <v>134</v>
      </c>
      <c r="M14" s="13">
        <f t="shared" si="2"/>
        <v>18</v>
      </c>
      <c r="N14" s="13">
        <f t="shared" si="2"/>
        <v>11</v>
      </c>
      <c r="O14" s="13">
        <f t="shared" si="2"/>
        <v>7</v>
      </c>
      <c r="P14" s="13">
        <f t="shared" si="3"/>
        <v>5</v>
      </c>
      <c r="Q14" s="13">
        <f t="shared" si="3"/>
        <v>30</v>
      </c>
      <c r="R14" s="13">
        <f t="shared" si="4"/>
        <v>5</v>
      </c>
      <c r="S14" s="13">
        <f t="shared" si="4"/>
        <v>40</v>
      </c>
      <c r="T14" s="13">
        <f t="shared" si="5"/>
        <v>13</v>
      </c>
      <c r="U14" s="13">
        <f t="shared" si="5"/>
        <v>80</v>
      </c>
      <c r="V14" s="13">
        <f t="shared" si="6"/>
        <v>3</v>
      </c>
      <c r="W14" s="13">
        <f t="shared" si="6"/>
        <v>14</v>
      </c>
      <c r="X14" s="13">
        <f t="shared" si="7"/>
        <v>4</v>
      </c>
      <c r="Y14" s="13">
        <f t="shared" si="7"/>
        <v>9</v>
      </c>
      <c r="Z14" s="13">
        <f t="shared" si="8"/>
        <v>7</v>
      </c>
      <c r="AA14" s="14">
        <f t="shared" si="9"/>
        <v>30</v>
      </c>
      <c r="AB14" s="14">
        <f t="shared" si="10"/>
        <v>180</v>
      </c>
      <c r="AC14" s="15">
        <f t="shared" si="11"/>
        <v>2</v>
      </c>
      <c r="AD14" s="16">
        <f t="shared" si="12"/>
        <v>2</v>
      </c>
    </row>
    <row r="15" spans="1:30" x14ac:dyDescent="0.25">
      <c r="A15" s="11">
        <v>7</v>
      </c>
      <c r="B15" s="12" t="s">
        <v>62</v>
      </c>
      <c r="C15" s="12" t="s">
        <v>55</v>
      </c>
      <c r="D15" s="12" t="s">
        <v>56</v>
      </c>
      <c r="E15" s="12">
        <v>-0.28749260300000001</v>
      </c>
      <c r="F15" s="12">
        <v>36.06618881</v>
      </c>
      <c r="G15" s="12">
        <v>1.04145428174316</v>
      </c>
      <c r="H15" s="12">
        <v>880</v>
      </c>
      <c r="I15" s="13">
        <f t="shared" si="0"/>
        <v>792</v>
      </c>
      <c r="J15" s="13">
        <f t="shared" si="1"/>
        <v>237</v>
      </c>
      <c r="K15" s="13">
        <f t="shared" si="1"/>
        <v>237</v>
      </c>
      <c r="L15" s="13">
        <f t="shared" si="1"/>
        <v>316</v>
      </c>
      <c r="M15" s="13">
        <f t="shared" si="2"/>
        <v>44</v>
      </c>
      <c r="N15" s="13">
        <f t="shared" si="2"/>
        <v>26</v>
      </c>
      <c r="O15" s="13">
        <f t="shared" si="2"/>
        <v>17</v>
      </c>
      <c r="P15" s="13">
        <f t="shared" si="3"/>
        <v>11</v>
      </c>
      <c r="Q15" s="13">
        <f t="shared" si="3"/>
        <v>71</v>
      </c>
      <c r="R15" s="13">
        <f t="shared" si="4"/>
        <v>11</v>
      </c>
      <c r="S15" s="13">
        <f t="shared" si="4"/>
        <v>94</v>
      </c>
      <c r="T15" s="13">
        <f t="shared" si="5"/>
        <v>31</v>
      </c>
      <c r="U15" s="13">
        <f t="shared" si="5"/>
        <v>189</v>
      </c>
      <c r="V15" s="13">
        <f t="shared" si="6"/>
        <v>8</v>
      </c>
      <c r="W15" s="13">
        <f t="shared" si="6"/>
        <v>35</v>
      </c>
      <c r="X15" s="13">
        <f t="shared" si="7"/>
        <v>10</v>
      </c>
      <c r="Y15" s="13">
        <f t="shared" si="7"/>
        <v>23</v>
      </c>
      <c r="Z15" s="13">
        <f t="shared" si="8"/>
        <v>17</v>
      </c>
      <c r="AA15" s="14">
        <f t="shared" si="9"/>
        <v>71</v>
      </c>
      <c r="AB15" s="14">
        <f t="shared" si="10"/>
        <v>429</v>
      </c>
      <c r="AC15" s="15">
        <f t="shared" si="11"/>
        <v>2</v>
      </c>
      <c r="AD15" s="16">
        <f t="shared" si="12"/>
        <v>2</v>
      </c>
    </row>
    <row r="16" spans="1:30" x14ac:dyDescent="0.25">
      <c r="A16" s="11">
        <v>8</v>
      </c>
      <c r="B16" s="12" t="s">
        <v>63</v>
      </c>
      <c r="C16" s="12" t="s">
        <v>55</v>
      </c>
      <c r="D16" s="12" t="s">
        <v>56</v>
      </c>
      <c r="E16" s="12">
        <v>0.47812042999999999</v>
      </c>
      <c r="F16" s="12">
        <v>35.811126270000003</v>
      </c>
      <c r="G16" s="12">
        <v>7.8709365644337703</v>
      </c>
      <c r="H16" s="12">
        <v>380</v>
      </c>
      <c r="I16" s="13">
        <f t="shared" si="0"/>
        <v>342</v>
      </c>
      <c r="J16" s="13">
        <f t="shared" si="1"/>
        <v>102</v>
      </c>
      <c r="K16" s="13">
        <f t="shared" si="1"/>
        <v>102</v>
      </c>
      <c r="L16" s="13">
        <f t="shared" si="1"/>
        <v>136</v>
      </c>
      <c r="M16" s="13">
        <f t="shared" si="2"/>
        <v>19</v>
      </c>
      <c r="N16" s="13">
        <f t="shared" si="2"/>
        <v>11</v>
      </c>
      <c r="O16" s="13">
        <f t="shared" si="2"/>
        <v>7</v>
      </c>
      <c r="P16" s="13">
        <f t="shared" si="3"/>
        <v>5</v>
      </c>
      <c r="Q16" s="13">
        <f t="shared" si="3"/>
        <v>30</v>
      </c>
      <c r="R16" s="13">
        <f t="shared" si="4"/>
        <v>5</v>
      </c>
      <c r="S16" s="13">
        <f t="shared" si="4"/>
        <v>40</v>
      </c>
      <c r="T16" s="13">
        <f t="shared" si="5"/>
        <v>13</v>
      </c>
      <c r="U16" s="13">
        <f t="shared" si="5"/>
        <v>81</v>
      </c>
      <c r="V16" s="13">
        <f t="shared" si="6"/>
        <v>3</v>
      </c>
      <c r="W16" s="13">
        <f t="shared" si="6"/>
        <v>15</v>
      </c>
      <c r="X16" s="13">
        <f t="shared" si="7"/>
        <v>4</v>
      </c>
      <c r="Y16" s="13">
        <f t="shared" si="7"/>
        <v>9</v>
      </c>
      <c r="Z16" s="13">
        <f t="shared" si="8"/>
        <v>7</v>
      </c>
      <c r="AA16" s="14">
        <f t="shared" si="9"/>
        <v>30</v>
      </c>
      <c r="AB16" s="14">
        <f t="shared" si="10"/>
        <v>182</v>
      </c>
      <c r="AC16" s="15">
        <f t="shared" si="11"/>
        <v>2</v>
      </c>
      <c r="AD16" s="16">
        <f t="shared" si="12"/>
        <v>2</v>
      </c>
    </row>
    <row r="17" spans="1:30" x14ac:dyDescent="0.25">
      <c r="A17" s="11">
        <v>9</v>
      </c>
      <c r="B17" s="12" t="s">
        <v>64</v>
      </c>
      <c r="C17" s="12" t="s">
        <v>55</v>
      </c>
      <c r="D17" s="12" t="s">
        <v>56</v>
      </c>
      <c r="E17" s="12">
        <v>0.471440315</v>
      </c>
      <c r="F17" s="12">
        <v>35.790977480000002</v>
      </c>
      <c r="G17" s="12">
        <v>6.0234938313280004</v>
      </c>
      <c r="H17" s="12">
        <v>382</v>
      </c>
      <c r="I17" s="13">
        <f t="shared" si="0"/>
        <v>343</v>
      </c>
      <c r="J17" s="13">
        <f t="shared" si="1"/>
        <v>102</v>
      </c>
      <c r="K17" s="13">
        <f t="shared" si="1"/>
        <v>102</v>
      </c>
      <c r="L17" s="13">
        <f t="shared" si="1"/>
        <v>137</v>
      </c>
      <c r="M17" s="13">
        <f t="shared" si="2"/>
        <v>19</v>
      </c>
      <c r="N17" s="13">
        <f t="shared" si="2"/>
        <v>11</v>
      </c>
      <c r="O17" s="13">
        <f t="shared" si="2"/>
        <v>7</v>
      </c>
      <c r="P17" s="13">
        <f t="shared" si="3"/>
        <v>5</v>
      </c>
      <c r="Q17" s="13">
        <f t="shared" si="3"/>
        <v>30</v>
      </c>
      <c r="R17" s="13">
        <f t="shared" si="4"/>
        <v>5</v>
      </c>
      <c r="S17" s="13">
        <f t="shared" si="4"/>
        <v>40</v>
      </c>
      <c r="T17" s="13">
        <f t="shared" si="5"/>
        <v>13</v>
      </c>
      <c r="U17" s="13">
        <f t="shared" si="5"/>
        <v>82</v>
      </c>
      <c r="V17" s="13">
        <f t="shared" si="6"/>
        <v>3</v>
      </c>
      <c r="W17" s="13">
        <f t="shared" si="6"/>
        <v>15</v>
      </c>
      <c r="X17" s="13">
        <f t="shared" si="7"/>
        <v>4</v>
      </c>
      <c r="Y17" s="13">
        <f t="shared" si="7"/>
        <v>9</v>
      </c>
      <c r="Z17" s="13">
        <f t="shared" si="8"/>
        <v>7</v>
      </c>
      <c r="AA17" s="14">
        <f t="shared" si="9"/>
        <v>30</v>
      </c>
      <c r="AB17" s="14">
        <f t="shared" si="10"/>
        <v>183</v>
      </c>
      <c r="AC17" s="15">
        <f t="shared" si="11"/>
        <v>2</v>
      </c>
      <c r="AD17" s="16">
        <f t="shared" si="12"/>
        <v>2</v>
      </c>
    </row>
    <row r="18" spans="1:30" x14ac:dyDescent="0.25">
      <c r="A18" s="11">
        <v>10</v>
      </c>
      <c r="B18" s="12" t="s">
        <v>65</v>
      </c>
      <c r="C18" s="12" t="s">
        <v>55</v>
      </c>
      <c r="D18" s="12" t="s">
        <v>56</v>
      </c>
      <c r="E18" s="12">
        <v>0.479925245</v>
      </c>
      <c r="F18" s="12">
        <v>35.784393309999999</v>
      </c>
      <c r="G18" s="12">
        <v>4.9709875491698501</v>
      </c>
      <c r="H18" s="12">
        <v>382</v>
      </c>
      <c r="I18" s="13">
        <f t="shared" si="0"/>
        <v>343</v>
      </c>
      <c r="J18" s="13">
        <f t="shared" si="1"/>
        <v>102</v>
      </c>
      <c r="K18" s="13">
        <f t="shared" si="1"/>
        <v>102</v>
      </c>
      <c r="L18" s="13">
        <f t="shared" si="1"/>
        <v>137</v>
      </c>
      <c r="M18" s="13">
        <f t="shared" si="2"/>
        <v>19</v>
      </c>
      <c r="N18" s="13">
        <f t="shared" si="2"/>
        <v>11</v>
      </c>
      <c r="O18" s="13">
        <f t="shared" si="2"/>
        <v>7</v>
      </c>
      <c r="P18" s="13">
        <f t="shared" si="3"/>
        <v>5</v>
      </c>
      <c r="Q18" s="13">
        <f t="shared" si="3"/>
        <v>30</v>
      </c>
      <c r="R18" s="13">
        <f t="shared" si="4"/>
        <v>5</v>
      </c>
      <c r="S18" s="13">
        <f t="shared" si="4"/>
        <v>40</v>
      </c>
      <c r="T18" s="13">
        <f t="shared" si="5"/>
        <v>13</v>
      </c>
      <c r="U18" s="13">
        <f t="shared" si="5"/>
        <v>82</v>
      </c>
      <c r="V18" s="13">
        <f t="shared" si="6"/>
        <v>3</v>
      </c>
      <c r="W18" s="13">
        <f t="shared" si="6"/>
        <v>15</v>
      </c>
      <c r="X18" s="13">
        <f t="shared" si="7"/>
        <v>4</v>
      </c>
      <c r="Y18" s="13">
        <f t="shared" si="7"/>
        <v>9</v>
      </c>
      <c r="Z18" s="13">
        <f t="shared" si="8"/>
        <v>7</v>
      </c>
      <c r="AA18" s="14">
        <f t="shared" si="9"/>
        <v>30</v>
      </c>
      <c r="AB18" s="14">
        <f t="shared" si="10"/>
        <v>183</v>
      </c>
      <c r="AC18" s="15">
        <f t="shared" si="11"/>
        <v>2</v>
      </c>
      <c r="AD18" s="16">
        <f t="shared" si="12"/>
        <v>2</v>
      </c>
    </row>
  </sheetData>
  <mergeCells count="17">
    <mergeCell ref="AD5:AD8"/>
    <mergeCell ref="I6:Z6"/>
    <mergeCell ref="A4:D4"/>
    <mergeCell ref="E4:G4"/>
    <mergeCell ref="I4:AB4"/>
    <mergeCell ref="AC4:AD4"/>
    <mergeCell ref="A5:A8"/>
    <mergeCell ref="B5:B8"/>
    <mergeCell ref="C5:C8"/>
    <mergeCell ref="D5:D8"/>
    <mergeCell ref="E5:E8"/>
    <mergeCell ref="F5:F8"/>
    <mergeCell ref="G5:G8"/>
    <mergeCell ref="H5:H8"/>
    <mergeCell ref="AA5:AA8"/>
    <mergeCell ref="AB5:AB8"/>
    <mergeCell ref="AC5:AC8"/>
  </mergeCells>
  <conditionalFormatting sqref="AC9 AC11 AC13 AC15 AC17">
    <cfRule type="iconSet" priority="6">
      <iconSet showValue="0">
        <cfvo type="percent" val="0"/>
        <cfvo type="num" val="1"/>
        <cfvo type="num" val="2"/>
      </iconSet>
    </cfRule>
  </conditionalFormatting>
  <conditionalFormatting sqref="AD9 AD11 AD13 AD15 AD17">
    <cfRule type="iconSet" priority="11">
      <iconSet showValue="0">
        <cfvo type="percent" val="0"/>
        <cfvo type="num" val="1"/>
        <cfvo type="num" val="2"/>
      </iconSet>
    </cfRule>
  </conditionalFormatting>
  <conditionalFormatting sqref="AC10 AC12 AC14 AC16 AC18">
    <cfRule type="iconSet" priority="16">
      <iconSet showValue="0">
        <cfvo type="percent" val="0"/>
        <cfvo type="num" val="1"/>
        <cfvo type="num" val="2"/>
      </iconSet>
    </cfRule>
  </conditionalFormatting>
  <conditionalFormatting sqref="AD10 AD12 AD14 AD16 AD18">
    <cfRule type="iconSet" priority="21">
      <iconSet showValue="0">
        <cfvo type="percent" val="0"/>
        <cfvo type="num" val="1"/>
        <cfvo type="num" val="2"/>
      </iconSet>
    </cfRule>
  </conditionalFormatting>
  <hyperlinks>
    <hyperlink ref="A4" location="Template!A1"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4" location="Template!A1" display="Geographical Location                                                                (this section is used by methodology of connecting schools to broadband transport backbones (Middle-Mile))" xr:uid="{00000000-0004-0000-0000-000001000000}"/>
    <hyperlink ref="H4" location="Template!A1" display="Users                                    (this section is used for calculation number of devices that will be used in school)" xr:uid="{00000000-0004-0000-0000-000002000000}"/>
    <hyperlink ref="I4" location="Template!A1" display="Devices" xr:uid="{00000000-0004-0000-0000-000003000000}"/>
    <hyperlink ref="AC4" location="Template!A1" display="Data entering completeness                  (this section is used for demonstrating if it is all necessary information was intered for particular school (in the row) for future processing and caclulations)" xr:uid="{00000000-0004-0000-0000-000004000000}"/>
    <hyperlink ref="E5" location="Template!A1" display="Longtitude" xr:uid="{00000000-0004-0000-0000-000005000000}"/>
    <hyperlink ref="F5" location="Template!A1" display="Lattitude" xr:uid="{00000000-0004-0000-0000-000006000000}"/>
    <hyperlink ref="G5" location="Template!A1" display="Distance to the fiber*, km" xr:uid="{00000000-0004-0000-0000-000007000000}"/>
    <hyperlink ref="AC9" location="Template!A1" display="#Template.A1" xr:uid="{00000000-0004-0000-0000-000008000000}"/>
    <hyperlink ref="AD9" location="Template!A1" display="#Template.A1" xr:uid="{00000000-0004-0000-0000-000009000000}"/>
    <hyperlink ref="AC10" location="Template!A1" display="#Template.A1" xr:uid="{00000000-0004-0000-0000-00000A000000}"/>
    <hyperlink ref="AD10" location="Template!A1" display="#Template.A1" xr:uid="{00000000-0004-0000-0000-00000B000000}"/>
    <hyperlink ref="AC11" location="Template!A1" display="#Template.A1" xr:uid="{00000000-0004-0000-0000-00000C000000}"/>
    <hyperlink ref="AD11" location="Template!A1" display="#Template.A1" xr:uid="{00000000-0004-0000-0000-00000D000000}"/>
    <hyperlink ref="AC12" location="Template!A1" display="#Template.A1" xr:uid="{00000000-0004-0000-0000-00000E000000}"/>
    <hyperlink ref="AD12" location="Template!A1" display="#Template.A1" xr:uid="{00000000-0004-0000-0000-00000F000000}"/>
    <hyperlink ref="AC13" location="Template!A1" display="#Template.A1" xr:uid="{00000000-0004-0000-0000-000010000000}"/>
    <hyperlink ref="AD13" location="Template!A1" display="#Template.A1" xr:uid="{00000000-0004-0000-0000-000011000000}"/>
    <hyperlink ref="AC14" location="Template!A1" display="#Template.A1" xr:uid="{00000000-0004-0000-0000-000012000000}"/>
    <hyperlink ref="AD14" location="Template!A1" display="#Template.A1" xr:uid="{00000000-0004-0000-0000-000013000000}"/>
    <hyperlink ref="AC15" location="Template!A1" display="#Template.A1" xr:uid="{00000000-0004-0000-0000-000014000000}"/>
    <hyperlink ref="AD15" location="Template!A1" display="#Template.A1" xr:uid="{00000000-0004-0000-0000-000015000000}"/>
    <hyperlink ref="AC16" location="Template!A1" display="#Template.A1" xr:uid="{00000000-0004-0000-0000-000016000000}"/>
    <hyperlink ref="AD16" location="Template!A1" display="#Template.A1" xr:uid="{00000000-0004-0000-0000-000017000000}"/>
    <hyperlink ref="AC17" location="Template!A1" display="#Template.A1" xr:uid="{00000000-0004-0000-0000-000018000000}"/>
    <hyperlink ref="AD17" location="Template!A1" display="#Template.A1" xr:uid="{00000000-0004-0000-0000-000019000000}"/>
    <hyperlink ref="AC18" location="Template!A1" display="#Template.A1" xr:uid="{00000000-0004-0000-0000-00001A000000}"/>
    <hyperlink ref="AD18" location="Template!A1" display="#Template.A1" xr:uid="{00000000-0004-0000-0000-00001B000000}"/>
  </hyperlinks>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65</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Vadim</dc:creator>
  <dc:description/>
  <cp:lastModifiedBy>Vadim Kaptur</cp:lastModifiedBy>
  <cp:revision>5</cp:revision>
  <dcterms:created xsi:type="dcterms:W3CDTF">2015-06-05T18:19:34Z</dcterms:created>
  <dcterms:modified xsi:type="dcterms:W3CDTF">2020-11-17T16:35:09Z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