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H:\gigatool\giga\documents\all_examples\"/>
    </mc:Choice>
  </mc:AlternateContent>
  <xr:revisionPtr revIDLastSave="0" documentId="13_ncr:1_{287238D8-5195-466D-8F93-8CCDECDFA86C}" xr6:coauthVersionLast="45" xr6:coauthVersionMax="45" xr10:uidLastSave="{00000000-0000-0000-0000-000000000000}"/>
  <bookViews>
    <workbookView xWindow="-120" yWindow="-120" windowWidth="19440" windowHeight="15000" xr2:uid="{00000000-000D-0000-FFFF-FFFF00000000}"/>
  </bookViews>
  <sheets>
    <sheet name="Templat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9" i="1" l="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AD11" i="1" l="1"/>
  <c r="AE11" i="1"/>
  <c r="AD12" i="1"/>
  <c r="AE12" i="1"/>
  <c r="AD13" i="1"/>
  <c r="AE13" i="1"/>
  <c r="AD14" i="1"/>
  <c r="AE14" i="1"/>
  <c r="AD15" i="1"/>
  <c r="AE15" i="1"/>
  <c r="AD16" i="1"/>
  <c r="AE16" i="1"/>
  <c r="AD17" i="1"/>
  <c r="AE17" i="1"/>
  <c r="AD18" i="1"/>
  <c r="AE18" i="1"/>
  <c r="AD19" i="1"/>
  <c r="AE19" i="1"/>
  <c r="AD20" i="1"/>
  <c r="AE20" i="1"/>
  <c r="AD21" i="1"/>
  <c r="AE21" i="1"/>
  <c r="AD22" i="1"/>
  <c r="AE22" i="1"/>
  <c r="AD23" i="1"/>
  <c r="AE23" i="1"/>
  <c r="AD24" i="1"/>
  <c r="AE24" i="1"/>
  <c r="AD25" i="1"/>
  <c r="AE25" i="1"/>
  <c r="AD26" i="1"/>
  <c r="AE26" i="1"/>
  <c r="AD27" i="1"/>
  <c r="AE27" i="1"/>
  <c r="AD28" i="1"/>
  <c r="AE28" i="1"/>
  <c r="AD29" i="1"/>
  <c r="AE29" i="1"/>
  <c r="AD30" i="1"/>
  <c r="AE30" i="1"/>
  <c r="AD31" i="1"/>
  <c r="AE31" i="1"/>
  <c r="AD32" i="1"/>
  <c r="AE32" i="1"/>
  <c r="AD33" i="1"/>
  <c r="AE33" i="1"/>
  <c r="AD34" i="1"/>
  <c r="AE34" i="1"/>
  <c r="AD35" i="1"/>
  <c r="AE35" i="1"/>
  <c r="AD36" i="1"/>
  <c r="AE36" i="1"/>
  <c r="AD37" i="1"/>
  <c r="AE37" i="1"/>
  <c r="AD38" i="1"/>
  <c r="AE38" i="1"/>
  <c r="AD39" i="1"/>
  <c r="AE39" i="1"/>
  <c r="AD40" i="1"/>
  <c r="AE40" i="1"/>
  <c r="AD41" i="1"/>
  <c r="AE41" i="1"/>
  <c r="AD42" i="1"/>
  <c r="AE42" i="1"/>
  <c r="AD43" i="1"/>
  <c r="AE43" i="1"/>
  <c r="AD44" i="1"/>
  <c r="AE44" i="1"/>
  <c r="AD45" i="1"/>
  <c r="AE45" i="1"/>
  <c r="AD46" i="1"/>
  <c r="AE46" i="1"/>
  <c r="AD47" i="1"/>
  <c r="AE47" i="1"/>
  <c r="AD48" i="1"/>
  <c r="AE48" i="1"/>
  <c r="AD49" i="1"/>
  <c r="AE49" i="1"/>
  <c r="AD50" i="1"/>
  <c r="AE50" i="1"/>
  <c r="AD51" i="1"/>
  <c r="AE51" i="1"/>
  <c r="AD52" i="1"/>
  <c r="AE52" i="1"/>
  <c r="AD53" i="1"/>
  <c r="AE53" i="1"/>
  <c r="AD54" i="1"/>
  <c r="AE54" i="1"/>
  <c r="AD55" i="1"/>
  <c r="AE55" i="1"/>
  <c r="AD56" i="1"/>
  <c r="AE56" i="1"/>
  <c r="AD57" i="1"/>
  <c r="AE57" i="1"/>
  <c r="AD58" i="1"/>
  <c r="AE58" i="1"/>
  <c r="AD59" i="1"/>
  <c r="AE59" i="1"/>
  <c r="AD60" i="1"/>
  <c r="AE60" i="1"/>
  <c r="AD61" i="1"/>
  <c r="AE61" i="1"/>
  <c r="AD62" i="1"/>
  <c r="AE62" i="1"/>
  <c r="AD63" i="1"/>
  <c r="AE63" i="1"/>
  <c r="AD64" i="1"/>
  <c r="AE64" i="1"/>
  <c r="AD65" i="1"/>
  <c r="AE65" i="1"/>
  <c r="AD66" i="1"/>
  <c r="AE66" i="1"/>
  <c r="AD67" i="1"/>
  <c r="AE67" i="1"/>
  <c r="AD68" i="1"/>
  <c r="AE68" i="1"/>
  <c r="AD69" i="1"/>
  <c r="AE69" i="1"/>
  <c r="AD70" i="1"/>
  <c r="AE70" i="1"/>
  <c r="AD71" i="1"/>
  <c r="AE71" i="1"/>
  <c r="AD72" i="1"/>
  <c r="AE72" i="1"/>
  <c r="AD73" i="1"/>
  <c r="AE73" i="1"/>
  <c r="AD74" i="1"/>
  <c r="AE74" i="1"/>
  <c r="AD75" i="1"/>
  <c r="AE75" i="1"/>
  <c r="AD76" i="1"/>
  <c r="AE76" i="1"/>
  <c r="AD77" i="1"/>
  <c r="AE77" i="1"/>
  <c r="AD78" i="1"/>
  <c r="AE78" i="1"/>
  <c r="AD79" i="1"/>
  <c r="AE79" i="1"/>
  <c r="AD80" i="1"/>
  <c r="AE80" i="1"/>
  <c r="AD81" i="1"/>
  <c r="AE81" i="1"/>
  <c r="AD82" i="1"/>
  <c r="AE82" i="1"/>
  <c r="AD83" i="1"/>
  <c r="AE83" i="1"/>
  <c r="AD84" i="1"/>
  <c r="AE84" i="1"/>
  <c r="AD85" i="1"/>
  <c r="AE85" i="1"/>
  <c r="AD86" i="1"/>
  <c r="AE86" i="1"/>
  <c r="AD87" i="1"/>
  <c r="AE87" i="1"/>
  <c r="AD88" i="1"/>
  <c r="AE88" i="1"/>
  <c r="AD89" i="1"/>
  <c r="AE89" i="1"/>
  <c r="AD90" i="1"/>
  <c r="AE90" i="1"/>
  <c r="AD91" i="1"/>
  <c r="AE91" i="1"/>
  <c r="AD92" i="1"/>
  <c r="AE92" i="1"/>
  <c r="AD93" i="1"/>
  <c r="AE93" i="1"/>
  <c r="AD94" i="1"/>
  <c r="AE94" i="1"/>
  <c r="AD95" i="1"/>
  <c r="AE95" i="1"/>
  <c r="AD96" i="1"/>
  <c r="AE96" i="1"/>
  <c r="AD97" i="1"/>
  <c r="AE97" i="1"/>
  <c r="AD98" i="1"/>
  <c r="AE98" i="1"/>
  <c r="AD99" i="1"/>
  <c r="AE99" i="1"/>
  <c r="AD100" i="1"/>
  <c r="AE100" i="1"/>
  <c r="AD101" i="1"/>
  <c r="AE101" i="1"/>
  <c r="AD102" i="1"/>
  <c r="AE102" i="1"/>
  <c r="AD103" i="1"/>
  <c r="AE103" i="1"/>
  <c r="AD104" i="1"/>
  <c r="AE104" i="1"/>
  <c r="AD105" i="1"/>
  <c r="AE105" i="1"/>
  <c r="AD106" i="1"/>
  <c r="AE106" i="1"/>
  <c r="AD107" i="1"/>
  <c r="AE107" i="1"/>
  <c r="AD108" i="1"/>
  <c r="AE108" i="1"/>
  <c r="AD10" i="1"/>
  <c r="AE10" i="1" s="1"/>
  <c r="U9" i="1" l="1"/>
  <c r="Q11" i="1" l="1"/>
  <c r="R11" i="1"/>
  <c r="S11" i="1"/>
  <c r="T11" i="1"/>
  <c r="U11" i="1"/>
  <c r="V11" i="1"/>
  <c r="W11" i="1"/>
  <c r="X11" i="1"/>
  <c r="Y11" i="1"/>
  <c r="Z11" i="1"/>
  <c r="AA11" i="1"/>
  <c r="Q12" i="1"/>
  <c r="R12" i="1"/>
  <c r="S12" i="1"/>
  <c r="T12" i="1"/>
  <c r="U12" i="1"/>
  <c r="V12" i="1"/>
  <c r="W12" i="1"/>
  <c r="X12" i="1"/>
  <c r="Y12" i="1"/>
  <c r="Z12" i="1"/>
  <c r="AA12" i="1"/>
  <c r="Q13" i="1"/>
  <c r="R13" i="1"/>
  <c r="S13" i="1"/>
  <c r="T13" i="1"/>
  <c r="U13" i="1"/>
  <c r="V13" i="1"/>
  <c r="W13" i="1"/>
  <c r="X13" i="1"/>
  <c r="Y13" i="1"/>
  <c r="Z13" i="1"/>
  <c r="AA13" i="1"/>
  <c r="Q14" i="1"/>
  <c r="R14" i="1"/>
  <c r="S14" i="1"/>
  <c r="T14" i="1"/>
  <c r="U14" i="1"/>
  <c r="V14" i="1"/>
  <c r="W14" i="1"/>
  <c r="X14" i="1"/>
  <c r="Y14" i="1"/>
  <c r="Z14" i="1"/>
  <c r="AA14" i="1"/>
  <c r="Q15" i="1"/>
  <c r="R15" i="1"/>
  <c r="S15" i="1"/>
  <c r="T15" i="1"/>
  <c r="U15" i="1"/>
  <c r="V15" i="1"/>
  <c r="W15" i="1"/>
  <c r="X15" i="1"/>
  <c r="Y15" i="1"/>
  <c r="Z15" i="1"/>
  <c r="AA15" i="1"/>
  <c r="Q16" i="1"/>
  <c r="R16" i="1"/>
  <c r="S16" i="1"/>
  <c r="T16" i="1"/>
  <c r="U16" i="1"/>
  <c r="V16" i="1"/>
  <c r="W16" i="1"/>
  <c r="X16" i="1"/>
  <c r="Y16" i="1"/>
  <c r="Z16" i="1"/>
  <c r="AA16" i="1"/>
  <c r="Q17" i="1"/>
  <c r="R17" i="1"/>
  <c r="S17" i="1"/>
  <c r="T17" i="1"/>
  <c r="U17" i="1"/>
  <c r="V17" i="1"/>
  <c r="W17" i="1"/>
  <c r="X17" i="1"/>
  <c r="Y17" i="1"/>
  <c r="Z17" i="1"/>
  <c r="AA17" i="1"/>
  <c r="Q18" i="1"/>
  <c r="R18" i="1"/>
  <c r="S18" i="1"/>
  <c r="T18" i="1"/>
  <c r="U18" i="1"/>
  <c r="V18" i="1"/>
  <c r="W18" i="1"/>
  <c r="X18" i="1"/>
  <c r="Y18" i="1"/>
  <c r="Z18" i="1"/>
  <c r="AA18" i="1"/>
  <c r="Q19" i="1"/>
  <c r="R19" i="1"/>
  <c r="S19" i="1"/>
  <c r="T19" i="1"/>
  <c r="U19" i="1"/>
  <c r="V19" i="1"/>
  <c r="W19" i="1"/>
  <c r="X19" i="1"/>
  <c r="Y19" i="1"/>
  <c r="Z19" i="1"/>
  <c r="AA19" i="1"/>
  <c r="Q20" i="1"/>
  <c r="R20" i="1"/>
  <c r="S20" i="1"/>
  <c r="T20" i="1"/>
  <c r="U20" i="1"/>
  <c r="V20" i="1"/>
  <c r="W20" i="1"/>
  <c r="X20" i="1"/>
  <c r="Y20" i="1"/>
  <c r="Z20" i="1"/>
  <c r="AA20" i="1"/>
  <c r="Q21" i="1"/>
  <c r="R21" i="1"/>
  <c r="S21" i="1"/>
  <c r="T21" i="1"/>
  <c r="U21" i="1"/>
  <c r="V21" i="1"/>
  <c r="W21" i="1"/>
  <c r="X21" i="1"/>
  <c r="Y21" i="1"/>
  <c r="Z21" i="1"/>
  <c r="AA21" i="1"/>
  <c r="Q22" i="1"/>
  <c r="R22" i="1"/>
  <c r="S22" i="1"/>
  <c r="T22" i="1"/>
  <c r="U22" i="1"/>
  <c r="V22" i="1"/>
  <c r="W22" i="1"/>
  <c r="X22" i="1"/>
  <c r="Y22" i="1"/>
  <c r="Z22" i="1"/>
  <c r="AA22" i="1"/>
  <c r="Q23" i="1"/>
  <c r="R23" i="1"/>
  <c r="S23" i="1"/>
  <c r="T23" i="1"/>
  <c r="U23" i="1"/>
  <c r="V23" i="1"/>
  <c r="W23" i="1"/>
  <c r="X23" i="1"/>
  <c r="Y23" i="1"/>
  <c r="Z23" i="1"/>
  <c r="AA23" i="1"/>
  <c r="Q24" i="1"/>
  <c r="R24" i="1"/>
  <c r="S24" i="1"/>
  <c r="T24" i="1"/>
  <c r="U24" i="1"/>
  <c r="V24" i="1"/>
  <c r="W24" i="1"/>
  <c r="X24" i="1"/>
  <c r="Y24" i="1"/>
  <c r="Z24" i="1"/>
  <c r="AA24" i="1"/>
  <c r="Q25" i="1"/>
  <c r="R25" i="1"/>
  <c r="AC25" i="1" s="1"/>
  <c r="S25" i="1"/>
  <c r="T25" i="1"/>
  <c r="U25" i="1"/>
  <c r="V25" i="1"/>
  <c r="W25" i="1"/>
  <c r="X25" i="1"/>
  <c r="Y25" i="1"/>
  <c r="Z25" i="1"/>
  <c r="AA25" i="1"/>
  <c r="Q26" i="1"/>
  <c r="R26" i="1"/>
  <c r="S26" i="1"/>
  <c r="T26" i="1"/>
  <c r="U26" i="1"/>
  <c r="V26" i="1"/>
  <c r="W26" i="1"/>
  <c r="X26" i="1"/>
  <c r="Y26" i="1"/>
  <c r="Z26" i="1"/>
  <c r="AA26" i="1"/>
  <c r="Q27" i="1"/>
  <c r="R27" i="1"/>
  <c r="S27" i="1"/>
  <c r="T27" i="1"/>
  <c r="U27" i="1"/>
  <c r="V27" i="1"/>
  <c r="W27" i="1"/>
  <c r="X27" i="1"/>
  <c r="Y27" i="1"/>
  <c r="Z27" i="1"/>
  <c r="AA27" i="1"/>
  <c r="Q28" i="1"/>
  <c r="R28" i="1"/>
  <c r="S28" i="1"/>
  <c r="T28" i="1"/>
  <c r="U28" i="1"/>
  <c r="V28" i="1"/>
  <c r="W28" i="1"/>
  <c r="X28" i="1"/>
  <c r="Y28" i="1"/>
  <c r="Z28" i="1"/>
  <c r="AA28" i="1"/>
  <c r="Q29" i="1"/>
  <c r="R29" i="1"/>
  <c r="S29" i="1"/>
  <c r="T29" i="1"/>
  <c r="U29" i="1"/>
  <c r="V29" i="1"/>
  <c r="W29" i="1"/>
  <c r="X29" i="1"/>
  <c r="Y29" i="1"/>
  <c r="Z29" i="1"/>
  <c r="AA29" i="1"/>
  <c r="Q30" i="1"/>
  <c r="R30" i="1"/>
  <c r="S30" i="1"/>
  <c r="T30" i="1"/>
  <c r="U30" i="1"/>
  <c r="V30" i="1"/>
  <c r="W30" i="1"/>
  <c r="X30" i="1"/>
  <c r="Y30" i="1"/>
  <c r="Z30" i="1"/>
  <c r="AA30" i="1"/>
  <c r="Q31" i="1"/>
  <c r="R31" i="1"/>
  <c r="S31" i="1"/>
  <c r="T31" i="1"/>
  <c r="U31" i="1"/>
  <c r="V31" i="1"/>
  <c r="W31" i="1"/>
  <c r="X31" i="1"/>
  <c r="Y31" i="1"/>
  <c r="Z31" i="1"/>
  <c r="AA31" i="1"/>
  <c r="Q32" i="1"/>
  <c r="R32" i="1"/>
  <c r="S32" i="1"/>
  <c r="T32" i="1"/>
  <c r="U32" i="1"/>
  <c r="V32" i="1"/>
  <c r="W32" i="1"/>
  <c r="X32" i="1"/>
  <c r="Y32" i="1"/>
  <c r="Z32" i="1"/>
  <c r="AA32" i="1"/>
  <c r="Q33" i="1"/>
  <c r="R33" i="1"/>
  <c r="AC33" i="1" s="1"/>
  <c r="S33" i="1"/>
  <c r="T33" i="1"/>
  <c r="U33" i="1"/>
  <c r="V33" i="1"/>
  <c r="W33" i="1"/>
  <c r="X33" i="1"/>
  <c r="Y33" i="1"/>
  <c r="Z33" i="1"/>
  <c r="AA33" i="1"/>
  <c r="Q34" i="1"/>
  <c r="R34" i="1"/>
  <c r="S34" i="1"/>
  <c r="T34" i="1"/>
  <c r="U34" i="1"/>
  <c r="V34" i="1"/>
  <c r="W34" i="1"/>
  <c r="X34" i="1"/>
  <c r="Y34" i="1"/>
  <c r="Z34" i="1"/>
  <c r="AA34" i="1"/>
  <c r="Q35" i="1"/>
  <c r="R35" i="1"/>
  <c r="S35" i="1"/>
  <c r="T35" i="1"/>
  <c r="U35" i="1"/>
  <c r="V35" i="1"/>
  <c r="W35" i="1"/>
  <c r="X35" i="1"/>
  <c r="Y35" i="1"/>
  <c r="Z35" i="1"/>
  <c r="AA35" i="1"/>
  <c r="Q36" i="1"/>
  <c r="R36" i="1"/>
  <c r="S36" i="1"/>
  <c r="T36" i="1"/>
  <c r="U36" i="1"/>
  <c r="V36" i="1"/>
  <c r="W36" i="1"/>
  <c r="X36" i="1"/>
  <c r="Y36" i="1"/>
  <c r="Z36" i="1"/>
  <c r="AA36" i="1"/>
  <c r="Q37" i="1"/>
  <c r="R37" i="1"/>
  <c r="S37" i="1"/>
  <c r="T37" i="1"/>
  <c r="U37" i="1"/>
  <c r="V37" i="1"/>
  <c r="W37" i="1"/>
  <c r="X37" i="1"/>
  <c r="Y37" i="1"/>
  <c r="Z37" i="1"/>
  <c r="AA37" i="1"/>
  <c r="Q38" i="1"/>
  <c r="R38" i="1"/>
  <c r="S38" i="1"/>
  <c r="T38" i="1"/>
  <c r="U38" i="1"/>
  <c r="V38" i="1"/>
  <c r="W38" i="1"/>
  <c r="X38" i="1"/>
  <c r="Y38" i="1"/>
  <c r="Z38" i="1"/>
  <c r="AA38" i="1"/>
  <c r="Q39" i="1"/>
  <c r="R39" i="1"/>
  <c r="S39" i="1"/>
  <c r="T39" i="1"/>
  <c r="U39" i="1"/>
  <c r="V39" i="1"/>
  <c r="W39" i="1"/>
  <c r="X39" i="1"/>
  <c r="Y39" i="1"/>
  <c r="Z39" i="1"/>
  <c r="AA39" i="1"/>
  <c r="Q40" i="1"/>
  <c r="R40" i="1"/>
  <c r="S40" i="1"/>
  <c r="T40" i="1"/>
  <c r="U40" i="1"/>
  <c r="V40" i="1"/>
  <c r="W40" i="1"/>
  <c r="X40" i="1"/>
  <c r="Y40" i="1"/>
  <c r="Z40" i="1"/>
  <c r="AA40" i="1"/>
  <c r="Q41" i="1"/>
  <c r="R41" i="1"/>
  <c r="S41" i="1"/>
  <c r="T41" i="1"/>
  <c r="U41" i="1"/>
  <c r="V41" i="1"/>
  <c r="W41" i="1"/>
  <c r="X41" i="1"/>
  <c r="Y41" i="1"/>
  <c r="Z41" i="1"/>
  <c r="AA41" i="1"/>
  <c r="Q42" i="1"/>
  <c r="R42" i="1"/>
  <c r="S42" i="1"/>
  <c r="T42" i="1"/>
  <c r="U42" i="1"/>
  <c r="V42" i="1"/>
  <c r="W42" i="1"/>
  <c r="X42" i="1"/>
  <c r="Y42" i="1"/>
  <c r="Z42" i="1"/>
  <c r="AA42" i="1"/>
  <c r="Q43" i="1"/>
  <c r="R43" i="1"/>
  <c r="S43" i="1"/>
  <c r="T43" i="1"/>
  <c r="U43" i="1"/>
  <c r="V43" i="1"/>
  <c r="W43" i="1"/>
  <c r="X43" i="1"/>
  <c r="Y43" i="1"/>
  <c r="Z43" i="1"/>
  <c r="AA43" i="1"/>
  <c r="Q44" i="1"/>
  <c r="R44" i="1"/>
  <c r="S44" i="1"/>
  <c r="T44" i="1"/>
  <c r="U44" i="1"/>
  <c r="V44" i="1"/>
  <c r="W44" i="1"/>
  <c r="X44" i="1"/>
  <c r="Y44" i="1"/>
  <c r="Z44" i="1"/>
  <c r="AA44" i="1"/>
  <c r="Q45" i="1"/>
  <c r="R45" i="1"/>
  <c r="S45" i="1"/>
  <c r="T45" i="1"/>
  <c r="U45" i="1"/>
  <c r="V45" i="1"/>
  <c r="W45" i="1"/>
  <c r="X45" i="1"/>
  <c r="Y45" i="1"/>
  <c r="Z45" i="1"/>
  <c r="AA45" i="1"/>
  <c r="Q46" i="1"/>
  <c r="R46" i="1"/>
  <c r="S46" i="1"/>
  <c r="T46" i="1"/>
  <c r="U46" i="1"/>
  <c r="V46" i="1"/>
  <c r="W46" i="1"/>
  <c r="X46" i="1"/>
  <c r="Y46" i="1"/>
  <c r="Z46" i="1"/>
  <c r="AA46" i="1"/>
  <c r="Q47" i="1"/>
  <c r="R47" i="1"/>
  <c r="S47" i="1"/>
  <c r="T47" i="1"/>
  <c r="U47" i="1"/>
  <c r="V47" i="1"/>
  <c r="W47" i="1"/>
  <c r="X47" i="1"/>
  <c r="Y47" i="1"/>
  <c r="Z47" i="1"/>
  <c r="AA47" i="1"/>
  <c r="Q48" i="1"/>
  <c r="R48" i="1"/>
  <c r="S48" i="1"/>
  <c r="T48" i="1"/>
  <c r="U48" i="1"/>
  <c r="V48" i="1"/>
  <c r="W48" i="1"/>
  <c r="X48" i="1"/>
  <c r="Y48" i="1"/>
  <c r="Z48" i="1"/>
  <c r="AA48" i="1"/>
  <c r="Q49" i="1"/>
  <c r="R49" i="1"/>
  <c r="S49" i="1"/>
  <c r="T49" i="1"/>
  <c r="U49" i="1"/>
  <c r="V49" i="1"/>
  <c r="W49" i="1"/>
  <c r="X49" i="1"/>
  <c r="Y49" i="1"/>
  <c r="Z49" i="1"/>
  <c r="AA49" i="1"/>
  <c r="Q50" i="1"/>
  <c r="R50" i="1"/>
  <c r="S50" i="1"/>
  <c r="T50" i="1"/>
  <c r="U50" i="1"/>
  <c r="V50" i="1"/>
  <c r="W50" i="1"/>
  <c r="X50" i="1"/>
  <c r="Y50" i="1"/>
  <c r="Z50" i="1"/>
  <c r="AA50" i="1"/>
  <c r="Q51" i="1"/>
  <c r="R51" i="1"/>
  <c r="S51" i="1"/>
  <c r="T51" i="1"/>
  <c r="U51" i="1"/>
  <c r="V51" i="1"/>
  <c r="W51" i="1"/>
  <c r="X51" i="1"/>
  <c r="Y51" i="1"/>
  <c r="Z51" i="1"/>
  <c r="AA51" i="1"/>
  <c r="Q52" i="1"/>
  <c r="R52" i="1"/>
  <c r="S52" i="1"/>
  <c r="T52" i="1"/>
  <c r="U52" i="1"/>
  <c r="V52" i="1"/>
  <c r="W52" i="1"/>
  <c r="X52" i="1"/>
  <c r="Y52" i="1"/>
  <c r="Z52" i="1"/>
  <c r="AA52" i="1"/>
  <c r="Q53" i="1"/>
  <c r="R53" i="1"/>
  <c r="S53" i="1"/>
  <c r="T53" i="1"/>
  <c r="U53" i="1"/>
  <c r="V53" i="1"/>
  <c r="W53" i="1"/>
  <c r="X53" i="1"/>
  <c r="Y53" i="1"/>
  <c r="Z53" i="1"/>
  <c r="AA53" i="1"/>
  <c r="Q54" i="1"/>
  <c r="R54" i="1"/>
  <c r="S54" i="1"/>
  <c r="T54" i="1"/>
  <c r="U54" i="1"/>
  <c r="V54" i="1"/>
  <c r="W54" i="1"/>
  <c r="X54" i="1"/>
  <c r="Y54" i="1"/>
  <c r="Z54" i="1"/>
  <c r="AA54" i="1"/>
  <c r="Q55" i="1"/>
  <c r="R55" i="1"/>
  <c r="S55" i="1"/>
  <c r="T55" i="1"/>
  <c r="U55" i="1"/>
  <c r="V55" i="1"/>
  <c r="W55" i="1"/>
  <c r="X55" i="1"/>
  <c r="Y55" i="1"/>
  <c r="Z55" i="1"/>
  <c r="AA55" i="1"/>
  <c r="Q56" i="1"/>
  <c r="R56" i="1"/>
  <c r="S56" i="1"/>
  <c r="T56" i="1"/>
  <c r="U56" i="1"/>
  <c r="V56" i="1"/>
  <c r="W56" i="1"/>
  <c r="X56" i="1"/>
  <c r="Y56" i="1"/>
  <c r="Z56" i="1"/>
  <c r="AA56" i="1"/>
  <c r="Q57" i="1"/>
  <c r="R57" i="1"/>
  <c r="S57" i="1"/>
  <c r="T57" i="1"/>
  <c r="U57" i="1"/>
  <c r="V57" i="1"/>
  <c r="W57" i="1"/>
  <c r="X57" i="1"/>
  <c r="Y57" i="1"/>
  <c r="Z57" i="1"/>
  <c r="AA57" i="1"/>
  <c r="AC57" i="1" s="1"/>
  <c r="Q58" i="1"/>
  <c r="R58" i="1"/>
  <c r="S58" i="1"/>
  <c r="T58" i="1"/>
  <c r="U58" i="1"/>
  <c r="V58" i="1"/>
  <c r="W58" i="1"/>
  <c r="X58" i="1"/>
  <c r="Y58" i="1"/>
  <c r="Z58" i="1"/>
  <c r="AA58" i="1"/>
  <c r="Q59" i="1"/>
  <c r="R59" i="1"/>
  <c r="S59" i="1"/>
  <c r="T59" i="1"/>
  <c r="U59" i="1"/>
  <c r="V59" i="1"/>
  <c r="W59" i="1"/>
  <c r="X59" i="1"/>
  <c r="Y59" i="1"/>
  <c r="Z59" i="1"/>
  <c r="AA59" i="1"/>
  <c r="Q60" i="1"/>
  <c r="R60" i="1"/>
  <c r="S60" i="1"/>
  <c r="T60" i="1"/>
  <c r="U60" i="1"/>
  <c r="V60" i="1"/>
  <c r="W60" i="1"/>
  <c r="X60" i="1"/>
  <c r="Y60" i="1"/>
  <c r="Z60" i="1"/>
  <c r="AA60" i="1"/>
  <c r="Q61" i="1"/>
  <c r="R61" i="1"/>
  <c r="S61" i="1"/>
  <c r="T61" i="1"/>
  <c r="U61" i="1"/>
  <c r="V61" i="1"/>
  <c r="W61" i="1"/>
  <c r="X61" i="1"/>
  <c r="Y61" i="1"/>
  <c r="Z61" i="1"/>
  <c r="AA61" i="1"/>
  <c r="Q62" i="1"/>
  <c r="R62" i="1"/>
  <c r="S62" i="1"/>
  <c r="T62" i="1"/>
  <c r="U62" i="1"/>
  <c r="V62" i="1"/>
  <c r="W62" i="1"/>
  <c r="X62" i="1"/>
  <c r="Y62" i="1"/>
  <c r="Z62" i="1"/>
  <c r="AA62" i="1"/>
  <c r="Q63" i="1"/>
  <c r="R63" i="1"/>
  <c r="S63" i="1"/>
  <c r="T63" i="1"/>
  <c r="U63" i="1"/>
  <c r="V63" i="1"/>
  <c r="W63" i="1"/>
  <c r="X63" i="1"/>
  <c r="Y63" i="1"/>
  <c r="Z63" i="1"/>
  <c r="AA63" i="1"/>
  <c r="Q64" i="1"/>
  <c r="R64" i="1"/>
  <c r="S64" i="1"/>
  <c r="T64" i="1"/>
  <c r="U64" i="1"/>
  <c r="V64" i="1"/>
  <c r="W64" i="1"/>
  <c r="X64" i="1"/>
  <c r="Y64" i="1"/>
  <c r="Z64" i="1"/>
  <c r="AA64" i="1"/>
  <c r="Q65" i="1"/>
  <c r="R65" i="1"/>
  <c r="S65" i="1"/>
  <c r="T65" i="1"/>
  <c r="U65" i="1"/>
  <c r="V65" i="1"/>
  <c r="W65" i="1"/>
  <c r="X65" i="1"/>
  <c r="Y65" i="1"/>
  <c r="Z65" i="1"/>
  <c r="AA65" i="1"/>
  <c r="Q66" i="1"/>
  <c r="R66" i="1"/>
  <c r="S66" i="1"/>
  <c r="T66" i="1"/>
  <c r="U66" i="1"/>
  <c r="V66" i="1"/>
  <c r="W66" i="1"/>
  <c r="X66" i="1"/>
  <c r="Y66" i="1"/>
  <c r="Z66" i="1"/>
  <c r="AA66" i="1"/>
  <c r="Q67" i="1"/>
  <c r="R67" i="1"/>
  <c r="S67" i="1"/>
  <c r="T67" i="1"/>
  <c r="U67" i="1"/>
  <c r="V67" i="1"/>
  <c r="W67" i="1"/>
  <c r="X67" i="1"/>
  <c r="Y67" i="1"/>
  <c r="Z67" i="1"/>
  <c r="AA67" i="1"/>
  <c r="Q68" i="1"/>
  <c r="R68" i="1"/>
  <c r="S68" i="1"/>
  <c r="T68" i="1"/>
  <c r="U68" i="1"/>
  <c r="V68" i="1"/>
  <c r="W68" i="1"/>
  <c r="X68" i="1"/>
  <c r="Y68" i="1"/>
  <c r="Z68" i="1"/>
  <c r="AA68" i="1"/>
  <c r="Q69" i="1"/>
  <c r="R69" i="1"/>
  <c r="S69" i="1"/>
  <c r="T69" i="1"/>
  <c r="U69" i="1"/>
  <c r="V69" i="1"/>
  <c r="W69" i="1"/>
  <c r="X69" i="1"/>
  <c r="Y69" i="1"/>
  <c r="Z69" i="1"/>
  <c r="AA69" i="1"/>
  <c r="Q70" i="1"/>
  <c r="R70" i="1"/>
  <c r="S70" i="1"/>
  <c r="T70" i="1"/>
  <c r="U70" i="1"/>
  <c r="V70" i="1"/>
  <c r="W70" i="1"/>
  <c r="X70" i="1"/>
  <c r="Y70" i="1"/>
  <c r="Z70" i="1"/>
  <c r="AA70" i="1"/>
  <c r="Q71" i="1"/>
  <c r="R71" i="1"/>
  <c r="S71" i="1"/>
  <c r="T71" i="1"/>
  <c r="U71" i="1"/>
  <c r="V71" i="1"/>
  <c r="W71" i="1"/>
  <c r="X71" i="1"/>
  <c r="Y71" i="1"/>
  <c r="Z71" i="1"/>
  <c r="AA71" i="1"/>
  <c r="Q72" i="1"/>
  <c r="R72" i="1"/>
  <c r="S72" i="1"/>
  <c r="T72" i="1"/>
  <c r="U72" i="1"/>
  <c r="V72" i="1"/>
  <c r="W72" i="1"/>
  <c r="X72" i="1"/>
  <c r="Y72" i="1"/>
  <c r="Z72" i="1"/>
  <c r="AA72" i="1"/>
  <c r="Q73" i="1"/>
  <c r="R73" i="1"/>
  <c r="S73" i="1"/>
  <c r="T73" i="1"/>
  <c r="U73" i="1"/>
  <c r="V73" i="1"/>
  <c r="W73" i="1"/>
  <c r="X73" i="1"/>
  <c r="Y73" i="1"/>
  <c r="Z73" i="1"/>
  <c r="AA73" i="1"/>
  <c r="Q74" i="1"/>
  <c r="R74" i="1"/>
  <c r="S74" i="1"/>
  <c r="T74" i="1"/>
  <c r="U74" i="1"/>
  <c r="V74" i="1"/>
  <c r="W74" i="1"/>
  <c r="X74" i="1"/>
  <c r="Y74" i="1"/>
  <c r="Z74" i="1"/>
  <c r="AA74" i="1"/>
  <c r="Q75" i="1"/>
  <c r="R75" i="1"/>
  <c r="S75" i="1"/>
  <c r="T75" i="1"/>
  <c r="U75" i="1"/>
  <c r="V75" i="1"/>
  <c r="W75" i="1"/>
  <c r="X75" i="1"/>
  <c r="Y75" i="1"/>
  <c r="Z75" i="1"/>
  <c r="AA75" i="1"/>
  <c r="Q76" i="1"/>
  <c r="R76" i="1"/>
  <c r="S76" i="1"/>
  <c r="T76" i="1"/>
  <c r="U76" i="1"/>
  <c r="V76" i="1"/>
  <c r="W76" i="1"/>
  <c r="X76" i="1"/>
  <c r="Y76" i="1"/>
  <c r="Z76" i="1"/>
  <c r="AA76" i="1"/>
  <c r="Q77" i="1"/>
  <c r="R77" i="1"/>
  <c r="S77" i="1"/>
  <c r="T77" i="1"/>
  <c r="U77" i="1"/>
  <c r="V77" i="1"/>
  <c r="W77" i="1"/>
  <c r="X77" i="1"/>
  <c r="Y77" i="1"/>
  <c r="Z77" i="1"/>
  <c r="AA77" i="1"/>
  <c r="Q78" i="1"/>
  <c r="R78" i="1"/>
  <c r="S78" i="1"/>
  <c r="T78" i="1"/>
  <c r="U78" i="1"/>
  <c r="V78" i="1"/>
  <c r="W78" i="1"/>
  <c r="X78" i="1"/>
  <c r="Y78" i="1"/>
  <c r="Z78" i="1"/>
  <c r="AA78" i="1"/>
  <c r="Q79" i="1"/>
  <c r="R79" i="1"/>
  <c r="S79" i="1"/>
  <c r="T79" i="1"/>
  <c r="U79" i="1"/>
  <c r="V79" i="1"/>
  <c r="W79" i="1"/>
  <c r="X79" i="1"/>
  <c r="Y79" i="1"/>
  <c r="Z79" i="1"/>
  <c r="AA79" i="1"/>
  <c r="Q80" i="1"/>
  <c r="R80" i="1"/>
  <c r="S80" i="1"/>
  <c r="T80" i="1"/>
  <c r="U80" i="1"/>
  <c r="V80" i="1"/>
  <c r="W80" i="1"/>
  <c r="X80" i="1"/>
  <c r="Y80" i="1"/>
  <c r="Z80" i="1"/>
  <c r="AA80" i="1"/>
  <c r="Q81" i="1"/>
  <c r="R81" i="1"/>
  <c r="S81" i="1"/>
  <c r="T81" i="1"/>
  <c r="U81" i="1"/>
  <c r="V81" i="1"/>
  <c r="W81" i="1"/>
  <c r="X81" i="1"/>
  <c r="Y81" i="1"/>
  <c r="Z81" i="1"/>
  <c r="AA81" i="1"/>
  <c r="Q82" i="1"/>
  <c r="R82" i="1"/>
  <c r="S82" i="1"/>
  <c r="T82" i="1"/>
  <c r="U82" i="1"/>
  <c r="V82" i="1"/>
  <c r="W82" i="1"/>
  <c r="X82" i="1"/>
  <c r="Y82" i="1"/>
  <c r="Z82" i="1"/>
  <c r="AA82" i="1"/>
  <c r="Q83" i="1"/>
  <c r="R83" i="1"/>
  <c r="S83" i="1"/>
  <c r="T83" i="1"/>
  <c r="U83" i="1"/>
  <c r="V83" i="1"/>
  <c r="W83" i="1"/>
  <c r="X83" i="1"/>
  <c r="Y83" i="1"/>
  <c r="Z83" i="1"/>
  <c r="AA83" i="1"/>
  <c r="Q84" i="1"/>
  <c r="R84" i="1"/>
  <c r="S84" i="1"/>
  <c r="T84" i="1"/>
  <c r="U84" i="1"/>
  <c r="V84" i="1"/>
  <c r="W84" i="1"/>
  <c r="X84" i="1"/>
  <c r="Y84" i="1"/>
  <c r="Z84" i="1"/>
  <c r="AA84" i="1"/>
  <c r="Q85" i="1"/>
  <c r="R85" i="1"/>
  <c r="S85" i="1"/>
  <c r="T85" i="1"/>
  <c r="U85" i="1"/>
  <c r="V85" i="1"/>
  <c r="W85" i="1"/>
  <c r="X85" i="1"/>
  <c r="Y85" i="1"/>
  <c r="Z85" i="1"/>
  <c r="AA85" i="1"/>
  <c r="Q86" i="1"/>
  <c r="R86" i="1"/>
  <c r="S86" i="1"/>
  <c r="T86" i="1"/>
  <c r="U86" i="1"/>
  <c r="V86" i="1"/>
  <c r="W86" i="1"/>
  <c r="X86" i="1"/>
  <c r="Y86" i="1"/>
  <c r="Z86" i="1"/>
  <c r="AA86" i="1"/>
  <c r="Q87" i="1"/>
  <c r="R87" i="1"/>
  <c r="S87" i="1"/>
  <c r="T87" i="1"/>
  <c r="U87" i="1"/>
  <c r="V87" i="1"/>
  <c r="W87" i="1"/>
  <c r="X87" i="1"/>
  <c r="Y87" i="1"/>
  <c r="Z87" i="1"/>
  <c r="AA87" i="1"/>
  <c r="Q88" i="1"/>
  <c r="R88" i="1"/>
  <c r="S88" i="1"/>
  <c r="T88" i="1"/>
  <c r="U88" i="1"/>
  <c r="V88" i="1"/>
  <c r="W88" i="1"/>
  <c r="X88" i="1"/>
  <c r="Y88" i="1"/>
  <c r="Z88" i="1"/>
  <c r="AA88" i="1"/>
  <c r="Q89" i="1"/>
  <c r="R89" i="1"/>
  <c r="S89" i="1"/>
  <c r="T89" i="1"/>
  <c r="U89" i="1"/>
  <c r="V89" i="1"/>
  <c r="W89" i="1"/>
  <c r="X89" i="1"/>
  <c r="Y89" i="1"/>
  <c r="Z89" i="1"/>
  <c r="AA89" i="1"/>
  <c r="Q90" i="1"/>
  <c r="R90" i="1"/>
  <c r="S90" i="1"/>
  <c r="T90" i="1"/>
  <c r="U90" i="1"/>
  <c r="V90" i="1"/>
  <c r="W90" i="1"/>
  <c r="X90" i="1"/>
  <c r="Y90" i="1"/>
  <c r="Z90" i="1"/>
  <c r="AA90" i="1"/>
  <c r="Q91" i="1"/>
  <c r="R91" i="1"/>
  <c r="S91" i="1"/>
  <c r="T91" i="1"/>
  <c r="U91" i="1"/>
  <c r="V91" i="1"/>
  <c r="W91" i="1"/>
  <c r="X91" i="1"/>
  <c r="Y91" i="1"/>
  <c r="Z91" i="1"/>
  <c r="AA91" i="1"/>
  <c r="Q92" i="1"/>
  <c r="R92" i="1"/>
  <c r="S92" i="1"/>
  <c r="T92" i="1"/>
  <c r="U92" i="1"/>
  <c r="V92" i="1"/>
  <c r="W92" i="1"/>
  <c r="X92" i="1"/>
  <c r="Y92" i="1"/>
  <c r="Z92" i="1"/>
  <c r="AA92" i="1"/>
  <c r="Q93" i="1"/>
  <c r="R93" i="1"/>
  <c r="S93" i="1"/>
  <c r="T93" i="1"/>
  <c r="U93" i="1"/>
  <c r="V93" i="1"/>
  <c r="W93" i="1"/>
  <c r="X93" i="1"/>
  <c r="Y93" i="1"/>
  <c r="Z93" i="1"/>
  <c r="AA93" i="1"/>
  <c r="Q94" i="1"/>
  <c r="R94" i="1"/>
  <c r="S94" i="1"/>
  <c r="T94" i="1"/>
  <c r="U94" i="1"/>
  <c r="V94" i="1"/>
  <c r="W94" i="1"/>
  <c r="X94" i="1"/>
  <c r="Y94" i="1"/>
  <c r="Z94" i="1"/>
  <c r="AA94" i="1"/>
  <c r="Q95" i="1"/>
  <c r="R95" i="1"/>
  <c r="S95" i="1"/>
  <c r="T95" i="1"/>
  <c r="U95" i="1"/>
  <c r="V95" i="1"/>
  <c r="W95" i="1"/>
  <c r="X95" i="1"/>
  <c r="Y95" i="1"/>
  <c r="Z95" i="1"/>
  <c r="AA95" i="1"/>
  <c r="Q96" i="1"/>
  <c r="R96" i="1"/>
  <c r="S96" i="1"/>
  <c r="T96" i="1"/>
  <c r="U96" i="1"/>
  <c r="V96" i="1"/>
  <c r="W96" i="1"/>
  <c r="X96" i="1"/>
  <c r="Y96" i="1"/>
  <c r="Z96" i="1"/>
  <c r="AA96" i="1"/>
  <c r="Q97" i="1"/>
  <c r="R97" i="1"/>
  <c r="S97" i="1"/>
  <c r="T97" i="1"/>
  <c r="U97" i="1"/>
  <c r="V97" i="1"/>
  <c r="W97" i="1"/>
  <c r="X97" i="1"/>
  <c r="Y97" i="1"/>
  <c r="Z97" i="1"/>
  <c r="AA97" i="1"/>
  <c r="Q98" i="1"/>
  <c r="R98" i="1"/>
  <c r="S98" i="1"/>
  <c r="T98" i="1"/>
  <c r="U98" i="1"/>
  <c r="V98" i="1"/>
  <c r="W98" i="1"/>
  <c r="X98" i="1"/>
  <c r="Y98" i="1"/>
  <c r="Z98" i="1"/>
  <c r="AA98" i="1"/>
  <c r="Q99" i="1"/>
  <c r="R99" i="1"/>
  <c r="S99" i="1"/>
  <c r="T99" i="1"/>
  <c r="U99" i="1"/>
  <c r="V99" i="1"/>
  <c r="W99" i="1"/>
  <c r="X99" i="1"/>
  <c r="Y99" i="1"/>
  <c r="Z99" i="1"/>
  <c r="AA99" i="1"/>
  <c r="Q100" i="1"/>
  <c r="R100" i="1"/>
  <c r="S100" i="1"/>
  <c r="T100" i="1"/>
  <c r="U100" i="1"/>
  <c r="V100" i="1"/>
  <c r="W100" i="1"/>
  <c r="X100" i="1"/>
  <c r="Y100" i="1"/>
  <c r="Z100" i="1"/>
  <c r="AA100" i="1"/>
  <c r="Q101" i="1"/>
  <c r="R101" i="1"/>
  <c r="S101" i="1"/>
  <c r="T101" i="1"/>
  <c r="U101" i="1"/>
  <c r="V101" i="1"/>
  <c r="W101" i="1"/>
  <c r="X101" i="1"/>
  <c r="Y101" i="1"/>
  <c r="Z101" i="1"/>
  <c r="AA101" i="1"/>
  <c r="Q102" i="1"/>
  <c r="R102" i="1"/>
  <c r="S102" i="1"/>
  <c r="T102" i="1"/>
  <c r="U102" i="1"/>
  <c r="V102" i="1"/>
  <c r="W102" i="1"/>
  <c r="X102" i="1"/>
  <c r="Y102" i="1"/>
  <c r="Z102" i="1"/>
  <c r="AA102" i="1"/>
  <c r="Q103" i="1"/>
  <c r="R103" i="1"/>
  <c r="S103" i="1"/>
  <c r="T103" i="1"/>
  <c r="U103" i="1"/>
  <c r="V103" i="1"/>
  <c r="W103" i="1"/>
  <c r="X103" i="1"/>
  <c r="Y103" i="1"/>
  <c r="Z103" i="1"/>
  <c r="AA103" i="1"/>
  <c r="Q104" i="1"/>
  <c r="R104" i="1"/>
  <c r="S104" i="1"/>
  <c r="T104" i="1"/>
  <c r="U104" i="1"/>
  <c r="V104" i="1"/>
  <c r="W104" i="1"/>
  <c r="X104" i="1"/>
  <c r="Y104" i="1"/>
  <c r="Z104" i="1"/>
  <c r="AA104" i="1"/>
  <c r="Q105" i="1"/>
  <c r="R105" i="1"/>
  <c r="S105" i="1"/>
  <c r="T105" i="1"/>
  <c r="U105" i="1"/>
  <c r="V105" i="1"/>
  <c r="W105" i="1"/>
  <c r="X105" i="1"/>
  <c r="Y105" i="1"/>
  <c r="Z105" i="1"/>
  <c r="AA105" i="1"/>
  <c r="Q106" i="1"/>
  <c r="R106" i="1"/>
  <c r="S106" i="1"/>
  <c r="T106" i="1"/>
  <c r="U106" i="1"/>
  <c r="V106" i="1"/>
  <c r="W106" i="1"/>
  <c r="X106" i="1"/>
  <c r="Y106" i="1"/>
  <c r="Z106" i="1"/>
  <c r="AA106" i="1"/>
  <c r="Q107" i="1"/>
  <c r="R107" i="1"/>
  <c r="S107" i="1"/>
  <c r="T107" i="1"/>
  <c r="U107" i="1"/>
  <c r="V107" i="1"/>
  <c r="W107" i="1"/>
  <c r="X107" i="1"/>
  <c r="Y107" i="1"/>
  <c r="Z107" i="1"/>
  <c r="AA107" i="1"/>
  <c r="Q108" i="1"/>
  <c r="R108" i="1"/>
  <c r="S108" i="1"/>
  <c r="T108" i="1"/>
  <c r="U108" i="1"/>
  <c r="V108" i="1"/>
  <c r="W108" i="1"/>
  <c r="X108" i="1"/>
  <c r="Y108" i="1"/>
  <c r="Z108" i="1"/>
  <c r="AA108" i="1"/>
  <c r="AA10" i="1"/>
  <c r="Z10" i="1"/>
  <c r="Y10" i="1"/>
  <c r="X10" i="1"/>
  <c r="W10" i="1"/>
  <c r="V10" i="1"/>
  <c r="U10" i="1"/>
  <c r="T10" i="1"/>
  <c r="S10" i="1"/>
  <c r="R10" i="1"/>
  <c r="Q10" i="1"/>
  <c r="AA9" i="1"/>
  <c r="Z9" i="1"/>
  <c r="Y9" i="1"/>
  <c r="X9" i="1"/>
  <c r="W9" i="1"/>
  <c r="V9" i="1"/>
  <c r="T9" i="1"/>
  <c r="S9" i="1"/>
  <c r="R9" i="1"/>
  <c r="Q9" i="1"/>
  <c r="AC99" i="1" l="1"/>
  <c r="AC108" i="1"/>
  <c r="AC68" i="1"/>
  <c r="AC13" i="1"/>
  <c r="AC101" i="1"/>
  <c r="AC81" i="1"/>
  <c r="AC77" i="1"/>
  <c r="AC73" i="1"/>
  <c r="AC36" i="1"/>
  <c r="AC32" i="1"/>
  <c r="AC49" i="1"/>
  <c r="AC45" i="1"/>
  <c r="AC41" i="1"/>
  <c r="AC17" i="1"/>
  <c r="AB102" i="1"/>
  <c r="AC89" i="1"/>
  <c r="AC65" i="1"/>
  <c r="AC64" i="1"/>
  <c r="AC92" i="1"/>
  <c r="AC69" i="1"/>
  <c r="AC60" i="1"/>
  <c r="AC37" i="1"/>
  <c r="AC28" i="1"/>
  <c r="AC93" i="1"/>
  <c r="AC80" i="1"/>
  <c r="AC61" i="1"/>
  <c r="AC52" i="1"/>
  <c r="AC48" i="1"/>
  <c r="AC29" i="1"/>
  <c r="AC20" i="1"/>
  <c r="AC16" i="1"/>
  <c r="AC12" i="1"/>
  <c r="AB98" i="1"/>
  <c r="AB106" i="1"/>
  <c r="AC88" i="1"/>
  <c r="AC56" i="1"/>
  <c r="AC24" i="1"/>
  <c r="AC84" i="1"/>
  <c r="AB104" i="1"/>
  <c r="AB97" i="1"/>
  <c r="AC85" i="1"/>
  <c r="AC76" i="1"/>
  <c r="AC72" i="1"/>
  <c r="AC53" i="1"/>
  <c r="AC44" i="1"/>
  <c r="AC40" i="1"/>
  <c r="AC21" i="1"/>
  <c r="AC10" i="1"/>
  <c r="AB107" i="1"/>
  <c r="AC106" i="1"/>
  <c r="AC104" i="1"/>
  <c r="AB100" i="1"/>
  <c r="AC97" i="1"/>
  <c r="AC94" i="1"/>
  <c r="AC91" i="1"/>
  <c r="AC86" i="1"/>
  <c r="AC83" i="1"/>
  <c r="AC78" i="1"/>
  <c r="AC75" i="1"/>
  <c r="AC70" i="1"/>
  <c r="AC67" i="1"/>
  <c r="AC62" i="1"/>
  <c r="AC59" i="1"/>
  <c r="AC54" i="1"/>
  <c r="AC51" i="1"/>
  <c r="AC46" i="1"/>
  <c r="AC43" i="1"/>
  <c r="AC38" i="1"/>
  <c r="AC35" i="1"/>
  <c r="AC30" i="1"/>
  <c r="AC27" i="1"/>
  <c r="AC22" i="1"/>
  <c r="AC19" i="1"/>
  <c r="AC14" i="1"/>
  <c r="AC11" i="1"/>
  <c r="AC107" i="1"/>
  <c r="AB105" i="1"/>
  <c r="AC102" i="1"/>
  <c r="AC100" i="1"/>
  <c r="AB96" i="1"/>
  <c r="AB103" i="1"/>
  <c r="AB108" i="1"/>
  <c r="AC105" i="1"/>
  <c r="AC103" i="1"/>
  <c r="AB101" i="1"/>
  <c r="AB99" i="1"/>
  <c r="AC98" i="1"/>
  <c r="AC96" i="1"/>
  <c r="AC95" i="1"/>
  <c r="AC90" i="1"/>
  <c r="AC87" i="1"/>
  <c r="AC82" i="1"/>
  <c r="AC79" i="1"/>
  <c r="AC74" i="1"/>
  <c r="AC71" i="1"/>
  <c r="AC66" i="1"/>
  <c r="AC63" i="1"/>
  <c r="AC58" i="1"/>
  <c r="AC55" i="1"/>
  <c r="AC50" i="1"/>
  <c r="AC47" i="1"/>
  <c r="AC42" i="1"/>
  <c r="AC39" i="1"/>
  <c r="AC34" i="1"/>
  <c r="AC31" i="1"/>
  <c r="AC26" i="1"/>
  <c r="AC23" i="1"/>
  <c r="AC18" i="1"/>
  <c r="AC15" i="1"/>
  <c r="AB93" i="1"/>
  <c r="AB89" i="1"/>
  <c r="AB85" i="1"/>
  <c r="AB81" i="1"/>
  <c r="AB77" i="1"/>
  <c r="AB73" i="1"/>
  <c r="AB69" i="1"/>
  <c r="AB65" i="1"/>
  <c r="AB61" i="1"/>
  <c r="AB57" i="1"/>
  <c r="AB53" i="1"/>
  <c r="AB49" i="1"/>
  <c r="AB45" i="1"/>
  <c r="AB41" i="1"/>
  <c r="AB37" i="1"/>
  <c r="AB33" i="1"/>
  <c r="AB29" i="1"/>
  <c r="AB25" i="1"/>
  <c r="AB21" i="1"/>
  <c r="AB17" i="1"/>
  <c r="AB13" i="1"/>
  <c r="AB94" i="1"/>
  <c r="AB90" i="1"/>
  <c r="AB86" i="1"/>
  <c r="AB82" i="1"/>
  <c r="AB78" i="1"/>
  <c r="AB74" i="1"/>
  <c r="AB70" i="1"/>
  <c r="AB66" i="1"/>
  <c r="AB62" i="1"/>
  <c r="AB58" i="1"/>
  <c r="AB54" i="1"/>
  <c r="AB50" i="1"/>
  <c r="AB46" i="1"/>
  <c r="AB42" i="1"/>
  <c r="AB38" i="1"/>
  <c r="AB34" i="1"/>
  <c r="AB30" i="1"/>
  <c r="AB26" i="1"/>
  <c r="AB22" i="1"/>
  <c r="AB18" i="1"/>
  <c r="AB14" i="1"/>
  <c r="AB95" i="1"/>
  <c r="AB91" i="1"/>
  <c r="AB87" i="1"/>
  <c r="AB83" i="1"/>
  <c r="AB79" i="1"/>
  <c r="AB75" i="1"/>
  <c r="AB71" i="1"/>
  <c r="AB67" i="1"/>
  <c r="AB63" i="1"/>
  <c r="AB59" i="1"/>
  <c r="AB55" i="1"/>
  <c r="AB51" i="1"/>
  <c r="AB47" i="1"/>
  <c r="AB43" i="1"/>
  <c r="AB39" i="1"/>
  <c r="AB35" i="1"/>
  <c r="AB31" i="1"/>
  <c r="AB27" i="1"/>
  <c r="AB23" i="1"/>
  <c r="AB19" i="1"/>
  <c r="AB15" i="1"/>
  <c r="AB11" i="1"/>
  <c r="AB92" i="1"/>
  <c r="AB88" i="1"/>
  <c r="AB84" i="1"/>
  <c r="AB80" i="1"/>
  <c r="AB76" i="1"/>
  <c r="AB72" i="1"/>
  <c r="AB68" i="1"/>
  <c r="AB64" i="1"/>
  <c r="AB60" i="1"/>
  <c r="AB56" i="1"/>
  <c r="AB52" i="1"/>
  <c r="AB48" i="1"/>
  <c r="AB44" i="1"/>
  <c r="AB40" i="1"/>
  <c r="AB36" i="1"/>
  <c r="AB32" i="1"/>
  <c r="AB28" i="1"/>
  <c r="AB24" i="1"/>
  <c r="AB20" i="1"/>
  <c r="AB16" i="1"/>
  <c r="AB12" i="1"/>
  <c r="AB10" i="1"/>
  <c r="AC9" i="1"/>
  <c r="AB9" i="1"/>
  <c r="AD9" i="1" l="1"/>
  <c r="AE9" i="1" s="1"/>
</calcChain>
</file>

<file path=xl/sharedStrings.xml><?xml version="1.0" encoding="utf-8"?>
<sst xmlns="http://schemas.openxmlformats.org/spreadsheetml/2006/main" count="546" uniqueCount="155">
  <si>
    <t>#</t>
  </si>
  <si>
    <t>School Name</t>
  </si>
  <si>
    <t>Region</t>
  </si>
  <si>
    <t>Subregion</t>
  </si>
  <si>
    <t xml:space="preserve">Workstations in primary school classrooms and labratories </t>
  </si>
  <si>
    <t xml:space="preserve">Workstations in secondary school and labratories </t>
  </si>
  <si>
    <t>Workstations in teachers' offices</t>
  </si>
  <si>
    <t>Mobile devices of teachers</t>
  </si>
  <si>
    <t>Mobile devices of administrative personnel</t>
  </si>
  <si>
    <t>Longtitude</t>
  </si>
  <si>
    <t>Lattitude</t>
  </si>
  <si>
    <t>Mobile devices of primary school pupils</t>
  </si>
  <si>
    <t>Mobile devices of secondary school pupils</t>
  </si>
  <si>
    <t xml:space="preserve">Workstations in high school classrooms and labratories </t>
  </si>
  <si>
    <t>Mobile devices of high school pupils</t>
  </si>
  <si>
    <t>Mobile devices of guests</t>
  </si>
  <si>
    <t>The total number of computers (workstations)</t>
  </si>
  <si>
    <t>The total number of mobile devices</t>
  </si>
  <si>
    <t>Workstations in administrative personnel' offices</t>
  </si>
  <si>
    <t>Middle-Mile</t>
  </si>
  <si>
    <t>Distance to the fiber*, km</t>
  </si>
  <si>
    <t>Topology</t>
  </si>
  <si>
    <t xml:space="preserve">Number of administrative personel </t>
  </si>
  <si>
    <t>Number of expected guests</t>
  </si>
  <si>
    <t>Average number of computers (workstations) in primary school classrooms and labratories  per 100 pupils, computers</t>
  </si>
  <si>
    <t>Average number of computers (workstations) in secondary school classrooms and labratories  per 100 pupils, computers</t>
  </si>
  <si>
    <t>Percentage of pupils who use mobile devices in primary school, %</t>
  </si>
  <si>
    <t>Percentage of pupils who use mobile devices in secondary school, %</t>
  </si>
  <si>
    <t>Average number of computers (workstations) in high school classrooms and labratories  per 100 pupils, computers</t>
  </si>
  <si>
    <t>Percentage of pupils who use mobile devices in high school, %</t>
  </si>
  <si>
    <t>Percentage of teachers who have personal workstation in the office, %</t>
  </si>
  <si>
    <t>Percentage of teachers who use mobile devices, %</t>
  </si>
  <si>
    <t>Percentage of administrative personnel who have personal workstation in the office, %</t>
  </si>
  <si>
    <t>Percentage of administrative personnel who use mobile devices, %</t>
  </si>
  <si>
    <t>Percentage of guests who use mobile devices, %</t>
  </si>
  <si>
    <t>Total number of users</t>
  </si>
  <si>
    <t>Number of pupils in primary school*</t>
  </si>
  <si>
    <t>Number of pupils in secondary school*</t>
  </si>
  <si>
    <t>Number of pupils in high school*</t>
  </si>
  <si>
    <t>Number of teachers*</t>
  </si>
  <si>
    <t>Devices</t>
  </si>
  <si>
    <r>
      <t xml:space="preserve">Assumptions </t>
    </r>
    <r>
      <rPr>
        <sz val="11"/>
        <color theme="1"/>
        <rFont val="Calibri"/>
        <family val="2"/>
        <charset val="204"/>
        <scheme val="minor"/>
      </rPr>
      <t>(you can change persentage bellow to apply these assumption to all schools in the list or directly put your values instead assumed values)</t>
    </r>
  </si>
  <si>
    <r>
      <t xml:space="preserve">School Indentification
</t>
    </r>
    <r>
      <rPr>
        <sz val="11"/>
        <color theme="10"/>
        <rFont val="Calibri"/>
        <family val="2"/>
        <charset val="204"/>
        <scheme val="minor"/>
      </rPr>
      <t>(this section is used only for unique identification of school, but does not used for calculations. All of these fields could be missed, in this case objects (schools) will receive automatic names during the data import (f.e. School #1, School #2 etc.)</t>
    </r>
  </si>
  <si>
    <r>
      <t xml:space="preserve">Users
</t>
    </r>
    <r>
      <rPr>
        <sz val="11"/>
        <color theme="10"/>
        <rFont val="Calibri"/>
        <family val="2"/>
        <charset val="204"/>
        <scheme val="minor"/>
      </rPr>
      <t>(this section is used for calculation number of devices that will be used in school)</t>
    </r>
  </si>
  <si>
    <r>
      <t xml:space="preserve">Data entering completeness
</t>
    </r>
    <r>
      <rPr>
        <sz val="11"/>
        <color theme="0"/>
        <rFont val="Calibri"/>
        <family val="2"/>
        <charset val="204"/>
        <scheme val="minor"/>
      </rPr>
      <t>(this section is used for demonstrating if it is all necessary information was intered for particular school (in the row) for future processing and caclulations)</t>
    </r>
  </si>
  <si>
    <r>
      <t xml:space="preserve">Geographical Location and Infrastructure Presence
</t>
    </r>
    <r>
      <rPr>
        <sz val="11"/>
        <color theme="10"/>
        <rFont val="Calibri"/>
        <family val="2"/>
        <charset val="204"/>
        <scheme val="minor"/>
      </rPr>
      <t>(this section is used by methodology of connecting schools to broadband transport backbones (Middle-Mile))</t>
    </r>
  </si>
  <si>
    <t>Type of Cell Coverage
(2G / 3G / 4G)</t>
  </si>
  <si>
    <t>Availability of electricity
(Yes / No)</t>
  </si>
  <si>
    <t>3G</t>
  </si>
  <si>
    <t>Yes</t>
  </si>
  <si>
    <t>Kabarbarma</t>
  </si>
  <si>
    <t>Eldoret</t>
  </si>
  <si>
    <t>Baringo Central</t>
  </si>
  <si>
    <t>Kabochony</t>
  </si>
  <si>
    <t>2G</t>
  </si>
  <si>
    <t>Kapkiai</t>
  </si>
  <si>
    <t>Kapkomoi</t>
  </si>
  <si>
    <t>Kapngelel</t>
  </si>
  <si>
    <t>Kaptorokwo</t>
  </si>
  <si>
    <t>Kasore</t>
  </si>
  <si>
    <t>Kipkaech B D</t>
  </si>
  <si>
    <t>Kitumbei</t>
  </si>
  <si>
    <t>Kituro</t>
  </si>
  <si>
    <t>Ngetmoi</t>
  </si>
  <si>
    <t>Sesya</t>
  </si>
  <si>
    <t>Bokorin</t>
  </si>
  <si>
    <t>Borowonin</t>
  </si>
  <si>
    <t>Enturoto</t>
  </si>
  <si>
    <t>Kamgoin</t>
  </si>
  <si>
    <t>Kapcherebet</t>
  </si>
  <si>
    <t>Kapkony</t>
  </si>
  <si>
    <t>Kapkut</t>
  </si>
  <si>
    <t>Kapropita</t>
  </si>
  <si>
    <t>Kapsogo</t>
  </si>
  <si>
    <t>Kapsoo</t>
  </si>
  <si>
    <t>Kaptimbor</t>
  </si>
  <si>
    <t>Ketindui</t>
  </si>
  <si>
    <t>Kiboi</t>
  </si>
  <si>
    <t>Kimagok</t>
  </si>
  <si>
    <t>Kiptilit</t>
  </si>
  <si>
    <t>Mumol</t>
  </si>
  <si>
    <t>Riwo</t>
  </si>
  <si>
    <t>Seguton Hill</t>
  </si>
  <si>
    <t>Tilelon</t>
  </si>
  <si>
    <t>Turkwo</t>
  </si>
  <si>
    <t>Visa Oshwal</t>
  </si>
  <si>
    <t>Yemo</t>
  </si>
  <si>
    <t>Bosin</t>
  </si>
  <si>
    <t>Kabasis D B</t>
  </si>
  <si>
    <t>Kapkelelwa</t>
  </si>
  <si>
    <t>Kaplop</t>
  </si>
  <si>
    <t>Saimet</t>
  </si>
  <si>
    <t>Tartar</t>
  </si>
  <si>
    <t>Timboiywo</t>
  </si>
  <si>
    <t>Kamwen</t>
  </si>
  <si>
    <t>Kapchemon</t>
  </si>
  <si>
    <t>Kapchomuso</t>
  </si>
  <si>
    <t>Kapkokwon</t>
  </si>
  <si>
    <t>Kaptalam</t>
  </si>
  <si>
    <t>Manaach</t>
  </si>
  <si>
    <t>Moi Teachers Pry</t>
  </si>
  <si>
    <t>Moi Timowo</t>
  </si>
  <si>
    <t>Ngolong</t>
  </si>
  <si>
    <t>Orokwo</t>
  </si>
  <si>
    <t>Pemwai</t>
  </si>
  <si>
    <t>0G</t>
  </si>
  <si>
    <t>Rosobet</t>
  </si>
  <si>
    <t>Seretunin</t>
  </si>
  <si>
    <t>Tereben</t>
  </si>
  <si>
    <t>Cheplongon</t>
  </si>
  <si>
    <t>Kaiso</t>
  </si>
  <si>
    <t>Kaploten</t>
  </si>
  <si>
    <t>Kaptich</t>
  </si>
  <si>
    <t>Kesetan</t>
  </si>
  <si>
    <t>Kipkutuny</t>
  </si>
  <si>
    <t>Kiponjos</t>
  </si>
  <si>
    <t>Lelgut</t>
  </si>
  <si>
    <t>Ochii</t>
  </si>
  <si>
    <t>Sigowo</t>
  </si>
  <si>
    <t>Sirwet</t>
  </si>
  <si>
    <t>Tandui</t>
  </si>
  <si>
    <t>Kapsigorian</t>
  </si>
  <si>
    <t>Kiboino</t>
  </si>
  <si>
    <t>Kiplabal</t>
  </si>
  <si>
    <t>Kurumbopsoo</t>
  </si>
  <si>
    <t>Sironoi</t>
  </si>
  <si>
    <t>Kabirmet</t>
  </si>
  <si>
    <t>Kaptumo</t>
  </si>
  <si>
    <t>Senetwo</t>
  </si>
  <si>
    <t>Sitewonin</t>
  </si>
  <si>
    <t>Sogon</t>
  </si>
  <si>
    <t>Talai</t>
  </si>
  <si>
    <t>Eitui</t>
  </si>
  <si>
    <t>Illiagat</t>
  </si>
  <si>
    <t>Kapkatit</t>
  </si>
  <si>
    <t>Kisonei</t>
  </si>
  <si>
    <t>Mogorwa</t>
  </si>
  <si>
    <t>Sangarau</t>
  </si>
  <si>
    <t>Sereton</t>
  </si>
  <si>
    <t>Siginwo</t>
  </si>
  <si>
    <t>Tabarin</t>
  </si>
  <si>
    <t>Tebei</t>
  </si>
  <si>
    <t>Tenges</t>
  </si>
  <si>
    <t>Tinomoi</t>
  </si>
  <si>
    <t>Tuluongoi</t>
  </si>
  <si>
    <t>Atiar</t>
  </si>
  <si>
    <t>Baringo North</t>
  </si>
  <si>
    <t>Barbarchun</t>
  </si>
  <si>
    <t>Barketiew</t>
  </si>
  <si>
    <t>Bartabwa</t>
  </si>
  <si>
    <t>Boruiyo</t>
  </si>
  <si>
    <t>Chapin</t>
  </si>
  <si>
    <t>Kabilany</t>
  </si>
  <si>
    <t>Kaboron</t>
  </si>
  <si>
    <t>Kamweton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</si>
</sst>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charset val="204"/>
      <scheme val="minor"/>
    </font>
    <font>
      <b/>
      <sz val="11"/>
      <color theme="1"/>
      <name val="Calibri"/>
      <family val="2"/>
      <charset val="204"/>
      <scheme val="minor"/>
    </font>
    <font>
      <b/>
      <sz val="11"/>
      <color theme="0"/>
      <name val="Calibri"/>
      <family val="2"/>
      <scheme val="minor"/>
    </font>
    <font>
      <u/>
      <sz val="11"/>
      <color theme="10"/>
      <name val="Calibri"/>
      <family val="2"/>
      <scheme val="minor"/>
    </font>
    <font>
      <b/>
      <u/>
      <sz val="11"/>
      <color theme="10"/>
      <name val="Calibri"/>
      <family val="2"/>
      <charset val="204"/>
      <scheme val="minor"/>
    </font>
    <font>
      <b/>
      <u/>
      <sz val="11"/>
      <color theme="0"/>
      <name val="Calibri"/>
      <family val="2"/>
      <charset val="204"/>
      <scheme val="minor"/>
    </font>
    <font>
      <b/>
      <sz val="11"/>
      <color theme="0"/>
      <name val="Calibri"/>
      <family val="2"/>
      <charset val="204"/>
      <scheme val="minor"/>
    </font>
    <font>
      <sz val="11"/>
      <color theme="0"/>
      <name val="Calibri"/>
      <family val="2"/>
      <charset val="204"/>
      <scheme val="minor"/>
    </font>
    <font>
      <b/>
      <sz val="11"/>
      <color theme="10"/>
      <name val="Calibri"/>
      <family val="2"/>
      <charset val="204"/>
      <scheme val="minor"/>
    </font>
    <font>
      <sz val="11"/>
      <color theme="10"/>
      <name val="Calibri"/>
      <family val="2"/>
      <charset val="204"/>
      <scheme val="minor"/>
    </font>
  </fonts>
  <fills count="13">
    <fill>
      <patternFill patternType="none"/>
    </fill>
    <fill>
      <patternFill patternType="gray125"/>
    </fill>
    <fill>
      <patternFill patternType="solid">
        <fgColor theme="0"/>
        <bgColor indexed="64"/>
      </patternFill>
    </fill>
    <fill>
      <patternFill patternType="solid">
        <fgColor rgb="FF00B0F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rgb="FF7030A0"/>
        <bgColor indexed="64"/>
      </patternFill>
    </fill>
    <fill>
      <patternFill patternType="solid">
        <fgColor rgb="FFFFC000"/>
        <bgColor indexed="64"/>
      </patternFill>
    </fill>
    <fill>
      <patternFill patternType="solid">
        <fgColor theme="7" tint="-0.249977111117893"/>
        <bgColor indexed="64"/>
      </patternFill>
    </fill>
    <fill>
      <patternFill patternType="solid">
        <fgColor theme="7" tint="0.79998168889431442"/>
        <bgColor indexed="64"/>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ck">
        <color rgb="FFFFC000"/>
      </top>
      <bottom style="thick">
        <color rgb="FFFFC000"/>
      </bottom>
      <diagonal/>
    </border>
    <border>
      <left style="thin">
        <color auto="1"/>
      </left>
      <right style="thick">
        <color rgb="FFFFC000"/>
      </right>
      <top style="thick">
        <color rgb="FFFFC000"/>
      </top>
      <bottom style="thick">
        <color rgb="FFFFC000"/>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bottom style="thin">
        <color auto="1"/>
      </bottom>
      <diagonal/>
    </border>
    <border>
      <left style="thick">
        <color rgb="FFFFC000"/>
      </left>
      <right style="thick">
        <color rgb="FFFFC000"/>
      </right>
      <top style="thick">
        <color rgb="FFFFC000"/>
      </top>
      <bottom style="thick">
        <color rgb="FFFFC000"/>
      </bottom>
      <diagonal/>
    </border>
    <border>
      <left style="thick">
        <color rgb="FFFFC000"/>
      </left>
      <right style="thin">
        <color auto="1"/>
      </right>
      <top style="thin">
        <color auto="1"/>
      </top>
      <bottom/>
      <diagonal/>
    </border>
    <border>
      <left style="thick">
        <color rgb="FFFFC000"/>
      </left>
      <right style="thin">
        <color auto="1"/>
      </right>
      <top/>
      <bottom/>
      <diagonal/>
    </border>
    <border>
      <left style="thick">
        <color rgb="FFFFC000"/>
      </left>
      <right style="thin">
        <color auto="1"/>
      </right>
      <top/>
      <bottom style="thin">
        <color auto="1"/>
      </bottom>
      <diagonal/>
    </border>
    <border>
      <left/>
      <right style="thin">
        <color auto="1"/>
      </right>
      <top style="thick">
        <color rgb="FFFFC000"/>
      </top>
      <bottom style="thick">
        <color rgb="FFFFC000"/>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style="thin">
        <color theme="1"/>
      </right>
      <top/>
      <bottom style="thin">
        <color theme="1"/>
      </bottom>
      <diagonal/>
    </border>
    <border>
      <left/>
      <right/>
      <top style="thick">
        <color rgb="FFFFC000"/>
      </top>
      <bottom style="thick">
        <color rgb="FFFFC000"/>
      </bottom>
      <diagonal/>
    </border>
    <border>
      <left/>
      <right style="thick">
        <color rgb="FFFFC000"/>
      </right>
      <top style="thick">
        <color rgb="FFFFC000"/>
      </top>
      <bottom style="thick">
        <color rgb="FFFFC000"/>
      </bottom>
      <diagonal/>
    </border>
    <border>
      <left style="thin">
        <color theme="1"/>
      </left>
      <right/>
      <top style="thick">
        <color rgb="FFFFC000"/>
      </top>
      <bottom style="thick">
        <color rgb="FFFFC000"/>
      </bottom>
      <diagonal/>
    </border>
  </borders>
  <cellStyleXfs count="2">
    <xf numFmtId="0" fontId="0" fillId="0" borderId="0"/>
    <xf numFmtId="0" fontId="4" fillId="0" borderId="0" applyNumberFormat="0" applyFill="0" applyBorder="0" applyAlignment="0" applyProtection="0"/>
  </cellStyleXfs>
  <cellXfs count="54">
    <xf numFmtId="0" fontId="0" fillId="0" borderId="0" xfId="0"/>
    <xf numFmtId="0" fontId="0" fillId="2" borderId="1" xfId="0" applyFill="1" applyBorder="1" applyAlignment="1">
      <alignment horizontal="center" vertical="center" wrapText="1"/>
    </xf>
    <xf numFmtId="0" fontId="0" fillId="2" borderId="0" xfId="0" applyFill="1" applyBorder="1" applyAlignment="1">
      <alignment horizontal="center" vertical="center" wrapText="1"/>
    </xf>
    <xf numFmtId="0" fontId="0" fillId="3" borderId="0" xfId="0" applyFill="1" applyBorder="1" applyAlignment="1">
      <alignment horizontal="center" vertical="center" wrapText="1"/>
    </xf>
    <xf numFmtId="0" fontId="0" fillId="3" borderId="0" xfId="0" applyFill="1" applyAlignment="1">
      <alignment horizontal="center" vertical="center" wrapText="1"/>
    </xf>
    <xf numFmtId="1" fontId="0" fillId="2" borderId="1" xfId="0" applyNumberFormat="1" applyFill="1" applyBorder="1" applyAlignment="1">
      <alignment horizontal="center" vertical="center" wrapText="1"/>
    </xf>
    <xf numFmtId="0" fontId="0" fillId="2" borderId="9" xfId="0" applyFill="1" applyBorder="1" applyAlignment="1">
      <alignment horizontal="center"/>
    </xf>
    <xf numFmtId="0" fontId="0" fillId="2" borderId="0" xfId="0" applyFill="1" applyBorder="1" applyAlignment="1">
      <alignment horizontal="center" vertical="center" wrapText="1"/>
    </xf>
    <xf numFmtId="1" fontId="0" fillId="2" borderId="9" xfId="0" applyNumberFormat="1" applyFill="1" applyBorder="1" applyAlignment="1">
      <alignment horizontal="center" vertical="center" wrapText="1"/>
    </xf>
    <xf numFmtId="0" fontId="2" fillId="8" borderId="10"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0" fillId="2" borderId="0" xfId="0" applyFill="1" applyBorder="1" applyAlignment="1">
      <alignment horizontal="center" vertical="center" wrapText="1"/>
    </xf>
    <xf numFmtId="0" fontId="4" fillId="2" borderId="1" xfId="1" applyFill="1" applyBorder="1" applyAlignment="1">
      <alignment horizontal="center" vertical="center"/>
    </xf>
    <xf numFmtId="0" fontId="4" fillId="2" borderId="9" xfId="1" applyFill="1" applyBorder="1" applyAlignment="1">
      <alignment horizontal="center" vertical="center"/>
    </xf>
    <xf numFmtId="0" fontId="2" fillId="8" borderId="19" xfId="0" applyFont="1" applyFill="1" applyBorder="1" applyAlignment="1">
      <alignment horizontal="center" vertical="center" wrapText="1"/>
    </xf>
    <xf numFmtId="0" fontId="2" fillId="10" borderId="15" xfId="0" applyFont="1" applyFill="1" applyBorder="1" applyAlignment="1">
      <alignment horizontal="center" vertical="center" wrapText="1"/>
    </xf>
    <xf numFmtId="0" fontId="2" fillId="11" borderId="15" xfId="0" applyFont="1" applyFill="1" applyBorder="1" applyAlignment="1">
      <alignment horizontal="center" vertical="center" wrapText="1"/>
    </xf>
    <xf numFmtId="0" fontId="2" fillId="2" borderId="9" xfId="0" applyFont="1" applyFill="1" applyBorder="1" applyAlignment="1">
      <alignment horizontal="center"/>
    </xf>
    <xf numFmtId="0" fontId="2" fillId="7" borderId="20" xfId="0" applyFont="1" applyFill="1" applyBorder="1" applyAlignment="1">
      <alignment horizontal="center" vertical="center" wrapText="1"/>
    </xf>
    <xf numFmtId="0" fontId="2" fillId="7" borderId="21" xfId="0" applyFont="1" applyFill="1"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7" fillId="9" borderId="8" xfId="1" applyFont="1" applyFill="1" applyBorder="1" applyAlignment="1">
      <alignment horizontal="center" vertical="center" wrapText="1"/>
    </xf>
    <xf numFmtId="0" fontId="6" fillId="9" borderId="5" xfId="1" applyFont="1" applyFill="1" applyBorder="1" applyAlignment="1">
      <alignment horizontal="center" vertical="center" wrapText="1"/>
    </xf>
    <xf numFmtId="0" fontId="3" fillId="9" borderId="13"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2" fillId="10" borderId="25" xfId="0" applyFont="1" applyFill="1" applyBorder="1" applyAlignment="1">
      <alignment horizontal="center" vertical="center" wrapText="1"/>
    </xf>
    <xf numFmtId="0" fontId="0" fillId="10" borderId="23" xfId="0" applyFill="1" applyBorder="1" applyAlignment="1">
      <alignment horizontal="center" vertical="center" wrapText="1"/>
    </xf>
    <xf numFmtId="0" fontId="0" fillId="10" borderId="24" xfId="0" applyFill="1" applyBorder="1" applyAlignment="1">
      <alignment horizontal="center" vertical="center" wrapText="1"/>
    </xf>
    <xf numFmtId="0" fontId="5" fillId="8" borderId="0" xfId="1" applyFont="1" applyFill="1" applyBorder="1" applyAlignment="1">
      <alignment horizontal="center" vertical="center" wrapText="1"/>
    </xf>
    <xf numFmtId="0" fontId="5" fillId="0" borderId="0" xfId="1" applyFont="1" applyBorder="1" applyAlignment="1">
      <alignment horizontal="center" vertical="center" wrapText="1"/>
    </xf>
    <xf numFmtId="0" fontId="5" fillId="0" borderId="7" xfId="1" applyFont="1" applyBorder="1" applyAlignment="1">
      <alignment horizontal="center" vertical="center" wrapText="1"/>
    </xf>
    <xf numFmtId="0" fontId="2" fillId="8" borderId="16" xfId="0" applyFont="1" applyFill="1" applyBorder="1" applyAlignment="1">
      <alignment horizontal="center" vertical="center" wrapText="1"/>
    </xf>
    <xf numFmtId="0" fontId="2" fillId="8" borderId="17" xfId="0" applyFont="1" applyFill="1"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9" fillId="7" borderId="3" xfId="1" applyFont="1" applyFill="1" applyBorder="1" applyAlignment="1">
      <alignment horizontal="center" vertical="center" wrapText="1"/>
    </xf>
    <xf numFmtId="0" fontId="0" fillId="7" borderId="0" xfId="0" applyFill="1" applyAlignment="1">
      <alignment horizontal="center" vertical="center" wrapText="1"/>
    </xf>
    <xf numFmtId="0" fontId="9" fillId="4" borderId="2" xfId="1" applyFont="1" applyFill="1" applyBorder="1" applyAlignment="1">
      <alignment horizontal="center" vertical="center" wrapText="1"/>
    </xf>
    <xf numFmtId="0" fontId="9" fillId="0" borderId="4" xfId="1" applyFont="1" applyBorder="1" applyAlignment="1">
      <alignment horizontal="center" vertical="center" wrapText="1"/>
    </xf>
    <xf numFmtId="0" fontId="9" fillId="6" borderId="6" xfId="1" applyFont="1" applyFill="1" applyBorder="1" applyAlignment="1">
      <alignment horizontal="center" vertical="center" wrapText="1"/>
    </xf>
    <xf numFmtId="0" fontId="9" fillId="0" borderId="5" xfId="1" applyFont="1" applyBorder="1" applyAlignment="1">
      <alignment horizontal="center" vertical="center" wrapText="1"/>
    </xf>
    <xf numFmtId="0" fontId="2" fillId="5" borderId="13" xfId="0" applyFont="1" applyFill="1" applyBorder="1" applyAlignment="1">
      <alignment horizontal="center" vertical="center" wrapText="1"/>
    </xf>
    <xf numFmtId="0" fontId="2" fillId="5" borderId="12" xfId="0" applyFont="1" applyFill="1" applyBorder="1" applyAlignment="1">
      <alignment horizontal="center" vertical="center" wrapText="1"/>
    </xf>
    <xf numFmtId="0" fontId="0" fillId="0" borderId="9" xfId="0" applyBorder="1" applyAlignment="1">
      <alignment horizontal="center" vertical="center" wrapText="1"/>
    </xf>
    <xf numFmtId="0" fontId="4" fillId="6" borderId="13" xfId="1" applyFill="1" applyBorder="1" applyAlignment="1">
      <alignment horizontal="center" vertical="center" wrapText="1"/>
    </xf>
    <xf numFmtId="0" fontId="4" fillId="6" borderId="12" xfId="1" applyFill="1" applyBorder="1" applyAlignment="1">
      <alignment horizontal="center" vertical="center" wrapText="1"/>
    </xf>
    <xf numFmtId="0" fontId="4" fillId="6" borderId="6" xfId="1" applyFill="1" applyBorder="1" applyAlignment="1">
      <alignment horizontal="center" vertical="center" wrapText="1"/>
    </xf>
    <xf numFmtId="0" fontId="4" fillId="6" borderId="3" xfId="1" applyFill="1" applyBorder="1" applyAlignment="1">
      <alignment horizontal="center" vertical="center" wrapText="1"/>
    </xf>
    <xf numFmtId="0" fontId="0" fillId="0" borderId="14" xfId="0" applyBorder="1" applyAlignment="1">
      <alignment horizontal="center" vertical="center" wrapText="1"/>
    </xf>
    <xf numFmtId="0" fontId="4" fillId="0" borderId="12" xfId="1" applyBorder="1" applyAlignment="1">
      <alignment horizontal="center" vertical="center" wrapText="1"/>
    </xf>
    <xf numFmtId="0" fontId="4" fillId="0" borderId="9" xfId="1" applyBorder="1" applyAlignment="1">
      <alignment horizontal="center" vertical="center" wrapText="1"/>
    </xf>
    <xf numFmtId="0" fontId="0" fillId="12" borderId="0" xfId="0" applyFill="1"/>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390524</xdr:colOff>
      <xdr:row>0</xdr:row>
      <xdr:rowOff>66675</xdr:rowOff>
    </xdr:from>
    <xdr:to>
      <xdr:col>10</xdr:col>
      <xdr:colOff>466725</xdr:colOff>
      <xdr:row>2</xdr:row>
      <xdr:rowOff>142875</xdr:rowOff>
    </xdr:to>
    <xdr:sp macro="" textlink="">
      <xdr:nvSpPr>
        <xdr:cNvPr id="2" name="TextBox 1">
          <a:extLst>
            <a:ext uri="{FF2B5EF4-FFF2-40B4-BE49-F238E27FC236}">
              <a16:creationId xmlns:a16="http://schemas.microsoft.com/office/drawing/2014/main" id="{15C315AB-709C-45AF-B215-B214F781C6DB}"/>
            </a:ext>
          </a:extLst>
        </xdr:cNvPr>
        <xdr:cNvSpPr txBox="1"/>
      </xdr:nvSpPr>
      <xdr:spPr>
        <a:xfrm>
          <a:off x="885824" y="66675"/>
          <a:ext cx="6210301"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Calibri" panose="020F0502020204030204" pitchFamily="34" charset="0"/>
              <a:ea typeface="+mn-ea"/>
              <a:cs typeface="Calibri" panose="020F0502020204030204" pitchFamily="34" charset="0"/>
            </a:rPr>
            <a:t>GIGA Broadband Calculator</a:t>
          </a:r>
          <a:r>
            <a:rPr lang="en-US" altLang="zh-TW" sz="2000" b="1" baseline="0">
              <a:solidFill>
                <a:schemeClr val="bg1"/>
              </a:solidFill>
              <a:latin typeface="Calibri" panose="020F0502020204030204" pitchFamily="34" charset="0"/>
              <a:cs typeface="Calibri" panose="020F0502020204030204" pitchFamily="34" charset="0"/>
            </a:rPr>
            <a:t>:</a:t>
          </a:r>
          <a:r>
            <a:rPr lang="zh-TW" altLang="en-US" sz="2000" b="1" baseline="0">
              <a:solidFill>
                <a:schemeClr val="bg1"/>
              </a:solidFill>
              <a:latin typeface="Calibri" panose="020F0502020204030204" pitchFamily="34" charset="0"/>
              <a:cs typeface="Calibri" panose="020F0502020204030204" pitchFamily="34" charset="0"/>
            </a:rPr>
            <a:t> </a:t>
          </a:r>
          <a:r>
            <a:rPr lang="en-US" altLang="zh-TW" sz="2000" baseline="0">
              <a:solidFill>
                <a:schemeClr val="bg1"/>
              </a:solidFill>
              <a:latin typeface="+mj-lt"/>
            </a:rPr>
            <a:t>School</a:t>
          </a:r>
          <a:r>
            <a:rPr lang="zh-TW" altLang="en-US" sz="2000" baseline="0">
              <a:solidFill>
                <a:schemeClr val="bg1"/>
              </a:solidFill>
              <a:latin typeface="+mj-lt"/>
            </a:rPr>
            <a:t> </a:t>
          </a:r>
          <a:r>
            <a:rPr lang="en-US" altLang="zh-TW" sz="2000" baseline="0">
              <a:solidFill>
                <a:schemeClr val="bg1"/>
              </a:solidFill>
              <a:latin typeface="+mj-lt"/>
            </a:rPr>
            <a:t>Data</a:t>
          </a:r>
          <a:r>
            <a:rPr lang="ru-RU" altLang="zh-TW" sz="2000" baseline="0">
              <a:solidFill>
                <a:schemeClr val="bg1"/>
              </a:solidFill>
              <a:latin typeface="+mj-lt"/>
            </a:rPr>
            <a:t> </a:t>
          </a:r>
          <a:r>
            <a:rPr lang="en-US" altLang="zh-TW" sz="2000" baseline="0">
              <a:solidFill>
                <a:schemeClr val="bg1"/>
              </a:solidFill>
              <a:latin typeface="+mj-lt"/>
            </a:rPr>
            <a:t>Smart Template</a:t>
          </a:r>
          <a:endParaRPr lang="en-GB" sz="2000">
            <a:solidFill>
              <a:schemeClr val="bg1"/>
            </a:solidFill>
            <a:latin typeface="+mj-lt"/>
          </a:endParaRPr>
        </a:p>
      </xdr:txBody>
    </xdr:sp>
    <xdr:clientData/>
  </xdr:twoCellAnchor>
  <xdr:twoCellAnchor editAs="oneCell">
    <xdr:from>
      <xdr:col>0</xdr:col>
      <xdr:colOff>9525</xdr:colOff>
      <xdr:row>0</xdr:row>
      <xdr:rowOff>9525</xdr:rowOff>
    </xdr:from>
    <xdr:to>
      <xdr:col>1</xdr:col>
      <xdr:colOff>13782</xdr:colOff>
      <xdr:row>2</xdr:row>
      <xdr:rowOff>180975</xdr:rowOff>
    </xdr:to>
    <xdr:pic>
      <xdr:nvPicPr>
        <xdr:cNvPr id="3" name="Рисунок 2" descr="International Telecommunication Union Speech - ITU PP-18 ...">
          <a:extLst>
            <a:ext uri="{FF2B5EF4-FFF2-40B4-BE49-F238E27FC236}">
              <a16:creationId xmlns:a16="http://schemas.microsoft.com/office/drawing/2014/main" id="{09471A97-553C-4DB2-8A3E-034B4CFAD94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 y="9525"/>
          <a:ext cx="499557" cy="552450"/>
        </a:xfrm>
        <a:prstGeom prst="rect">
          <a:avLst/>
        </a:prstGeom>
        <a:solidFill>
          <a:schemeClr val="bg1"/>
        </a:solidFill>
      </xdr:spPr>
    </xdr:pic>
    <xdr:clientData/>
  </xdr:twoCellAnchor>
  <xdr:twoCellAnchor>
    <xdr:from>
      <xdr:col>7</xdr:col>
      <xdr:colOff>828675</xdr:colOff>
      <xdr:row>1</xdr:row>
      <xdr:rowOff>104775</xdr:rowOff>
    </xdr:from>
    <xdr:to>
      <xdr:col>31</xdr:col>
      <xdr:colOff>85725</xdr:colOff>
      <xdr:row>2</xdr:row>
      <xdr:rowOff>161925</xdr:rowOff>
    </xdr:to>
    <xdr:sp macro="" textlink="">
      <xdr:nvSpPr>
        <xdr:cNvPr id="4" name="TextBox 3">
          <a:extLst>
            <a:ext uri="{FF2B5EF4-FFF2-40B4-BE49-F238E27FC236}">
              <a16:creationId xmlns:a16="http://schemas.microsoft.com/office/drawing/2014/main" id="{18A7471B-FC22-425C-9ABB-5C2AA590F355}"/>
            </a:ext>
          </a:extLst>
        </xdr:cNvPr>
        <xdr:cNvSpPr txBox="1"/>
      </xdr:nvSpPr>
      <xdr:spPr>
        <a:xfrm>
          <a:off x="6810375" y="295275"/>
          <a:ext cx="69151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200">
              <a:solidFill>
                <a:schemeClr val="bg1"/>
              </a:solidFill>
              <a:latin typeface="+mj-lt"/>
            </a:rPr>
            <a:t>Please do not change the file structure by adding or removing columns</a:t>
          </a:r>
          <a:endParaRPr lang="en-GB" sz="1200">
            <a:solidFill>
              <a:schemeClr val="bg1"/>
            </a:solidFill>
            <a:latin typeface="+mj-lt"/>
          </a:endParaRPr>
        </a:p>
      </xdr:txBody>
    </xdr:sp>
    <xdr:clientData/>
  </xdr:twoCellAnchor>
  <xdr:twoCellAnchor>
    <xdr:from>
      <xdr:col>11</xdr:col>
      <xdr:colOff>428625</xdr:colOff>
      <xdr:row>0</xdr:row>
      <xdr:rowOff>28575</xdr:rowOff>
    </xdr:from>
    <xdr:to>
      <xdr:col>36</xdr:col>
      <xdr:colOff>276225</xdr:colOff>
      <xdr:row>1</xdr:row>
      <xdr:rowOff>85725</xdr:rowOff>
    </xdr:to>
    <xdr:sp macro="" textlink="">
      <xdr:nvSpPr>
        <xdr:cNvPr id="5" name="TextBox 4">
          <a:extLst>
            <a:ext uri="{FF2B5EF4-FFF2-40B4-BE49-F238E27FC236}">
              <a16:creationId xmlns:a16="http://schemas.microsoft.com/office/drawing/2014/main" id="{ED959516-61B9-447E-A339-A2F98F177A05}"/>
            </a:ext>
          </a:extLst>
        </xdr:cNvPr>
        <xdr:cNvSpPr txBox="1"/>
      </xdr:nvSpPr>
      <xdr:spPr>
        <a:xfrm>
          <a:off x="7705725" y="28575"/>
          <a:ext cx="83629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200" i="1">
              <a:solidFill>
                <a:schemeClr val="bg1"/>
              </a:solidFill>
              <a:latin typeface="+mj-lt"/>
            </a:rPr>
            <a:t>Press on plus ("+") above to show some assumptions</a:t>
          </a:r>
          <a:endParaRPr lang="en-GB" sz="1200" i="1">
            <a:solidFill>
              <a:schemeClr val="bg1"/>
            </a:solidFill>
            <a:latin typeface="+mj-l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8"/>
  <sheetViews>
    <sheetView tabSelected="1" zoomScaleNormal="100" workbookViewId="0">
      <selection activeCell="A9" sqref="A9"/>
    </sheetView>
  </sheetViews>
  <sheetFormatPr defaultColWidth="9.140625" defaultRowHeight="15" outlineLevelCol="1" x14ac:dyDescent="0.25"/>
  <cols>
    <col min="1" max="1" width="7.42578125" style="2" customWidth="1"/>
    <col min="2" max="4" width="14.7109375" style="2" customWidth="1"/>
    <col min="5" max="6" width="12.7109375" style="2" customWidth="1"/>
    <col min="7" max="8" width="12.7109375" style="11" customWidth="1"/>
    <col min="9" max="9" width="12.7109375" style="2" customWidth="1"/>
    <col min="10" max="16" width="9.7109375" style="11" customWidth="1"/>
    <col min="17" max="17" width="18.7109375" style="11" hidden="1" customWidth="1" outlineLevel="1"/>
    <col min="18" max="28" width="18.7109375" style="2" hidden="1" customWidth="1" outlineLevel="1"/>
    <col min="29" max="29" width="19.42578125" style="2" hidden="1" customWidth="1" outlineLevel="1"/>
    <col min="30" max="30" width="10.7109375" style="11" customWidth="1" collapsed="1"/>
    <col min="31" max="31" width="10.7109375" style="11" customWidth="1"/>
    <col min="32" max="32" width="9.140625" style="2" customWidth="1"/>
    <col min="33" max="16384" width="9.140625" style="2"/>
  </cols>
  <sheetData>
    <row r="1" spans="1:31" s="4" customFormat="1" x14ac:dyDescent="0.25">
      <c r="A1" s="3"/>
    </row>
    <row r="2" spans="1:31" s="4" customFormat="1" x14ac:dyDescent="0.25"/>
    <row r="3" spans="1:31" s="4" customFormat="1" x14ac:dyDescent="0.25"/>
    <row r="4" spans="1:31" ht="147.75" customHeight="1" thickBot="1" x14ac:dyDescent="0.3">
      <c r="A4" s="39" t="s">
        <v>42</v>
      </c>
      <c r="B4" s="40"/>
      <c r="C4" s="40"/>
      <c r="D4" s="40"/>
      <c r="E4" s="41" t="s">
        <v>45</v>
      </c>
      <c r="F4" s="40"/>
      <c r="G4" s="40"/>
      <c r="H4" s="40"/>
      <c r="I4" s="42"/>
      <c r="J4" s="37" t="s">
        <v>43</v>
      </c>
      <c r="K4" s="38"/>
      <c r="L4" s="38"/>
      <c r="M4" s="38"/>
      <c r="N4" s="38"/>
      <c r="O4" s="38"/>
      <c r="P4" s="38"/>
      <c r="Q4" s="30" t="s">
        <v>40</v>
      </c>
      <c r="R4" s="31"/>
      <c r="S4" s="31"/>
      <c r="T4" s="31"/>
      <c r="U4" s="31"/>
      <c r="V4" s="31"/>
      <c r="W4" s="31"/>
      <c r="X4" s="31"/>
      <c r="Y4" s="31"/>
      <c r="Z4" s="31"/>
      <c r="AA4" s="31"/>
      <c r="AB4" s="32"/>
      <c r="AC4" s="32"/>
      <c r="AD4" s="22" t="s">
        <v>44</v>
      </c>
      <c r="AE4" s="23"/>
    </row>
    <row r="5" spans="1:31" ht="61.5" thickTop="1" thickBot="1" x14ac:dyDescent="0.3">
      <c r="A5" s="43" t="s">
        <v>0</v>
      </c>
      <c r="B5" s="43" t="s">
        <v>1</v>
      </c>
      <c r="C5" s="43" t="s">
        <v>2</v>
      </c>
      <c r="D5" s="43" t="s">
        <v>3</v>
      </c>
      <c r="E5" s="46" t="s">
        <v>9</v>
      </c>
      <c r="F5" s="46" t="s">
        <v>10</v>
      </c>
      <c r="G5" s="46" t="s">
        <v>46</v>
      </c>
      <c r="H5" s="46" t="s">
        <v>47</v>
      </c>
      <c r="I5" s="48" t="s">
        <v>20</v>
      </c>
      <c r="J5" s="18" t="s">
        <v>36</v>
      </c>
      <c r="K5" s="18" t="s">
        <v>37</v>
      </c>
      <c r="L5" s="18" t="s">
        <v>38</v>
      </c>
      <c r="M5" s="18" t="s">
        <v>39</v>
      </c>
      <c r="N5" s="18" t="s">
        <v>22</v>
      </c>
      <c r="O5" s="18" t="s">
        <v>23</v>
      </c>
      <c r="P5" s="18" t="s">
        <v>35</v>
      </c>
      <c r="Q5" s="14" t="s">
        <v>4</v>
      </c>
      <c r="R5" s="9" t="s">
        <v>11</v>
      </c>
      <c r="S5" s="9" t="s">
        <v>5</v>
      </c>
      <c r="T5" s="9" t="s">
        <v>12</v>
      </c>
      <c r="U5" s="9" t="s">
        <v>13</v>
      </c>
      <c r="V5" s="9" t="s">
        <v>14</v>
      </c>
      <c r="W5" s="9" t="s">
        <v>6</v>
      </c>
      <c r="X5" s="9" t="s">
        <v>7</v>
      </c>
      <c r="Y5" s="9" t="s">
        <v>18</v>
      </c>
      <c r="Z5" s="9" t="s">
        <v>8</v>
      </c>
      <c r="AA5" s="10" t="s">
        <v>15</v>
      </c>
      <c r="AB5" s="33" t="s">
        <v>16</v>
      </c>
      <c r="AC5" s="33" t="s">
        <v>17</v>
      </c>
      <c r="AD5" s="24" t="s">
        <v>19</v>
      </c>
      <c r="AE5" s="24" t="s">
        <v>21</v>
      </c>
    </row>
    <row r="6" spans="1:31" s="11" customFormat="1" ht="16.5" thickTop="1" thickBot="1" x14ac:dyDescent="0.3">
      <c r="A6" s="44"/>
      <c r="B6" s="44"/>
      <c r="C6" s="44"/>
      <c r="D6" s="44"/>
      <c r="E6" s="47"/>
      <c r="F6" s="47"/>
      <c r="G6" s="51"/>
      <c r="H6" s="51"/>
      <c r="I6" s="49"/>
      <c r="J6" s="19"/>
      <c r="K6" s="19"/>
      <c r="L6" s="19"/>
      <c r="M6" s="19"/>
      <c r="N6" s="19"/>
      <c r="O6" s="19"/>
      <c r="P6" s="19"/>
      <c r="Q6" s="27" t="s">
        <v>41</v>
      </c>
      <c r="R6" s="28"/>
      <c r="S6" s="28"/>
      <c r="T6" s="28"/>
      <c r="U6" s="28"/>
      <c r="V6" s="28"/>
      <c r="W6" s="28"/>
      <c r="X6" s="28"/>
      <c r="Y6" s="28"/>
      <c r="Z6" s="28"/>
      <c r="AA6" s="29"/>
      <c r="AB6" s="34"/>
      <c r="AC6" s="34"/>
      <c r="AD6" s="25"/>
      <c r="AE6" s="25"/>
    </row>
    <row r="7" spans="1:31" s="11" customFormat="1" ht="106.5" thickTop="1" thickBot="1" x14ac:dyDescent="0.3">
      <c r="A7" s="44"/>
      <c r="B7" s="44"/>
      <c r="C7" s="44"/>
      <c r="D7" s="44"/>
      <c r="E7" s="47"/>
      <c r="F7" s="47"/>
      <c r="G7" s="51"/>
      <c r="H7" s="51"/>
      <c r="I7" s="49"/>
      <c r="J7" s="20"/>
      <c r="K7" s="20"/>
      <c r="L7" s="20"/>
      <c r="M7" s="20"/>
      <c r="N7" s="20"/>
      <c r="O7" s="20"/>
      <c r="P7" s="20"/>
      <c r="Q7" s="15" t="s">
        <v>24</v>
      </c>
      <c r="R7" s="15" t="s">
        <v>26</v>
      </c>
      <c r="S7" s="15" t="s">
        <v>25</v>
      </c>
      <c r="T7" s="15" t="s">
        <v>27</v>
      </c>
      <c r="U7" s="15" t="s">
        <v>28</v>
      </c>
      <c r="V7" s="15" t="s">
        <v>29</v>
      </c>
      <c r="W7" s="15" t="s">
        <v>30</v>
      </c>
      <c r="X7" s="15" t="s">
        <v>31</v>
      </c>
      <c r="Y7" s="15" t="s">
        <v>32</v>
      </c>
      <c r="Z7" s="15" t="s">
        <v>33</v>
      </c>
      <c r="AA7" s="15" t="s">
        <v>34</v>
      </c>
      <c r="AB7" s="35"/>
      <c r="AC7" s="35"/>
      <c r="AD7" s="25"/>
      <c r="AE7" s="25"/>
    </row>
    <row r="8" spans="1:31" s="11" customFormat="1" ht="16.5" thickTop="1" thickBot="1" x14ac:dyDescent="0.3">
      <c r="A8" s="45"/>
      <c r="B8" s="45"/>
      <c r="C8" s="45"/>
      <c r="D8" s="45"/>
      <c r="E8" s="45"/>
      <c r="F8" s="45"/>
      <c r="G8" s="52"/>
      <c r="H8" s="52"/>
      <c r="I8" s="50"/>
      <c r="J8" s="21"/>
      <c r="K8" s="21"/>
      <c r="L8" s="21"/>
      <c r="M8" s="21"/>
      <c r="N8" s="21"/>
      <c r="O8" s="21"/>
      <c r="P8" s="21"/>
      <c r="Q8" s="16">
        <v>5</v>
      </c>
      <c r="R8" s="16">
        <v>30</v>
      </c>
      <c r="S8" s="16">
        <v>5</v>
      </c>
      <c r="T8" s="16">
        <v>40</v>
      </c>
      <c r="U8" s="16">
        <v>10</v>
      </c>
      <c r="V8" s="16">
        <v>60</v>
      </c>
      <c r="W8" s="16">
        <v>20</v>
      </c>
      <c r="X8" s="16">
        <v>80</v>
      </c>
      <c r="Y8" s="16">
        <v>40</v>
      </c>
      <c r="Z8" s="16">
        <v>90</v>
      </c>
      <c r="AA8" s="16">
        <v>100</v>
      </c>
      <c r="AB8" s="36"/>
      <c r="AC8" s="36"/>
      <c r="AD8" s="26"/>
      <c r="AE8" s="26"/>
    </row>
    <row r="9" spans="1:31" ht="15.75" thickTop="1" x14ac:dyDescent="0.25">
      <c r="A9" s="1">
        <v>1</v>
      </c>
      <c r="B9" s="53" t="s">
        <v>50</v>
      </c>
      <c r="C9" s="53" t="s">
        <v>51</v>
      </c>
      <c r="D9" s="53" t="s">
        <v>52</v>
      </c>
      <c r="E9" s="53">
        <v>36.803920750000003</v>
      </c>
      <c r="F9" s="53">
        <v>1.259412408</v>
      </c>
      <c r="G9" s="53" t="s">
        <v>48</v>
      </c>
      <c r="H9" s="6" t="s">
        <v>49</v>
      </c>
      <c r="I9" s="53">
        <v>2.07182887361208</v>
      </c>
      <c r="J9" s="53">
        <v>384</v>
      </c>
      <c r="K9" s="6">
        <v>0</v>
      </c>
      <c r="L9" s="6">
        <v>0</v>
      </c>
      <c r="M9" s="53">
        <v>13</v>
      </c>
      <c r="N9" s="6">
        <v>0</v>
      </c>
      <c r="O9" s="6">
        <v>0</v>
      </c>
      <c r="P9" s="17">
        <f>IF(OR(ISNUMBER($J9),ISNUMBER($K9),ISNUMBER($L9),ISNUMBER($M9),ISNUMBER($N9),ISNUMBER($O9)),SUM($J9:$O9),"")</f>
        <v>397</v>
      </c>
      <c r="Q9" s="8">
        <f>IF(ISBLANK($J9),0,IF(ISNUMBER($J9),ROUNDDOWN(($J9*(Q$8/100)),0),0))</f>
        <v>19</v>
      </c>
      <c r="R9" s="8">
        <f>IF(ISBLANK($J9),0,IF(ISNUMBER($J9),ROUNDDOWN(($J9*(R$8/100)),0),0))</f>
        <v>115</v>
      </c>
      <c r="S9" s="8">
        <f>IF(ISBLANK($K9),0,IF(ISNUMBER($K9),ROUNDDOWN(($K9*(S$8/100)),0),0))</f>
        <v>0</v>
      </c>
      <c r="T9" s="8">
        <f>IF(ISBLANK($K9),0,IF(ISNUMBER($K9),ROUNDDOWN(($K9*(T$8/100)),0),0))</f>
        <v>0</v>
      </c>
      <c r="U9" s="8">
        <f>IF(ISBLANK($L9),0,IF(ISNUMBER($L9),ROUNDDOWN(($L9*(U$8/100)),0),0))</f>
        <v>0</v>
      </c>
      <c r="V9" s="8">
        <f>IF(ISBLANK($L9),0,IF(ISNUMBER($L9),ROUNDDOWN(($L9*(V$8/100)),0),0))</f>
        <v>0</v>
      </c>
      <c r="W9" s="8">
        <f>IF(ISBLANK($M9),0,IF(ISNUMBER($M9),ROUNDDOWN(($M9*(W$8/100)),0),0))</f>
        <v>2</v>
      </c>
      <c r="X9" s="8">
        <f>IF(ISBLANK($M9),0,IF(ISNUMBER($M9),ROUNDDOWN(($M9*(X$8/100)),0),0))</f>
        <v>10</v>
      </c>
      <c r="Y9" s="8">
        <f>IF(ISBLANK($N9),0,IF(ISNUMBER($N9),ROUNDDOWN(($N9*(Y$8/100)),0),0))</f>
        <v>0</v>
      </c>
      <c r="Z9" s="8">
        <f>IF(ISBLANK($N9),0,IF(ISNUMBER($N9),ROUNDDOWN(($N9*(Z$8/100)),0),0))</f>
        <v>0</v>
      </c>
      <c r="AA9" s="8">
        <f>IF(ISBLANK($O9),0,IF(ISNUMBER($O9),ROUNDDOWN(($O9*(AA$8/100)),0),0))</f>
        <v>0</v>
      </c>
      <c r="AB9" s="5">
        <f>IF(ISBLANK(P9),0,Q9+S9+U9+W9+Y9)</f>
        <v>21</v>
      </c>
      <c r="AC9" s="5">
        <f>IF(ISBLANK(P9),0,R9+T9+V9+X9+Z9+AA9)</f>
        <v>125</v>
      </c>
      <c r="AD9" s="12">
        <f>IF(ISBLANK($I9),0,IF(ISBLANK($P9),IF($AB9+$AC9&gt;0,2,IF($P9&gt;0,1,0)),IF($P9&gt;0,IF($P9&lt;10000,2,0),0)))</f>
        <v>2</v>
      </c>
      <c r="AE9" s="13">
        <f>IF(OR(ISBLANK($E9),ISBLANK($F9)),0,$AD9)</f>
        <v>2</v>
      </c>
    </row>
    <row r="10" spans="1:31" s="7" customFormat="1" x14ac:dyDescent="0.25">
      <c r="A10" s="1">
        <v>2</v>
      </c>
      <c r="B10" s="53" t="s">
        <v>53</v>
      </c>
      <c r="C10" s="53" t="s">
        <v>51</v>
      </c>
      <c r="D10" s="53" t="s">
        <v>52</v>
      </c>
      <c r="E10" s="53">
        <v>35.800895490000002</v>
      </c>
      <c r="F10" s="53">
        <v>0.44000181999999999</v>
      </c>
      <c r="G10" s="53" t="s">
        <v>54</v>
      </c>
      <c r="H10" s="6" t="s">
        <v>49</v>
      </c>
      <c r="I10" s="53">
        <v>8.9715532708544394</v>
      </c>
      <c r="J10" s="53">
        <v>360</v>
      </c>
      <c r="K10" s="6">
        <v>0</v>
      </c>
      <c r="L10" s="6">
        <v>0</v>
      </c>
      <c r="M10" s="53">
        <v>12</v>
      </c>
      <c r="N10" s="6">
        <v>0</v>
      </c>
      <c r="O10" s="6">
        <v>0</v>
      </c>
      <c r="P10" s="17">
        <f>IF(OR(ISNUMBER($J10),ISNUMBER($K10),ISNUMBER($L10),ISNUMBER($M10),ISNUMBER($N10),ISNUMBER($O10)),SUM($J10:$O10),"")</f>
        <v>372</v>
      </c>
      <c r="Q10" s="8">
        <f>IF(ISBLANK($J10),0,IF(ISNUMBER($J10),ROUNDDOWN(($J10*(Q$8/100)),0),0))</f>
        <v>18</v>
      </c>
      <c r="R10" s="8">
        <f>IF(ISBLANK($J10),0,IF(ISNUMBER($J10),ROUNDDOWN(($J10*(R$8/100)),0),0))</f>
        <v>108</v>
      </c>
      <c r="S10" s="8">
        <f>IF(ISBLANK($K10),0,IF(ISNUMBER($K10),ROUNDDOWN(($K10*(S$8/100)),0),0))</f>
        <v>0</v>
      </c>
      <c r="T10" s="8">
        <f>IF(ISBLANK($K10),0,IF(ISNUMBER($K10),ROUNDDOWN(($K10*(T$8/100)),0),0))</f>
        <v>0</v>
      </c>
      <c r="U10" s="8">
        <f>IF(ISBLANK($L10),0,IF(ISNUMBER($L10),ROUNDDOWN(($L10*(U$8/100)),0),0))</f>
        <v>0</v>
      </c>
      <c r="V10" s="8">
        <f>IF(ISBLANK($L10),0,IF(ISNUMBER($L10),ROUNDDOWN(($L10*(V$8/100)),0),0))</f>
        <v>0</v>
      </c>
      <c r="W10" s="8">
        <f>IF(ISBLANK($M10),0,IF(ISNUMBER($M10),ROUNDDOWN(($M10*(W$8/100)),0),0))</f>
        <v>2</v>
      </c>
      <c r="X10" s="8">
        <f>IF(ISBLANK($M10),0,IF(ISNUMBER($M10),ROUNDDOWN(($M10*(X$8/100)),0),0))</f>
        <v>9</v>
      </c>
      <c r="Y10" s="8">
        <f>IF(ISBLANK($N10),0,IF(ISNUMBER($N10),ROUNDDOWN(($N10*(Y$8/100)),0),0))</f>
        <v>0</v>
      </c>
      <c r="Z10" s="8">
        <f>IF(ISBLANK($N10),0,IF(ISNUMBER($N10),ROUNDDOWN(($N10*(Z$8/100)),0),0))</f>
        <v>0</v>
      </c>
      <c r="AA10" s="8">
        <f>IF(ISBLANK($O10),0,IF(ISNUMBER($O10),ROUNDDOWN(($O10*(AA$8/100)),0),0))</f>
        <v>0</v>
      </c>
      <c r="AB10" s="5">
        <f>IF(ISBLANK(P10),0,Q10+S10+U10+W10+Y10)</f>
        <v>20</v>
      </c>
      <c r="AC10" s="5">
        <f>IF(ISBLANK(P10),0,R10+T10+V10+X10+Z10+AA10)</f>
        <v>117</v>
      </c>
      <c r="AD10" s="12">
        <f>IF(ISBLANK($I10),0,IF(ISBLANK($P10),IF($AB10+$AC10&gt;0,2,IF($P10&gt;0,1,0)),IF($P10&gt;0,IF($P10&lt;10000,2,0),0)))</f>
        <v>2</v>
      </c>
      <c r="AE10" s="13">
        <f>IF(OR(ISBLANK($E10),ISBLANK($F10)),0,$AD10)</f>
        <v>2</v>
      </c>
    </row>
    <row r="11" spans="1:31" x14ac:dyDescent="0.25">
      <c r="A11" s="1">
        <v>3</v>
      </c>
      <c r="B11" s="53" t="s">
        <v>55</v>
      </c>
      <c r="C11" s="53" t="s">
        <v>51</v>
      </c>
      <c r="D11" s="53" t="s">
        <v>52</v>
      </c>
      <c r="E11" s="53">
        <v>35.805503850000001</v>
      </c>
      <c r="F11" s="53">
        <v>0.426389456</v>
      </c>
      <c r="G11" s="53" t="s">
        <v>54</v>
      </c>
      <c r="H11" s="6" t="s">
        <v>49</v>
      </c>
      <c r="I11" s="53">
        <v>10.4125833525208</v>
      </c>
      <c r="J11" s="53">
        <v>316</v>
      </c>
      <c r="K11" s="6">
        <v>0</v>
      </c>
      <c r="L11" s="6">
        <v>0</v>
      </c>
      <c r="M11" s="53">
        <v>11</v>
      </c>
      <c r="N11" s="6">
        <v>0</v>
      </c>
      <c r="O11" s="6">
        <v>0</v>
      </c>
      <c r="P11" s="17">
        <f t="shared" ref="P11:P74" si="0">IF(OR(ISNUMBER($J11),ISNUMBER($K11),ISNUMBER($L11),ISNUMBER($M11),ISNUMBER($N11),ISNUMBER($O11)),SUM($J11:$O11),"")</f>
        <v>327</v>
      </c>
      <c r="Q11" s="8">
        <f t="shared" ref="Q11:R42" si="1">IF(ISBLANK($J11),0,IF(ISNUMBER($J11),ROUNDDOWN(($J11*(Q$8/100)),0),0))</f>
        <v>15</v>
      </c>
      <c r="R11" s="8">
        <f t="shared" si="1"/>
        <v>94</v>
      </c>
      <c r="S11" s="8">
        <f t="shared" ref="S11:T42" si="2">IF(ISBLANK($K11),0,IF(ISNUMBER($K11),ROUNDDOWN(($K11*(S$8/100)),0),0))</f>
        <v>0</v>
      </c>
      <c r="T11" s="8">
        <f t="shared" si="2"/>
        <v>0</v>
      </c>
      <c r="U11" s="8">
        <f t="shared" ref="U11:V42" si="3">IF(ISBLANK($L11),0,IF(ISNUMBER($L11),ROUNDDOWN(($L11*(U$8/100)),0),0))</f>
        <v>0</v>
      </c>
      <c r="V11" s="8">
        <f t="shared" si="3"/>
        <v>0</v>
      </c>
      <c r="W11" s="8">
        <f t="shared" ref="W11:X42" si="4">IF(ISBLANK($M11),0,IF(ISNUMBER($M11),ROUNDDOWN(($M11*(W$8/100)),0),0))</f>
        <v>2</v>
      </c>
      <c r="X11" s="8">
        <f t="shared" si="4"/>
        <v>8</v>
      </c>
      <c r="Y11" s="8">
        <f t="shared" ref="Y11:Z42" si="5">IF(ISBLANK($N11),0,IF(ISNUMBER($N11),ROUNDDOWN(($N11*(Y$8/100)),0),0))</f>
        <v>0</v>
      </c>
      <c r="Z11" s="8">
        <f t="shared" si="5"/>
        <v>0</v>
      </c>
      <c r="AA11" s="8">
        <f t="shared" ref="AA11:AA74" si="6">IF(ISBLANK($O11),0,IF(ISNUMBER($O11),ROUNDDOWN(($O11*(AA$8/100)),0),0))</f>
        <v>0</v>
      </c>
      <c r="AB11" s="5">
        <f t="shared" ref="AB11:AB74" si="7">IF(ISBLANK(P11),0,Q11+S11+U11+W11+Y11)</f>
        <v>17</v>
      </c>
      <c r="AC11" s="5">
        <f t="shared" ref="AC11:AC74" si="8">IF(ISBLANK(P11),0,R11+T11+V11+X11+Z11+AA11)</f>
        <v>102</v>
      </c>
      <c r="AD11" s="12">
        <f t="shared" ref="AD11:AD74" si="9">IF(ISBLANK($I11),0,IF(ISBLANK($P11),IF($AB11+$AC11&gt;0,2,IF($P11&gt;0,1,0)),IF($P11&gt;0,IF($P11&lt;10000,2,0),0)))</f>
        <v>2</v>
      </c>
      <c r="AE11" s="13">
        <f t="shared" ref="AE11:AE74" si="10">IF(OR(ISBLANK($E11),ISBLANK($F11)),0,$AD11)</f>
        <v>2</v>
      </c>
    </row>
    <row r="12" spans="1:31" x14ac:dyDescent="0.25">
      <c r="A12" s="1">
        <v>4</v>
      </c>
      <c r="B12" s="53" t="s">
        <v>56</v>
      </c>
      <c r="C12" s="53" t="s">
        <v>51</v>
      </c>
      <c r="D12" s="53" t="s">
        <v>52</v>
      </c>
      <c r="E12" s="53">
        <v>35.810771780000003</v>
      </c>
      <c r="F12" s="53">
        <v>0.49374443000000001</v>
      </c>
      <c r="G12" s="53" t="s">
        <v>54</v>
      </c>
      <c r="H12" s="6" t="s">
        <v>49</v>
      </c>
      <c r="I12" s="53">
        <v>7.5834148486132698</v>
      </c>
      <c r="J12" s="53">
        <v>372</v>
      </c>
      <c r="K12" s="6">
        <v>0</v>
      </c>
      <c r="L12" s="6">
        <v>0</v>
      </c>
      <c r="M12" s="53">
        <v>13</v>
      </c>
      <c r="N12" s="6">
        <v>0</v>
      </c>
      <c r="O12" s="6">
        <v>0</v>
      </c>
      <c r="P12" s="17">
        <f t="shared" si="0"/>
        <v>385</v>
      </c>
      <c r="Q12" s="8">
        <f t="shared" si="1"/>
        <v>18</v>
      </c>
      <c r="R12" s="8">
        <f t="shared" si="1"/>
        <v>111</v>
      </c>
      <c r="S12" s="8">
        <f t="shared" si="2"/>
        <v>0</v>
      </c>
      <c r="T12" s="8">
        <f t="shared" si="2"/>
        <v>0</v>
      </c>
      <c r="U12" s="8">
        <f t="shared" si="3"/>
        <v>0</v>
      </c>
      <c r="V12" s="8">
        <f t="shared" si="3"/>
        <v>0</v>
      </c>
      <c r="W12" s="8">
        <f t="shared" si="4"/>
        <v>2</v>
      </c>
      <c r="X12" s="8">
        <f t="shared" si="4"/>
        <v>10</v>
      </c>
      <c r="Y12" s="8">
        <f t="shared" si="5"/>
        <v>0</v>
      </c>
      <c r="Z12" s="8">
        <f t="shared" si="5"/>
        <v>0</v>
      </c>
      <c r="AA12" s="8">
        <f t="shared" si="6"/>
        <v>0</v>
      </c>
      <c r="AB12" s="5">
        <f t="shared" si="7"/>
        <v>20</v>
      </c>
      <c r="AC12" s="5">
        <f t="shared" si="8"/>
        <v>121</v>
      </c>
      <c r="AD12" s="12">
        <f t="shared" si="9"/>
        <v>2</v>
      </c>
      <c r="AE12" s="13">
        <f t="shared" si="10"/>
        <v>2</v>
      </c>
    </row>
    <row r="13" spans="1:31" x14ac:dyDescent="0.25">
      <c r="A13" s="1">
        <v>5</v>
      </c>
      <c r="B13" s="53" t="s">
        <v>57</v>
      </c>
      <c r="C13" s="53" t="s">
        <v>51</v>
      </c>
      <c r="D13" s="53" t="s">
        <v>52</v>
      </c>
      <c r="E13" s="53">
        <v>35.746639250000001</v>
      </c>
      <c r="F13" s="53">
        <v>0.49159640100000002</v>
      </c>
      <c r="G13" s="53" t="s">
        <v>54</v>
      </c>
      <c r="H13" s="6" t="s">
        <v>49</v>
      </c>
      <c r="I13" s="53">
        <v>0.65177105711852301</v>
      </c>
      <c r="J13" s="53">
        <v>387</v>
      </c>
      <c r="K13" s="6">
        <v>0</v>
      </c>
      <c r="L13" s="6">
        <v>0</v>
      </c>
      <c r="M13" s="53">
        <v>13</v>
      </c>
      <c r="N13" s="6">
        <v>0</v>
      </c>
      <c r="O13" s="6">
        <v>0</v>
      </c>
      <c r="P13" s="17">
        <f t="shared" si="0"/>
        <v>400</v>
      </c>
      <c r="Q13" s="8">
        <f t="shared" si="1"/>
        <v>19</v>
      </c>
      <c r="R13" s="8">
        <f t="shared" si="1"/>
        <v>116</v>
      </c>
      <c r="S13" s="8">
        <f t="shared" si="2"/>
        <v>0</v>
      </c>
      <c r="T13" s="8">
        <f t="shared" si="2"/>
        <v>0</v>
      </c>
      <c r="U13" s="8">
        <f t="shared" si="3"/>
        <v>0</v>
      </c>
      <c r="V13" s="8">
        <f t="shared" si="3"/>
        <v>0</v>
      </c>
      <c r="W13" s="8">
        <f t="shared" si="4"/>
        <v>2</v>
      </c>
      <c r="X13" s="8">
        <f t="shared" si="4"/>
        <v>10</v>
      </c>
      <c r="Y13" s="8">
        <f t="shared" si="5"/>
        <v>0</v>
      </c>
      <c r="Z13" s="8">
        <f t="shared" si="5"/>
        <v>0</v>
      </c>
      <c r="AA13" s="8">
        <f t="shared" si="6"/>
        <v>0</v>
      </c>
      <c r="AB13" s="5">
        <f t="shared" si="7"/>
        <v>21</v>
      </c>
      <c r="AC13" s="5">
        <f t="shared" si="8"/>
        <v>126</v>
      </c>
      <c r="AD13" s="12">
        <f t="shared" si="9"/>
        <v>2</v>
      </c>
      <c r="AE13" s="13">
        <f t="shared" si="10"/>
        <v>2</v>
      </c>
    </row>
    <row r="14" spans="1:31" x14ac:dyDescent="0.25">
      <c r="A14" s="1">
        <v>6</v>
      </c>
      <c r="B14" s="53" t="s">
        <v>58</v>
      </c>
      <c r="C14" s="53" t="s">
        <v>51</v>
      </c>
      <c r="D14" s="53" t="s">
        <v>52</v>
      </c>
      <c r="E14" s="53">
        <v>35.79557037</v>
      </c>
      <c r="F14" s="53">
        <v>0.446596086</v>
      </c>
      <c r="G14" s="53" t="s">
        <v>54</v>
      </c>
      <c r="H14" s="6" t="s">
        <v>49</v>
      </c>
      <c r="I14" s="53">
        <v>8.0383015153056796</v>
      </c>
      <c r="J14" s="53">
        <v>373</v>
      </c>
      <c r="K14" s="6">
        <v>0</v>
      </c>
      <c r="L14" s="6">
        <v>0</v>
      </c>
      <c r="M14" s="53">
        <v>13</v>
      </c>
      <c r="N14" s="6">
        <v>0</v>
      </c>
      <c r="O14" s="6">
        <v>0</v>
      </c>
      <c r="P14" s="17">
        <f t="shared" si="0"/>
        <v>386</v>
      </c>
      <c r="Q14" s="8">
        <f t="shared" si="1"/>
        <v>18</v>
      </c>
      <c r="R14" s="8">
        <f t="shared" si="1"/>
        <v>111</v>
      </c>
      <c r="S14" s="8">
        <f t="shared" si="2"/>
        <v>0</v>
      </c>
      <c r="T14" s="8">
        <f t="shared" si="2"/>
        <v>0</v>
      </c>
      <c r="U14" s="8">
        <f t="shared" si="3"/>
        <v>0</v>
      </c>
      <c r="V14" s="8">
        <f t="shared" si="3"/>
        <v>0</v>
      </c>
      <c r="W14" s="8">
        <f t="shared" si="4"/>
        <v>2</v>
      </c>
      <c r="X14" s="8">
        <f t="shared" si="4"/>
        <v>10</v>
      </c>
      <c r="Y14" s="8">
        <f t="shared" si="5"/>
        <v>0</v>
      </c>
      <c r="Z14" s="8">
        <f t="shared" si="5"/>
        <v>0</v>
      </c>
      <c r="AA14" s="8">
        <f t="shared" si="6"/>
        <v>0</v>
      </c>
      <c r="AB14" s="5">
        <f t="shared" si="7"/>
        <v>20</v>
      </c>
      <c r="AC14" s="5">
        <f t="shared" si="8"/>
        <v>121</v>
      </c>
      <c r="AD14" s="12">
        <f t="shared" si="9"/>
        <v>2</v>
      </c>
      <c r="AE14" s="13">
        <f t="shared" si="10"/>
        <v>2</v>
      </c>
    </row>
    <row r="15" spans="1:31" x14ac:dyDescent="0.25">
      <c r="A15" s="1">
        <v>7</v>
      </c>
      <c r="B15" s="53" t="s">
        <v>59</v>
      </c>
      <c r="C15" s="53" t="s">
        <v>51</v>
      </c>
      <c r="D15" s="53" t="s">
        <v>52</v>
      </c>
      <c r="E15" s="53">
        <v>36.06618881</v>
      </c>
      <c r="F15" s="53">
        <v>-0.28749260300000001</v>
      </c>
      <c r="G15" s="53" t="s">
        <v>48</v>
      </c>
      <c r="H15" s="6" t="s">
        <v>49</v>
      </c>
      <c r="I15" s="53">
        <v>1.04145428174316</v>
      </c>
      <c r="J15" s="53">
        <v>880</v>
      </c>
      <c r="K15" s="6">
        <v>0</v>
      </c>
      <c r="L15" s="6">
        <v>0</v>
      </c>
      <c r="M15" s="53">
        <v>30</v>
      </c>
      <c r="N15" s="6">
        <v>0</v>
      </c>
      <c r="O15" s="6">
        <v>0</v>
      </c>
      <c r="P15" s="17">
        <f t="shared" si="0"/>
        <v>910</v>
      </c>
      <c r="Q15" s="8">
        <f t="shared" si="1"/>
        <v>44</v>
      </c>
      <c r="R15" s="8">
        <f t="shared" si="1"/>
        <v>264</v>
      </c>
      <c r="S15" s="8">
        <f t="shared" si="2"/>
        <v>0</v>
      </c>
      <c r="T15" s="8">
        <f t="shared" si="2"/>
        <v>0</v>
      </c>
      <c r="U15" s="8">
        <f t="shared" si="3"/>
        <v>0</v>
      </c>
      <c r="V15" s="8">
        <f t="shared" si="3"/>
        <v>0</v>
      </c>
      <c r="W15" s="8">
        <f t="shared" si="4"/>
        <v>6</v>
      </c>
      <c r="X15" s="8">
        <f t="shared" si="4"/>
        <v>24</v>
      </c>
      <c r="Y15" s="8">
        <f t="shared" si="5"/>
        <v>0</v>
      </c>
      <c r="Z15" s="8">
        <f t="shared" si="5"/>
        <v>0</v>
      </c>
      <c r="AA15" s="8">
        <f t="shared" si="6"/>
        <v>0</v>
      </c>
      <c r="AB15" s="5">
        <f t="shared" si="7"/>
        <v>50</v>
      </c>
      <c r="AC15" s="5">
        <f t="shared" si="8"/>
        <v>288</v>
      </c>
      <c r="AD15" s="12">
        <f t="shared" si="9"/>
        <v>2</v>
      </c>
      <c r="AE15" s="13">
        <f t="shared" si="10"/>
        <v>2</v>
      </c>
    </row>
    <row r="16" spans="1:31" x14ac:dyDescent="0.25">
      <c r="A16" s="1">
        <v>8</v>
      </c>
      <c r="B16" s="53" t="s">
        <v>60</v>
      </c>
      <c r="C16" s="53" t="s">
        <v>51</v>
      </c>
      <c r="D16" s="53" t="s">
        <v>52</v>
      </c>
      <c r="E16" s="53">
        <v>35.811126270000003</v>
      </c>
      <c r="F16" s="53">
        <v>0.47812042999999999</v>
      </c>
      <c r="G16" s="53" t="s">
        <v>54</v>
      </c>
      <c r="H16" s="6" t="s">
        <v>49</v>
      </c>
      <c r="I16" s="53">
        <v>7.8709365644337703</v>
      </c>
      <c r="J16" s="53">
        <v>380</v>
      </c>
      <c r="K16" s="6">
        <v>0</v>
      </c>
      <c r="L16" s="6">
        <v>0</v>
      </c>
      <c r="M16" s="53">
        <v>13</v>
      </c>
      <c r="N16" s="6">
        <v>0</v>
      </c>
      <c r="O16" s="6">
        <v>0</v>
      </c>
      <c r="P16" s="17">
        <f t="shared" si="0"/>
        <v>393</v>
      </c>
      <c r="Q16" s="8">
        <f t="shared" si="1"/>
        <v>19</v>
      </c>
      <c r="R16" s="8">
        <f t="shared" si="1"/>
        <v>114</v>
      </c>
      <c r="S16" s="8">
        <f t="shared" si="2"/>
        <v>0</v>
      </c>
      <c r="T16" s="8">
        <f t="shared" si="2"/>
        <v>0</v>
      </c>
      <c r="U16" s="8">
        <f t="shared" si="3"/>
        <v>0</v>
      </c>
      <c r="V16" s="8">
        <f t="shared" si="3"/>
        <v>0</v>
      </c>
      <c r="W16" s="8">
        <f t="shared" si="4"/>
        <v>2</v>
      </c>
      <c r="X16" s="8">
        <f t="shared" si="4"/>
        <v>10</v>
      </c>
      <c r="Y16" s="8">
        <f t="shared" si="5"/>
        <v>0</v>
      </c>
      <c r="Z16" s="8">
        <f t="shared" si="5"/>
        <v>0</v>
      </c>
      <c r="AA16" s="8">
        <f t="shared" si="6"/>
        <v>0</v>
      </c>
      <c r="AB16" s="5">
        <f t="shared" si="7"/>
        <v>21</v>
      </c>
      <c r="AC16" s="5">
        <f t="shared" si="8"/>
        <v>124</v>
      </c>
      <c r="AD16" s="12">
        <f t="shared" si="9"/>
        <v>2</v>
      </c>
      <c r="AE16" s="13">
        <f t="shared" si="10"/>
        <v>2</v>
      </c>
    </row>
    <row r="17" spans="1:31" x14ac:dyDescent="0.25">
      <c r="A17" s="1">
        <v>9</v>
      </c>
      <c r="B17" s="53" t="s">
        <v>61</v>
      </c>
      <c r="C17" s="53" t="s">
        <v>51</v>
      </c>
      <c r="D17" s="53" t="s">
        <v>52</v>
      </c>
      <c r="E17" s="53">
        <v>35.790977480000002</v>
      </c>
      <c r="F17" s="53">
        <v>0.471440315</v>
      </c>
      <c r="G17" s="53" t="s">
        <v>54</v>
      </c>
      <c r="H17" s="6" t="s">
        <v>49</v>
      </c>
      <c r="I17" s="53">
        <v>6.0234938313280004</v>
      </c>
      <c r="J17" s="53">
        <v>382</v>
      </c>
      <c r="K17" s="6">
        <v>0</v>
      </c>
      <c r="L17" s="6">
        <v>0</v>
      </c>
      <c r="M17" s="53">
        <v>13</v>
      </c>
      <c r="N17" s="6">
        <v>0</v>
      </c>
      <c r="O17" s="6">
        <v>0</v>
      </c>
      <c r="P17" s="17">
        <f t="shared" si="0"/>
        <v>395</v>
      </c>
      <c r="Q17" s="8">
        <f t="shared" si="1"/>
        <v>19</v>
      </c>
      <c r="R17" s="8">
        <f t="shared" si="1"/>
        <v>114</v>
      </c>
      <c r="S17" s="8">
        <f t="shared" si="2"/>
        <v>0</v>
      </c>
      <c r="T17" s="8">
        <f t="shared" si="2"/>
        <v>0</v>
      </c>
      <c r="U17" s="8">
        <f t="shared" si="3"/>
        <v>0</v>
      </c>
      <c r="V17" s="8">
        <f t="shared" si="3"/>
        <v>0</v>
      </c>
      <c r="W17" s="8">
        <f t="shared" si="4"/>
        <v>2</v>
      </c>
      <c r="X17" s="8">
        <f t="shared" si="4"/>
        <v>10</v>
      </c>
      <c r="Y17" s="8">
        <f t="shared" si="5"/>
        <v>0</v>
      </c>
      <c r="Z17" s="8">
        <f t="shared" si="5"/>
        <v>0</v>
      </c>
      <c r="AA17" s="8">
        <f t="shared" si="6"/>
        <v>0</v>
      </c>
      <c r="AB17" s="5">
        <f t="shared" si="7"/>
        <v>21</v>
      </c>
      <c r="AC17" s="5">
        <f t="shared" si="8"/>
        <v>124</v>
      </c>
      <c r="AD17" s="12">
        <f t="shared" si="9"/>
        <v>2</v>
      </c>
      <c r="AE17" s="13">
        <f t="shared" si="10"/>
        <v>2</v>
      </c>
    </row>
    <row r="18" spans="1:31" x14ac:dyDescent="0.25">
      <c r="A18" s="1">
        <v>10</v>
      </c>
      <c r="B18" s="53" t="s">
        <v>62</v>
      </c>
      <c r="C18" s="53" t="s">
        <v>51</v>
      </c>
      <c r="D18" s="53" t="s">
        <v>52</v>
      </c>
      <c r="E18" s="53">
        <v>35.784393309999999</v>
      </c>
      <c r="F18" s="53">
        <v>0.479925245</v>
      </c>
      <c r="G18" s="53" t="s">
        <v>54</v>
      </c>
      <c r="H18" s="6" t="s">
        <v>49</v>
      </c>
      <c r="I18" s="53">
        <v>4.9709875491698501</v>
      </c>
      <c r="J18" s="53">
        <v>382</v>
      </c>
      <c r="K18" s="6">
        <v>0</v>
      </c>
      <c r="L18" s="6">
        <v>0</v>
      </c>
      <c r="M18" s="53">
        <v>13</v>
      </c>
      <c r="N18" s="6">
        <v>0</v>
      </c>
      <c r="O18" s="6">
        <v>0</v>
      </c>
      <c r="P18" s="17">
        <f t="shared" si="0"/>
        <v>395</v>
      </c>
      <c r="Q18" s="8">
        <f t="shared" si="1"/>
        <v>19</v>
      </c>
      <c r="R18" s="8">
        <f t="shared" si="1"/>
        <v>114</v>
      </c>
      <c r="S18" s="8">
        <f t="shared" si="2"/>
        <v>0</v>
      </c>
      <c r="T18" s="8">
        <f t="shared" si="2"/>
        <v>0</v>
      </c>
      <c r="U18" s="8">
        <f t="shared" si="3"/>
        <v>0</v>
      </c>
      <c r="V18" s="8">
        <f t="shared" si="3"/>
        <v>0</v>
      </c>
      <c r="W18" s="8">
        <f t="shared" si="4"/>
        <v>2</v>
      </c>
      <c r="X18" s="8">
        <f t="shared" si="4"/>
        <v>10</v>
      </c>
      <c r="Y18" s="8">
        <f t="shared" si="5"/>
        <v>0</v>
      </c>
      <c r="Z18" s="8">
        <f t="shared" si="5"/>
        <v>0</v>
      </c>
      <c r="AA18" s="8">
        <f t="shared" si="6"/>
        <v>0</v>
      </c>
      <c r="AB18" s="5">
        <f t="shared" si="7"/>
        <v>21</v>
      </c>
      <c r="AC18" s="5">
        <f t="shared" si="8"/>
        <v>124</v>
      </c>
      <c r="AD18" s="12">
        <f t="shared" si="9"/>
        <v>2</v>
      </c>
      <c r="AE18" s="13">
        <f t="shared" si="10"/>
        <v>2</v>
      </c>
    </row>
    <row r="19" spans="1:31" x14ac:dyDescent="0.25">
      <c r="A19" s="1">
        <v>11</v>
      </c>
      <c r="B19" s="53" t="s">
        <v>63</v>
      </c>
      <c r="C19" s="53" t="s">
        <v>51</v>
      </c>
      <c r="D19" s="53" t="s">
        <v>52</v>
      </c>
      <c r="E19" s="53">
        <v>35.8197422</v>
      </c>
      <c r="F19" s="53">
        <v>0.40886725499999999</v>
      </c>
      <c r="G19" s="53" t="s">
        <v>54</v>
      </c>
      <c r="H19" s="6" t="s">
        <v>49</v>
      </c>
      <c r="I19" s="53">
        <v>12.918065516609699</v>
      </c>
      <c r="J19" s="53">
        <v>317</v>
      </c>
      <c r="K19" s="6">
        <v>0</v>
      </c>
      <c r="L19" s="6">
        <v>0</v>
      </c>
      <c r="M19" s="53">
        <v>11</v>
      </c>
      <c r="N19" s="6">
        <v>0</v>
      </c>
      <c r="O19" s="6">
        <v>0</v>
      </c>
      <c r="P19" s="17">
        <f t="shared" si="0"/>
        <v>328</v>
      </c>
      <c r="Q19" s="8">
        <f t="shared" si="1"/>
        <v>15</v>
      </c>
      <c r="R19" s="8">
        <f t="shared" si="1"/>
        <v>95</v>
      </c>
      <c r="S19" s="8">
        <f t="shared" si="2"/>
        <v>0</v>
      </c>
      <c r="T19" s="8">
        <f t="shared" si="2"/>
        <v>0</v>
      </c>
      <c r="U19" s="8">
        <f t="shared" si="3"/>
        <v>0</v>
      </c>
      <c r="V19" s="8">
        <f t="shared" si="3"/>
        <v>0</v>
      </c>
      <c r="W19" s="8">
        <f t="shared" si="4"/>
        <v>2</v>
      </c>
      <c r="X19" s="8">
        <f t="shared" si="4"/>
        <v>8</v>
      </c>
      <c r="Y19" s="8">
        <f t="shared" si="5"/>
        <v>0</v>
      </c>
      <c r="Z19" s="8">
        <f t="shared" si="5"/>
        <v>0</v>
      </c>
      <c r="AA19" s="8">
        <f t="shared" si="6"/>
        <v>0</v>
      </c>
      <c r="AB19" s="5">
        <f t="shared" si="7"/>
        <v>17</v>
      </c>
      <c r="AC19" s="5">
        <f t="shared" si="8"/>
        <v>103</v>
      </c>
      <c r="AD19" s="12">
        <f t="shared" si="9"/>
        <v>2</v>
      </c>
      <c r="AE19" s="13">
        <f t="shared" si="10"/>
        <v>2</v>
      </c>
    </row>
    <row r="20" spans="1:31" x14ac:dyDescent="0.25">
      <c r="A20" s="1">
        <v>12</v>
      </c>
      <c r="B20" s="53" t="s">
        <v>64</v>
      </c>
      <c r="C20" s="53" t="s">
        <v>51</v>
      </c>
      <c r="D20" s="53" t="s">
        <v>52</v>
      </c>
      <c r="E20" s="53">
        <v>35.810817720000003</v>
      </c>
      <c r="F20" s="53">
        <v>0.49371756100000003</v>
      </c>
      <c r="G20" s="53" t="s">
        <v>54</v>
      </c>
      <c r="H20" s="6" t="s">
        <v>49</v>
      </c>
      <c r="I20" s="53">
        <v>7.5886217230970399</v>
      </c>
      <c r="J20" s="53">
        <v>372</v>
      </c>
      <c r="K20" s="6">
        <v>0</v>
      </c>
      <c r="L20" s="6">
        <v>0</v>
      </c>
      <c r="M20" s="53">
        <v>13</v>
      </c>
      <c r="N20" s="6">
        <v>0</v>
      </c>
      <c r="O20" s="6">
        <v>0</v>
      </c>
      <c r="P20" s="17">
        <f t="shared" si="0"/>
        <v>385</v>
      </c>
      <c r="Q20" s="8">
        <f t="shared" si="1"/>
        <v>18</v>
      </c>
      <c r="R20" s="8">
        <f t="shared" si="1"/>
        <v>111</v>
      </c>
      <c r="S20" s="8">
        <f t="shared" si="2"/>
        <v>0</v>
      </c>
      <c r="T20" s="8">
        <f t="shared" si="2"/>
        <v>0</v>
      </c>
      <c r="U20" s="8">
        <f t="shared" si="3"/>
        <v>0</v>
      </c>
      <c r="V20" s="8">
        <f t="shared" si="3"/>
        <v>0</v>
      </c>
      <c r="W20" s="8">
        <f t="shared" si="4"/>
        <v>2</v>
      </c>
      <c r="X20" s="8">
        <f t="shared" si="4"/>
        <v>10</v>
      </c>
      <c r="Y20" s="8">
        <f t="shared" si="5"/>
        <v>0</v>
      </c>
      <c r="Z20" s="8">
        <f t="shared" si="5"/>
        <v>0</v>
      </c>
      <c r="AA20" s="8">
        <f t="shared" si="6"/>
        <v>0</v>
      </c>
      <c r="AB20" s="5">
        <f t="shared" si="7"/>
        <v>20</v>
      </c>
      <c r="AC20" s="5">
        <f t="shared" si="8"/>
        <v>121</v>
      </c>
      <c r="AD20" s="12">
        <f t="shared" si="9"/>
        <v>2</v>
      </c>
      <c r="AE20" s="13">
        <f t="shared" si="10"/>
        <v>2</v>
      </c>
    </row>
    <row r="21" spans="1:31" x14ac:dyDescent="0.25">
      <c r="A21" s="1">
        <v>13</v>
      </c>
      <c r="B21" s="53" t="s">
        <v>65</v>
      </c>
      <c r="C21" s="53" t="s">
        <v>51</v>
      </c>
      <c r="D21" s="53" t="s">
        <v>52</v>
      </c>
      <c r="E21" s="53">
        <v>35.772579190000002</v>
      </c>
      <c r="F21" s="53">
        <v>0.52972197499999996</v>
      </c>
      <c r="G21" s="53" t="s">
        <v>54</v>
      </c>
      <c r="H21" s="6" t="s">
        <v>49</v>
      </c>
      <c r="I21" s="53">
        <v>5.0135864127840302</v>
      </c>
      <c r="J21" s="53">
        <v>367</v>
      </c>
      <c r="K21" s="6">
        <v>0</v>
      </c>
      <c r="L21" s="6">
        <v>0</v>
      </c>
      <c r="M21" s="53">
        <v>13</v>
      </c>
      <c r="N21" s="6">
        <v>0</v>
      </c>
      <c r="O21" s="6">
        <v>0</v>
      </c>
      <c r="P21" s="17">
        <f t="shared" si="0"/>
        <v>380</v>
      </c>
      <c r="Q21" s="8">
        <f t="shared" si="1"/>
        <v>18</v>
      </c>
      <c r="R21" s="8">
        <f t="shared" si="1"/>
        <v>110</v>
      </c>
      <c r="S21" s="8">
        <f t="shared" si="2"/>
        <v>0</v>
      </c>
      <c r="T21" s="8">
        <f t="shared" si="2"/>
        <v>0</v>
      </c>
      <c r="U21" s="8">
        <f t="shared" si="3"/>
        <v>0</v>
      </c>
      <c r="V21" s="8">
        <f t="shared" si="3"/>
        <v>0</v>
      </c>
      <c r="W21" s="8">
        <f t="shared" si="4"/>
        <v>2</v>
      </c>
      <c r="X21" s="8">
        <f t="shared" si="4"/>
        <v>10</v>
      </c>
      <c r="Y21" s="8">
        <f t="shared" si="5"/>
        <v>0</v>
      </c>
      <c r="Z21" s="8">
        <f t="shared" si="5"/>
        <v>0</v>
      </c>
      <c r="AA21" s="8">
        <f t="shared" si="6"/>
        <v>0</v>
      </c>
      <c r="AB21" s="5">
        <f t="shared" si="7"/>
        <v>20</v>
      </c>
      <c r="AC21" s="5">
        <f t="shared" si="8"/>
        <v>120</v>
      </c>
      <c r="AD21" s="12">
        <f t="shared" si="9"/>
        <v>2</v>
      </c>
      <c r="AE21" s="13">
        <f t="shared" si="10"/>
        <v>2</v>
      </c>
    </row>
    <row r="22" spans="1:31" x14ac:dyDescent="0.25">
      <c r="A22" s="1">
        <v>14</v>
      </c>
      <c r="B22" s="53" t="s">
        <v>66</v>
      </c>
      <c r="C22" s="53" t="s">
        <v>51</v>
      </c>
      <c r="D22" s="53" t="s">
        <v>52</v>
      </c>
      <c r="E22" s="53">
        <v>35.779525759999999</v>
      </c>
      <c r="F22" s="53">
        <v>0.44176697700000001</v>
      </c>
      <c r="G22" s="53" t="s">
        <v>54</v>
      </c>
      <c r="H22" s="6" t="s">
        <v>49</v>
      </c>
      <c r="I22" s="53">
        <v>7.2749961354868899</v>
      </c>
      <c r="J22" s="53">
        <v>380</v>
      </c>
      <c r="K22" s="6">
        <v>0</v>
      </c>
      <c r="L22" s="6">
        <v>0</v>
      </c>
      <c r="M22" s="53">
        <v>13</v>
      </c>
      <c r="N22" s="6">
        <v>0</v>
      </c>
      <c r="O22" s="6">
        <v>0</v>
      </c>
      <c r="P22" s="17">
        <f t="shared" si="0"/>
        <v>393</v>
      </c>
      <c r="Q22" s="8">
        <f t="shared" si="1"/>
        <v>19</v>
      </c>
      <c r="R22" s="8">
        <f t="shared" si="1"/>
        <v>114</v>
      </c>
      <c r="S22" s="8">
        <f t="shared" si="2"/>
        <v>0</v>
      </c>
      <c r="T22" s="8">
        <f t="shared" si="2"/>
        <v>0</v>
      </c>
      <c r="U22" s="8">
        <f t="shared" si="3"/>
        <v>0</v>
      </c>
      <c r="V22" s="8">
        <f t="shared" si="3"/>
        <v>0</v>
      </c>
      <c r="W22" s="8">
        <f t="shared" si="4"/>
        <v>2</v>
      </c>
      <c r="X22" s="8">
        <f t="shared" si="4"/>
        <v>10</v>
      </c>
      <c r="Y22" s="8">
        <f t="shared" si="5"/>
        <v>0</v>
      </c>
      <c r="Z22" s="8">
        <f t="shared" si="5"/>
        <v>0</v>
      </c>
      <c r="AA22" s="8">
        <f t="shared" si="6"/>
        <v>0</v>
      </c>
      <c r="AB22" s="5">
        <f t="shared" si="7"/>
        <v>21</v>
      </c>
      <c r="AC22" s="5">
        <f t="shared" si="8"/>
        <v>124</v>
      </c>
      <c r="AD22" s="12">
        <f t="shared" si="9"/>
        <v>2</v>
      </c>
      <c r="AE22" s="13">
        <f t="shared" si="10"/>
        <v>2</v>
      </c>
    </row>
    <row r="23" spans="1:31" x14ac:dyDescent="0.25">
      <c r="A23" s="1">
        <v>15</v>
      </c>
      <c r="B23" s="53" t="s">
        <v>67</v>
      </c>
      <c r="C23" s="53" t="s">
        <v>51</v>
      </c>
      <c r="D23" s="53" t="s">
        <v>52</v>
      </c>
      <c r="E23" s="53">
        <v>35.743654479999996</v>
      </c>
      <c r="F23" s="53">
        <v>0.48197160999999999</v>
      </c>
      <c r="G23" s="53"/>
      <c r="H23" s="6" t="s">
        <v>49</v>
      </c>
      <c r="I23" s="53">
        <v>1.5518954545199399</v>
      </c>
      <c r="J23" s="53">
        <v>399</v>
      </c>
      <c r="K23" s="6">
        <v>0</v>
      </c>
      <c r="L23" s="6">
        <v>0</v>
      </c>
      <c r="M23" s="53">
        <v>14</v>
      </c>
      <c r="N23" s="6">
        <v>0</v>
      </c>
      <c r="O23" s="6">
        <v>0</v>
      </c>
      <c r="P23" s="17">
        <f t="shared" si="0"/>
        <v>413</v>
      </c>
      <c r="Q23" s="8">
        <f t="shared" si="1"/>
        <v>19</v>
      </c>
      <c r="R23" s="8">
        <f t="shared" si="1"/>
        <v>119</v>
      </c>
      <c r="S23" s="8">
        <f t="shared" si="2"/>
        <v>0</v>
      </c>
      <c r="T23" s="8">
        <f t="shared" si="2"/>
        <v>0</v>
      </c>
      <c r="U23" s="8">
        <f t="shared" si="3"/>
        <v>0</v>
      </c>
      <c r="V23" s="8">
        <f t="shared" si="3"/>
        <v>0</v>
      </c>
      <c r="W23" s="8">
        <f t="shared" si="4"/>
        <v>2</v>
      </c>
      <c r="X23" s="8">
        <f t="shared" si="4"/>
        <v>11</v>
      </c>
      <c r="Y23" s="8">
        <f t="shared" si="5"/>
        <v>0</v>
      </c>
      <c r="Z23" s="8">
        <f t="shared" si="5"/>
        <v>0</v>
      </c>
      <c r="AA23" s="8">
        <f t="shared" si="6"/>
        <v>0</v>
      </c>
      <c r="AB23" s="5">
        <f t="shared" si="7"/>
        <v>21</v>
      </c>
      <c r="AC23" s="5">
        <f t="shared" si="8"/>
        <v>130</v>
      </c>
      <c r="AD23" s="12">
        <f t="shared" si="9"/>
        <v>2</v>
      </c>
      <c r="AE23" s="13">
        <f t="shared" si="10"/>
        <v>2</v>
      </c>
    </row>
    <row r="24" spans="1:31" x14ac:dyDescent="0.25">
      <c r="A24" s="1">
        <v>16</v>
      </c>
      <c r="B24" s="53" t="s">
        <v>68</v>
      </c>
      <c r="C24" s="53" t="s">
        <v>51</v>
      </c>
      <c r="D24" s="53" t="s">
        <v>52</v>
      </c>
      <c r="E24" s="53">
        <v>35.762844090000002</v>
      </c>
      <c r="F24" s="53">
        <v>0.46799549499999998</v>
      </c>
      <c r="G24" s="53" t="s">
        <v>54</v>
      </c>
      <c r="H24" s="6" t="s">
        <v>49</v>
      </c>
      <c r="I24" s="53">
        <v>3.8261757854270502</v>
      </c>
      <c r="J24" s="53">
        <v>413</v>
      </c>
      <c r="K24" s="6">
        <v>0</v>
      </c>
      <c r="L24" s="6">
        <v>0</v>
      </c>
      <c r="M24" s="53">
        <v>14</v>
      </c>
      <c r="N24" s="6">
        <v>0</v>
      </c>
      <c r="O24" s="6">
        <v>0</v>
      </c>
      <c r="P24" s="17">
        <f t="shared" si="0"/>
        <v>427</v>
      </c>
      <c r="Q24" s="8">
        <f t="shared" si="1"/>
        <v>20</v>
      </c>
      <c r="R24" s="8">
        <f t="shared" si="1"/>
        <v>123</v>
      </c>
      <c r="S24" s="8">
        <f t="shared" si="2"/>
        <v>0</v>
      </c>
      <c r="T24" s="8">
        <f t="shared" si="2"/>
        <v>0</v>
      </c>
      <c r="U24" s="8">
        <f t="shared" si="3"/>
        <v>0</v>
      </c>
      <c r="V24" s="8">
        <f t="shared" si="3"/>
        <v>0</v>
      </c>
      <c r="W24" s="8">
        <f t="shared" si="4"/>
        <v>2</v>
      </c>
      <c r="X24" s="8">
        <f t="shared" si="4"/>
        <v>11</v>
      </c>
      <c r="Y24" s="8">
        <f t="shared" si="5"/>
        <v>0</v>
      </c>
      <c r="Z24" s="8">
        <f t="shared" si="5"/>
        <v>0</v>
      </c>
      <c r="AA24" s="8">
        <f t="shared" si="6"/>
        <v>0</v>
      </c>
      <c r="AB24" s="5">
        <f t="shared" si="7"/>
        <v>22</v>
      </c>
      <c r="AC24" s="5">
        <f t="shared" si="8"/>
        <v>134</v>
      </c>
      <c r="AD24" s="12">
        <f t="shared" si="9"/>
        <v>2</v>
      </c>
      <c r="AE24" s="13">
        <f t="shared" si="10"/>
        <v>2</v>
      </c>
    </row>
    <row r="25" spans="1:31" x14ac:dyDescent="0.25">
      <c r="A25" s="1">
        <v>17</v>
      </c>
      <c r="B25" s="53" t="s">
        <v>69</v>
      </c>
      <c r="C25" s="53" t="s">
        <v>51</v>
      </c>
      <c r="D25" s="53" t="s">
        <v>52</v>
      </c>
      <c r="E25" s="53">
        <v>35.720539090000003</v>
      </c>
      <c r="F25" s="53">
        <v>0.44985419500000001</v>
      </c>
      <c r="G25" s="53"/>
      <c r="H25" s="6" t="s">
        <v>49</v>
      </c>
      <c r="I25" s="53">
        <v>5.6746374062091096</v>
      </c>
      <c r="J25" s="53">
        <v>427</v>
      </c>
      <c r="K25" s="6">
        <v>0</v>
      </c>
      <c r="L25" s="6">
        <v>0</v>
      </c>
      <c r="M25" s="53">
        <v>15</v>
      </c>
      <c r="N25" s="6">
        <v>0</v>
      </c>
      <c r="O25" s="6">
        <v>0</v>
      </c>
      <c r="P25" s="17">
        <f t="shared" si="0"/>
        <v>442</v>
      </c>
      <c r="Q25" s="8">
        <f t="shared" si="1"/>
        <v>21</v>
      </c>
      <c r="R25" s="8">
        <f t="shared" si="1"/>
        <v>128</v>
      </c>
      <c r="S25" s="8">
        <f t="shared" si="2"/>
        <v>0</v>
      </c>
      <c r="T25" s="8">
        <f t="shared" si="2"/>
        <v>0</v>
      </c>
      <c r="U25" s="8">
        <f t="shared" si="3"/>
        <v>0</v>
      </c>
      <c r="V25" s="8">
        <f t="shared" si="3"/>
        <v>0</v>
      </c>
      <c r="W25" s="8">
        <f t="shared" si="4"/>
        <v>3</v>
      </c>
      <c r="X25" s="8">
        <f t="shared" si="4"/>
        <v>12</v>
      </c>
      <c r="Y25" s="8">
        <f t="shared" si="5"/>
        <v>0</v>
      </c>
      <c r="Z25" s="8">
        <f t="shared" si="5"/>
        <v>0</v>
      </c>
      <c r="AA25" s="8">
        <f t="shared" si="6"/>
        <v>0</v>
      </c>
      <c r="AB25" s="5">
        <f t="shared" si="7"/>
        <v>24</v>
      </c>
      <c r="AC25" s="5">
        <f t="shared" si="8"/>
        <v>140</v>
      </c>
      <c r="AD25" s="12">
        <f t="shared" si="9"/>
        <v>2</v>
      </c>
      <c r="AE25" s="13">
        <f t="shared" si="10"/>
        <v>2</v>
      </c>
    </row>
    <row r="26" spans="1:31" x14ac:dyDescent="0.25">
      <c r="A26" s="1">
        <v>18</v>
      </c>
      <c r="B26" s="53" t="s">
        <v>70</v>
      </c>
      <c r="C26" s="53" t="s">
        <v>51</v>
      </c>
      <c r="D26" s="53" t="s">
        <v>52</v>
      </c>
      <c r="E26" s="53">
        <v>35.764995570000004</v>
      </c>
      <c r="F26" s="53">
        <v>0.44485461700000001</v>
      </c>
      <c r="G26" s="53" t="s">
        <v>54</v>
      </c>
      <c r="H26" s="6" t="s">
        <v>49</v>
      </c>
      <c r="I26" s="53">
        <v>6.1866620835836796</v>
      </c>
      <c r="J26" s="53">
        <v>404</v>
      </c>
      <c r="K26" s="6">
        <v>0</v>
      </c>
      <c r="L26" s="6">
        <v>0</v>
      </c>
      <c r="M26" s="53">
        <v>14</v>
      </c>
      <c r="N26" s="6">
        <v>0</v>
      </c>
      <c r="O26" s="6">
        <v>0</v>
      </c>
      <c r="P26" s="17">
        <f t="shared" si="0"/>
        <v>418</v>
      </c>
      <c r="Q26" s="8">
        <f t="shared" si="1"/>
        <v>20</v>
      </c>
      <c r="R26" s="8">
        <f t="shared" si="1"/>
        <v>121</v>
      </c>
      <c r="S26" s="8">
        <f t="shared" si="2"/>
        <v>0</v>
      </c>
      <c r="T26" s="8">
        <f t="shared" si="2"/>
        <v>0</v>
      </c>
      <c r="U26" s="8">
        <f t="shared" si="3"/>
        <v>0</v>
      </c>
      <c r="V26" s="8">
        <f t="shared" si="3"/>
        <v>0</v>
      </c>
      <c r="W26" s="8">
        <f t="shared" si="4"/>
        <v>2</v>
      </c>
      <c r="X26" s="8">
        <f t="shared" si="4"/>
        <v>11</v>
      </c>
      <c r="Y26" s="8">
        <f t="shared" si="5"/>
        <v>0</v>
      </c>
      <c r="Z26" s="8">
        <f t="shared" si="5"/>
        <v>0</v>
      </c>
      <c r="AA26" s="8">
        <f t="shared" si="6"/>
        <v>0</v>
      </c>
      <c r="AB26" s="5">
        <f t="shared" si="7"/>
        <v>22</v>
      </c>
      <c r="AC26" s="5">
        <f t="shared" si="8"/>
        <v>132</v>
      </c>
      <c r="AD26" s="12">
        <f t="shared" si="9"/>
        <v>2</v>
      </c>
      <c r="AE26" s="13">
        <f t="shared" si="10"/>
        <v>2</v>
      </c>
    </row>
    <row r="27" spans="1:31" x14ac:dyDescent="0.25">
      <c r="A27" s="1">
        <v>19</v>
      </c>
      <c r="B27" s="53" t="s">
        <v>71</v>
      </c>
      <c r="C27" s="53" t="s">
        <v>51</v>
      </c>
      <c r="D27" s="53" t="s">
        <v>52</v>
      </c>
      <c r="E27" s="53">
        <v>35.742019650000003</v>
      </c>
      <c r="F27" s="53">
        <v>0.45970261099999998</v>
      </c>
      <c r="G27" s="53" t="s">
        <v>54</v>
      </c>
      <c r="H27" s="6" t="s">
        <v>49</v>
      </c>
      <c r="I27" s="53">
        <v>4.0194446408617699</v>
      </c>
      <c r="J27" s="53">
        <v>412</v>
      </c>
      <c r="K27" s="6">
        <v>0</v>
      </c>
      <c r="L27" s="6">
        <v>0</v>
      </c>
      <c r="M27" s="53">
        <v>14</v>
      </c>
      <c r="N27" s="6">
        <v>0</v>
      </c>
      <c r="O27" s="6">
        <v>0</v>
      </c>
      <c r="P27" s="17">
        <f t="shared" si="0"/>
        <v>426</v>
      </c>
      <c r="Q27" s="8">
        <f t="shared" si="1"/>
        <v>20</v>
      </c>
      <c r="R27" s="8">
        <f t="shared" si="1"/>
        <v>123</v>
      </c>
      <c r="S27" s="8">
        <f t="shared" si="2"/>
        <v>0</v>
      </c>
      <c r="T27" s="8">
        <f t="shared" si="2"/>
        <v>0</v>
      </c>
      <c r="U27" s="8">
        <f t="shared" si="3"/>
        <v>0</v>
      </c>
      <c r="V27" s="8">
        <f t="shared" si="3"/>
        <v>0</v>
      </c>
      <c r="W27" s="8">
        <f t="shared" si="4"/>
        <v>2</v>
      </c>
      <c r="X27" s="8">
        <f t="shared" si="4"/>
        <v>11</v>
      </c>
      <c r="Y27" s="8">
        <f t="shared" si="5"/>
        <v>0</v>
      </c>
      <c r="Z27" s="8">
        <f t="shared" si="5"/>
        <v>0</v>
      </c>
      <c r="AA27" s="8">
        <f t="shared" si="6"/>
        <v>0</v>
      </c>
      <c r="AB27" s="5">
        <f t="shared" si="7"/>
        <v>22</v>
      </c>
      <c r="AC27" s="5">
        <f t="shared" si="8"/>
        <v>134</v>
      </c>
      <c r="AD27" s="12">
        <f t="shared" si="9"/>
        <v>2</v>
      </c>
      <c r="AE27" s="13">
        <f t="shared" si="10"/>
        <v>2</v>
      </c>
    </row>
    <row r="28" spans="1:31" x14ac:dyDescent="0.25">
      <c r="A28" s="1">
        <v>20</v>
      </c>
      <c r="B28" s="53" t="s">
        <v>72</v>
      </c>
      <c r="C28" s="53" t="s">
        <v>51</v>
      </c>
      <c r="D28" s="53" t="s">
        <v>52</v>
      </c>
      <c r="E28" s="53">
        <v>35.75364304</v>
      </c>
      <c r="F28" s="53">
        <v>0.48681393299999998</v>
      </c>
      <c r="G28" s="53" t="s">
        <v>54</v>
      </c>
      <c r="H28" s="6" t="s">
        <v>49</v>
      </c>
      <c r="I28" s="53">
        <v>1.5845699302309699</v>
      </c>
      <c r="J28" s="53">
        <v>405</v>
      </c>
      <c r="K28" s="6">
        <v>0</v>
      </c>
      <c r="L28" s="6">
        <v>0</v>
      </c>
      <c r="M28" s="53">
        <v>14</v>
      </c>
      <c r="N28" s="6">
        <v>0</v>
      </c>
      <c r="O28" s="6">
        <v>0</v>
      </c>
      <c r="P28" s="17">
        <f t="shared" si="0"/>
        <v>419</v>
      </c>
      <c r="Q28" s="8">
        <f t="shared" si="1"/>
        <v>20</v>
      </c>
      <c r="R28" s="8">
        <f t="shared" si="1"/>
        <v>121</v>
      </c>
      <c r="S28" s="8">
        <f t="shared" si="2"/>
        <v>0</v>
      </c>
      <c r="T28" s="8">
        <f t="shared" si="2"/>
        <v>0</v>
      </c>
      <c r="U28" s="8">
        <f t="shared" si="3"/>
        <v>0</v>
      </c>
      <c r="V28" s="8">
        <f t="shared" si="3"/>
        <v>0</v>
      </c>
      <c r="W28" s="8">
        <f t="shared" si="4"/>
        <v>2</v>
      </c>
      <c r="X28" s="8">
        <f t="shared" si="4"/>
        <v>11</v>
      </c>
      <c r="Y28" s="8">
        <f t="shared" si="5"/>
        <v>0</v>
      </c>
      <c r="Z28" s="8">
        <f t="shared" si="5"/>
        <v>0</v>
      </c>
      <c r="AA28" s="8">
        <f t="shared" si="6"/>
        <v>0</v>
      </c>
      <c r="AB28" s="5">
        <f t="shared" si="7"/>
        <v>22</v>
      </c>
      <c r="AC28" s="5">
        <f t="shared" si="8"/>
        <v>132</v>
      </c>
      <c r="AD28" s="12">
        <f t="shared" si="9"/>
        <v>2</v>
      </c>
      <c r="AE28" s="13">
        <f t="shared" si="10"/>
        <v>2</v>
      </c>
    </row>
    <row r="29" spans="1:31" x14ac:dyDescent="0.25">
      <c r="A29" s="1">
        <v>21</v>
      </c>
      <c r="B29" s="53" t="s">
        <v>73</v>
      </c>
      <c r="C29" s="53" t="s">
        <v>51</v>
      </c>
      <c r="D29" s="53" t="s">
        <v>52</v>
      </c>
      <c r="E29" s="53">
        <v>35.781682969999999</v>
      </c>
      <c r="F29" s="53">
        <v>0.45232713200000002</v>
      </c>
      <c r="G29" s="53" t="s">
        <v>54</v>
      </c>
      <c r="H29" s="6" t="s">
        <v>49</v>
      </c>
      <c r="I29" s="53">
        <v>6.4996929193114701</v>
      </c>
      <c r="J29" s="53">
        <v>382</v>
      </c>
      <c r="K29" s="6">
        <v>0</v>
      </c>
      <c r="L29" s="6">
        <v>0</v>
      </c>
      <c r="M29" s="53">
        <v>13</v>
      </c>
      <c r="N29" s="6">
        <v>0</v>
      </c>
      <c r="O29" s="6">
        <v>0</v>
      </c>
      <c r="P29" s="17">
        <f t="shared" si="0"/>
        <v>395</v>
      </c>
      <c r="Q29" s="8">
        <f t="shared" si="1"/>
        <v>19</v>
      </c>
      <c r="R29" s="8">
        <f t="shared" si="1"/>
        <v>114</v>
      </c>
      <c r="S29" s="8">
        <f t="shared" si="2"/>
        <v>0</v>
      </c>
      <c r="T29" s="8">
        <f t="shared" si="2"/>
        <v>0</v>
      </c>
      <c r="U29" s="8">
        <f t="shared" si="3"/>
        <v>0</v>
      </c>
      <c r="V29" s="8">
        <f t="shared" si="3"/>
        <v>0</v>
      </c>
      <c r="W29" s="8">
        <f t="shared" si="4"/>
        <v>2</v>
      </c>
      <c r="X29" s="8">
        <f t="shared" si="4"/>
        <v>10</v>
      </c>
      <c r="Y29" s="8">
        <f t="shared" si="5"/>
        <v>0</v>
      </c>
      <c r="Z29" s="8">
        <f t="shared" si="5"/>
        <v>0</v>
      </c>
      <c r="AA29" s="8">
        <f t="shared" si="6"/>
        <v>0</v>
      </c>
      <c r="AB29" s="5">
        <f t="shared" si="7"/>
        <v>21</v>
      </c>
      <c r="AC29" s="5">
        <f t="shared" si="8"/>
        <v>124</v>
      </c>
      <c r="AD29" s="12">
        <f t="shared" si="9"/>
        <v>2</v>
      </c>
      <c r="AE29" s="13">
        <f t="shared" si="10"/>
        <v>2</v>
      </c>
    </row>
    <row r="30" spans="1:31" x14ac:dyDescent="0.25">
      <c r="A30" s="1">
        <v>22</v>
      </c>
      <c r="B30" s="53" t="s">
        <v>74</v>
      </c>
      <c r="C30" s="53" t="s">
        <v>51</v>
      </c>
      <c r="D30" s="53" t="s">
        <v>52</v>
      </c>
      <c r="E30" s="53">
        <v>35.771217350000001</v>
      </c>
      <c r="F30" s="53">
        <v>0.465386093</v>
      </c>
      <c r="G30" s="53" t="s">
        <v>54</v>
      </c>
      <c r="H30" s="6" t="s">
        <v>49</v>
      </c>
      <c r="I30" s="53">
        <v>4.6443941592264402</v>
      </c>
      <c r="J30" s="53">
        <v>406</v>
      </c>
      <c r="K30" s="6">
        <v>0</v>
      </c>
      <c r="L30" s="6">
        <v>0</v>
      </c>
      <c r="M30" s="53">
        <v>14</v>
      </c>
      <c r="N30" s="6">
        <v>0</v>
      </c>
      <c r="O30" s="6">
        <v>0</v>
      </c>
      <c r="P30" s="17">
        <f t="shared" si="0"/>
        <v>420</v>
      </c>
      <c r="Q30" s="8">
        <f t="shared" si="1"/>
        <v>20</v>
      </c>
      <c r="R30" s="8">
        <f t="shared" si="1"/>
        <v>121</v>
      </c>
      <c r="S30" s="8">
        <f t="shared" si="2"/>
        <v>0</v>
      </c>
      <c r="T30" s="8">
        <f t="shared" si="2"/>
        <v>0</v>
      </c>
      <c r="U30" s="8">
        <f t="shared" si="3"/>
        <v>0</v>
      </c>
      <c r="V30" s="8">
        <f t="shared" si="3"/>
        <v>0</v>
      </c>
      <c r="W30" s="8">
        <f t="shared" si="4"/>
        <v>2</v>
      </c>
      <c r="X30" s="8">
        <f t="shared" si="4"/>
        <v>11</v>
      </c>
      <c r="Y30" s="8">
        <f t="shared" si="5"/>
        <v>0</v>
      </c>
      <c r="Z30" s="8">
        <f t="shared" si="5"/>
        <v>0</v>
      </c>
      <c r="AA30" s="8">
        <f t="shared" si="6"/>
        <v>0</v>
      </c>
      <c r="AB30" s="5">
        <f t="shared" si="7"/>
        <v>22</v>
      </c>
      <c r="AC30" s="5">
        <f t="shared" si="8"/>
        <v>132</v>
      </c>
      <c r="AD30" s="12">
        <f t="shared" si="9"/>
        <v>2</v>
      </c>
      <c r="AE30" s="13">
        <f t="shared" si="10"/>
        <v>2</v>
      </c>
    </row>
    <row r="31" spans="1:31" x14ac:dyDescent="0.25">
      <c r="A31" s="1">
        <v>23</v>
      </c>
      <c r="B31" s="53" t="s">
        <v>75</v>
      </c>
      <c r="C31" s="53" t="s">
        <v>51</v>
      </c>
      <c r="D31" s="53" t="s">
        <v>52</v>
      </c>
      <c r="E31" s="53">
        <v>35.732847210000003</v>
      </c>
      <c r="F31" s="53">
        <v>0.497018352</v>
      </c>
      <c r="G31" s="53" t="s">
        <v>54</v>
      </c>
      <c r="H31" s="6" t="s">
        <v>49</v>
      </c>
      <c r="I31" s="53">
        <v>1.1013451919876101</v>
      </c>
      <c r="J31" s="53">
        <v>360</v>
      </c>
      <c r="K31" s="6">
        <v>0</v>
      </c>
      <c r="L31" s="6">
        <v>0</v>
      </c>
      <c r="M31" s="53">
        <v>12</v>
      </c>
      <c r="N31" s="6">
        <v>0</v>
      </c>
      <c r="O31" s="6">
        <v>0</v>
      </c>
      <c r="P31" s="17">
        <f t="shared" si="0"/>
        <v>372</v>
      </c>
      <c r="Q31" s="8">
        <f t="shared" si="1"/>
        <v>18</v>
      </c>
      <c r="R31" s="8">
        <f t="shared" si="1"/>
        <v>108</v>
      </c>
      <c r="S31" s="8">
        <f t="shared" si="2"/>
        <v>0</v>
      </c>
      <c r="T31" s="8">
        <f t="shared" si="2"/>
        <v>0</v>
      </c>
      <c r="U31" s="8">
        <f t="shared" si="3"/>
        <v>0</v>
      </c>
      <c r="V31" s="8">
        <f t="shared" si="3"/>
        <v>0</v>
      </c>
      <c r="W31" s="8">
        <f t="shared" si="4"/>
        <v>2</v>
      </c>
      <c r="X31" s="8">
        <f t="shared" si="4"/>
        <v>9</v>
      </c>
      <c r="Y31" s="8">
        <f t="shared" si="5"/>
        <v>0</v>
      </c>
      <c r="Z31" s="8">
        <f t="shared" si="5"/>
        <v>0</v>
      </c>
      <c r="AA31" s="8">
        <f t="shared" si="6"/>
        <v>0</v>
      </c>
      <c r="AB31" s="5">
        <f t="shared" si="7"/>
        <v>20</v>
      </c>
      <c r="AC31" s="5">
        <f t="shared" si="8"/>
        <v>117</v>
      </c>
      <c r="AD31" s="12">
        <f t="shared" si="9"/>
        <v>2</v>
      </c>
      <c r="AE31" s="13">
        <f t="shared" si="10"/>
        <v>2</v>
      </c>
    </row>
    <row r="32" spans="1:31" x14ac:dyDescent="0.25">
      <c r="A32" s="1">
        <v>24</v>
      </c>
      <c r="B32" s="53" t="s">
        <v>76</v>
      </c>
      <c r="C32" s="53" t="s">
        <v>51</v>
      </c>
      <c r="D32" s="53" t="s">
        <v>52</v>
      </c>
      <c r="E32" s="53">
        <v>35.714469909999998</v>
      </c>
      <c r="F32" s="53">
        <v>0.51887452599999995</v>
      </c>
      <c r="G32" s="53" t="s">
        <v>54</v>
      </c>
      <c r="H32" s="6" t="s">
        <v>49</v>
      </c>
      <c r="I32" s="53">
        <v>4.0428210815999099</v>
      </c>
      <c r="J32" s="53">
        <v>388</v>
      </c>
      <c r="K32" s="6">
        <v>0</v>
      </c>
      <c r="L32" s="6">
        <v>0</v>
      </c>
      <c r="M32" s="53">
        <v>13</v>
      </c>
      <c r="N32" s="6">
        <v>0</v>
      </c>
      <c r="O32" s="6">
        <v>0</v>
      </c>
      <c r="P32" s="17">
        <f t="shared" si="0"/>
        <v>401</v>
      </c>
      <c r="Q32" s="8">
        <f t="shared" si="1"/>
        <v>19</v>
      </c>
      <c r="R32" s="8">
        <f t="shared" si="1"/>
        <v>116</v>
      </c>
      <c r="S32" s="8">
        <f t="shared" si="2"/>
        <v>0</v>
      </c>
      <c r="T32" s="8">
        <f t="shared" si="2"/>
        <v>0</v>
      </c>
      <c r="U32" s="8">
        <f t="shared" si="3"/>
        <v>0</v>
      </c>
      <c r="V32" s="8">
        <f t="shared" si="3"/>
        <v>0</v>
      </c>
      <c r="W32" s="8">
        <f t="shared" si="4"/>
        <v>2</v>
      </c>
      <c r="X32" s="8">
        <f t="shared" si="4"/>
        <v>10</v>
      </c>
      <c r="Y32" s="8">
        <f t="shared" si="5"/>
        <v>0</v>
      </c>
      <c r="Z32" s="8">
        <f t="shared" si="5"/>
        <v>0</v>
      </c>
      <c r="AA32" s="8">
        <f t="shared" si="6"/>
        <v>0</v>
      </c>
      <c r="AB32" s="5">
        <f t="shared" si="7"/>
        <v>21</v>
      </c>
      <c r="AC32" s="5">
        <f t="shared" si="8"/>
        <v>126</v>
      </c>
      <c r="AD32" s="12">
        <f t="shared" si="9"/>
        <v>2</v>
      </c>
      <c r="AE32" s="13">
        <f t="shared" si="10"/>
        <v>2</v>
      </c>
    </row>
    <row r="33" spans="1:31" x14ac:dyDescent="0.25">
      <c r="A33" s="1">
        <v>25</v>
      </c>
      <c r="B33" s="53" t="s">
        <v>77</v>
      </c>
      <c r="C33" s="53" t="s">
        <v>51</v>
      </c>
      <c r="D33" s="53" t="s">
        <v>52</v>
      </c>
      <c r="E33" s="53">
        <v>35.754638669999999</v>
      </c>
      <c r="F33" s="53">
        <v>0.47188661500000001</v>
      </c>
      <c r="G33" s="53" t="s">
        <v>54</v>
      </c>
      <c r="H33" s="6" t="s">
        <v>49</v>
      </c>
      <c r="I33" s="53">
        <v>2.9807146375093598</v>
      </c>
      <c r="J33" s="53">
        <v>424</v>
      </c>
      <c r="K33" s="6">
        <v>0</v>
      </c>
      <c r="L33" s="6">
        <v>0</v>
      </c>
      <c r="M33" s="53">
        <v>15</v>
      </c>
      <c r="N33" s="6">
        <v>0</v>
      </c>
      <c r="O33" s="6">
        <v>0</v>
      </c>
      <c r="P33" s="17">
        <f t="shared" si="0"/>
        <v>439</v>
      </c>
      <c r="Q33" s="8">
        <f t="shared" si="1"/>
        <v>21</v>
      </c>
      <c r="R33" s="8">
        <f t="shared" si="1"/>
        <v>127</v>
      </c>
      <c r="S33" s="8">
        <f t="shared" si="2"/>
        <v>0</v>
      </c>
      <c r="T33" s="8">
        <f t="shared" si="2"/>
        <v>0</v>
      </c>
      <c r="U33" s="8">
        <f t="shared" si="3"/>
        <v>0</v>
      </c>
      <c r="V33" s="8">
        <f t="shared" si="3"/>
        <v>0</v>
      </c>
      <c r="W33" s="8">
        <f t="shared" si="4"/>
        <v>3</v>
      </c>
      <c r="X33" s="8">
        <f t="shared" si="4"/>
        <v>12</v>
      </c>
      <c r="Y33" s="8">
        <f t="shared" si="5"/>
        <v>0</v>
      </c>
      <c r="Z33" s="8">
        <f t="shared" si="5"/>
        <v>0</v>
      </c>
      <c r="AA33" s="8">
        <f t="shared" si="6"/>
        <v>0</v>
      </c>
      <c r="AB33" s="5">
        <f t="shared" si="7"/>
        <v>24</v>
      </c>
      <c r="AC33" s="5">
        <f t="shared" si="8"/>
        <v>139</v>
      </c>
      <c r="AD33" s="12">
        <f t="shared" si="9"/>
        <v>2</v>
      </c>
      <c r="AE33" s="13">
        <f t="shared" si="10"/>
        <v>2</v>
      </c>
    </row>
    <row r="34" spans="1:31" x14ac:dyDescent="0.25">
      <c r="A34" s="1">
        <v>26</v>
      </c>
      <c r="B34" s="53" t="s">
        <v>78</v>
      </c>
      <c r="C34" s="53" t="s">
        <v>51</v>
      </c>
      <c r="D34" s="53" t="s">
        <v>52</v>
      </c>
      <c r="E34" s="53">
        <v>35.776907110000003</v>
      </c>
      <c r="F34" s="53">
        <v>0.50705381999999999</v>
      </c>
      <c r="G34" s="53" t="s">
        <v>54</v>
      </c>
      <c r="H34" s="6" t="s">
        <v>49</v>
      </c>
      <c r="I34" s="53">
        <v>4.0049582082570598</v>
      </c>
      <c r="J34" s="53">
        <v>375</v>
      </c>
      <c r="K34" s="6">
        <v>0</v>
      </c>
      <c r="L34" s="6">
        <v>0</v>
      </c>
      <c r="M34" s="53">
        <v>13</v>
      </c>
      <c r="N34" s="6">
        <v>0</v>
      </c>
      <c r="O34" s="6">
        <v>0</v>
      </c>
      <c r="P34" s="17">
        <f t="shared" si="0"/>
        <v>388</v>
      </c>
      <c r="Q34" s="8">
        <f t="shared" si="1"/>
        <v>18</v>
      </c>
      <c r="R34" s="8">
        <f t="shared" si="1"/>
        <v>112</v>
      </c>
      <c r="S34" s="8">
        <f t="shared" si="2"/>
        <v>0</v>
      </c>
      <c r="T34" s="8">
        <f t="shared" si="2"/>
        <v>0</v>
      </c>
      <c r="U34" s="8">
        <f t="shared" si="3"/>
        <v>0</v>
      </c>
      <c r="V34" s="8">
        <f t="shared" si="3"/>
        <v>0</v>
      </c>
      <c r="W34" s="8">
        <f t="shared" si="4"/>
        <v>2</v>
      </c>
      <c r="X34" s="8">
        <f t="shared" si="4"/>
        <v>10</v>
      </c>
      <c r="Y34" s="8">
        <f t="shared" si="5"/>
        <v>0</v>
      </c>
      <c r="Z34" s="8">
        <f t="shared" si="5"/>
        <v>0</v>
      </c>
      <c r="AA34" s="8">
        <f t="shared" si="6"/>
        <v>0</v>
      </c>
      <c r="AB34" s="5">
        <f t="shared" si="7"/>
        <v>20</v>
      </c>
      <c r="AC34" s="5">
        <f t="shared" si="8"/>
        <v>122</v>
      </c>
      <c r="AD34" s="12">
        <f t="shared" si="9"/>
        <v>2</v>
      </c>
      <c r="AE34" s="13">
        <f t="shared" si="10"/>
        <v>2</v>
      </c>
    </row>
    <row r="35" spans="1:31" x14ac:dyDescent="0.25">
      <c r="A35" s="1">
        <v>27</v>
      </c>
      <c r="B35" s="53" t="s">
        <v>79</v>
      </c>
      <c r="C35" s="53" t="s">
        <v>51</v>
      </c>
      <c r="D35" s="53" t="s">
        <v>52</v>
      </c>
      <c r="E35" s="53">
        <v>35.765889489999999</v>
      </c>
      <c r="F35" s="53">
        <v>0.48924975599999998</v>
      </c>
      <c r="G35" s="53" t="s">
        <v>54</v>
      </c>
      <c r="H35" s="6" t="s">
        <v>49</v>
      </c>
      <c r="I35" s="53">
        <v>2.6875307139291098</v>
      </c>
      <c r="J35" s="53">
        <v>402</v>
      </c>
      <c r="K35" s="6">
        <v>0</v>
      </c>
      <c r="L35" s="6">
        <v>0</v>
      </c>
      <c r="M35" s="53">
        <v>14</v>
      </c>
      <c r="N35" s="6">
        <v>0</v>
      </c>
      <c r="O35" s="6">
        <v>0</v>
      </c>
      <c r="P35" s="17">
        <f t="shared" si="0"/>
        <v>416</v>
      </c>
      <c r="Q35" s="8">
        <f t="shared" si="1"/>
        <v>20</v>
      </c>
      <c r="R35" s="8">
        <f t="shared" si="1"/>
        <v>120</v>
      </c>
      <c r="S35" s="8">
        <f t="shared" si="2"/>
        <v>0</v>
      </c>
      <c r="T35" s="8">
        <f t="shared" si="2"/>
        <v>0</v>
      </c>
      <c r="U35" s="8">
        <f t="shared" si="3"/>
        <v>0</v>
      </c>
      <c r="V35" s="8">
        <f t="shared" si="3"/>
        <v>0</v>
      </c>
      <c r="W35" s="8">
        <f t="shared" si="4"/>
        <v>2</v>
      </c>
      <c r="X35" s="8">
        <f t="shared" si="4"/>
        <v>11</v>
      </c>
      <c r="Y35" s="8">
        <f t="shared" si="5"/>
        <v>0</v>
      </c>
      <c r="Z35" s="8">
        <f t="shared" si="5"/>
        <v>0</v>
      </c>
      <c r="AA35" s="8">
        <f t="shared" si="6"/>
        <v>0</v>
      </c>
      <c r="AB35" s="5">
        <f t="shared" si="7"/>
        <v>22</v>
      </c>
      <c r="AC35" s="5">
        <f t="shared" si="8"/>
        <v>131</v>
      </c>
      <c r="AD35" s="12">
        <f t="shared" si="9"/>
        <v>2</v>
      </c>
      <c r="AE35" s="13">
        <f t="shared" si="10"/>
        <v>2</v>
      </c>
    </row>
    <row r="36" spans="1:31" x14ac:dyDescent="0.25">
      <c r="A36" s="1">
        <v>28</v>
      </c>
      <c r="B36" s="53" t="s">
        <v>80</v>
      </c>
      <c r="C36" s="53" t="s">
        <v>51</v>
      </c>
      <c r="D36" s="53" t="s">
        <v>52</v>
      </c>
      <c r="E36" s="53">
        <v>35.74826813</v>
      </c>
      <c r="F36" s="53">
        <v>0.47915196399999999</v>
      </c>
      <c r="G36" s="53" t="s">
        <v>54</v>
      </c>
      <c r="H36" s="6" t="s">
        <v>49</v>
      </c>
      <c r="I36" s="53">
        <v>1.9621140733306499</v>
      </c>
      <c r="J36" s="53">
        <v>415</v>
      </c>
      <c r="K36" s="6">
        <v>0</v>
      </c>
      <c r="L36" s="6">
        <v>0</v>
      </c>
      <c r="M36" s="53">
        <v>14</v>
      </c>
      <c r="N36" s="6">
        <v>0</v>
      </c>
      <c r="O36" s="6">
        <v>0</v>
      </c>
      <c r="P36" s="17">
        <f t="shared" si="0"/>
        <v>429</v>
      </c>
      <c r="Q36" s="8">
        <f t="shared" si="1"/>
        <v>20</v>
      </c>
      <c r="R36" s="8">
        <f t="shared" si="1"/>
        <v>124</v>
      </c>
      <c r="S36" s="8">
        <f t="shared" si="2"/>
        <v>0</v>
      </c>
      <c r="T36" s="8">
        <f t="shared" si="2"/>
        <v>0</v>
      </c>
      <c r="U36" s="8">
        <f t="shared" si="3"/>
        <v>0</v>
      </c>
      <c r="V36" s="8">
        <f t="shared" si="3"/>
        <v>0</v>
      </c>
      <c r="W36" s="8">
        <f t="shared" si="4"/>
        <v>2</v>
      </c>
      <c r="X36" s="8">
        <f t="shared" si="4"/>
        <v>11</v>
      </c>
      <c r="Y36" s="8">
        <f t="shared" si="5"/>
        <v>0</v>
      </c>
      <c r="Z36" s="8">
        <f t="shared" si="5"/>
        <v>0</v>
      </c>
      <c r="AA36" s="8">
        <f t="shared" si="6"/>
        <v>0</v>
      </c>
      <c r="AB36" s="5">
        <f t="shared" si="7"/>
        <v>22</v>
      </c>
      <c r="AC36" s="5">
        <f t="shared" si="8"/>
        <v>135</v>
      </c>
      <c r="AD36" s="12">
        <f t="shared" si="9"/>
        <v>2</v>
      </c>
      <c r="AE36" s="13">
        <f t="shared" si="10"/>
        <v>2</v>
      </c>
    </row>
    <row r="37" spans="1:31" x14ac:dyDescent="0.25">
      <c r="A37" s="1">
        <v>29</v>
      </c>
      <c r="B37" s="53" t="s">
        <v>81</v>
      </c>
      <c r="C37" s="53" t="s">
        <v>51</v>
      </c>
      <c r="D37" s="53" t="s">
        <v>52</v>
      </c>
      <c r="E37" s="53">
        <v>35.766269680000001</v>
      </c>
      <c r="F37" s="53">
        <v>0.51113078000000001</v>
      </c>
      <c r="G37" s="53" t="s">
        <v>54</v>
      </c>
      <c r="H37" s="6" t="s">
        <v>49</v>
      </c>
      <c r="I37" s="53">
        <v>3.1210076041414698</v>
      </c>
      <c r="J37" s="53">
        <v>372</v>
      </c>
      <c r="K37" s="6">
        <v>0</v>
      </c>
      <c r="L37" s="6">
        <v>0</v>
      </c>
      <c r="M37" s="53">
        <v>13</v>
      </c>
      <c r="N37" s="6">
        <v>0</v>
      </c>
      <c r="O37" s="6">
        <v>0</v>
      </c>
      <c r="P37" s="17">
        <f t="shared" si="0"/>
        <v>385</v>
      </c>
      <c r="Q37" s="8">
        <f t="shared" si="1"/>
        <v>18</v>
      </c>
      <c r="R37" s="8">
        <f t="shared" si="1"/>
        <v>111</v>
      </c>
      <c r="S37" s="8">
        <f t="shared" si="2"/>
        <v>0</v>
      </c>
      <c r="T37" s="8">
        <f t="shared" si="2"/>
        <v>0</v>
      </c>
      <c r="U37" s="8">
        <f t="shared" si="3"/>
        <v>0</v>
      </c>
      <c r="V37" s="8">
        <f t="shared" si="3"/>
        <v>0</v>
      </c>
      <c r="W37" s="8">
        <f t="shared" si="4"/>
        <v>2</v>
      </c>
      <c r="X37" s="8">
        <f t="shared" si="4"/>
        <v>10</v>
      </c>
      <c r="Y37" s="8">
        <f t="shared" si="5"/>
        <v>0</v>
      </c>
      <c r="Z37" s="8">
        <f t="shared" si="5"/>
        <v>0</v>
      </c>
      <c r="AA37" s="8">
        <f t="shared" si="6"/>
        <v>0</v>
      </c>
      <c r="AB37" s="5">
        <f t="shared" si="7"/>
        <v>20</v>
      </c>
      <c r="AC37" s="5">
        <f t="shared" si="8"/>
        <v>121</v>
      </c>
      <c r="AD37" s="12">
        <f t="shared" si="9"/>
        <v>2</v>
      </c>
      <c r="AE37" s="13">
        <f t="shared" si="10"/>
        <v>2</v>
      </c>
    </row>
    <row r="38" spans="1:31" x14ac:dyDescent="0.25">
      <c r="A38" s="1">
        <v>30</v>
      </c>
      <c r="B38" s="53" t="s">
        <v>82</v>
      </c>
      <c r="C38" s="53" t="s">
        <v>51</v>
      </c>
      <c r="D38" s="53" t="s">
        <v>52</v>
      </c>
      <c r="E38" s="53">
        <v>35.74732513</v>
      </c>
      <c r="F38" s="53">
        <v>0.50506936300000005</v>
      </c>
      <c r="G38" s="53" t="s">
        <v>54</v>
      </c>
      <c r="H38" s="6" t="s">
        <v>49</v>
      </c>
      <c r="I38" s="53">
        <v>1.1386268589115001</v>
      </c>
      <c r="J38" s="53">
        <v>360</v>
      </c>
      <c r="K38" s="6">
        <v>0</v>
      </c>
      <c r="L38" s="6">
        <v>0</v>
      </c>
      <c r="M38" s="53">
        <v>12</v>
      </c>
      <c r="N38" s="6">
        <v>0</v>
      </c>
      <c r="O38" s="6">
        <v>0</v>
      </c>
      <c r="P38" s="17">
        <f t="shared" si="0"/>
        <v>372</v>
      </c>
      <c r="Q38" s="8">
        <f t="shared" si="1"/>
        <v>18</v>
      </c>
      <c r="R38" s="8">
        <f t="shared" si="1"/>
        <v>108</v>
      </c>
      <c r="S38" s="8">
        <f t="shared" si="2"/>
        <v>0</v>
      </c>
      <c r="T38" s="8">
        <f t="shared" si="2"/>
        <v>0</v>
      </c>
      <c r="U38" s="8">
        <f t="shared" si="3"/>
        <v>0</v>
      </c>
      <c r="V38" s="8">
        <f t="shared" si="3"/>
        <v>0</v>
      </c>
      <c r="W38" s="8">
        <f t="shared" si="4"/>
        <v>2</v>
      </c>
      <c r="X38" s="8">
        <f t="shared" si="4"/>
        <v>9</v>
      </c>
      <c r="Y38" s="8">
        <f t="shared" si="5"/>
        <v>0</v>
      </c>
      <c r="Z38" s="8">
        <f t="shared" si="5"/>
        <v>0</v>
      </c>
      <c r="AA38" s="8">
        <f t="shared" si="6"/>
        <v>0</v>
      </c>
      <c r="AB38" s="5">
        <f t="shared" si="7"/>
        <v>20</v>
      </c>
      <c r="AC38" s="5">
        <f t="shared" si="8"/>
        <v>117</v>
      </c>
      <c r="AD38" s="12">
        <f t="shared" si="9"/>
        <v>2</v>
      </c>
      <c r="AE38" s="13">
        <f t="shared" si="10"/>
        <v>2</v>
      </c>
    </row>
    <row r="39" spans="1:31" x14ac:dyDescent="0.25">
      <c r="A39" s="1">
        <v>31</v>
      </c>
      <c r="B39" s="53" t="s">
        <v>83</v>
      </c>
      <c r="C39" s="53" t="s">
        <v>51</v>
      </c>
      <c r="D39" s="53" t="s">
        <v>52</v>
      </c>
      <c r="E39" s="53">
        <v>35.765777589999999</v>
      </c>
      <c r="F39" s="53">
        <v>0.498385996</v>
      </c>
      <c r="G39" s="53" t="s">
        <v>54</v>
      </c>
      <c r="H39" s="6" t="s">
        <v>49</v>
      </c>
      <c r="I39" s="53">
        <v>2.5854626440333099</v>
      </c>
      <c r="J39" s="53">
        <v>389</v>
      </c>
      <c r="K39" s="6">
        <v>0</v>
      </c>
      <c r="L39" s="6">
        <v>0</v>
      </c>
      <c r="M39" s="53">
        <v>13</v>
      </c>
      <c r="N39" s="6">
        <v>0</v>
      </c>
      <c r="O39" s="6">
        <v>0</v>
      </c>
      <c r="P39" s="17">
        <f t="shared" si="0"/>
        <v>402</v>
      </c>
      <c r="Q39" s="8">
        <f t="shared" si="1"/>
        <v>19</v>
      </c>
      <c r="R39" s="8">
        <f t="shared" si="1"/>
        <v>116</v>
      </c>
      <c r="S39" s="8">
        <f t="shared" si="2"/>
        <v>0</v>
      </c>
      <c r="T39" s="8">
        <f t="shared" si="2"/>
        <v>0</v>
      </c>
      <c r="U39" s="8">
        <f t="shared" si="3"/>
        <v>0</v>
      </c>
      <c r="V39" s="8">
        <f t="shared" si="3"/>
        <v>0</v>
      </c>
      <c r="W39" s="8">
        <f t="shared" si="4"/>
        <v>2</v>
      </c>
      <c r="X39" s="8">
        <f t="shared" si="4"/>
        <v>10</v>
      </c>
      <c r="Y39" s="8">
        <f t="shared" si="5"/>
        <v>0</v>
      </c>
      <c r="Z39" s="8">
        <f t="shared" si="5"/>
        <v>0</v>
      </c>
      <c r="AA39" s="8">
        <f t="shared" si="6"/>
        <v>0</v>
      </c>
      <c r="AB39" s="5">
        <f t="shared" si="7"/>
        <v>21</v>
      </c>
      <c r="AC39" s="5">
        <f t="shared" si="8"/>
        <v>126</v>
      </c>
      <c r="AD39" s="12">
        <f t="shared" si="9"/>
        <v>2</v>
      </c>
      <c r="AE39" s="13">
        <f t="shared" si="10"/>
        <v>2</v>
      </c>
    </row>
    <row r="40" spans="1:31" x14ac:dyDescent="0.25">
      <c r="A40" s="1">
        <v>32</v>
      </c>
      <c r="B40" s="53" t="s">
        <v>84</v>
      </c>
      <c r="C40" s="53" t="s">
        <v>51</v>
      </c>
      <c r="D40" s="53" t="s">
        <v>52</v>
      </c>
      <c r="E40" s="53">
        <v>35.729400519999999</v>
      </c>
      <c r="F40" s="53">
        <v>0.47251817600000001</v>
      </c>
      <c r="G40" s="53" t="s">
        <v>54</v>
      </c>
      <c r="H40" s="6" t="s">
        <v>49</v>
      </c>
      <c r="I40" s="53">
        <v>2.9882235622717199</v>
      </c>
      <c r="J40" s="53">
        <v>403</v>
      </c>
      <c r="K40" s="6">
        <v>0</v>
      </c>
      <c r="L40" s="6">
        <v>0</v>
      </c>
      <c r="M40" s="53">
        <v>14</v>
      </c>
      <c r="N40" s="6">
        <v>0</v>
      </c>
      <c r="O40" s="6">
        <v>0</v>
      </c>
      <c r="P40" s="17">
        <f t="shared" si="0"/>
        <v>417</v>
      </c>
      <c r="Q40" s="8">
        <f t="shared" si="1"/>
        <v>20</v>
      </c>
      <c r="R40" s="8">
        <f t="shared" si="1"/>
        <v>120</v>
      </c>
      <c r="S40" s="8">
        <f t="shared" si="2"/>
        <v>0</v>
      </c>
      <c r="T40" s="8">
        <f t="shared" si="2"/>
        <v>0</v>
      </c>
      <c r="U40" s="8">
        <f t="shared" si="3"/>
        <v>0</v>
      </c>
      <c r="V40" s="8">
        <f t="shared" si="3"/>
        <v>0</v>
      </c>
      <c r="W40" s="8">
        <f t="shared" si="4"/>
        <v>2</v>
      </c>
      <c r="X40" s="8">
        <f t="shared" si="4"/>
        <v>11</v>
      </c>
      <c r="Y40" s="8">
        <f t="shared" si="5"/>
        <v>0</v>
      </c>
      <c r="Z40" s="8">
        <f t="shared" si="5"/>
        <v>0</v>
      </c>
      <c r="AA40" s="8">
        <f t="shared" si="6"/>
        <v>0</v>
      </c>
      <c r="AB40" s="5">
        <f t="shared" si="7"/>
        <v>22</v>
      </c>
      <c r="AC40" s="5">
        <f t="shared" si="8"/>
        <v>131</v>
      </c>
      <c r="AD40" s="12">
        <f t="shared" si="9"/>
        <v>2</v>
      </c>
      <c r="AE40" s="13">
        <f t="shared" si="10"/>
        <v>2</v>
      </c>
    </row>
    <row r="41" spans="1:31" x14ac:dyDescent="0.25">
      <c r="A41" s="1">
        <v>33</v>
      </c>
      <c r="B41" s="53" t="s">
        <v>85</v>
      </c>
      <c r="C41" s="53" t="s">
        <v>51</v>
      </c>
      <c r="D41" s="53" t="s">
        <v>52</v>
      </c>
      <c r="E41" s="53">
        <v>35.74224091</v>
      </c>
      <c r="F41" s="53">
        <v>0.489637196</v>
      </c>
      <c r="G41" s="53" t="s">
        <v>54</v>
      </c>
      <c r="H41" s="6" t="s">
        <v>49</v>
      </c>
      <c r="I41" s="53">
        <v>0.69935640115826603</v>
      </c>
      <c r="J41" s="53">
        <v>388</v>
      </c>
      <c r="K41" s="6">
        <v>0</v>
      </c>
      <c r="L41" s="6">
        <v>0</v>
      </c>
      <c r="M41" s="53">
        <v>13</v>
      </c>
      <c r="N41" s="6">
        <v>0</v>
      </c>
      <c r="O41" s="6">
        <v>0</v>
      </c>
      <c r="P41" s="17">
        <f t="shared" si="0"/>
        <v>401</v>
      </c>
      <c r="Q41" s="8">
        <f t="shared" si="1"/>
        <v>19</v>
      </c>
      <c r="R41" s="8">
        <f t="shared" si="1"/>
        <v>116</v>
      </c>
      <c r="S41" s="8">
        <f t="shared" si="2"/>
        <v>0</v>
      </c>
      <c r="T41" s="8">
        <f t="shared" si="2"/>
        <v>0</v>
      </c>
      <c r="U41" s="8">
        <f t="shared" si="3"/>
        <v>0</v>
      </c>
      <c r="V41" s="8">
        <f t="shared" si="3"/>
        <v>0</v>
      </c>
      <c r="W41" s="8">
        <f t="shared" si="4"/>
        <v>2</v>
      </c>
      <c r="X41" s="8">
        <f t="shared" si="4"/>
        <v>10</v>
      </c>
      <c r="Y41" s="8">
        <f t="shared" si="5"/>
        <v>0</v>
      </c>
      <c r="Z41" s="8">
        <f t="shared" si="5"/>
        <v>0</v>
      </c>
      <c r="AA41" s="8">
        <f t="shared" si="6"/>
        <v>0</v>
      </c>
      <c r="AB41" s="5">
        <f t="shared" si="7"/>
        <v>21</v>
      </c>
      <c r="AC41" s="5">
        <f t="shared" si="8"/>
        <v>126</v>
      </c>
      <c r="AD41" s="12">
        <f t="shared" si="9"/>
        <v>2</v>
      </c>
      <c r="AE41" s="13">
        <f t="shared" si="10"/>
        <v>2</v>
      </c>
    </row>
    <row r="42" spans="1:31" x14ac:dyDescent="0.25">
      <c r="A42" s="1">
        <v>34</v>
      </c>
      <c r="B42" s="53" t="s">
        <v>86</v>
      </c>
      <c r="C42" s="53" t="s">
        <v>51</v>
      </c>
      <c r="D42" s="53" t="s">
        <v>52</v>
      </c>
      <c r="E42" s="53">
        <v>35.75217438</v>
      </c>
      <c r="F42" s="53">
        <v>0.45430800300000002</v>
      </c>
      <c r="G42" s="53" t="s">
        <v>54</v>
      </c>
      <c r="H42" s="6" t="s">
        <v>49</v>
      </c>
      <c r="I42" s="53">
        <v>4.7366707621514896</v>
      </c>
      <c r="J42" s="53">
        <v>397</v>
      </c>
      <c r="K42" s="6">
        <v>0</v>
      </c>
      <c r="L42" s="6">
        <v>0</v>
      </c>
      <c r="M42" s="53">
        <v>14</v>
      </c>
      <c r="N42" s="6">
        <v>0</v>
      </c>
      <c r="O42" s="6">
        <v>0</v>
      </c>
      <c r="P42" s="17">
        <f t="shared" si="0"/>
        <v>411</v>
      </c>
      <c r="Q42" s="8">
        <f t="shared" si="1"/>
        <v>19</v>
      </c>
      <c r="R42" s="8">
        <f t="shared" si="1"/>
        <v>119</v>
      </c>
      <c r="S42" s="8">
        <f t="shared" si="2"/>
        <v>0</v>
      </c>
      <c r="T42" s="8">
        <f t="shared" si="2"/>
        <v>0</v>
      </c>
      <c r="U42" s="8">
        <f t="shared" si="3"/>
        <v>0</v>
      </c>
      <c r="V42" s="8">
        <f t="shared" si="3"/>
        <v>0</v>
      </c>
      <c r="W42" s="8">
        <f t="shared" si="4"/>
        <v>2</v>
      </c>
      <c r="X42" s="8">
        <f t="shared" si="4"/>
        <v>11</v>
      </c>
      <c r="Y42" s="8">
        <f t="shared" si="5"/>
        <v>0</v>
      </c>
      <c r="Z42" s="8">
        <f t="shared" si="5"/>
        <v>0</v>
      </c>
      <c r="AA42" s="8">
        <f t="shared" si="6"/>
        <v>0</v>
      </c>
      <c r="AB42" s="5">
        <f t="shared" si="7"/>
        <v>21</v>
      </c>
      <c r="AC42" s="5">
        <f t="shared" si="8"/>
        <v>130</v>
      </c>
      <c r="AD42" s="12">
        <f t="shared" si="9"/>
        <v>2</v>
      </c>
      <c r="AE42" s="13">
        <f t="shared" si="10"/>
        <v>2</v>
      </c>
    </row>
    <row r="43" spans="1:31" x14ac:dyDescent="0.25">
      <c r="A43" s="1">
        <v>35</v>
      </c>
      <c r="B43" s="53" t="s">
        <v>87</v>
      </c>
      <c r="C43" s="53" t="s">
        <v>51</v>
      </c>
      <c r="D43" s="53" t="s">
        <v>52</v>
      </c>
      <c r="E43" s="53">
        <v>35.796230319999999</v>
      </c>
      <c r="F43" s="53">
        <v>0.43509799199999999</v>
      </c>
      <c r="G43" s="53" t="s">
        <v>54</v>
      </c>
      <c r="H43" s="6" t="s">
        <v>49</v>
      </c>
      <c r="I43" s="53">
        <v>9.0041830019093592</v>
      </c>
      <c r="J43" s="53">
        <v>366</v>
      </c>
      <c r="K43" s="6">
        <v>0</v>
      </c>
      <c r="L43" s="6">
        <v>0</v>
      </c>
      <c r="M43" s="53">
        <v>13</v>
      </c>
      <c r="N43" s="6">
        <v>0</v>
      </c>
      <c r="O43" s="6">
        <v>0</v>
      </c>
      <c r="P43" s="17">
        <f t="shared" si="0"/>
        <v>379</v>
      </c>
      <c r="Q43" s="8">
        <f t="shared" ref="Q43:R74" si="11">IF(ISBLANK($J43),0,IF(ISNUMBER($J43),ROUNDDOWN(($J43*(Q$8/100)),0),0))</f>
        <v>18</v>
      </c>
      <c r="R43" s="8">
        <f t="shared" si="11"/>
        <v>109</v>
      </c>
      <c r="S43" s="8">
        <f t="shared" ref="S43:T74" si="12">IF(ISBLANK($K43),0,IF(ISNUMBER($K43),ROUNDDOWN(($K43*(S$8/100)),0),0))</f>
        <v>0</v>
      </c>
      <c r="T43" s="8">
        <f t="shared" si="12"/>
        <v>0</v>
      </c>
      <c r="U43" s="8">
        <f t="shared" ref="U43:V74" si="13">IF(ISBLANK($L43),0,IF(ISNUMBER($L43),ROUNDDOWN(($L43*(U$8/100)),0),0))</f>
        <v>0</v>
      </c>
      <c r="V43" s="8">
        <f t="shared" si="13"/>
        <v>0</v>
      </c>
      <c r="W43" s="8">
        <f t="shared" ref="W43:X74" si="14">IF(ISBLANK($M43),0,IF(ISNUMBER($M43),ROUNDDOWN(($M43*(W$8/100)),0),0))</f>
        <v>2</v>
      </c>
      <c r="X43" s="8">
        <f t="shared" si="14"/>
        <v>10</v>
      </c>
      <c r="Y43" s="8">
        <f t="shared" ref="Y43:Z74" si="15">IF(ISBLANK($N43),0,IF(ISNUMBER($N43),ROUNDDOWN(($N43*(Y$8/100)),0),0))</f>
        <v>0</v>
      </c>
      <c r="Z43" s="8">
        <f t="shared" si="15"/>
        <v>0</v>
      </c>
      <c r="AA43" s="8">
        <f t="shared" si="6"/>
        <v>0</v>
      </c>
      <c r="AB43" s="5">
        <f t="shared" si="7"/>
        <v>20</v>
      </c>
      <c r="AC43" s="5">
        <f t="shared" si="8"/>
        <v>119</v>
      </c>
      <c r="AD43" s="12">
        <f t="shared" si="9"/>
        <v>2</v>
      </c>
      <c r="AE43" s="13">
        <f t="shared" si="10"/>
        <v>2</v>
      </c>
    </row>
    <row r="44" spans="1:31" x14ac:dyDescent="0.25">
      <c r="A44" s="1">
        <v>36</v>
      </c>
      <c r="B44" s="53" t="s">
        <v>88</v>
      </c>
      <c r="C44" s="53" t="s">
        <v>51</v>
      </c>
      <c r="D44" s="53" t="s">
        <v>52</v>
      </c>
      <c r="E44" s="53">
        <v>35.78795624</v>
      </c>
      <c r="F44" s="53">
        <v>0.43403643400000003</v>
      </c>
      <c r="G44" s="53" t="s">
        <v>54</v>
      </c>
      <c r="H44" s="6" t="s">
        <v>49</v>
      </c>
      <c r="I44" s="53">
        <v>8.5174373000295205</v>
      </c>
      <c r="J44" s="53">
        <v>370</v>
      </c>
      <c r="K44" s="6">
        <v>0</v>
      </c>
      <c r="L44" s="6">
        <v>0</v>
      </c>
      <c r="M44" s="53">
        <v>13</v>
      </c>
      <c r="N44" s="6">
        <v>0</v>
      </c>
      <c r="O44" s="6">
        <v>0</v>
      </c>
      <c r="P44" s="17">
        <f t="shared" si="0"/>
        <v>383</v>
      </c>
      <c r="Q44" s="8">
        <f t="shared" si="11"/>
        <v>18</v>
      </c>
      <c r="R44" s="8">
        <f t="shared" si="11"/>
        <v>111</v>
      </c>
      <c r="S44" s="8">
        <f t="shared" si="12"/>
        <v>0</v>
      </c>
      <c r="T44" s="8">
        <f t="shared" si="12"/>
        <v>0</v>
      </c>
      <c r="U44" s="8">
        <f t="shared" si="13"/>
        <v>0</v>
      </c>
      <c r="V44" s="8">
        <f t="shared" si="13"/>
        <v>0</v>
      </c>
      <c r="W44" s="8">
        <f t="shared" si="14"/>
        <v>2</v>
      </c>
      <c r="X44" s="8">
        <f t="shared" si="14"/>
        <v>10</v>
      </c>
      <c r="Y44" s="8">
        <f t="shared" si="15"/>
        <v>0</v>
      </c>
      <c r="Z44" s="8">
        <f t="shared" si="15"/>
        <v>0</v>
      </c>
      <c r="AA44" s="8">
        <f t="shared" si="6"/>
        <v>0</v>
      </c>
      <c r="AB44" s="5">
        <f t="shared" si="7"/>
        <v>20</v>
      </c>
      <c r="AC44" s="5">
        <f t="shared" si="8"/>
        <v>121</v>
      </c>
      <c r="AD44" s="12">
        <f t="shared" si="9"/>
        <v>2</v>
      </c>
      <c r="AE44" s="13">
        <f t="shared" si="10"/>
        <v>2</v>
      </c>
    </row>
    <row r="45" spans="1:31" x14ac:dyDescent="0.25">
      <c r="A45" s="1">
        <v>37</v>
      </c>
      <c r="B45" s="53" t="s">
        <v>89</v>
      </c>
      <c r="C45" s="53" t="s">
        <v>51</v>
      </c>
      <c r="D45" s="53" t="s">
        <v>52</v>
      </c>
      <c r="E45" s="53">
        <v>35.721954349999997</v>
      </c>
      <c r="F45" s="53">
        <v>0.37483569999999999</v>
      </c>
      <c r="G45" s="53" t="s">
        <v>54</v>
      </c>
      <c r="H45" s="6" t="s">
        <v>49</v>
      </c>
      <c r="I45" s="53">
        <v>13.631118619094799</v>
      </c>
      <c r="J45" s="53">
        <v>303</v>
      </c>
      <c r="K45" s="6">
        <v>0</v>
      </c>
      <c r="L45" s="6">
        <v>0</v>
      </c>
      <c r="M45" s="53">
        <v>11</v>
      </c>
      <c r="N45" s="6">
        <v>0</v>
      </c>
      <c r="O45" s="6">
        <v>0</v>
      </c>
      <c r="P45" s="17">
        <f t="shared" si="0"/>
        <v>314</v>
      </c>
      <c r="Q45" s="8">
        <f t="shared" si="11"/>
        <v>15</v>
      </c>
      <c r="R45" s="8">
        <f t="shared" si="11"/>
        <v>90</v>
      </c>
      <c r="S45" s="8">
        <f t="shared" si="12"/>
        <v>0</v>
      </c>
      <c r="T45" s="8">
        <f t="shared" si="12"/>
        <v>0</v>
      </c>
      <c r="U45" s="8">
        <f t="shared" si="13"/>
        <v>0</v>
      </c>
      <c r="V45" s="8">
        <f t="shared" si="13"/>
        <v>0</v>
      </c>
      <c r="W45" s="8">
        <f t="shared" si="14"/>
        <v>2</v>
      </c>
      <c r="X45" s="8">
        <f t="shared" si="14"/>
        <v>8</v>
      </c>
      <c r="Y45" s="8">
        <f t="shared" si="15"/>
        <v>0</v>
      </c>
      <c r="Z45" s="8">
        <f t="shared" si="15"/>
        <v>0</v>
      </c>
      <c r="AA45" s="8">
        <f t="shared" si="6"/>
        <v>0</v>
      </c>
      <c r="AB45" s="5">
        <f t="shared" si="7"/>
        <v>17</v>
      </c>
      <c r="AC45" s="5">
        <f t="shared" si="8"/>
        <v>98</v>
      </c>
      <c r="AD45" s="12">
        <f t="shared" si="9"/>
        <v>2</v>
      </c>
      <c r="AE45" s="13">
        <f t="shared" si="10"/>
        <v>2</v>
      </c>
    </row>
    <row r="46" spans="1:31" x14ac:dyDescent="0.25">
      <c r="A46" s="1">
        <v>38</v>
      </c>
      <c r="B46" s="53" t="s">
        <v>90</v>
      </c>
      <c r="C46" s="53" t="s">
        <v>51</v>
      </c>
      <c r="D46" s="53" t="s">
        <v>52</v>
      </c>
      <c r="E46" s="53">
        <v>35.79354858</v>
      </c>
      <c r="F46" s="53">
        <v>0.41145908799999997</v>
      </c>
      <c r="G46" s="53" t="s">
        <v>54</v>
      </c>
      <c r="H46" s="6" t="s">
        <v>49</v>
      </c>
      <c r="I46" s="53">
        <v>10.949070319224001</v>
      </c>
      <c r="J46" s="53">
        <v>311</v>
      </c>
      <c r="K46" s="6">
        <v>0</v>
      </c>
      <c r="L46" s="6">
        <v>0</v>
      </c>
      <c r="M46" s="53">
        <v>11</v>
      </c>
      <c r="N46" s="6">
        <v>0</v>
      </c>
      <c r="O46" s="6">
        <v>0</v>
      </c>
      <c r="P46" s="17">
        <f t="shared" si="0"/>
        <v>322</v>
      </c>
      <c r="Q46" s="8">
        <f t="shared" si="11"/>
        <v>15</v>
      </c>
      <c r="R46" s="8">
        <f t="shared" si="11"/>
        <v>93</v>
      </c>
      <c r="S46" s="8">
        <f t="shared" si="12"/>
        <v>0</v>
      </c>
      <c r="T46" s="8">
        <f t="shared" si="12"/>
        <v>0</v>
      </c>
      <c r="U46" s="8">
        <f t="shared" si="13"/>
        <v>0</v>
      </c>
      <c r="V46" s="8">
        <f t="shared" si="13"/>
        <v>0</v>
      </c>
      <c r="W46" s="8">
        <f t="shared" si="14"/>
        <v>2</v>
      </c>
      <c r="X46" s="8">
        <f t="shared" si="14"/>
        <v>8</v>
      </c>
      <c r="Y46" s="8">
        <f t="shared" si="15"/>
        <v>0</v>
      </c>
      <c r="Z46" s="8">
        <f t="shared" si="15"/>
        <v>0</v>
      </c>
      <c r="AA46" s="8">
        <f t="shared" si="6"/>
        <v>0</v>
      </c>
      <c r="AB46" s="5">
        <f t="shared" si="7"/>
        <v>17</v>
      </c>
      <c r="AC46" s="5">
        <f t="shared" si="8"/>
        <v>101</v>
      </c>
      <c r="AD46" s="12">
        <f t="shared" si="9"/>
        <v>2</v>
      </c>
      <c r="AE46" s="13">
        <f t="shared" si="10"/>
        <v>2</v>
      </c>
    </row>
    <row r="47" spans="1:31" x14ac:dyDescent="0.25">
      <c r="A47" s="1">
        <v>39</v>
      </c>
      <c r="B47" s="53" t="s">
        <v>91</v>
      </c>
      <c r="C47" s="53" t="s">
        <v>51</v>
      </c>
      <c r="D47" s="53" t="s">
        <v>52</v>
      </c>
      <c r="E47" s="53">
        <v>35.734802250000001</v>
      </c>
      <c r="F47" s="53">
        <v>0.38605540999999999</v>
      </c>
      <c r="G47" s="53" t="s">
        <v>54</v>
      </c>
      <c r="H47" s="6" t="s">
        <v>49</v>
      </c>
      <c r="I47" s="53">
        <v>12.2211645639177</v>
      </c>
      <c r="J47" s="53">
        <v>280</v>
      </c>
      <c r="K47" s="6">
        <v>0</v>
      </c>
      <c r="L47" s="6">
        <v>0</v>
      </c>
      <c r="M47" s="53">
        <v>10</v>
      </c>
      <c r="N47" s="6">
        <v>0</v>
      </c>
      <c r="O47" s="6">
        <v>0</v>
      </c>
      <c r="P47" s="17">
        <f t="shared" si="0"/>
        <v>290</v>
      </c>
      <c r="Q47" s="8">
        <f t="shared" si="11"/>
        <v>14</v>
      </c>
      <c r="R47" s="8">
        <f t="shared" si="11"/>
        <v>84</v>
      </c>
      <c r="S47" s="8">
        <f t="shared" si="12"/>
        <v>0</v>
      </c>
      <c r="T47" s="8">
        <f t="shared" si="12"/>
        <v>0</v>
      </c>
      <c r="U47" s="8">
        <f t="shared" si="13"/>
        <v>0</v>
      </c>
      <c r="V47" s="8">
        <f t="shared" si="13"/>
        <v>0</v>
      </c>
      <c r="W47" s="8">
        <f t="shared" si="14"/>
        <v>2</v>
      </c>
      <c r="X47" s="8">
        <f t="shared" si="14"/>
        <v>8</v>
      </c>
      <c r="Y47" s="8">
        <f t="shared" si="15"/>
        <v>0</v>
      </c>
      <c r="Z47" s="8">
        <f t="shared" si="15"/>
        <v>0</v>
      </c>
      <c r="AA47" s="8">
        <f t="shared" si="6"/>
        <v>0</v>
      </c>
      <c r="AB47" s="5">
        <f t="shared" si="7"/>
        <v>16</v>
      </c>
      <c r="AC47" s="5">
        <f t="shared" si="8"/>
        <v>92</v>
      </c>
      <c r="AD47" s="12">
        <f t="shared" si="9"/>
        <v>2</v>
      </c>
      <c r="AE47" s="13">
        <f t="shared" si="10"/>
        <v>2</v>
      </c>
    </row>
    <row r="48" spans="1:31" x14ac:dyDescent="0.25">
      <c r="A48" s="1">
        <v>40</v>
      </c>
      <c r="B48" s="53" t="s">
        <v>92</v>
      </c>
      <c r="C48" s="53" t="s">
        <v>51</v>
      </c>
      <c r="D48" s="53" t="s">
        <v>52</v>
      </c>
      <c r="E48" s="53">
        <v>35.7816391</v>
      </c>
      <c r="F48" s="53">
        <v>0.43137136100000001</v>
      </c>
      <c r="G48" s="53" t="s">
        <v>54</v>
      </c>
      <c r="H48" s="6" t="s">
        <v>49</v>
      </c>
      <c r="I48" s="53">
        <v>8.3726403330876007</v>
      </c>
      <c r="J48" s="53">
        <v>366</v>
      </c>
      <c r="K48" s="6">
        <v>0</v>
      </c>
      <c r="L48" s="6">
        <v>0</v>
      </c>
      <c r="M48" s="53">
        <v>13</v>
      </c>
      <c r="N48" s="6">
        <v>0</v>
      </c>
      <c r="O48" s="6">
        <v>0</v>
      </c>
      <c r="P48" s="17">
        <f t="shared" si="0"/>
        <v>379</v>
      </c>
      <c r="Q48" s="8">
        <f t="shared" si="11"/>
        <v>18</v>
      </c>
      <c r="R48" s="8">
        <f t="shared" si="11"/>
        <v>109</v>
      </c>
      <c r="S48" s="8">
        <f t="shared" si="12"/>
        <v>0</v>
      </c>
      <c r="T48" s="8">
        <f t="shared" si="12"/>
        <v>0</v>
      </c>
      <c r="U48" s="8">
        <f t="shared" si="13"/>
        <v>0</v>
      </c>
      <c r="V48" s="8">
        <f t="shared" si="13"/>
        <v>0</v>
      </c>
      <c r="W48" s="8">
        <f t="shared" si="14"/>
        <v>2</v>
      </c>
      <c r="X48" s="8">
        <f t="shared" si="14"/>
        <v>10</v>
      </c>
      <c r="Y48" s="8">
        <f t="shared" si="15"/>
        <v>0</v>
      </c>
      <c r="Z48" s="8">
        <f t="shared" si="15"/>
        <v>0</v>
      </c>
      <c r="AA48" s="8">
        <f t="shared" si="6"/>
        <v>0</v>
      </c>
      <c r="AB48" s="5">
        <f t="shared" si="7"/>
        <v>20</v>
      </c>
      <c r="AC48" s="5">
        <f t="shared" si="8"/>
        <v>119</v>
      </c>
      <c r="AD48" s="12">
        <f t="shared" si="9"/>
        <v>2</v>
      </c>
      <c r="AE48" s="13">
        <f t="shared" si="10"/>
        <v>2</v>
      </c>
    </row>
    <row r="49" spans="1:31" x14ac:dyDescent="0.25">
      <c r="A49" s="1">
        <v>41</v>
      </c>
      <c r="B49" s="53" t="s">
        <v>93</v>
      </c>
      <c r="C49" s="53" t="s">
        <v>51</v>
      </c>
      <c r="D49" s="53" t="s">
        <v>52</v>
      </c>
      <c r="E49" s="53">
        <v>35.7972641</v>
      </c>
      <c r="F49" s="53">
        <v>0.42283999900000002</v>
      </c>
      <c r="G49" s="53" t="s">
        <v>54</v>
      </c>
      <c r="H49" s="6" t="s">
        <v>49</v>
      </c>
      <c r="I49" s="53">
        <v>10.1324170476845</v>
      </c>
      <c r="J49" s="53">
        <v>324</v>
      </c>
      <c r="K49" s="6">
        <v>0</v>
      </c>
      <c r="L49" s="6">
        <v>0</v>
      </c>
      <c r="M49" s="53">
        <v>11</v>
      </c>
      <c r="N49" s="6">
        <v>0</v>
      </c>
      <c r="O49" s="6">
        <v>0</v>
      </c>
      <c r="P49" s="17">
        <f t="shared" si="0"/>
        <v>335</v>
      </c>
      <c r="Q49" s="8">
        <f t="shared" si="11"/>
        <v>16</v>
      </c>
      <c r="R49" s="8">
        <f t="shared" si="11"/>
        <v>97</v>
      </c>
      <c r="S49" s="8">
        <f t="shared" si="12"/>
        <v>0</v>
      </c>
      <c r="T49" s="8">
        <f t="shared" si="12"/>
        <v>0</v>
      </c>
      <c r="U49" s="8">
        <f t="shared" si="13"/>
        <v>0</v>
      </c>
      <c r="V49" s="8">
        <f t="shared" si="13"/>
        <v>0</v>
      </c>
      <c r="W49" s="8">
        <f t="shared" si="14"/>
        <v>2</v>
      </c>
      <c r="X49" s="8">
        <f t="shared" si="14"/>
        <v>8</v>
      </c>
      <c r="Y49" s="8">
        <f t="shared" si="15"/>
        <v>0</v>
      </c>
      <c r="Z49" s="8">
        <f t="shared" si="15"/>
        <v>0</v>
      </c>
      <c r="AA49" s="8">
        <f t="shared" si="6"/>
        <v>0</v>
      </c>
      <c r="AB49" s="5">
        <f t="shared" si="7"/>
        <v>18</v>
      </c>
      <c r="AC49" s="5">
        <f t="shared" si="8"/>
        <v>105</v>
      </c>
      <c r="AD49" s="12">
        <f t="shared" si="9"/>
        <v>2</v>
      </c>
      <c r="AE49" s="13">
        <f t="shared" si="10"/>
        <v>2</v>
      </c>
    </row>
    <row r="50" spans="1:31" x14ac:dyDescent="0.25">
      <c r="A50" s="1">
        <v>42</v>
      </c>
      <c r="B50" s="53" t="s">
        <v>94</v>
      </c>
      <c r="C50" s="53" t="s">
        <v>51</v>
      </c>
      <c r="D50" s="53" t="s">
        <v>52</v>
      </c>
      <c r="E50" s="53">
        <v>35.82875061</v>
      </c>
      <c r="F50" s="53">
        <v>0.73252487200000005</v>
      </c>
      <c r="G50" s="53" t="s">
        <v>54</v>
      </c>
      <c r="H50" s="6" t="s">
        <v>49</v>
      </c>
      <c r="I50" s="53">
        <v>27.9435954388467</v>
      </c>
      <c r="J50" s="53">
        <v>262</v>
      </c>
      <c r="K50" s="6">
        <v>0</v>
      </c>
      <c r="L50" s="6">
        <v>0</v>
      </c>
      <c r="M50" s="53">
        <v>9</v>
      </c>
      <c r="N50" s="6">
        <v>0</v>
      </c>
      <c r="O50" s="6">
        <v>0</v>
      </c>
      <c r="P50" s="17">
        <f t="shared" si="0"/>
        <v>271</v>
      </c>
      <c r="Q50" s="8">
        <f t="shared" si="11"/>
        <v>13</v>
      </c>
      <c r="R50" s="8">
        <f t="shared" si="11"/>
        <v>78</v>
      </c>
      <c r="S50" s="8">
        <f t="shared" si="12"/>
        <v>0</v>
      </c>
      <c r="T50" s="8">
        <f t="shared" si="12"/>
        <v>0</v>
      </c>
      <c r="U50" s="8">
        <f t="shared" si="13"/>
        <v>0</v>
      </c>
      <c r="V50" s="8">
        <f t="shared" si="13"/>
        <v>0</v>
      </c>
      <c r="W50" s="8">
        <f t="shared" si="14"/>
        <v>1</v>
      </c>
      <c r="X50" s="8">
        <f t="shared" si="14"/>
        <v>7</v>
      </c>
      <c r="Y50" s="8">
        <f t="shared" si="15"/>
        <v>0</v>
      </c>
      <c r="Z50" s="8">
        <f t="shared" si="15"/>
        <v>0</v>
      </c>
      <c r="AA50" s="8">
        <f t="shared" si="6"/>
        <v>0</v>
      </c>
      <c r="AB50" s="5">
        <f t="shared" si="7"/>
        <v>14</v>
      </c>
      <c r="AC50" s="5">
        <f t="shared" si="8"/>
        <v>85</v>
      </c>
      <c r="AD50" s="12">
        <f t="shared" si="9"/>
        <v>2</v>
      </c>
      <c r="AE50" s="13">
        <f t="shared" si="10"/>
        <v>2</v>
      </c>
    </row>
    <row r="51" spans="1:31" x14ac:dyDescent="0.25">
      <c r="A51" s="1">
        <v>43</v>
      </c>
      <c r="B51" s="53" t="s">
        <v>95</v>
      </c>
      <c r="C51" s="53" t="s">
        <v>51</v>
      </c>
      <c r="D51" s="53" t="s">
        <v>52</v>
      </c>
      <c r="E51" s="53">
        <v>35.745306020000001</v>
      </c>
      <c r="F51" s="53">
        <v>0.52636516099999997</v>
      </c>
      <c r="G51" s="53" t="s">
        <v>54</v>
      </c>
      <c r="H51" s="6" t="s">
        <v>49</v>
      </c>
      <c r="I51" s="53">
        <v>3.3898115762088099</v>
      </c>
      <c r="J51" s="53">
        <v>383</v>
      </c>
      <c r="K51" s="6">
        <v>0</v>
      </c>
      <c r="L51" s="6">
        <v>0</v>
      </c>
      <c r="M51" s="53">
        <v>13</v>
      </c>
      <c r="N51" s="6">
        <v>0</v>
      </c>
      <c r="O51" s="6">
        <v>0</v>
      </c>
      <c r="P51" s="17">
        <f t="shared" si="0"/>
        <v>396</v>
      </c>
      <c r="Q51" s="8">
        <f t="shared" si="11"/>
        <v>19</v>
      </c>
      <c r="R51" s="8">
        <f t="shared" si="11"/>
        <v>114</v>
      </c>
      <c r="S51" s="8">
        <f t="shared" si="12"/>
        <v>0</v>
      </c>
      <c r="T51" s="8">
        <f t="shared" si="12"/>
        <v>0</v>
      </c>
      <c r="U51" s="8">
        <f t="shared" si="13"/>
        <v>0</v>
      </c>
      <c r="V51" s="8">
        <f t="shared" si="13"/>
        <v>0</v>
      </c>
      <c r="W51" s="8">
        <f t="shared" si="14"/>
        <v>2</v>
      </c>
      <c r="X51" s="8">
        <f t="shared" si="14"/>
        <v>10</v>
      </c>
      <c r="Y51" s="8">
        <f t="shared" si="15"/>
        <v>0</v>
      </c>
      <c r="Z51" s="8">
        <f t="shared" si="15"/>
        <v>0</v>
      </c>
      <c r="AA51" s="8">
        <f t="shared" si="6"/>
        <v>0</v>
      </c>
      <c r="AB51" s="5">
        <f t="shared" si="7"/>
        <v>21</v>
      </c>
      <c r="AC51" s="5">
        <f t="shared" si="8"/>
        <v>124</v>
      </c>
      <c r="AD51" s="12">
        <f t="shared" si="9"/>
        <v>2</v>
      </c>
      <c r="AE51" s="13">
        <f t="shared" si="10"/>
        <v>2</v>
      </c>
    </row>
    <row r="52" spans="1:31" x14ac:dyDescent="0.25">
      <c r="A52" s="1">
        <v>44</v>
      </c>
      <c r="B52" s="53" t="s">
        <v>96</v>
      </c>
      <c r="C52" s="53" t="s">
        <v>51</v>
      </c>
      <c r="D52" s="53" t="s">
        <v>52</v>
      </c>
      <c r="E52" s="53">
        <v>35.827598569999999</v>
      </c>
      <c r="F52" s="53">
        <v>0.73309379799999996</v>
      </c>
      <c r="G52" s="53" t="s">
        <v>54</v>
      </c>
      <c r="H52" s="6" t="s">
        <v>49</v>
      </c>
      <c r="I52" s="53">
        <v>27.959283718618298</v>
      </c>
      <c r="J52" s="53">
        <v>262</v>
      </c>
      <c r="K52" s="6">
        <v>0</v>
      </c>
      <c r="L52" s="6">
        <v>0</v>
      </c>
      <c r="M52" s="53">
        <v>9</v>
      </c>
      <c r="N52" s="6">
        <v>0</v>
      </c>
      <c r="O52" s="6">
        <v>0</v>
      </c>
      <c r="P52" s="17">
        <f t="shared" si="0"/>
        <v>271</v>
      </c>
      <c r="Q52" s="8">
        <f t="shared" si="11"/>
        <v>13</v>
      </c>
      <c r="R52" s="8">
        <f t="shared" si="11"/>
        <v>78</v>
      </c>
      <c r="S52" s="8">
        <f t="shared" si="12"/>
        <v>0</v>
      </c>
      <c r="T52" s="8">
        <f t="shared" si="12"/>
        <v>0</v>
      </c>
      <c r="U52" s="8">
        <f t="shared" si="13"/>
        <v>0</v>
      </c>
      <c r="V52" s="8">
        <f t="shared" si="13"/>
        <v>0</v>
      </c>
      <c r="W52" s="8">
        <f t="shared" si="14"/>
        <v>1</v>
      </c>
      <c r="X52" s="8">
        <f t="shared" si="14"/>
        <v>7</v>
      </c>
      <c r="Y52" s="8">
        <f t="shared" si="15"/>
        <v>0</v>
      </c>
      <c r="Z52" s="8">
        <f t="shared" si="15"/>
        <v>0</v>
      </c>
      <c r="AA52" s="8">
        <f t="shared" si="6"/>
        <v>0</v>
      </c>
      <c r="AB52" s="5">
        <f t="shared" si="7"/>
        <v>14</v>
      </c>
      <c r="AC52" s="5">
        <f t="shared" si="8"/>
        <v>85</v>
      </c>
      <c r="AD52" s="12">
        <f t="shared" si="9"/>
        <v>2</v>
      </c>
      <c r="AE52" s="13">
        <f t="shared" si="10"/>
        <v>2</v>
      </c>
    </row>
    <row r="53" spans="1:31" x14ac:dyDescent="0.25">
      <c r="A53" s="1">
        <v>45</v>
      </c>
      <c r="B53" s="53" t="s">
        <v>97</v>
      </c>
      <c r="C53" s="53" t="s">
        <v>51</v>
      </c>
      <c r="D53" s="53" t="s">
        <v>52</v>
      </c>
      <c r="E53" s="53">
        <v>35.828666689999999</v>
      </c>
      <c r="F53" s="53">
        <v>0.73269772499999997</v>
      </c>
      <c r="G53" s="53" t="s">
        <v>54</v>
      </c>
      <c r="H53" s="6" t="s">
        <v>49</v>
      </c>
      <c r="I53" s="53">
        <v>27.958411850171501</v>
      </c>
      <c r="J53" s="53">
        <v>263</v>
      </c>
      <c r="K53" s="6">
        <v>0</v>
      </c>
      <c r="L53" s="6">
        <v>0</v>
      </c>
      <c r="M53" s="53">
        <v>9</v>
      </c>
      <c r="N53" s="6">
        <v>0</v>
      </c>
      <c r="O53" s="6">
        <v>0</v>
      </c>
      <c r="P53" s="17">
        <f t="shared" si="0"/>
        <v>272</v>
      </c>
      <c r="Q53" s="8">
        <f t="shared" si="11"/>
        <v>13</v>
      </c>
      <c r="R53" s="8">
        <f t="shared" si="11"/>
        <v>78</v>
      </c>
      <c r="S53" s="8">
        <f t="shared" si="12"/>
        <v>0</v>
      </c>
      <c r="T53" s="8">
        <f t="shared" si="12"/>
        <v>0</v>
      </c>
      <c r="U53" s="8">
        <f t="shared" si="13"/>
        <v>0</v>
      </c>
      <c r="V53" s="8">
        <f t="shared" si="13"/>
        <v>0</v>
      </c>
      <c r="W53" s="8">
        <f t="shared" si="14"/>
        <v>1</v>
      </c>
      <c r="X53" s="8">
        <f t="shared" si="14"/>
        <v>7</v>
      </c>
      <c r="Y53" s="8">
        <f t="shared" si="15"/>
        <v>0</v>
      </c>
      <c r="Z53" s="8">
        <f t="shared" si="15"/>
        <v>0</v>
      </c>
      <c r="AA53" s="8">
        <f t="shared" si="6"/>
        <v>0</v>
      </c>
      <c r="AB53" s="5">
        <f t="shared" si="7"/>
        <v>14</v>
      </c>
      <c r="AC53" s="5">
        <f t="shared" si="8"/>
        <v>85</v>
      </c>
      <c r="AD53" s="12">
        <f t="shared" si="9"/>
        <v>2</v>
      </c>
      <c r="AE53" s="13">
        <f t="shared" si="10"/>
        <v>2</v>
      </c>
    </row>
    <row r="54" spans="1:31" x14ac:dyDescent="0.25">
      <c r="A54" s="1">
        <v>46</v>
      </c>
      <c r="B54" s="53" t="s">
        <v>98</v>
      </c>
      <c r="C54" s="53" t="s">
        <v>51</v>
      </c>
      <c r="D54" s="53" t="s">
        <v>52</v>
      </c>
      <c r="E54" s="53">
        <v>35.781719209999999</v>
      </c>
      <c r="F54" s="53">
        <v>0.53932511800000005</v>
      </c>
      <c r="G54" s="53" t="s">
        <v>54</v>
      </c>
      <c r="H54" s="6" t="s">
        <v>49</v>
      </c>
      <c r="I54" s="53">
        <v>6.4860207760862503</v>
      </c>
      <c r="J54" s="53">
        <v>373</v>
      </c>
      <c r="K54" s="6">
        <v>0</v>
      </c>
      <c r="L54" s="6">
        <v>0</v>
      </c>
      <c r="M54" s="53">
        <v>13</v>
      </c>
      <c r="N54" s="6">
        <v>0</v>
      </c>
      <c r="O54" s="6">
        <v>0</v>
      </c>
      <c r="P54" s="17">
        <f t="shared" si="0"/>
        <v>386</v>
      </c>
      <c r="Q54" s="8">
        <f t="shared" si="11"/>
        <v>18</v>
      </c>
      <c r="R54" s="8">
        <f t="shared" si="11"/>
        <v>111</v>
      </c>
      <c r="S54" s="8">
        <f t="shared" si="12"/>
        <v>0</v>
      </c>
      <c r="T54" s="8">
        <f t="shared" si="12"/>
        <v>0</v>
      </c>
      <c r="U54" s="8">
        <f t="shared" si="13"/>
        <v>0</v>
      </c>
      <c r="V54" s="8">
        <f t="shared" si="13"/>
        <v>0</v>
      </c>
      <c r="W54" s="8">
        <f t="shared" si="14"/>
        <v>2</v>
      </c>
      <c r="X54" s="8">
        <f t="shared" si="14"/>
        <v>10</v>
      </c>
      <c r="Y54" s="8">
        <f t="shared" si="15"/>
        <v>0</v>
      </c>
      <c r="Z54" s="8">
        <f t="shared" si="15"/>
        <v>0</v>
      </c>
      <c r="AA54" s="8">
        <f t="shared" si="6"/>
        <v>0</v>
      </c>
      <c r="AB54" s="5">
        <f t="shared" si="7"/>
        <v>20</v>
      </c>
      <c r="AC54" s="5">
        <f t="shared" si="8"/>
        <v>121</v>
      </c>
      <c r="AD54" s="12">
        <f t="shared" si="9"/>
        <v>2</v>
      </c>
      <c r="AE54" s="13">
        <f t="shared" si="10"/>
        <v>2</v>
      </c>
    </row>
    <row r="55" spans="1:31" x14ac:dyDescent="0.25">
      <c r="A55" s="1">
        <v>47</v>
      </c>
      <c r="B55" s="53" t="s">
        <v>99</v>
      </c>
      <c r="C55" s="53" t="s">
        <v>51</v>
      </c>
      <c r="D55" s="53" t="s">
        <v>52</v>
      </c>
      <c r="E55" s="53">
        <v>35.790767670000001</v>
      </c>
      <c r="F55" s="53">
        <v>0.53873431699999996</v>
      </c>
      <c r="G55" s="53" t="s">
        <v>54</v>
      </c>
      <c r="H55" s="6" t="s">
        <v>49</v>
      </c>
      <c r="I55" s="53">
        <v>7.15611344948279</v>
      </c>
      <c r="J55" s="53">
        <v>366</v>
      </c>
      <c r="K55" s="6">
        <v>0</v>
      </c>
      <c r="L55" s="6">
        <v>0</v>
      </c>
      <c r="M55" s="53">
        <v>13</v>
      </c>
      <c r="N55" s="6">
        <v>0</v>
      </c>
      <c r="O55" s="6">
        <v>0</v>
      </c>
      <c r="P55" s="17">
        <f t="shared" si="0"/>
        <v>379</v>
      </c>
      <c r="Q55" s="8">
        <f t="shared" si="11"/>
        <v>18</v>
      </c>
      <c r="R55" s="8">
        <f t="shared" si="11"/>
        <v>109</v>
      </c>
      <c r="S55" s="8">
        <f t="shared" si="12"/>
        <v>0</v>
      </c>
      <c r="T55" s="8">
        <f t="shared" si="12"/>
        <v>0</v>
      </c>
      <c r="U55" s="8">
        <f t="shared" si="13"/>
        <v>0</v>
      </c>
      <c r="V55" s="8">
        <f t="shared" si="13"/>
        <v>0</v>
      </c>
      <c r="W55" s="8">
        <f t="shared" si="14"/>
        <v>2</v>
      </c>
      <c r="X55" s="8">
        <f t="shared" si="14"/>
        <v>10</v>
      </c>
      <c r="Y55" s="8">
        <f t="shared" si="15"/>
        <v>0</v>
      </c>
      <c r="Z55" s="8">
        <f t="shared" si="15"/>
        <v>0</v>
      </c>
      <c r="AA55" s="8">
        <f t="shared" si="6"/>
        <v>0</v>
      </c>
      <c r="AB55" s="5">
        <f t="shared" si="7"/>
        <v>20</v>
      </c>
      <c r="AC55" s="5">
        <f t="shared" si="8"/>
        <v>119</v>
      </c>
      <c r="AD55" s="12">
        <f t="shared" si="9"/>
        <v>2</v>
      </c>
      <c r="AE55" s="13">
        <f t="shared" si="10"/>
        <v>2</v>
      </c>
    </row>
    <row r="56" spans="1:31" x14ac:dyDescent="0.25">
      <c r="A56" s="1">
        <v>48</v>
      </c>
      <c r="B56" s="53" t="s">
        <v>100</v>
      </c>
      <c r="C56" s="53" t="s">
        <v>51</v>
      </c>
      <c r="D56" s="53" t="s">
        <v>52</v>
      </c>
      <c r="E56" s="53">
        <v>35.786270139999999</v>
      </c>
      <c r="F56" s="53">
        <v>0.54708790799999996</v>
      </c>
      <c r="G56" s="53" t="s">
        <v>54</v>
      </c>
      <c r="H56" s="6" t="s">
        <v>49</v>
      </c>
      <c r="I56" s="53">
        <v>7.4675007706011298</v>
      </c>
      <c r="J56" s="53">
        <v>355</v>
      </c>
      <c r="K56" s="6">
        <v>0</v>
      </c>
      <c r="L56" s="6">
        <v>0</v>
      </c>
      <c r="M56" s="53">
        <v>12</v>
      </c>
      <c r="N56" s="6">
        <v>0</v>
      </c>
      <c r="O56" s="6">
        <v>0</v>
      </c>
      <c r="P56" s="17">
        <f t="shared" si="0"/>
        <v>367</v>
      </c>
      <c r="Q56" s="8">
        <f t="shared" si="11"/>
        <v>17</v>
      </c>
      <c r="R56" s="8">
        <f t="shared" si="11"/>
        <v>106</v>
      </c>
      <c r="S56" s="8">
        <f t="shared" si="12"/>
        <v>0</v>
      </c>
      <c r="T56" s="8">
        <f t="shared" si="12"/>
        <v>0</v>
      </c>
      <c r="U56" s="8">
        <f t="shared" si="13"/>
        <v>0</v>
      </c>
      <c r="V56" s="8">
        <f t="shared" si="13"/>
        <v>0</v>
      </c>
      <c r="W56" s="8">
        <f t="shared" si="14"/>
        <v>2</v>
      </c>
      <c r="X56" s="8">
        <f t="shared" si="14"/>
        <v>9</v>
      </c>
      <c r="Y56" s="8">
        <f t="shared" si="15"/>
        <v>0</v>
      </c>
      <c r="Z56" s="8">
        <f t="shared" si="15"/>
        <v>0</v>
      </c>
      <c r="AA56" s="8">
        <f t="shared" si="6"/>
        <v>0</v>
      </c>
      <c r="AB56" s="5">
        <f t="shared" si="7"/>
        <v>19</v>
      </c>
      <c r="AC56" s="5">
        <f t="shared" si="8"/>
        <v>115</v>
      </c>
      <c r="AD56" s="12">
        <f t="shared" si="9"/>
        <v>2</v>
      </c>
      <c r="AE56" s="13">
        <f t="shared" si="10"/>
        <v>2</v>
      </c>
    </row>
    <row r="57" spans="1:31" x14ac:dyDescent="0.25">
      <c r="A57" s="1">
        <v>49</v>
      </c>
      <c r="B57" s="53" t="s">
        <v>101</v>
      </c>
      <c r="C57" s="53" t="s">
        <v>51</v>
      </c>
      <c r="D57" s="53" t="s">
        <v>52</v>
      </c>
      <c r="E57" s="53">
        <v>35.756690980000002</v>
      </c>
      <c r="F57" s="53">
        <v>0.56594324100000004</v>
      </c>
      <c r="G57" s="53" t="s">
        <v>54</v>
      </c>
      <c r="H57" s="6" t="s">
        <v>49</v>
      </c>
      <c r="I57" s="53">
        <v>7.9232316088830101</v>
      </c>
      <c r="J57" s="53">
        <v>333</v>
      </c>
      <c r="K57" s="6">
        <v>0</v>
      </c>
      <c r="L57" s="6">
        <v>0</v>
      </c>
      <c r="M57" s="53">
        <v>12</v>
      </c>
      <c r="N57" s="6">
        <v>0</v>
      </c>
      <c r="O57" s="6">
        <v>0</v>
      </c>
      <c r="P57" s="17">
        <f t="shared" si="0"/>
        <v>345</v>
      </c>
      <c r="Q57" s="8">
        <f t="shared" si="11"/>
        <v>16</v>
      </c>
      <c r="R57" s="8">
        <f t="shared" si="11"/>
        <v>99</v>
      </c>
      <c r="S57" s="8">
        <f t="shared" si="12"/>
        <v>0</v>
      </c>
      <c r="T57" s="8">
        <f t="shared" si="12"/>
        <v>0</v>
      </c>
      <c r="U57" s="8">
        <f t="shared" si="13"/>
        <v>0</v>
      </c>
      <c r="V57" s="8">
        <f t="shared" si="13"/>
        <v>0</v>
      </c>
      <c r="W57" s="8">
        <f t="shared" si="14"/>
        <v>2</v>
      </c>
      <c r="X57" s="8">
        <f t="shared" si="14"/>
        <v>9</v>
      </c>
      <c r="Y57" s="8">
        <f t="shared" si="15"/>
        <v>0</v>
      </c>
      <c r="Z57" s="8">
        <f t="shared" si="15"/>
        <v>0</v>
      </c>
      <c r="AA57" s="8">
        <f t="shared" si="6"/>
        <v>0</v>
      </c>
      <c r="AB57" s="5">
        <f t="shared" si="7"/>
        <v>18</v>
      </c>
      <c r="AC57" s="5">
        <f t="shared" si="8"/>
        <v>108</v>
      </c>
      <c r="AD57" s="12">
        <f t="shared" si="9"/>
        <v>2</v>
      </c>
      <c r="AE57" s="13">
        <f t="shared" si="10"/>
        <v>2</v>
      </c>
    </row>
    <row r="58" spans="1:31" x14ac:dyDescent="0.25">
      <c r="A58" s="1">
        <v>50</v>
      </c>
      <c r="B58" s="53" t="s">
        <v>102</v>
      </c>
      <c r="C58" s="53" t="s">
        <v>51</v>
      </c>
      <c r="D58" s="53" t="s">
        <v>52</v>
      </c>
      <c r="E58" s="53">
        <v>35.763584139999999</v>
      </c>
      <c r="F58" s="53">
        <v>0.54346567400000001</v>
      </c>
      <c r="G58" s="53" t="s">
        <v>54</v>
      </c>
      <c r="H58" s="6" t="s">
        <v>49</v>
      </c>
      <c r="I58" s="53">
        <v>5.7648767241074204</v>
      </c>
      <c r="J58" s="53">
        <v>357</v>
      </c>
      <c r="K58" s="6">
        <v>0</v>
      </c>
      <c r="L58" s="6">
        <v>0</v>
      </c>
      <c r="M58" s="53">
        <v>12</v>
      </c>
      <c r="N58" s="6">
        <v>0</v>
      </c>
      <c r="O58" s="6">
        <v>0</v>
      </c>
      <c r="P58" s="17">
        <f t="shared" si="0"/>
        <v>369</v>
      </c>
      <c r="Q58" s="8">
        <f t="shared" si="11"/>
        <v>17</v>
      </c>
      <c r="R58" s="8">
        <f t="shared" si="11"/>
        <v>107</v>
      </c>
      <c r="S58" s="8">
        <f t="shared" si="12"/>
        <v>0</v>
      </c>
      <c r="T58" s="8">
        <f t="shared" si="12"/>
        <v>0</v>
      </c>
      <c r="U58" s="8">
        <f t="shared" si="13"/>
        <v>0</v>
      </c>
      <c r="V58" s="8">
        <f t="shared" si="13"/>
        <v>0</v>
      </c>
      <c r="W58" s="8">
        <f t="shared" si="14"/>
        <v>2</v>
      </c>
      <c r="X58" s="8">
        <f t="shared" si="14"/>
        <v>9</v>
      </c>
      <c r="Y58" s="8">
        <f t="shared" si="15"/>
        <v>0</v>
      </c>
      <c r="Z58" s="8">
        <f t="shared" si="15"/>
        <v>0</v>
      </c>
      <c r="AA58" s="8">
        <f t="shared" si="6"/>
        <v>0</v>
      </c>
      <c r="AB58" s="5">
        <f t="shared" si="7"/>
        <v>19</v>
      </c>
      <c r="AC58" s="5">
        <f t="shared" si="8"/>
        <v>116</v>
      </c>
      <c r="AD58" s="12">
        <f t="shared" si="9"/>
        <v>2</v>
      </c>
      <c r="AE58" s="13">
        <f t="shared" si="10"/>
        <v>2</v>
      </c>
    </row>
    <row r="59" spans="1:31" x14ac:dyDescent="0.25">
      <c r="A59" s="1">
        <v>51</v>
      </c>
      <c r="B59" s="53" t="s">
        <v>103</v>
      </c>
      <c r="C59" s="53" t="s">
        <v>51</v>
      </c>
      <c r="D59" s="53" t="s">
        <v>52</v>
      </c>
      <c r="E59" s="53">
        <v>35.785041810000003</v>
      </c>
      <c r="F59" s="53">
        <v>0.61489781700000001</v>
      </c>
      <c r="G59" s="53" t="s">
        <v>54</v>
      </c>
      <c r="H59" s="6" t="s">
        <v>49</v>
      </c>
      <c r="I59" s="53">
        <v>14.0165349806273</v>
      </c>
      <c r="J59" s="53">
        <v>295</v>
      </c>
      <c r="K59" s="6">
        <v>0</v>
      </c>
      <c r="L59" s="6">
        <v>0</v>
      </c>
      <c r="M59" s="53">
        <v>10</v>
      </c>
      <c r="N59" s="6">
        <v>0</v>
      </c>
      <c r="O59" s="6">
        <v>0</v>
      </c>
      <c r="P59" s="17">
        <f t="shared" si="0"/>
        <v>305</v>
      </c>
      <c r="Q59" s="8">
        <f t="shared" si="11"/>
        <v>14</v>
      </c>
      <c r="R59" s="8">
        <f t="shared" si="11"/>
        <v>88</v>
      </c>
      <c r="S59" s="8">
        <f t="shared" si="12"/>
        <v>0</v>
      </c>
      <c r="T59" s="8">
        <f t="shared" si="12"/>
        <v>0</v>
      </c>
      <c r="U59" s="8">
        <f t="shared" si="13"/>
        <v>0</v>
      </c>
      <c r="V59" s="8">
        <f t="shared" si="13"/>
        <v>0</v>
      </c>
      <c r="W59" s="8">
        <f t="shared" si="14"/>
        <v>2</v>
      </c>
      <c r="X59" s="8">
        <f t="shared" si="14"/>
        <v>8</v>
      </c>
      <c r="Y59" s="8">
        <f t="shared" si="15"/>
        <v>0</v>
      </c>
      <c r="Z59" s="8">
        <f t="shared" si="15"/>
        <v>0</v>
      </c>
      <c r="AA59" s="8">
        <f t="shared" si="6"/>
        <v>0</v>
      </c>
      <c r="AB59" s="5">
        <f t="shared" si="7"/>
        <v>16</v>
      </c>
      <c r="AC59" s="5">
        <f t="shared" si="8"/>
        <v>96</v>
      </c>
      <c r="AD59" s="12">
        <f t="shared" si="9"/>
        <v>2</v>
      </c>
      <c r="AE59" s="13">
        <f t="shared" si="10"/>
        <v>2</v>
      </c>
    </row>
    <row r="60" spans="1:31" x14ac:dyDescent="0.25">
      <c r="A60" s="1">
        <v>52</v>
      </c>
      <c r="B60" s="53" t="s">
        <v>104</v>
      </c>
      <c r="C60" s="53" t="s">
        <v>51</v>
      </c>
      <c r="D60" s="53" t="s">
        <v>52</v>
      </c>
      <c r="E60" s="53">
        <v>35.771156310000002</v>
      </c>
      <c r="F60" s="53">
        <v>0.570830226</v>
      </c>
      <c r="G60" s="53" t="s">
        <v>105</v>
      </c>
      <c r="H60" s="6" t="s">
        <v>49</v>
      </c>
      <c r="I60" s="53">
        <v>8.8944018974370298</v>
      </c>
      <c r="J60" s="53">
        <v>283</v>
      </c>
      <c r="K60" s="6">
        <v>0</v>
      </c>
      <c r="L60" s="6">
        <v>0</v>
      </c>
      <c r="M60" s="53">
        <v>10</v>
      </c>
      <c r="N60" s="6">
        <v>0</v>
      </c>
      <c r="O60" s="6">
        <v>0</v>
      </c>
      <c r="P60" s="17">
        <f t="shared" si="0"/>
        <v>293</v>
      </c>
      <c r="Q60" s="8">
        <f t="shared" si="11"/>
        <v>14</v>
      </c>
      <c r="R60" s="8">
        <f t="shared" si="11"/>
        <v>84</v>
      </c>
      <c r="S60" s="8">
        <f t="shared" si="12"/>
        <v>0</v>
      </c>
      <c r="T60" s="8">
        <f t="shared" si="12"/>
        <v>0</v>
      </c>
      <c r="U60" s="8">
        <f t="shared" si="13"/>
        <v>0</v>
      </c>
      <c r="V60" s="8">
        <f t="shared" si="13"/>
        <v>0</v>
      </c>
      <c r="W60" s="8">
        <f t="shared" si="14"/>
        <v>2</v>
      </c>
      <c r="X60" s="8">
        <f t="shared" si="14"/>
        <v>8</v>
      </c>
      <c r="Y60" s="8">
        <f t="shared" si="15"/>
        <v>0</v>
      </c>
      <c r="Z60" s="8">
        <f t="shared" si="15"/>
        <v>0</v>
      </c>
      <c r="AA60" s="8">
        <f t="shared" si="6"/>
        <v>0</v>
      </c>
      <c r="AB60" s="5">
        <f t="shared" si="7"/>
        <v>16</v>
      </c>
      <c r="AC60" s="5">
        <f t="shared" si="8"/>
        <v>92</v>
      </c>
      <c r="AD60" s="12">
        <f t="shared" si="9"/>
        <v>2</v>
      </c>
      <c r="AE60" s="13">
        <f t="shared" si="10"/>
        <v>2</v>
      </c>
    </row>
    <row r="61" spans="1:31" x14ac:dyDescent="0.25">
      <c r="A61" s="1">
        <v>53</v>
      </c>
      <c r="B61" s="53" t="s">
        <v>106</v>
      </c>
      <c r="C61" s="53" t="s">
        <v>51</v>
      </c>
      <c r="D61" s="53" t="s">
        <v>52</v>
      </c>
      <c r="E61" s="53">
        <v>35.777656559999997</v>
      </c>
      <c r="F61" s="53">
        <v>0.56502431600000003</v>
      </c>
      <c r="G61" s="53" t="s">
        <v>54</v>
      </c>
      <c r="H61" s="6" t="s">
        <v>49</v>
      </c>
      <c r="I61" s="53">
        <v>8.5982383399681108</v>
      </c>
      <c r="J61" s="53">
        <v>305</v>
      </c>
      <c r="K61" s="6">
        <v>0</v>
      </c>
      <c r="L61" s="6">
        <v>0</v>
      </c>
      <c r="M61" s="53">
        <v>11</v>
      </c>
      <c r="N61" s="6">
        <v>0</v>
      </c>
      <c r="O61" s="6">
        <v>0</v>
      </c>
      <c r="P61" s="17">
        <f t="shared" si="0"/>
        <v>316</v>
      </c>
      <c r="Q61" s="8">
        <f t="shared" si="11"/>
        <v>15</v>
      </c>
      <c r="R61" s="8">
        <f t="shared" si="11"/>
        <v>91</v>
      </c>
      <c r="S61" s="8">
        <f t="shared" si="12"/>
        <v>0</v>
      </c>
      <c r="T61" s="8">
        <f t="shared" si="12"/>
        <v>0</v>
      </c>
      <c r="U61" s="8">
        <f t="shared" si="13"/>
        <v>0</v>
      </c>
      <c r="V61" s="8">
        <f t="shared" si="13"/>
        <v>0</v>
      </c>
      <c r="W61" s="8">
        <f t="shared" si="14"/>
        <v>2</v>
      </c>
      <c r="X61" s="8">
        <f t="shared" si="14"/>
        <v>8</v>
      </c>
      <c r="Y61" s="8">
        <f t="shared" si="15"/>
        <v>0</v>
      </c>
      <c r="Z61" s="8">
        <f t="shared" si="15"/>
        <v>0</v>
      </c>
      <c r="AA61" s="8">
        <f t="shared" si="6"/>
        <v>0</v>
      </c>
      <c r="AB61" s="5">
        <f t="shared" si="7"/>
        <v>17</v>
      </c>
      <c r="AC61" s="5">
        <f t="shared" si="8"/>
        <v>99</v>
      </c>
      <c r="AD61" s="12">
        <f t="shared" si="9"/>
        <v>2</v>
      </c>
      <c r="AE61" s="13">
        <f t="shared" si="10"/>
        <v>2</v>
      </c>
    </row>
    <row r="62" spans="1:31" x14ac:dyDescent="0.25">
      <c r="A62" s="1">
        <v>54</v>
      </c>
      <c r="B62" s="53" t="s">
        <v>107</v>
      </c>
      <c r="C62" s="53" t="s">
        <v>51</v>
      </c>
      <c r="D62" s="53" t="s">
        <v>52</v>
      </c>
      <c r="E62" s="53">
        <v>35.789623259999999</v>
      </c>
      <c r="F62" s="53">
        <v>0.552417457</v>
      </c>
      <c r="G62" s="53" t="s">
        <v>54</v>
      </c>
      <c r="H62" s="6" t="s">
        <v>49</v>
      </c>
      <c r="I62" s="53">
        <v>8.1601074276843004</v>
      </c>
      <c r="J62" s="53">
        <v>310</v>
      </c>
      <c r="K62" s="6">
        <v>0</v>
      </c>
      <c r="L62" s="6">
        <v>0</v>
      </c>
      <c r="M62" s="53">
        <v>11</v>
      </c>
      <c r="N62" s="6">
        <v>0</v>
      </c>
      <c r="O62" s="6">
        <v>0</v>
      </c>
      <c r="P62" s="17">
        <f t="shared" si="0"/>
        <v>321</v>
      </c>
      <c r="Q62" s="8">
        <f t="shared" si="11"/>
        <v>15</v>
      </c>
      <c r="R62" s="8">
        <f t="shared" si="11"/>
        <v>93</v>
      </c>
      <c r="S62" s="8">
        <f t="shared" si="12"/>
        <v>0</v>
      </c>
      <c r="T62" s="8">
        <f t="shared" si="12"/>
        <v>0</v>
      </c>
      <c r="U62" s="8">
        <f t="shared" si="13"/>
        <v>0</v>
      </c>
      <c r="V62" s="8">
        <f t="shared" si="13"/>
        <v>0</v>
      </c>
      <c r="W62" s="8">
        <f t="shared" si="14"/>
        <v>2</v>
      </c>
      <c r="X62" s="8">
        <f t="shared" si="14"/>
        <v>8</v>
      </c>
      <c r="Y62" s="8">
        <f t="shared" si="15"/>
        <v>0</v>
      </c>
      <c r="Z62" s="8">
        <f t="shared" si="15"/>
        <v>0</v>
      </c>
      <c r="AA62" s="8">
        <f t="shared" si="6"/>
        <v>0</v>
      </c>
      <c r="AB62" s="5">
        <f t="shared" si="7"/>
        <v>17</v>
      </c>
      <c r="AC62" s="5">
        <f t="shared" si="8"/>
        <v>101</v>
      </c>
      <c r="AD62" s="12">
        <f t="shared" si="9"/>
        <v>2</v>
      </c>
      <c r="AE62" s="13">
        <f t="shared" si="10"/>
        <v>2</v>
      </c>
    </row>
    <row r="63" spans="1:31" x14ac:dyDescent="0.25">
      <c r="A63" s="1">
        <v>55</v>
      </c>
      <c r="B63" s="53" t="s">
        <v>108</v>
      </c>
      <c r="C63" s="53" t="s">
        <v>51</v>
      </c>
      <c r="D63" s="53" t="s">
        <v>52</v>
      </c>
      <c r="E63" s="53">
        <v>35.754379270000001</v>
      </c>
      <c r="F63" s="53">
        <v>0.52499103499999999</v>
      </c>
      <c r="G63" s="53" t="s">
        <v>54</v>
      </c>
      <c r="H63" s="6" t="s">
        <v>49</v>
      </c>
      <c r="I63" s="53">
        <v>3.47773830176209</v>
      </c>
      <c r="J63" s="53">
        <v>371</v>
      </c>
      <c r="K63" s="6">
        <v>0</v>
      </c>
      <c r="L63" s="6">
        <v>0</v>
      </c>
      <c r="M63" s="53">
        <v>13</v>
      </c>
      <c r="N63" s="6">
        <v>0</v>
      </c>
      <c r="O63" s="6">
        <v>0</v>
      </c>
      <c r="P63" s="17">
        <f t="shared" si="0"/>
        <v>384</v>
      </c>
      <c r="Q63" s="8">
        <f t="shared" si="11"/>
        <v>18</v>
      </c>
      <c r="R63" s="8">
        <f t="shared" si="11"/>
        <v>111</v>
      </c>
      <c r="S63" s="8">
        <f t="shared" si="12"/>
        <v>0</v>
      </c>
      <c r="T63" s="8">
        <f t="shared" si="12"/>
        <v>0</v>
      </c>
      <c r="U63" s="8">
        <f t="shared" si="13"/>
        <v>0</v>
      </c>
      <c r="V63" s="8">
        <f t="shared" si="13"/>
        <v>0</v>
      </c>
      <c r="W63" s="8">
        <f t="shared" si="14"/>
        <v>2</v>
      </c>
      <c r="X63" s="8">
        <f t="shared" si="14"/>
        <v>10</v>
      </c>
      <c r="Y63" s="8">
        <f t="shared" si="15"/>
        <v>0</v>
      </c>
      <c r="Z63" s="8">
        <f t="shared" si="15"/>
        <v>0</v>
      </c>
      <c r="AA63" s="8">
        <f t="shared" si="6"/>
        <v>0</v>
      </c>
      <c r="AB63" s="5">
        <f t="shared" si="7"/>
        <v>20</v>
      </c>
      <c r="AC63" s="5">
        <f t="shared" si="8"/>
        <v>121</v>
      </c>
      <c r="AD63" s="12">
        <f t="shared" si="9"/>
        <v>2</v>
      </c>
      <c r="AE63" s="13">
        <f t="shared" si="10"/>
        <v>2</v>
      </c>
    </row>
    <row r="64" spans="1:31" x14ac:dyDescent="0.25">
      <c r="A64" s="1">
        <v>56</v>
      </c>
      <c r="B64" s="53" t="s">
        <v>109</v>
      </c>
      <c r="C64" s="53" t="s">
        <v>51</v>
      </c>
      <c r="D64" s="53" t="s">
        <v>52</v>
      </c>
      <c r="E64" s="53">
        <v>35.732654570000001</v>
      </c>
      <c r="F64" s="53">
        <v>0.31438425199999998</v>
      </c>
      <c r="G64" s="53" t="s">
        <v>54</v>
      </c>
      <c r="H64" s="6" t="s">
        <v>49</v>
      </c>
      <c r="I64" s="53">
        <v>20.172203626869099</v>
      </c>
      <c r="J64" s="53">
        <v>264</v>
      </c>
      <c r="K64" s="6">
        <v>0</v>
      </c>
      <c r="L64" s="6">
        <v>0</v>
      </c>
      <c r="M64" s="53">
        <v>9</v>
      </c>
      <c r="N64" s="6">
        <v>0</v>
      </c>
      <c r="O64" s="6">
        <v>0</v>
      </c>
      <c r="P64" s="17">
        <f t="shared" si="0"/>
        <v>273</v>
      </c>
      <c r="Q64" s="8">
        <f t="shared" si="11"/>
        <v>13</v>
      </c>
      <c r="R64" s="8">
        <f t="shared" si="11"/>
        <v>79</v>
      </c>
      <c r="S64" s="8">
        <f t="shared" si="12"/>
        <v>0</v>
      </c>
      <c r="T64" s="8">
        <f t="shared" si="12"/>
        <v>0</v>
      </c>
      <c r="U64" s="8">
        <f t="shared" si="13"/>
        <v>0</v>
      </c>
      <c r="V64" s="8">
        <f t="shared" si="13"/>
        <v>0</v>
      </c>
      <c r="W64" s="8">
        <f t="shared" si="14"/>
        <v>1</v>
      </c>
      <c r="X64" s="8">
        <f t="shared" si="14"/>
        <v>7</v>
      </c>
      <c r="Y64" s="8">
        <f t="shared" si="15"/>
        <v>0</v>
      </c>
      <c r="Z64" s="8">
        <f t="shared" si="15"/>
        <v>0</v>
      </c>
      <c r="AA64" s="8">
        <f t="shared" si="6"/>
        <v>0</v>
      </c>
      <c r="AB64" s="5">
        <f t="shared" si="7"/>
        <v>14</v>
      </c>
      <c r="AC64" s="5">
        <f t="shared" si="8"/>
        <v>86</v>
      </c>
      <c r="AD64" s="12">
        <f t="shared" si="9"/>
        <v>2</v>
      </c>
      <c r="AE64" s="13">
        <f t="shared" si="10"/>
        <v>2</v>
      </c>
    </row>
    <row r="65" spans="1:31" x14ac:dyDescent="0.25">
      <c r="A65" s="1">
        <v>57</v>
      </c>
      <c r="B65" s="53" t="s">
        <v>110</v>
      </c>
      <c r="C65" s="53" t="s">
        <v>51</v>
      </c>
      <c r="D65" s="53" t="s">
        <v>52</v>
      </c>
      <c r="E65" s="53">
        <v>35.798332209999998</v>
      </c>
      <c r="F65" s="53">
        <v>0.30033108600000002</v>
      </c>
      <c r="G65" s="53" t="s">
        <v>54</v>
      </c>
      <c r="H65" s="6" t="s">
        <v>49</v>
      </c>
      <c r="I65" s="53">
        <v>22.567377398502199</v>
      </c>
      <c r="J65" s="53">
        <v>264</v>
      </c>
      <c r="K65" s="6">
        <v>0</v>
      </c>
      <c r="L65" s="6">
        <v>0</v>
      </c>
      <c r="M65" s="53">
        <v>9</v>
      </c>
      <c r="N65" s="6">
        <v>0</v>
      </c>
      <c r="O65" s="6">
        <v>0</v>
      </c>
      <c r="P65" s="17">
        <f t="shared" si="0"/>
        <v>273</v>
      </c>
      <c r="Q65" s="8">
        <f t="shared" si="11"/>
        <v>13</v>
      </c>
      <c r="R65" s="8">
        <f t="shared" si="11"/>
        <v>79</v>
      </c>
      <c r="S65" s="8">
        <f t="shared" si="12"/>
        <v>0</v>
      </c>
      <c r="T65" s="8">
        <f t="shared" si="12"/>
        <v>0</v>
      </c>
      <c r="U65" s="8">
        <f t="shared" si="13"/>
        <v>0</v>
      </c>
      <c r="V65" s="8">
        <f t="shared" si="13"/>
        <v>0</v>
      </c>
      <c r="W65" s="8">
        <f t="shared" si="14"/>
        <v>1</v>
      </c>
      <c r="X65" s="8">
        <f t="shared" si="14"/>
        <v>7</v>
      </c>
      <c r="Y65" s="8">
        <f t="shared" si="15"/>
        <v>0</v>
      </c>
      <c r="Z65" s="8">
        <f t="shared" si="15"/>
        <v>0</v>
      </c>
      <c r="AA65" s="8">
        <f t="shared" si="6"/>
        <v>0</v>
      </c>
      <c r="AB65" s="5">
        <f t="shared" si="7"/>
        <v>14</v>
      </c>
      <c r="AC65" s="5">
        <f t="shared" si="8"/>
        <v>86</v>
      </c>
      <c r="AD65" s="12">
        <f t="shared" si="9"/>
        <v>2</v>
      </c>
      <c r="AE65" s="13">
        <f t="shared" si="10"/>
        <v>2</v>
      </c>
    </row>
    <row r="66" spans="1:31" x14ac:dyDescent="0.25">
      <c r="A66" s="1">
        <v>58</v>
      </c>
      <c r="B66" s="53" t="s">
        <v>111</v>
      </c>
      <c r="C66" s="53" t="s">
        <v>51</v>
      </c>
      <c r="D66" s="53" t="s">
        <v>52</v>
      </c>
      <c r="E66" s="53">
        <v>35.76837158</v>
      </c>
      <c r="F66" s="53">
        <v>0.36783048499999998</v>
      </c>
      <c r="G66" s="53" t="s">
        <v>54</v>
      </c>
      <c r="H66" s="6" t="s">
        <v>49</v>
      </c>
      <c r="I66" s="53">
        <v>14.4965221456993</v>
      </c>
      <c r="J66" s="53">
        <v>332</v>
      </c>
      <c r="K66" s="6">
        <v>0</v>
      </c>
      <c r="L66" s="6">
        <v>0</v>
      </c>
      <c r="M66" s="53">
        <v>12</v>
      </c>
      <c r="N66" s="6">
        <v>0</v>
      </c>
      <c r="O66" s="6">
        <v>0</v>
      </c>
      <c r="P66" s="17">
        <f t="shared" si="0"/>
        <v>344</v>
      </c>
      <c r="Q66" s="8">
        <f t="shared" si="11"/>
        <v>16</v>
      </c>
      <c r="R66" s="8">
        <f t="shared" si="11"/>
        <v>99</v>
      </c>
      <c r="S66" s="8">
        <f t="shared" si="12"/>
        <v>0</v>
      </c>
      <c r="T66" s="8">
        <f t="shared" si="12"/>
        <v>0</v>
      </c>
      <c r="U66" s="8">
        <f t="shared" si="13"/>
        <v>0</v>
      </c>
      <c r="V66" s="8">
        <f t="shared" si="13"/>
        <v>0</v>
      </c>
      <c r="W66" s="8">
        <f t="shared" si="14"/>
        <v>2</v>
      </c>
      <c r="X66" s="8">
        <f t="shared" si="14"/>
        <v>9</v>
      </c>
      <c r="Y66" s="8">
        <f t="shared" si="15"/>
        <v>0</v>
      </c>
      <c r="Z66" s="8">
        <f t="shared" si="15"/>
        <v>0</v>
      </c>
      <c r="AA66" s="8">
        <f t="shared" si="6"/>
        <v>0</v>
      </c>
      <c r="AB66" s="5">
        <f t="shared" si="7"/>
        <v>18</v>
      </c>
      <c r="AC66" s="5">
        <f t="shared" si="8"/>
        <v>108</v>
      </c>
      <c r="AD66" s="12">
        <f t="shared" si="9"/>
        <v>2</v>
      </c>
      <c r="AE66" s="13">
        <f t="shared" si="10"/>
        <v>2</v>
      </c>
    </row>
    <row r="67" spans="1:31" x14ac:dyDescent="0.25">
      <c r="A67" s="1">
        <v>59</v>
      </c>
      <c r="B67" s="53" t="s">
        <v>112</v>
      </c>
      <c r="C67" s="53" t="s">
        <v>51</v>
      </c>
      <c r="D67" s="53" t="s">
        <v>52</v>
      </c>
      <c r="E67" s="53">
        <v>35.797557830000002</v>
      </c>
      <c r="F67" s="53">
        <v>0.35808435100000002</v>
      </c>
      <c r="G67" s="53" t="s">
        <v>54</v>
      </c>
      <c r="H67" s="6" t="s">
        <v>49</v>
      </c>
      <c r="I67" s="53">
        <v>16.4678524019821</v>
      </c>
      <c r="J67" s="53">
        <v>307</v>
      </c>
      <c r="K67" s="6">
        <v>0</v>
      </c>
      <c r="L67" s="6">
        <v>0</v>
      </c>
      <c r="M67" s="53">
        <v>11</v>
      </c>
      <c r="N67" s="6">
        <v>0</v>
      </c>
      <c r="O67" s="6">
        <v>0</v>
      </c>
      <c r="P67" s="17">
        <f t="shared" si="0"/>
        <v>318</v>
      </c>
      <c r="Q67" s="8">
        <f t="shared" si="11"/>
        <v>15</v>
      </c>
      <c r="R67" s="8">
        <f t="shared" si="11"/>
        <v>92</v>
      </c>
      <c r="S67" s="8">
        <f t="shared" si="12"/>
        <v>0</v>
      </c>
      <c r="T67" s="8">
        <f t="shared" si="12"/>
        <v>0</v>
      </c>
      <c r="U67" s="8">
        <f t="shared" si="13"/>
        <v>0</v>
      </c>
      <c r="V67" s="8">
        <f t="shared" si="13"/>
        <v>0</v>
      </c>
      <c r="W67" s="8">
        <f t="shared" si="14"/>
        <v>2</v>
      </c>
      <c r="X67" s="8">
        <f t="shared" si="14"/>
        <v>8</v>
      </c>
      <c r="Y67" s="8">
        <f t="shared" si="15"/>
        <v>0</v>
      </c>
      <c r="Z67" s="8">
        <f t="shared" si="15"/>
        <v>0</v>
      </c>
      <c r="AA67" s="8">
        <f t="shared" si="6"/>
        <v>0</v>
      </c>
      <c r="AB67" s="5">
        <f t="shared" si="7"/>
        <v>17</v>
      </c>
      <c r="AC67" s="5">
        <f t="shared" si="8"/>
        <v>100</v>
      </c>
      <c r="AD67" s="12">
        <f t="shared" si="9"/>
        <v>2</v>
      </c>
      <c r="AE67" s="13">
        <f t="shared" si="10"/>
        <v>2</v>
      </c>
    </row>
    <row r="68" spans="1:31" x14ac:dyDescent="0.25">
      <c r="A68" s="1">
        <v>60</v>
      </c>
      <c r="B68" s="53" t="s">
        <v>113</v>
      </c>
      <c r="C68" s="53" t="s">
        <v>51</v>
      </c>
      <c r="D68" s="53" t="s">
        <v>52</v>
      </c>
      <c r="E68" s="53">
        <v>35.775272370000003</v>
      </c>
      <c r="F68" s="53">
        <v>0.37040159099999997</v>
      </c>
      <c r="G68" s="53" t="s">
        <v>54</v>
      </c>
      <c r="H68" s="6" t="s">
        <v>49</v>
      </c>
      <c r="I68" s="53">
        <v>14.391189552426299</v>
      </c>
      <c r="J68" s="53">
        <v>317</v>
      </c>
      <c r="K68" s="6">
        <v>0</v>
      </c>
      <c r="L68" s="6">
        <v>0</v>
      </c>
      <c r="M68" s="53">
        <v>11</v>
      </c>
      <c r="N68" s="6">
        <v>0</v>
      </c>
      <c r="O68" s="6">
        <v>0</v>
      </c>
      <c r="P68" s="17">
        <f t="shared" si="0"/>
        <v>328</v>
      </c>
      <c r="Q68" s="8">
        <f t="shared" si="11"/>
        <v>15</v>
      </c>
      <c r="R68" s="8">
        <f t="shared" si="11"/>
        <v>95</v>
      </c>
      <c r="S68" s="8">
        <f t="shared" si="12"/>
        <v>0</v>
      </c>
      <c r="T68" s="8">
        <f t="shared" si="12"/>
        <v>0</v>
      </c>
      <c r="U68" s="8">
        <f t="shared" si="13"/>
        <v>0</v>
      </c>
      <c r="V68" s="8">
        <f t="shared" si="13"/>
        <v>0</v>
      </c>
      <c r="W68" s="8">
        <f t="shared" si="14"/>
        <v>2</v>
      </c>
      <c r="X68" s="8">
        <f t="shared" si="14"/>
        <v>8</v>
      </c>
      <c r="Y68" s="8">
        <f t="shared" si="15"/>
        <v>0</v>
      </c>
      <c r="Z68" s="8">
        <f t="shared" si="15"/>
        <v>0</v>
      </c>
      <c r="AA68" s="8">
        <f t="shared" si="6"/>
        <v>0</v>
      </c>
      <c r="AB68" s="5">
        <f t="shared" si="7"/>
        <v>17</v>
      </c>
      <c r="AC68" s="5">
        <f t="shared" si="8"/>
        <v>103</v>
      </c>
      <c r="AD68" s="12">
        <f t="shared" si="9"/>
        <v>2</v>
      </c>
      <c r="AE68" s="13">
        <f t="shared" si="10"/>
        <v>2</v>
      </c>
    </row>
    <row r="69" spans="1:31" x14ac:dyDescent="0.25">
      <c r="A69" s="1">
        <v>61</v>
      </c>
      <c r="B69" s="53" t="s">
        <v>114</v>
      </c>
      <c r="C69" s="53" t="s">
        <v>51</v>
      </c>
      <c r="D69" s="53" t="s">
        <v>52</v>
      </c>
      <c r="E69" s="53">
        <v>35.78552818</v>
      </c>
      <c r="F69" s="53">
        <v>0.32495611899999999</v>
      </c>
      <c r="G69" s="53" t="s">
        <v>54</v>
      </c>
      <c r="H69" s="6" t="s">
        <v>49</v>
      </c>
      <c r="I69" s="53">
        <v>19.558863145406001</v>
      </c>
      <c r="J69" s="53">
        <v>296</v>
      </c>
      <c r="K69" s="6">
        <v>0</v>
      </c>
      <c r="L69" s="6">
        <v>0</v>
      </c>
      <c r="M69" s="53">
        <v>10</v>
      </c>
      <c r="N69" s="6">
        <v>0</v>
      </c>
      <c r="O69" s="6">
        <v>0</v>
      </c>
      <c r="P69" s="17">
        <f t="shared" si="0"/>
        <v>306</v>
      </c>
      <c r="Q69" s="8">
        <f t="shared" si="11"/>
        <v>14</v>
      </c>
      <c r="R69" s="8">
        <f t="shared" si="11"/>
        <v>88</v>
      </c>
      <c r="S69" s="8">
        <f t="shared" si="12"/>
        <v>0</v>
      </c>
      <c r="T69" s="8">
        <f t="shared" si="12"/>
        <v>0</v>
      </c>
      <c r="U69" s="8">
        <f t="shared" si="13"/>
        <v>0</v>
      </c>
      <c r="V69" s="8">
        <f t="shared" si="13"/>
        <v>0</v>
      </c>
      <c r="W69" s="8">
        <f t="shared" si="14"/>
        <v>2</v>
      </c>
      <c r="X69" s="8">
        <f t="shared" si="14"/>
        <v>8</v>
      </c>
      <c r="Y69" s="8">
        <f t="shared" si="15"/>
        <v>0</v>
      </c>
      <c r="Z69" s="8">
        <f t="shared" si="15"/>
        <v>0</v>
      </c>
      <c r="AA69" s="8">
        <f t="shared" si="6"/>
        <v>0</v>
      </c>
      <c r="AB69" s="5">
        <f t="shared" si="7"/>
        <v>16</v>
      </c>
      <c r="AC69" s="5">
        <f t="shared" si="8"/>
        <v>96</v>
      </c>
      <c r="AD69" s="12">
        <f t="shared" si="9"/>
        <v>2</v>
      </c>
      <c r="AE69" s="13">
        <f t="shared" si="10"/>
        <v>2</v>
      </c>
    </row>
    <row r="70" spans="1:31" x14ac:dyDescent="0.25">
      <c r="A70" s="1">
        <v>62</v>
      </c>
      <c r="B70" s="53" t="s">
        <v>115</v>
      </c>
      <c r="C70" s="53" t="s">
        <v>51</v>
      </c>
      <c r="D70" s="53" t="s">
        <v>52</v>
      </c>
      <c r="E70" s="53">
        <v>35.80552582</v>
      </c>
      <c r="F70" s="53">
        <v>0.39468352000000001</v>
      </c>
      <c r="G70" s="53" t="s">
        <v>54</v>
      </c>
      <c r="H70" s="6" t="s">
        <v>49</v>
      </c>
      <c r="I70" s="53">
        <v>13.2327560355019</v>
      </c>
      <c r="J70" s="53">
        <v>295</v>
      </c>
      <c r="K70" s="6">
        <v>0</v>
      </c>
      <c r="L70" s="6">
        <v>0</v>
      </c>
      <c r="M70" s="53">
        <v>10</v>
      </c>
      <c r="N70" s="6">
        <v>0</v>
      </c>
      <c r="O70" s="6">
        <v>0</v>
      </c>
      <c r="P70" s="17">
        <f t="shared" si="0"/>
        <v>305</v>
      </c>
      <c r="Q70" s="8">
        <f t="shared" si="11"/>
        <v>14</v>
      </c>
      <c r="R70" s="8">
        <f t="shared" si="11"/>
        <v>88</v>
      </c>
      <c r="S70" s="8">
        <f t="shared" si="12"/>
        <v>0</v>
      </c>
      <c r="T70" s="8">
        <f t="shared" si="12"/>
        <v>0</v>
      </c>
      <c r="U70" s="8">
        <f t="shared" si="13"/>
        <v>0</v>
      </c>
      <c r="V70" s="8">
        <f t="shared" si="13"/>
        <v>0</v>
      </c>
      <c r="W70" s="8">
        <f t="shared" si="14"/>
        <v>2</v>
      </c>
      <c r="X70" s="8">
        <f t="shared" si="14"/>
        <v>8</v>
      </c>
      <c r="Y70" s="8">
        <f t="shared" si="15"/>
        <v>0</v>
      </c>
      <c r="Z70" s="8">
        <f t="shared" si="15"/>
        <v>0</v>
      </c>
      <c r="AA70" s="8">
        <f t="shared" si="6"/>
        <v>0</v>
      </c>
      <c r="AB70" s="5">
        <f t="shared" si="7"/>
        <v>16</v>
      </c>
      <c r="AC70" s="5">
        <f t="shared" si="8"/>
        <v>96</v>
      </c>
      <c r="AD70" s="12">
        <f t="shared" si="9"/>
        <v>2</v>
      </c>
      <c r="AE70" s="13">
        <f t="shared" si="10"/>
        <v>2</v>
      </c>
    </row>
    <row r="71" spans="1:31" x14ac:dyDescent="0.25">
      <c r="A71" s="1">
        <v>63</v>
      </c>
      <c r="B71" s="53" t="s">
        <v>116</v>
      </c>
      <c r="C71" s="53" t="s">
        <v>51</v>
      </c>
      <c r="D71" s="53" t="s">
        <v>52</v>
      </c>
      <c r="E71" s="53">
        <v>35.745147709999998</v>
      </c>
      <c r="F71" s="53">
        <v>0.32318171899999998</v>
      </c>
      <c r="G71" s="53" t="s">
        <v>54</v>
      </c>
      <c r="H71" s="6" t="s">
        <v>49</v>
      </c>
      <c r="I71" s="53">
        <v>19.167224288985</v>
      </c>
      <c r="J71" s="53">
        <v>293</v>
      </c>
      <c r="K71" s="6">
        <v>0</v>
      </c>
      <c r="L71" s="6">
        <v>0</v>
      </c>
      <c r="M71" s="53">
        <v>10</v>
      </c>
      <c r="N71" s="6">
        <v>0</v>
      </c>
      <c r="O71" s="6">
        <v>0</v>
      </c>
      <c r="P71" s="17">
        <f t="shared" si="0"/>
        <v>303</v>
      </c>
      <c r="Q71" s="8">
        <f t="shared" si="11"/>
        <v>14</v>
      </c>
      <c r="R71" s="8">
        <f t="shared" si="11"/>
        <v>87</v>
      </c>
      <c r="S71" s="8">
        <f t="shared" si="12"/>
        <v>0</v>
      </c>
      <c r="T71" s="8">
        <f t="shared" si="12"/>
        <v>0</v>
      </c>
      <c r="U71" s="8">
        <f t="shared" si="13"/>
        <v>0</v>
      </c>
      <c r="V71" s="8">
        <f t="shared" si="13"/>
        <v>0</v>
      </c>
      <c r="W71" s="8">
        <f t="shared" si="14"/>
        <v>2</v>
      </c>
      <c r="X71" s="8">
        <f t="shared" si="14"/>
        <v>8</v>
      </c>
      <c r="Y71" s="8">
        <f t="shared" si="15"/>
        <v>0</v>
      </c>
      <c r="Z71" s="8">
        <f t="shared" si="15"/>
        <v>0</v>
      </c>
      <c r="AA71" s="8">
        <f t="shared" si="6"/>
        <v>0</v>
      </c>
      <c r="AB71" s="5">
        <f t="shared" si="7"/>
        <v>16</v>
      </c>
      <c r="AC71" s="5">
        <f t="shared" si="8"/>
        <v>95</v>
      </c>
      <c r="AD71" s="12">
        <f t="shared" si="9"/>
        <v>2</v>
      </c>
      <c r="AE71" s="13">
        <f t="shared" si="10"/>
        <v>2</v>
      </c>
    </row>
    <row r="72" spans="1:31" x14ac:dyDescent="0.25">
      <c r="A72" s="1">
        <v>64</v>
      </c>
      <c r="B72" s="53" t="s">
        <v>117</v>
      </c>
      <c r="C72" s="53" t="s">
        <v>51</v>
      </c>
      <c r="D72" s="53" t="s">
        <v>52</v>
      </c>
      <c r="E72" s="53">
        <v>35.772434230000002</v>
      </c>
      <c r="F72" s="53">
        <v>0.30142900299999997</v>
      </c>
      <c r="G72" s="53" t="s">
        <v>54</v>
      </c>
      <c r="H72" s="6" t="s">
        <v>49</v>
      </c>
      <c r="I72" s="53">
        <v>21.831337623748599</v>
      </c>
      <c r="J72" s="53">
        <v>259</v>
      </c>
      <c r="K72" s="6">
        <v>0</v>
      </c>
      <c r="L72" s="6">
        <v>0</v>
      </c>
      <c r="M72" s="53">
        <v>9</v>
      </c>
      <c r="N72" s="6">
        <v>0</v>
      </c>
      <c r="O72" s="6">
        <v>0</v>
      </c>
      <c r="P72" s="17">
        <f t="shared" si="0"/>
        <v>268</v>
      </c>
      <c r="Q72" s="8">
        <f t="shared" si="11"/>
        <v>12</v>
      </c>
      <c r="R72" s="8">
        <f t="shared" si="11"/>
        <v>77</v>
      </c>
      <c r="S72" s="8">
        <f t="shared" si="12"/>
        <v>0</v>
      </c>
      <c r="T72" s="8">
        <f t="shared" si="12"/>
        <v>0</v>
      </c>
      <c r="U72" s="8">
        <f t="shared" si="13"/>
        <v>0</v>
      </c>
      <c r="V72" s="8">
        <f t="shared" si="13"/>
        <v>0</v>
      </c>
      <c r="W72" s="8">
        <f t="shared" si="14"/>
        <v>1</v>
      </c>
      <c r="X72" s="8">
        <f t="shared" si="14"/>
        <v>7</v>
      </c>
      <c r="Y72" s="8">
        <f t="shared" si="15"/>
        <v>0</v>
      </c>
      <c r="Z72" s="8">
        <f t="shared" si="15"/>
        <v>0</v>
      </c>
      <c r="AA72" s="8">
        <f t="shared" si="6"/>
        <v>0</v>
      </c>
      <c r="AB72" s="5">
        <f t="shared" si="7"/>
        <v>13</v>
      </c>
      <c r="AC72" s="5">
        <f t="shared" si="8"/>
        <v>84</v>
      </c>
      <c r="AD72" s="12">
        <f t="shared" si="9"/>
        <v>2</v>
      </c>
      <c r="AE72" s="13">
        <f t="shared" si="10"/>
        <v>2</v>
      </c>
    </row>
    <row r="73" spans="1:31" x14ac:dyDescent="0.25">
      <c r="A73" s="1">
        <v>65</v>
      </c>
      <c r="B73" s="53" t="s">
        <v>118</v>
      </c>
      <c r="C73" s="53" t="s">
        <v>51</v>
      </c>
      <c r="D73" s="53" t="s">
        <v>52</v>
      </c>
      <c r="E73" s="53">
        <v>35.796606060000002</v>
      </c>
      <c r="F73" s="53">
        <v>0.339909762</v>
      </c>
      <c r="G73" s="53" t="s">
        <v>54</v>
      </c>
      <c r="H73" s="6" t="s">
        <v>49</v>
      </c>
      <c r="I73" s="53">
        <v>18.320655261702701</v>
      </c>
      <c r="J73" s="53">
        <v>291</v>
      </c>
      <c r="K73" s="6">
        <v>0</v>
      </c>
      <c r="L73" s="6">
        <v>0</v>
      </c>
      <c r="M73" s="53">
        <v>10</v>
      </c>
      <c r="N73" s="6">
        <v>0</v>
      </c>
      <c r="O73" s="6">
        <v>0</v>
      </c>
      <c r="P73" s="17">
        <f t="shared" si="0"/>
        <v>301</v>
      </c>
      <c r="Q73" s="8">
        <f t="shared" si="11"/>
        <v>14</v>
      </c>
      <c r="R73" s="8">
        <f t="shared" si="11"/>
        <v>87</v>
      </c>
      <c r="S73" s="8">
        <f t="shared" si="12"/>
        <v>0</v>
      </c>
      <c r="T73" s="8">
        <f t="shared" si="12"/>
        <v>0</v>
      </c>
      <c r="U73" s="8">
        <f t="shared" si="13"/>
        <v>0</v>
      </c>
      <c r="V73" s="8">
        <f t="shared" si="13"/>
        <v>0</v>
      </c>
      <c r="W73" s="8">
        <f t="shared" si="14"/>
        <v>2</v>
      </c>
      <c r="X73" s="8">
        <f t="shared" si="14"/>
        <v>8</v>
      </c>
      <c r="Y73" s="8">
        <f t="shared" si="15"/>
        <v>0</v>
      </c>
      <c r="Z73" s="8">
        <f t="shared" si="15"/>
        <v>0</v>
      </c>
      <c r="AA73" s="8">
        <f t="shared" si="6"/>
        <v>0</v>
      </c>
      <c r="AB73" s="5">
        <f t="shared" si="7"/>
        <v>16</v>
      </c>
      <c r="AC73" s="5">
        <f t="shared" si="8"/>
        <v>95</v>
      </c>
      <c r="AD73" s="12">
        <f t="shared" si="9"/>
        <v>2</v>
      </c>
      <c r="AE73" s="13">
        <f t="shared" si="10"/>
        <v>2</v>
      </c>
    </row>
    <row r="74" spans="1:31" x14ac:dyDescent="0.25">
      <c r="A74" s="1">
        <v>66</v>
      </c>
      <c r="B74" s="53" t="s">
        <v>119</v>
      </c>
      <c r="C74" s="53" t="s">
        <v>51</v>
      </c>
      <c r="D74" s="53" t="s">
        <v>52</v>
      </c>
      <c r="E74" s="53">
        <v>35.824714659999998</v>
      </c>
      <c r="F74" s="53">
        <v>0.36009639500000001</v>
      </c>
      <c r="G74" s="53" t="s">
        <v>54</v>
      </c>
      <c r="H74" s="6" t="s">
        <v>49</v>
      </c>
      <c r="I74" s="53">
        <v>17.6205569389701</v>
      </c>
      <c r="J74" s="53">
        <v>317</v>
      </c>
      <c r="K74" s="6">
        <v>0</v>
      </c>
      <c r="L74" s="6">
        <v>0</v>
      </c>
      <c r="M74" s="53">
        <v>11</v>
      </c>
      <c r="N74" s="6">
        <v>0</v>
      </c>
      <c r="O74" s="6">
        <v>0</v>
      </c>
      <c r="P74" s="17">
        <f t="shared" si="0"/>
        <v>328</v>
      </c>
      <c r="Q74" s="8">
        <f t="shared" si="11"/>
        <v>15</v>
      </c>
      <c r="R74" s="8">
        <f t="shared" si="11"/>
        <v>95</v>
      </c>
      <c r="S74" s="8">
        <f t="shared" si="12"/>
        <v>0</v>
      </c>
      <c r="T74" s="8">
        <f t="shared" si="12"/>
        <v>0</v>
      </c>
      <c r="U74" s="8">
        <f t="shared" si="13"/>
        <v>0</v>
      </c>
      <c r="V74" s="8">
        <f t="shared" si="13"/>
        <v>0</v>
      </c>
      <c r="W74" s="8">
        <f t="shared" si="14"/>
        <v>2</v>
      </c>
      <c r="X74" s="8">
        <f t="shared" si="14"/>
        <v>8</v>
      </c>
      <c r="Y74" s="8">
        <f t="shared" si="15"/>
        <v>0</v>
      </c>
      <c r="Z74" s="8">
        <f t="shared" si="15"/>
        <v>0</v>
      </c>
      <c r="AA74" s="8">
        <f t="shared" si="6"/>
        <v>0</v>
      </c>
      <c r="AB74" s="5">
        <f t="shared" si="7"/>
        <v>17</v>
      </c>
      <c r="AC74" s="5">
        <f t="shared" si="8"/>
        <v>103</v>
      </c>
      <c r="AD74" s="12">
        <f t="shared" si="9"/>
        <v>2</v>
      </c>
      <c r="AE74" s="13">
        <f t="shared" si="10"/>
        <v>2</v>
      </c>
    </row>
    <row r="75" spans="1:31" x14ac:dyDescent="0.25">
      <c r="A75" s="1">
        <v>67</v>
      </c>
      <c r="B75" s="53" t="s">
        <v>120</v>
      </c>
      <c r="C75" s="53" t="s">
        <v>51</v>
      </c>
      <c r="D75" s="53" t="s">
        <v>52</v>
      </c>
      <c r="E75" s="53">
        <v>35.789808270000002</v>
      </c>
      <c r="F75" s="53">
        <v>0.37713420399999997</v>
      </c>
      <c r="G75" s="53" t="s">
        <v>54</v>
      </c>
      <c r="H75" s="6" t="s">
        <v>49</v>
      </c>
      <c r="I75" s="53">
        <v>14.1851418171424</v>
      </c>
      <c r="J75" s="53">
        <v>316</v>
      </c>
      <c r="K75" s="6">
        <v>0</v>
      </c>
      <c r="L75" s="6">
        <v>0</v>
      </c>
      <c r="M75" s="53">
        <v>11</v>
      </c>
      <c r="N75" s="6">
        <v>0</v>
      </c>
      <c r="O75" s="6">
        <v>0</v>
      </c>
      <c r="P75" s="17">
        <f t="shared" ref="P75:P108" si="16">IF(OR(ISNUMBER($J75),ISNUMBER($K75),ISNUMBER($L75),ISNUMBER($M75),ISNUMBER($N75),ISNUMBER($O75)),SUM($J75:$O75),"")</f>
        <v>327</v>
      </c>
      <c r="Q75" s="8">
        <f t="shared" ref="Q75:R108" si="17">IF(ISBLANK($J75),0,IF(ISNUMBER($J75),ROUNDDOWN(($J75*(Q$8/100)),0),0))</f>
        <v>15</v>
      </c>
      <c r="R75" s="8">
        <f t="shared" si="17"/>
        <v>94</v>
      </c>
      <c r="S75" s="8">
        <f t="shared" ref="S75:T108" si="18">IF(ISBLANK($K75),0,IF(ISNUMBER($K75),ROUNDDOWN(($K75*(S$8/100)),0),0))</f>
        <v>0</v>
      </c>
      <c r="T75" s="8">
        <f t="shared" si="18"/>
        <v>0</v>
      </c>
      <c r="U75" s="8">
        <f t="shared" ref="U75:V108" si="19">IF(ISBLANK($L75),0,IF(ISNUMBER($L75),ROUNDDOWN(($L75*(U$8/100)),0),0))</f>
        <v>0</v>
      </c>
      <c r="V75" s="8">
        <f t="shared" si="19"/>
        <v>0</v>
      </c>
      <c r="W75" s="8">
        <f t="shared" ref="W75:X108" si="20">IF(ISBLANK($M75),0,IF(ISNUMBER($M75),ROUNDDOWN(($M75*(W$8/100)),0),0))</f>
        <v>2</v>
      </c>
      <c r="X75" s="8">
        <f t="shared" si="20"/>
        <v>8</v>
      </c>
      <c r="Y75" s="8">
        <f t="shared" ref="Y75:Z108" si="21">IF(ISBLANK($N75),0,IF(ISNUMBER($N75),ROUNDDOWN(($N75*(Y$8/100)),0),0))</f>
        <v>0</v>
      </c>
      <c r="Z75" s="8">
        <f t="shared" si="21"/>
        <v>0</v>
      </c>
      <c r="AA75" s="8">
        <f t="shared" ref="AA75:AA108" si="22">IF(ISBLANK($O75),0,IF(ISNUMBER($O75),ROUNDDOWN(($O75*(AA$8/100)),0),0))</f>
        <v>0</v>
      </c>
      <c r="AB75" s="5">
        <f t="shared" ref="AB75:AB108" si="23">IF(ISBLANK(P75),0,Q75+S75+U75+W75+Y75)</f>
        <v>17</v>
      </c>
      <c r="AC75" s="5">
        <f t="shared" ref="AC75:AC108" si="24">IF(ISBLANK(P75),0,R75+T75+V75+X75+Z75+AA75)</f>
        <v>102</v>
      </c>
      <c r="AD75" s="12">
        <f t="shared" ref="AD75:AD108" si="25">IF(ISBLANK($I75),0,IF(ISBLANK($P75),IF($AB75+$AC75&gt;0,2,IF($P75&gt;0,1,0)),IF($P75&gt;0,IF($P75&lt;10000,2,0),0)))</f>
        <v>2</v>
      </c>
      <c r="AE75" s="13">
        <f t="shared" ref="AE75:AE108" si="26">IF(OR(ISBLANK($E75),ISBLANK($F75)),0,$AD75)</f>
        <v>2</v>
      </c>
    </row>
    <row r="76" spans="1:31" x14ac:dyDescent="0.25">
      <c r="A76" s="1">
        <v>68</v>
      </c>
      <c r="B76" s="53" t="s">
        <v>121</v>
      </c>
      <c r="C76" s="53" t="s">
        <v>51</v>
      </c>
      <c r="D76" s="53" t="s">
        <v>52</v>
      </c>
      <c r="E76" s="53">
        <v>35.708004000000003</v>
      </c>
      <c r="F76" s="53">
        <v>0.474701494</v>
      </c>
      <c r="G76" s="53" t="s">
        <v>54</v>
      </c>
      <c r="H76" s="6" t="s">
        <v>49</v>
      </c>
      <c r="I76" s="53">
        <v>4.5215997714505098</v>
      </c>
      <c r="J76" s="53">
        <v>449</v>
      </c>
      <c r="K76" s="6">
        <v>0</v>
      </c>
      <c r="L76" s="6">
        <v>0</v>
      </c>
      <c r="M76" s="53">
        <v>15</v>
      </c>
      <c r="N76" s="6">
        <v>0</v>
      </c>
      <c r="O76" s="6">
        <v>0</v>
      </c>
      <c r="P76" s="17">
        <f t="shared" si="16"/>
        <v>464</v>
      </c>
      <c r="Q76" s="8">
        <f t="shared" si="17"/>
        <v>22</v>
      </c>
      <c r="R76" s="8">
        <f t="shared" si="17"/>
        <v>134</v>
      </c>
      <c r="S76" s="8">
        <f t="shared" si="18"/>
        <v>0</v>
      </c>
      <c r="T76" s="8">
        <f t="shared" si="18"/>
        <v>0</v>
      </c>
      <c r="U76" s="8">
        <f t="shared" si="19"/>
        <v>0</v>
      </c>
      <c r="V76" s="8">
        <f t="shared" si="19"/>
        <v>0</v>
      </c>
      <c r="W76" s="8">
        <f t="shared" si="20"/>
        <v>3</v>
      </c>
      <c r="X76" s="8">
        <f t="shared" si="20"/>
        <v>12</v>
      </c>
      <c r="Y76" s="8">
        <f t="shared" si="21"/>
        <v>0</v>
      </c>
      <c r="Z76" s="8">
        <f t="shared" si="21"/>
        <v>0</v>
      </c>
      <c r="AA76" s="8">
        <f t="shared" si="22"/>
        <v>0</v>
      </c>
      <c r="AB76" s="5">
        <f t="shared" si="23"/>
        <v>25</v>
      </c>
      <c r="AC76" s="5">
        <f t="shared" si="24"/>
        <v>146</v>
      </c>
      <c r="AD76" s="12">
        <f t="shared" si="25"/>
        <v>2</v>
      </c>
      <c r="AE76" s="13">
        <f t="shared" si="26"/>
        <v>2</v>
      </c>
    </row>
    <row r="77" spans="1:31" x14ac:dyDescent="0.25">
      <c r="A77" s="1">
        <v>69</v>
      </c>
      <c r="B77" s="53" t="s">
        <v>122</v>
      </c>
      <c r="C77" s="53" t="s">
        <v>51</v>
      </c>
      <c r="D77" s="53" t="s">
        <v>52</v>
      </c>
      <c r="E77" s="53">
        <v>35.68279648</v>
      </c>
      <c r="F77" s="53">
        <v>0.46109149900000002</v>
      </c>
      <c r="G77" s="53" t="s">
        <v>54</v>
      </c>
      <c r="H77" s="6" t="s">
        <v>49</v>
      </c>
      <c r="I77" s="53">
        <v>7.7053458874025003</v>
      </c>
      <c r="J77" s="53">
        <v>452</v>
      </c>
      <c r="K77" s="6">
        <v>0</v>
      </c>
      <c r="L77" s="6">
        <v>0</v>
      </c>
      <c r="M77" s="53">
        <v>16</v>
      </c>
      <c r="N77" s="6">
        <v>0</v>
      </c>
      <c r="O77" s="6">
        <v>0</v>
      </c>
      <c r="P77" s="17">
        <f t="shared" si="16"/>
        <v>468</v>
      </c>
      <c r="Q77" s="8">
        <f t="shared" si="17"/>
        <v>22</v>
      </c>
      <c r="R77" s="8">
        <f t="shared" si="17"/>
        <v>135</v>
      </c>
      <c r="S77" s="8">
        <f t="shared" si="18"/>
        <v>0</v>
      </c>
      <c r="T77" s="8">
        <f t="shared" si="18"/>
        <v>0</v>
      </c>
      <c r="U77" s="8">
        <f t="shared" si="19"/>
        <v>0</v>
      </c>
      <c r="V77" s="8">
        <f t="shared" si="19"/>
        <v>0</v>
      </c>
      <c r="W77" s="8">
        <f t="shared" si="20"/>
        <v>3</v>
      </c>
      <c r="X77" s="8">
        <f t="shared" si="20"/>
        <v>12</v>
      </c>
      <c r="Y77" s="8">
        <f t="shared" si="21"/>
        <v>0</v>
      </c>
      <c r="Z77" s="8">
        <f t="shared" si="21"/>
        <v>0</v>
      </c>
      <c r="AA77" s="8">
        <f t="shared" si="22"/>
        <v>0</v>
      </c>
      <c r="AB77" s="5">
        <f t="shared" si="23"/>
        <v>25</v>
      </c>
      <c r="AC77" s="5">
        <f t="shared" si="24"/>
        <v>147</v>
      </c>
      <c r="AD77" s="12">
        <f t="shared" si="25"/>
        <v>2</v>
      </c>
      <c r="AE77" s="13">
        <f t="shared" si="26"/>
        <v>2</v>
      </c>
    </row>
    <row r="78" spans="1:31" x14ac:dyDescent="0.25">
      <c r="A78" s="1">
        <v>70</v>
      </c>
      <c r="B78" s="53" t="s">
        <v>123</v>
      </c>
      <c r="C78" s="53" t="s">
        <v>51</v>
      </c>
      <c r="D78" s="53" t="s">
        <v>52</v>
      </c>
      <c r="E78" s="53">
        <v>35.689579790000003</v>
      </c>
      <c r="F78" s="53">
        <v>0.45209181300000001</v>
      </c>
      <c r="G78" s="53" t="s">
        <v>54</v>
      </c>
      <c r="H78" s="6" t="s">
        <v>49</v>
      </c>
      <c r="I78" s="53">
        <v>7.65442280620542</v>
      </c>
      <c r="J78" s="53">
        <v>453</v>
      </c>
      <c r="K78" s="6">
        <v>0</v>
      </c>
      <c r="L78" s="6">
        <v>0</v>
      </c>
      <c r="M78" s="53">
        <v>16</v>
      </c>
      <c r="N78" s="6">
        <v>0</v>
      </c>
      <c r="O78" s="6">
        <v>0</v>
      </c>
      <c r="P78" s="17">
        <f t="shared" si="16"/>
        <v>469</v>
      </c>
      <c r="Q78" s="8">
        <f t="shared" si="17"/>
        <v>22</v>
      </c>
      <c r="R78" s="8">
        <f t="shared" si="17"/>
        <v>135</v>
      </c>
      <c r="S78" s="8">
        <f t="shared" si="18"/>
        <v>0</v>
      </c>
      <c r="T78" s="8">
        <f t="shared" si="18"/>
        <v>0</v>
      </c>
      <c r="U78" s="8">
        <f t="shared" si="19"/>
        <v>0</v>
      </c>
      <c r="V78" s="8">
        <f t="shared" si="19"/>
        <v>0</v>
      </c>
      <c r="W78" s="8">
        <f t="shared" si="20"/>
        <v>3</v>
      </c>
      <c r="X78" s="8">
        <f t="shared" si="20"/>
        <v>12</v>
      </c>
      <c r="Y78" s="8">
        <f t="shared" si="21"/>
        <v>0</v>
      </c>
      <c r="Z78" s="8">
        <f t="shared" si="21"/>
        <v>0</v>
      </c>
      <c r="AA78" s="8">
        <f t="shared" si="22"/>
        <v>0</v>
      </c>
      <c r="AB78" s="5">
        <f t="shared" si="23"/>
        <v>25</v>
      </c>
      <c r="AC78" s="5">
        <f t="shared" si="24"/>
        <v>147</v>
      </c>
      <c r="AD78" s="12">
        <f t="shared" si="25"/>
        <v>2</v>
      </c>
      <c r="AE78" s="13">
        <f t="shared" si="26"/>
        <v>2</v>
      </c>
    </row>
    <row r="79" spans="1:31" x14ac:dyDescent="0.25">
      <c r="A79" s="1">
        <v>71</v>
      </c>
      <c r="B79" s="53" t="s">
        <v>124</v>
      </c>
      <c r="C79" s="53" t="s">
        <v>51</v>
      </c>
      <c r="D79" s="53" t="s">
        <v>52</v>
      </c>
      <c r="E79" s="53">
        <v>35.677398680000003</v>
      </c>
      <c r="F79" s="53">
        <v>0.42316320499999999</v>
      </c>
      <c r="G79" s="53" t="s">
        <v>54</v>
      </c>
      <c r="H79" s="6" t="s">
        <v>49</v>
      </c>
      <c r="I79" s="53">
        <v>10.8617163846104</v>
      </c>
      <c r="J79" s="53">
        <v>359</v>
      </c>
      <c r="K79" s="6">
        <v>0</v>
      </c>
      <c r="L79" s="6">
        <v>0</v>
      </c>
      <c r="M79" s="53">
        <v>12</v>
      </c>
      <c r="N79" s="6">
        <v>0</v>
      </c>
      <c r="O79" s="6">
        <v>0</v>
      </c>
      <c r="P79" s="17">
        <f t="shared" si="16"/>
        <v>371</v>
      </c>
      <c r="Q79" s="8">
        <f t="shared" si="17"/>
        <v>17</v>
      </c>
      <c r="R79" s="8">
        <f t="shared" si="17"/>
        <v>107</v>
      </c>
      <c r="S79" s="8">
        <f t="shared" si="18"/>
        <v>0</v>
      </c>
      <c r="T79" s="8">
        <f t="shared" si="18"/>
        <v>0</v>
      </c>
      <c r="U79" s="8">
        <f t="shared" si="19"/>
        <v>0</v>
      </c>
      <c r="V79" s="8">
        <f t="shared" si="19"/>
        <v>0</v>
      </c>
      <c r="W79" s="8">
        <f t="shared" si="20"/>
        <v>2</v>
      </c>
      <c r="X79" s="8">
        <f t="shared" si="20"/>
        <v>9</v>
      </c>
      <c r="Y79" s="8">
        <f t="shared" si="21"/>
        <v>0</v>
      </c>
      <c r="Z79" s="8">
        <f t="shared" si="21"/>
        <v>0</v>
      </c>
      <c r="AA79" s="8">
        <f t="shared" si="22"/>
        <v>0</v>
      </c>
      <c r="AB79" s="5">
        <f t="shared" si="23"/>
        <v>19</v>
      </c>
      <c r="AC79" s="5">
        <f t="shared" si="24"/>
        <v>116</v>
      </c>
      <c r="AD79" s="12">
        <f t="shared" si="25"/>
        <v>2</v>
      </c>
      <c r="AE79" s="13">
        <f t="shared" si="26"/>
        <v>2</v>
      </c>
    </row>
    <row r="80" spans="1:31" x14ac:dyDescent="0.25">
      <c r="A80" s="1">
        <v>72</v>
      </c>
      <c r="B80" s="53" t="s">
        <v>125</v>
      </c>
      <c r="C80" s="53" t="s">
        <v>51</v>
      </c>
      <c r="D80" s="53" t="s">
        <v>52</v>
      </c>
      <c r="E80" s="53">
        <v>35.702392580000001</v>
      </c>
      <c r="F80" s="53">
        <v>0.471690893</v>
      </c>
      <c r="G80" s="53" t="s">
        <v>54</v>
      </c>
      <c r="H80" s="6" t="s">
        <v>49</v>
      </c>
      <c r="I80" s="53">
        <v>5.2289516058349301</v>
      </c>
      <c r="J80" s="53">
        <v>449</v>
      </c>
      <c r="K80" s="6">
        <v>0</v>
      </c>
      <c r="L80" s="6">
        <v>0</v>
      </c>
      <c r="M80" s="53">
        <v>15</v>
      </c>
      <c r="N80" s="6">
        <v>0</v>
      </c>
      <c r="O80" s="6">
        <v>0</v>
      </c>
      <c r="P80" s="17">
        <f t="shared" si="16"/>
        <v>464</v>
      </c>
      <c r="Q80" s="8">
        <f t="shared" si="17"/>
        <v>22</v>
      </c>
      <c r="R80" s="8">
        <f t="shared" si="17"/>
        <v>134</v>
      </c>
      <c r="S80" s="8">
        <f t="shared" si="18"/>
        <v>0</v>
      </c>
      <c r="T80" s="8">
        <f t="shared" si="18"/>
        <v>0</v>
      </c>
      <c r="U80" s="8">
        <f t="shared" si="19"/>
        <v>0</v>
      </c>
      <c r="V80" s="8">
        <f t="shared" si="19"/>
        <v>0</v>
      </c>
      <c r="W80" s="8">
        <f t="shared" si="20"/>
        <v>3</v>
      </c>
      <c r="X80" s="8">
        <f t="shared" si="20"/>
        <v>12</v>
      </c>
      <c r="Y80" s="8">
        <f t="shared" si="21"/>
        <v>0</v>
      </c>
      <c r="Z80" s="8">
        <f t="shared" si="21"/>
        <v>0</v>
      </c>
      <c r="AA80" s="8">
        <f t="shared" si="22"/>
        <v>0</v>
      </c>
      <c r="AB80" s="5">
        <f t="shared" si="23"/>
        <v>25</v>
      </c>
      <c r="AC80" s="5">
        <f t="shared" si="24"/>
        <v>146</v>
      </c>
      <c r="AD80" s="12">
        <f t="shared" si="25"/>
        <v>2</v>
      </c>
      <c r="AE80" s="13">
        <f t="shared" si="26"/>
        <v>2</v>
      </c>
    </row>
    <row r="81" spans="1:31" x14ac:dyDescent="0.25">
      <c r="A81" s="1">
        <v>73</v>
      </c>
      <c r="B81" s="53" t="s">
        <v>126</v>
      </c>
      <c r="C81" s="53" t="s">
        <v>51</v>
      </c>
      <c r="D81" s="53" t="s">
        <v>52</v>
      </c>
      <c r="E81" s="53">
        <v>35.825439449999998</v>
      </c>
      <c r="F81" s="53">
        <v>0.58468133200000005</v>
      </c>
      <c r="G81" s="53" t="s">
        <v>54</v>
      </c>
      <c r="H81" s="6" t="s">
        <v>49</v>
      </c>
      <c r="I81" s="53">
        <v>13.484495308541099</v>
      </c>
      <c r="J81" s="53">
        <v>265</v>
      </c>
      <c r="K81" s="6">
        <v>0</v>
      </c>
      <c r="L81" s="6">
        <v>0</v>
      </c>
      <c r="M81" s="53">
        <v>9</v>
      </c>
      <c r="N81" s="6">
        <v>0</v>
      </c>
      <c r="O81" s="6">
        <v>0</v>
      </c>
      <c r="P81" s="17">
        <f t="shared" si="16"/>
        <v>274</v>
      </c>
      <c r="Q81" s="8">
        <f t="shared" si="17"/>
        <v>13</v>
      </c>
      <c r="R81" s="8">
        <f t="shared" si="17"/>
        <v>79</v>
      </c>
      <c r="S81" s="8">
        <f t="shared" si="18"/>
        <v>0</v>
      </c>
      <c r="T81" s="8">
        <f t="shared" si="18"/>
        <v>0</v>
      </c>
      <c r="U81" s="8">
        <f t="shared" si="19"/>
        <v>0</v>
      </c>
      <c r="V81" s="8">
        <f t="shared" si="19"/>
        <v>0</v>
      </c>
      <c r="W81" s="8">
        <f t="shared" si="20"/>
        <v>1</v>
      </c>
      <c r="X81" s="8">
        <f t="shared" si="20"/>
        <v>7</v>
      </c>
      <c r="Y81" s="8">
        <f t="shared" si="21"/>
        <v>0</v>
      </c>
      <c r="Z81" s="8">
        <f t="shared" si="21"/>
        <v>0</v>
      </c>
      <c r="AA81" s="8">
        <f t="shared" si="22"/>
        <v>0</v>
      </c>
      <c r="AB81" s="5">
        <f t="shared" si="23"/>
        <v>14</v>
      </c>
      <c r="AC81" s="5">
        <f t="shared" si="24"/>
        <v>86</v>
      </c>
      <c r="AD81" s="12">
        <f t="shared" si="25"/>
        <v>2</v>
      </c>
      <c r="AE81" s="13">
        <f t="shared" si="26"/>
        <v>2</v>
      </c>
    </row>
    <row r="82" spans="1:31" x14ac:dyDescent="0.25">
      <c r="A82" s="1">
        <v>74</v>
      </c>
      <c r="B82" s="53" t="s">
        <v>127</v>
      </c>
      <c r="C82" s="53" t="s">
        <v>51</v>
      </c>
      <c r="D82" s="53" t="s">
        <v>52</v>
      </c>
      <c r="E82" s="53">
        <v>35.969959260000003</v>
      </c>
      <c r="F82" s="53">
        <v>0.46529549399999998</v>
      </c>
      <c r="G82" s="53" t="s">
        <v>54</v>
      </c>
      <c r="H82" s="6" t="s">
        <v>49</v>
      </c>
      <c r="I82" s="53">
        <v>25.5268275225562</v>
      </c>
      <c r="J82" s="53">
        <v>420</v>
      </c>
      <c r="K82" s="6">
        <v>0</v>
      </c>
      <c r="L82" s="6">
        <v>0</v>
      </c>
      <c r="M82" s="53">
        <v>14</v>
      </c>
      <c r="N82" s="6">
        <v>0</v>
      </c>
      <c r="O82" s="6">
        <v>0</v>
      </c>
      <c r="P82" s="17">
        <f t="shared" si="16"/>
        <v>434</v>
      </c>
      <c r="Q82" s="8">
        <f t="shared" si="17"/>
        <v>21</v>
      </c>
      <c r="R82" s="8">
        <f t="shared" si="17"/>
        <v>126</v>
      </c>
      <c r="S82" s="8">
        <f t="shared" si="18"/>
        <v>0</v>
      </c>
      <c r="T82" s="8">
        <f t="shared" si="18"/>
        <v>0</v>
      </c>
      <c r="U82" s="8">
        <f t="shared" si="19"/>
        <v>0</v>
      </c>
      <c r="V82" s="8">
        <f t="shared" si="19"/>
        <v>0</v>
      </c>
      <c r="W82" s="8">
        <f t="shared" si="20"/>
        <v>2</v>
      </c>
      <c r="X82" s="8">
        <f t="shared" si="20"/>
        <v>11</v>
      </c>
      <c r="Y82" s="8">
        <f t="shared" si="21"/>
        <v>0</v>
      </c>
      <c r="Z82" s="8">
        <f t="shared" si="21"/>
        <v>0</v>
      </c>
      <c r="AA82" s="8">
        <f t="shared" si="22"/>
        <v>0</v>
      </c>
      <c r="AB82" s="5">
        <f t="shared" si="23"/>
        <v>23</v>
      </c>
      <c r="AC82" s="5">
        <f t="shared" si="24"/>
        <v>137</v>
      </c>
      <c r="AD82" s="12">
        <f t="shared" si="25"/>
        <v>2</v>
      </c>
      <c r="AE82" s="13">
        <f t="shared" si="26"/>
        <v>2</v>
      </c>
    </row>
    <row r="83" spans="1:31" x14ac:dyDescent="0.25">
      <c r="A83" s="1">
        <v>75</v>
      </c>
      <c r="B83" s="53" t="s">
        <v>128</v>
      </c>
      <c r="C83" s="53" t="s">
        <v>51</v>
      </c>
      <c r="D83" s="53" t="s">
        <v>52</v>
      </c>
      <c r="E83" s="53">
        <v>35.746757510000002</v>
      </c>
      <c r="F83" s="53">
        <v>0.49165090900000002</v>
      </c>
      <c r="G83" s="53" t="s">
        <v>54</v>
      </c>
      <c r="H83" s="6" t="s">
        <v>49</v>
      </c>
      <c r="I83" s="53">
        <v>0.65635908424358103</v>
      </c>
      <c r="J83" s="53">
        <v>387</v>
      </c>
      <c r="K83" s="6">
        <v>0</v>
      </c>
      <c r="L83" s="6">
        <v>0</v>
      </c>
      <c r="M83" s="53">
        <v>13</v>
      </c>
      <c r="N83" s="6">
        <v>0</v>
      </c>
      <c r="O83" s="6">
        <v>0</v>
      </c>
      <c r="P83" s="17">
        <f t="shared" si="16"/>
        <v>400</v>
      </c>
      <c r="Q83" s="8">
        <f t="shared" si="17"/>
        <v>19</v>
      </c>
      <c r="R83" s="8">
        <f t="shared" si="17"/>
        <v>116</v>
      </c>
      <c r="S83" s="8">
        <f t="shared" si="18"/>
        <v>0</v>
      </c>
      <c r="T83" s="8">
        <f t="shared" si="18"/>
        <v>0</v>
      </c>
      <c r="U83" s="8">
        <f t="shared" si="19"/>
        <v>0</v>
      </c>
      <c r="V83" s="8">
        <f t="shared" si="19"/>
        <v>0</v>
      </c>
      <c r="W83" s="8">
        <f t="shared" si="20"/>
        <v>2</v>
      </c>
      <c r="X83" s="8">
        <f t="shared" si="20"/>
        <v>10</v>
      </c>
      <c r="Y83" s="8">
        <f t="shared" si="21"/>
        <v>0</v>
      </c>
      <c r="Z83" s="8">
        <f t="shared" si="21"/>
        <v>0</v>
      </c>
      <c r="AA83" s="8">
        <f t="shared" si="22"/>
        <v>0</v>
      </c>
      <c r="AB83" s="5">
        <f t="shared" si="23"/>
        <v>21</v>
      </c>
      <c r="AC83" s="5">
        <f t="shared" si="24"/>
        <v>126</v>
      </c>
      <c r="AD83" s="12">
        <f t="shared" si="25"/>
        <v>2</v>
      </c>
      <c r="AE83" s="13">
        <f t="shared" si="26"/>
        <v>2</v>
      </c>
    </row>
    <row r="84" spans="1:31" x14ac:dyDescent="0.25">
      <c r="A84" s="1">
        <v>76</v>
      </c>
      <c r="B84" s="53" t="s">
        <v>129</v>
      </c>
      <c r="C84" s="53" t="s">
        <v>51</v>
      </c>
      <c r="D84" s="53" t="s">
        <v>52</v>
      </c>
      <c r="E84" s="53">
        <v>35.827112200000002</v>
      </c>
      <c r="F84" s="53">
        <v>0.57858744299999998</v>
      </c>
      <c r="G84" s="53" t="s">
        <v>54</v>
      </c>
      <c r="H84" s="6" t="s">
        <v>49</v>
      </c>
      <c r="I84" s="53">
        <v>13.1315998693939</v>
      </c>
      <c r="J84" s="53">
        <v>267</v>
      </c>
      <c r="K84" s="6">
        <v>0</v>
      </c>
      <c r="L84" s="6">
        <v>0</v>
      </c>
      <c r="M84" s="53">
        <v>9</v>
      </c>
      <c r="N84" s="6">
        <v>0</v>
      </c>
      <c r="O84" s="6">
        <v>0</v>
      </c>
      <c r="P84" s="17">
        <f t="shared" si="16"/>
        <v>276</v>
      </c>
      <c r="Q84" s="8">
        <f t="shared" si="17"/>
        <v>13</v>
      </c>
      <c r="R84" s="8">
        <f t="shared" si="17"/>
        <v>80</v>
      </c>
      <c r="S84" s="8">
        <f t="shared" si="18"/>
        <v>0</v>
      </c>
      <c r="T84" s="8">
        <f t="shared" si="18"/>
        <v>0</v>
      </c>
      <c r="U84" s="8">
        <f t="shared" si="19"/>
        <v>0</v>
      </c>
      <c r="V84" s="8">
        <f t="shared" si="19"/>
        <v>0</v>
      </c>
      <c r="W84" s="8">
        <f t="shared" si="20"/>
        <v>1</v>
      </c>
      <c r="X84" s="8">
        <f t="shared" si="20"/>
        <v>7</v>
      </c>
      <c r="Y84" s="8">
        <f t="shared" si="21"/>
        <v>0</v>
      </c>
      <c r="Z84" s="8">
        <f t="shared" si="21"/>
        <v>0</v>
      </c>
      <c r="AA84" s="8">
        <f t="shared" si="22"/>
        <v>0</v>
      </c>
      <c r="AB84" s="5">
        <f t="shared" si="23"/>
        <v>14</v>
      </c>
      <c r="AC84" s="5">
        <f t="shared" si="24"/>
        <v>87</v>
      </c>
      <c r="AD84" s="12">
        <f t="shared" si="25"/>
        <v>2</v>
      </c>
      <c r="AE84" s="13">
        <f t="shared" si="26"/>
        <v>2</v>
      </c>
    </row>
    <row r="85" spans="1:31" x14ac:dyDescent="0.25">
      <c r="A85" s="1">
        <v>77</v>
      </c>
      <c r="B85" s="53" t="s">
        <v>130</v>
      </c>
      <c r="C85" s="53" t="s">
        <v>51</v>
      </c>
      <c r="D85" s="53" t="s">
        <v>52</v>
      </c>
      <c r="E85" s="53">
        <v>35.817646029999999</v>
      </c>
      <c r="F85" s="53">
        <v>0.55497688099999998</v>
      </c>
      <c r="G85" s="53" t="s">
        <v>54</v>
      </c>
      <c r="H85" s="6" t="s">
        <v>49</v>
      </c>
      <c r="I85" s="53">
        <v>10.609304310545101</v>
      </c>
      <c r="J85" s="53">
        <v>268</v>
      </c>
      <c r="K85" s="6">
        <v>0</v>
      </c>
      <c r="L85" s="6">
        <v>0</v>
      </c>
      <c r="M85" s="53">
        <v>9</v>
      </c>
      <c r="N85" s="6">
        <v>0</v>
      </c>
      <c r="O85" s="6">
        <v>0</v>
      </c>
      <c r="P85" s="17">
        <f t="shared" si="16"/>
        <v>277</v>
      </c>
      <c r="Q85" s="8">
        <f t="shared" si="17"/>
        <v>13</v>
      </c>
      <c r="R85" s="8">
        <f t="shared" si="17"/>
        <v>80</v>
      </c>
      <c r="S85" s="8">
        <f t="shared" si="18"/>
        <v>0</v>
      </c>
      <c r="T85" s="8">
        <f t="shared" si="18"/>
        <v>0</v>
      </c>
      <c r="U85" s="8">
        <f t="shared" si="19"/>
        <v>0</v>
      </c>
      <c r="V85" s="8">
        <f t="shared" si="19"/>
        <v>0</v>
      </c>
      <c r="W85" s="8">
        <f t="shared" si="20"/>
        <v>1</v>
      </c>
      <c r="X85" s="8">
        <f t="shared" si="20"/>
        <v>7</v>
      </c>
      <c r="Y85" s="8">
        <f t="shared" si="21"/>
        <v>0</v>
      </c>
      <c r="Z85" s="8">
        <f t="shared" si="21"/>
        <v>0</v>
      </c>
      <c r="AA85" s="8">
        <f t="shared" si="22"/>
        <v>0</v>
      </c>
      <c r="AB85" s="5">
        <f t="shared" si="23"/>
        <v>14</v>
      </c>
      <c r="AC85" s="5">
        <f t="shared" si="24"/>
        <v>87</v>
      </c>
      <c r="AD85" s="12">
        <f t="shared" si="25"/>
        <v>2</v>
      </c>
      <c r="AE85" s="13">
        <f t="shared" si="26"/>
        <v>2</v>
      </c>
    </row>
    <row r="86" spans="1:31" x14ac:dyDescent="0.25">
      <c r="A86" s="1">
        <v>78</v>
      </c>
      <c r="B86" s="53" t="s">
        <v>131</v>
      </c>
      <c r="C86" s="53" t="s">
        <v>51</v>
      </c>
      <c r="D86" s="53" t="s">
        <v>52</v>
      </c>
      <c r="E86" s="53">
        <v>35.813451129999997</v>
      </c>
      <c r="F86" s="53">
        <v>0.58384360899999999</v>
      </c>
      <c r="G86" s="53" t="s">
        <v>54</v>
      </c>
      <c r="H86" s="6" t="s">
        <v>49</v>
      </c>
      <c r="I86" s="53">
        <v>12.5380895204861</v>
      </c>
      <c r="J86" s="53">
        <v>273</v>
      </c>
      <c r="K86" s="6">
        <v>0</v>
      </c>
      <c r="L86" s="6">
        <v>0</v>
      </c>
      <c r="M86" s="53">
        <v>10</v>
      </c>
      <c r="N86" s="6">
        <v>0</v>
      </c>
      <c r="O86" s="6">
        <v>0</v>
      </c>
      <c r="P86" s="17">
        <f t="shared" si="16"/>
        <v>283</v>
      </c>
      <c r="Q86" s="8">
        <f t="shared" si="17"/>
        <v>13</v>
      </c>
      <c r="R86" s="8">
        <f t="shared" si="17"/>
        <v>81</v>
      </c>
      <c r="S86" s="8">
        <f t="shared" si="18"/>
        <v>0</v>
      </c>
      <c r="T86" s="8">
        <f t="shared" si="18"/>
        <v>0</v>
      </c>
      <c r="U86" s="8">
        <f t="shared" si="19"/>
        <v>0</v>
      </c>
      <c r="V86" s="8">
        <f t="shared" si="19"/>
        <v>0</v>
      </c>
      <c r="W86" s="8">
        <f t="shared" si="20"/>
        <v>2</v>
      </c>
      <c r="X86" s="8">
        <f t="shared" si="20"/>
        <v>8</v>
      </c>
      <c r="Y86" s="8">
        <f t="shared" si="21"/>
        <v>0</v>
      </c>
      <c r="Z86" s="8">
        <f t="shared" si="21"/>
        <v>0</v>
      </c>
      <c r="AA86" s="8">
        <f t="shared" si="22"/>
        <v>0</v>
      </c>
      <c r="AB86" s="5">
        <f t="shared" si="23"/>
        <v>15</v>
      </c>
      <c r="AC86" s="5">
        <f t="shared" si="24"/>
        <v>89</v>
      </c>
      <c r="AD86" s="12">
        <f t="shared" si="25"/>
        <v>2</v>
      </c>
      <c r="AE86" s="13">
        <f t="shared" si="26"/>
        <v>2</v>
      </c>
    </row>
    <row r="87" spans="1:31" x14ac:dyDescent="0.25">
      <c r="A87" s="1">
        <v>79</v>
      </c>
      <c r="B87" s="53" t="s">
        <v>132</v>
      </c>
      <c r="C87" s="53" t="s">
        <v>51</v>
      </c>
      <c r="D87" s="53" t="s">
        <v>52</v>
      </c>
      <c r="E87" s="53">
        <v>35.740169530000003</v>
      </c>
      <c r="F87" s="53">
        <v>0.21911519800000001</v>
      </c>
      <c r="G87" s="53" t="s">
        <v>54</v>
      </c>
      <c r="H87" s="6" t="s">
        <v>49</v>
      </c>
      <c r="I87" s="53">
        <v>30.7123225379143</v>
      </c>
      <c r="J87" s="53">
        <v>322</v>
      </c>
      <c r="K87" s="6">
        <v>0</v>
      </c>
      <c r="L87" s="6">
        <v>0</v>
      </c>
      <c r="M87" s="53">
        <v>11</v>
      </c>
      <c r="N87" s="6">
        <v>0</v>
      </c>
      <c r="O87" s="6">
        <v>0</v>
      </c>
      <c r="P87" s="17">
        <f t="shared" si="16"/>
        <v>333</v>
      </c>
      <c r="Q87" s="8">
        <f t="shared" si="17"/>
        <v>16</v>
      </c>
      <c r="R87" s="8">
        <f t="shared" si="17"/>
        <v>96</v>
      </c>
      <c r="S87" s="8">
        <f t="shared" si="18"/>
        <v>0</v>
      </c>
      <c r="T87" s="8">
        <f t="shared" si="18"/>
        <v>0</v>
      </c>
      <c r="U87" s="8">
        <f t="shared" si="19"/>
        <v>0</v>
      </c>
      <c r="V87" s="8">
        <f t="shared" si="19"/>
        <v>0</v>
      </c>
      <c r="W87" s="8">
        <f t="shared" si="20"/>
        <v>2</v>
      </c>
      <c r="X87" s="8">
        <f t="shared" si="20"/>
        <v>8</v>
      </c>
      <c r="Y87" s="8">
        <f t="shared" si="21"/>
        <v>0</v>
      </c>
      <c r="Z87" s="8">
        <f t="shared" si="21"/>
        <v>0</v>
      </c>
      <c r="AA87" s="8">
        <f t="shared" si="22"/>
        <v>0</v>
      </c>
      <c r="AB87" s="5">
        <f t="shared" si="23"/>
        <v>18</v>
      </c>
      <c r="AC87" s="5">
        <f t="shared" si="24"/>
        <v>104</v>
      </c>
      <c r="AD87" s="12">
        <f t="shared" si="25"/>
        <v>2</v>
      </c>
      <c r="AE87" s="13">
        <f t="shared" si="26"/>
        <v>2</v>
      </c>
    </row>
    <row r="88" spans="1:31" x14ac:dyDescent="0.25">
      <c r="A88" s="1">
        <v>80</v>
      </c>
      <c r="B88" s="53" t="s">
        <v>133</v>
      </c>
      <c r="C88" s="53" t="s">
        <v>51</v>
      </c>
      <c r="D88" s="53" t="s">
        <v>52</v>
      </c>
      <c r="E88" s="53">
        <v>35.834617610000002</v>
      </c>
      <c r="F88" s="53">
        <v>0.30452647799999999</v>
      </c>
      <c r="G88" s="53" t="s">
        <v>54</v>
      </c>
      <c r="H88" s="6" t="s">
        <v>49</v>
      </c>
      <c r="I88" s="53">
        <v>23.572467377030801</v>
      </c>
      <c r="J88" s="53">
        <v>245</v>
      </c>
      <c r="K88" s="6">
        <v>0</v>
      </c>
      <c r="L88" s="6">
        <v>0</v>
      </c>
      <c r="M88" s="53">
        <v>9</v>
      </c>
      <c r="N88" s="6">
        <v>0</v>
      </c>
      <c r="O88" s="6">
        <v>0</v>
      </c>
      <c r="P88" s="17">
        <f t="shared" si="16"/>
        <v>254</v>
      </c>
      <c r="Q88" s="8">
        <f t="shared" si="17"/>
        <v>12</v>
      </c>
      <c r="R88" s="8">
        <f t="shared" si="17"/>
        <v>73</v>
      </c>
      <c r="S88" s="8">
        <f t="shared" si="18"/>
        <v>0</v>
      </c>
      <c r="T88" s="8">
        <f t="shared" si="18"/>
        <v>0</v>
      </c>
      <c r="U88" s="8">
        <f t="shared" si="19"/>
        <v>0</v>
      </c>
      <c r="V88" s="8">
        <f t="shared" si="19"/>
        <v>0</v>
      </c>
      <c r="W88" s="8">
        <f t="shared" si="20"/>
        <v>1</v>
      </c>
      <c r="X88" s="8">
        <f t="shared" si="20"/>
        <v>7</v>
      </c>
      <c r="Y88" s="8">
        <f t="shared" si="21"/>
        <v>0</v>
      </c>
      <c r="Z88" s="8">
        <f t="shared" si="21"/>
        <v>0</v>
      </c>
      <c r="AA88" s="8">
        <f t="shared" si="22"/>
        <v>0</v>
      </c>
      <c r="AB88" s="5">
        <f t="shared" si="23"/>
        <v>13</v>
      </c>
      <c r="AC88" s="5">
        <f t="shared" si="24"/>
        <v>80</v>
      </c>
      <c r="AD88" s="12">
        <f t="shared" si="25"/>
        <v>2</v>
      </c>
      <c r="AE88" s="13">
        <f t="shared" si="26"/>
        <v>2</v>
      </c>
    </row>
    <row r="89" spans="1:31" x14ac:dyDescent="0.25">
      <c r="A89" s="1">
        <v>81</v>
      </c>
      <c r="B89" s="53" t="s">
        <v>134</v>
      </c>
      <c r="C89" s="53" t="s">
        <v>51</v>
      </c>
      <c r="D89" s="53" t="s">
        <v>52</v>
      </c>
      <c r="E89" s="53">
        <v>35.78178406</v>
      </c>
      <c r="F89" s="53">
        <v>0.26325005299999998</v>
      </c>
      <c r="G89" s="53" t="s">
        <v>54</v>
      </c>
      <c r="H89" s="6" t="s">
        <v>49</v>
      </c>
      <c r="I89" s="53">
        <v>26.178868646084499</v>
      </c>
      <c r="J89" s="53">
        <v>222</v>
      </c>
      <c r="K89" s="6">
        <v>0</v>
      </c>
      <c r="L89" s="6">
        <v>0</v>
      </c>
      <c r="M89" s="53">
        <v>8</v>
      </c>
      <c r="N89" s="6">
        <v>0</v>
      </c>
      <c r="O89" s="6">
        <v>0</v>
      </c>
      <c r="P89" s="17">
        <f t="shared" si="16"/>
        <v>230</v>
      </c>
      <c r="Q89" s="8">
        <f t="shared" si="17"/>
        <v>11</v>
      </c>
      <c r="R89" s="8">
        <f t="shared" si="17"/>
        <v>66</v>
      </c>
      <c r="S89" s="8">
        <f t="shared" si="18"/>
        <v>0</v>
      </c>
      <c r="T89" s="8">
        <f t="shared" si="18"/>
        <v>0</v>
      </c>
      <c r="U89" s="8">
        <f t="shared" si="19"/>
        <v>0</v>
      </c>
      <c r="V89" s="8">
        <f t="shared" si="19"/>
        <v>0</v>
      </c>
      <c r="W89" s="8">
        <f t="shared" si="20"/>
        <v>1</v>
      </c>
      <c r="X89" s="8">
        <f t="shared" si="20"/>
        <v>6</v>
      </c>
      <c r="Y89" s="8">
        <f t="shared" si="21"/>
        <v>0</v>
      </c>
      <c r="Z89" s="8">
        <f t="shared" si="21"/>
        <v>0</v>
      </c>
      <c r="AA89" s="8">
        <f t="shared" si="22"/>
        <v>0</v>
      </c>
      <c r="AB89" s="5">
        <f t="shared" si="23"/>
        <v>12</v>
      </c>
      <c r="AC89" s="5">
        <f t="shared" si="24"/>
        <v>72</v>
      </c>
      <c r="AD89" s="12">
        <f t="shared" si="25"/>
        <v>2</v>
      </c>
      <c r="AE89" s="13">
        <f t="shared" si="26"/>
        <v>2</v>
      </c>
    </row>
    <row r="90" spans="1:31" x14ac:dyDescent="0.25">
      <c r="A90" s="1">
        <v>82</v>
      </c>
      <c r="B90" s="53" t="s">
        <v>135</v>
      </c>
      <c r="C90" s="53" t="s">
        <v>51</v>
      </c>
      <c r="D90" s="53" t="s">
        <v>52</v>
      </c>
      <c r="E90" s="53">
        <v>35.718784329999998</v>
      </c>
      <c r="F90" s="53">
        <v>0.25424531099999997</v>
      </c>
      <c r="G90" s="53" t="s">
        <v>54</v>
      </c>
      <c r="H90" s="6" t="s">
        <v>49</v>
      </c>
      <c r="I90" s="53">
        <v>26.945123228074799</v>
      </c>
      <c r="J90" s="53">
        <v>288</v>
      </c>
      <c r="K90" s="6">
        <v>0</v>
      </c>
      <c r="L90" s="6">
        <v>0</v>
      </c>
      <c r="M90" s="53">
        <v>10</v>
      </c>
      <c r="N90" s="6">
        <v>0</v>
      </c>
      <c r="O90" s="6">
        <v>0</v>
      </c>
      <c r="P90" s="17">
        <f t="shared" si="16"/>
        <v>298</v>
      </c>
      <c r="Q90" s="8">
        <f t="shared" si="17"/>
        <v>14</v>
      </c>
      <c r="R90" s="8">
        <f t="shared" si="17"/>
        <v>86</v>
      </c>
      <c r="S90" s="8">
        <f t="shared" si="18"/>
        <v>0</v>
      </c>
      <c r="T90" s="8">
        <f t="shared" si="18"/>
        <v>0</v>
      </c>
      <c r="U90" s="8">
        <f t="shared" si="19"/>
        <v>0</v>
      </c>
      <c r="V90" s="8">
        <f t="shared" si="19"/>
        <v>0</v>
      </c>
      <c r="W90" s="8">
        <f t="shared" si="20"/>
        <v>2</v>
      </c>
      <c r="X90" s="8">
        <f t="shared" si="20"/>
        <v>8</v>
      </c>
      <c r="Y90" s="8">
        <f t="shared" si="21"/>
        <v>0</v>
      </c>
      <c r="Z90" s="8">
        <f t="shared" si="21"/>
        <v>0</v>
      </c>
      <c r="AA90" s="8">
        <f t="shared" si="22"/>
        <v>0</v>
      </c>
      <c r="AB90" s="5">
        <f t="shared" si="23"/>
        <v>16</v>
      </c>
      <c r="AC90" s="5">
        <f t="shared" si="24"/>
        <v>94</v>
      </c>
      <c r="AD90" s="12">
        <f t="shared" si="25"/>
        <v>2</v>
      </c>
      <c r="AE90" s="13">
        <f t="shared" si="26"/>
        <v>2</v>
      </c>
    </row>
    <row r="91" spans="1:31" x14ac:dyDescent="0.25">
      <c r="A91" s="1">
        <v>83</v>
      </c>
      <c r="B91" s="53" t="s">
        <v>136</v>
      </c>
      <c r="C91" s="53" t="s">
        <v>51</v>
      </c>
      <c r="D91" s="53" t="s">
        <v>52</v>
      </c>
      <c r="E91" s="53">
        <v>35.720102310000001</v>
      </c>
      <c r="F91" s="53">
        <v>0.30940005199999998</v>
      </c>
      <c r="G91" s="53" t="s">
        <v>54</v>
      </c>
      <c r="H91" s="6" t="s">
        <v>49</v>
      </c>
      <c r="I91" s="53">
        <v>20.846352078166699</v>
      </c>
      <c r="J91" s="53">
        <v>280</v>
      </c>
      <c r="K91" s="6">
        <v>0</v>
      </c>
      <c r="L91" s="6">
        <v>0</v>
      </c>
      <c r="M91" s="53">
        <v>10</v>
      </c>
      <c r="N91" s="6">
        <v>0</v>
      </c>
      <c r="O91" s="6">
        <v>0</v>
      </c>
      <c r="P91" s="17">
        <f t="shared" si="16"/>
        <v>290</v>
      </c>
      <c r="Q91" s="8">
        <f t="shared" si="17"/>
        <v>14</v>
      </c>
      <c r="R91" s="8">
        <f t="shared" si="17"/>
        <v>84</v>
      </c>
      <c r="S91" s="8">
        <f t="shared" si="18"/>
        <v>0</v>
      </c>
      <c r="T91" s="8">
        <f t="shared" si="18"/>
        <v>0</v>
      </c>
      <c r="U91" s="8">
        <f t="shared" si="19"/>
        <v>0</v>
      </c>
      <c r="V91" s="8">
        <f t="shared" si="19"/>
        <v>0</v>
      </c>
      <c r="W91" s="8">
        <f t="shared" si="20"/>
        <v>2</v>
      </c>
      <c r="X91" s="8">
        <f t="shared" si="20"/>
        <v>8</v>
      </c>
      <c r="Y91" s="8">
        <f t="shared" si="21"/>
        <v>0</v>
      </c>
      <c r="Z91" s="8">
        <f t="shared" si="21"/>
        <v>0</v>
      </c>
      <c r="AA91" s="8">
        <f t="shared" si="22"/>
        <v>0</v>
      </c>
      <c r="AB91" s="5">
        <f t="shared" si="23"/>
        <v>16</v>
      </c>
      <c r="AC91" s="5">
        <f t="shared" si="24"/>
        <v>92</v>
      </c>
      <c r="AD91" s="12">
        <f t="shared" si="25"/>
        <v>2</v>
      </c>
      <c r="AE91" s="13">
        <f t="shared" si="26"/>
        <v>2</v>
      </c>
    </row>
    <row r="92" spans="1:31" x14ac:dyDescent="0.25">
      <c r="A92" s="1">
        <v>84</v>
      </c>
      <c r="B92" s="53" t="s">
        <v>137</v>
      </c>
      <c r="C92" s="53" t="s">
        <v>51</v>
      </c>
      <c r="D92" s="53" t="s">
        <v>52</v>
      </c>
      <c r="E92" s="53">
        <v>35.777023319999998</v>
      </c>
      <c r="F92" s="53">
        <v>0.27878957999999998</v>
      </c>
      <c r="G92" s="53" t="s">
        <v>54</v>
      </c>
      <c r="H92" s="6" t="s">
        <v>49</v>
      </c>
      <c r="I92" s="53">
        <v>24.391839042579601</v>
      </c>
      <c r="J92" s="53">
        <v>242</v>
      </c>
      <c r="K92" s="6">
        <v>0</v>
      </c>
      <c r="L92" s="6">
        <v>0</v>
      </c>
      <c r="M92" s="53">
        <v>9</v>
      </c>
      <c r="N92" s="6">
        <v>0</v>
      </c>
      <c r="O92" s="6">
        <v>0</v>
      </c>
      <c r="P92" s="17">
        <f t="shared" si="16"/>
        <v>251</v>
      </c>
      <c r="Q92" s="8">
        <f t="shared" si="17"/>
        <v>12</v>
      </c>
      <c r="R92" s="8">
        <f t="shared" si="17"/>
        <v>72</v>
      </c>
      <c r="S92" s="8">
        <f t="shared" si="18"/>
        <v>0</v>
      </c>
      <c r="T92" s="8">
        <f t="shared" si="18"/>
        <v>0</v>
      </c>
      <c r="U92" s="8">
        <f t="shared" si="19"/>
        <v>0</v>
      </c>
      <c r="V92" s="8">
        <f t="shared" si="19"/>
        <v>0</v>
      </c>
      <c r="W92" s="8">
        <f t="shared" si="20"/>
        <v>1</v>
      </c>
      <c r="X92" s="8">
        <f t="shared" si="20"/>
        <v>7</v>
      </c>
      <c r="Y92" s="8">
        <f t="shared" si="21"/>
        <v>0</v>
      </c>
      <c r="Z92" s="8">
        <f t="shared" si="21"/>
        <v>0</v>
      </c>
      <c r="AA92" s="8">
        <f t="shared" si="22"/>
        <v>0</v>
      </c>
      <c r="AB92" s="5">
        <f t="shared" si="23"/>
        <v>13</v>
      </c>
      <c r="AC92" s="5">
        <f t="shared" si="24"/>
        <v>79</v>
      </c>
      <c r="AD92" s="12">
        <f t="shared" si="25"/>
        <v>2</v>
      </c>
      <c r="AE92" s="13">
        <f t="shared" si="26"/>
        <v>2</v>
      </c>
    </row>
    <row r="93" spans="1:31" x14ac:dyDescent="0.25">
      <c r="A93" s="1">
        <v>85</v>
      </c>
      <c r="B93" s="53" t="s">
        <v>138</v>
      </c>
      <c r="C93" s="53" t="s">
        <v>51</v>
      </c>
      <c r="D93" s="53" t="s">
        <v>52</v>
      </c>
      <c r="E93" s="53">
        <v>35.848011020000001</v>
      </c>
      <c r="F93" s="53">
        <v>0.32197853900000001</v>
      </c>
      <c r="G93" s="53" t="s">
        <v>54</v>
      </c>
      <c r="H93" s="6" t="s">
        <v>49</v>
      </c>
      <c r="I93" s="53">
        <v>22.581339633490799</v>
      </c>
      <c r="J93" s="53">
        <v>215</v>
      </c>
      <c r="K93" s="6">
        <v>0</v>
      </c>
      <c r="L93" s="6">
        <v>0</v>
      </c>
      <c r="M93" s="53">
        <v>8</v>
      </c>
      <c r="N93" s="6">
        <v>0</v>
      </c>
      <c r="O93" s="6">
        <v>0</v>
      </c>
      <c r="P93" s="17">
        <f t="shared" si="16"/>
        <v>223</v>
      </c>
      <c r="Q93" s="8">
        <f t="shared" si="17"/>
        <v>10</v>
      </c>
      <c r="R93" s="8">
        <f t="shared" si="17"/>
        <v>64</v>
      </c>
      <c r="S93" s="8">
        <f t="shared" si="18"/>
        <v>0</v>
      </c>
      <c r="T93" s="8">
        <f t="shared" si="18"/>
        <v>0</v>
      </c>
      <c r="U93" s="8">
        <f t="shared" si="19"/>
        <v>0</v>
      </c>
      <c r="V93" s="8">
        <f t="shared" si="19"/>
        <v>0</v>
      </c>
      <c r="W93" s="8">
        <f t="shared" si="20"/>
        <v>1</v>
      </c>
      <c r="X93" s="8">
        <f t="shared" si="20"/>
        <v>6</v>
      </c>
      <c r="Y93" s="8">
        <f t="shared" si="21"/>
        <v>0</v>
      </c>
      <c r="Z93" s="8">
        <f t="shared" si="21"/>
        <v>0</v>
      </c>
      <c r="AA93" s="8">
        <f t="shared" si="22"/>
        <v>0</v>
      </c>
      <c r="AB93" s="5">
        <f t="shared" si="23"/>
        <v>11</v>
      </c>
      <c r="AC93" s="5">
        <f t="shared" si="24"/>
        <v>70</v>
      </c>
      <c r="AD93" s="12">
        <f t="shared" si="25"/>
        <v>2</v>
      </c>
      <c r="AE93" s="13">
        <f t="shared" si="26"/>
        <v>2</v>
      </c>
    </row>
    <row r="94" spans="1:31" x14ac:dyDescent="0.25">
      <c r="A94" s="1">
        <v>86</v>
      </c>
      <c r="B94" s="53" t="s">
        <v>139</v>
      </c>
      <c r="C94" s="53" t="s">
        <v>51</v>
      </c>
      <c r="D94" s="53" t="s">
        <v>52</v>
      </c>
      <c r="E94" s="53">
        <v>35.816770550000001</v>
      </c>
      <c r="F94" s="53">
        <v>0.31235370000000001</v>
      </c>
      <c r="G94" s="53" t="s">
        <v>54</v>
      </c>
      <c r="H94" s="6" t="s">
        <v>49</v>
      </c>
      <c r="I94" s="53">
        <v>21.973109571284699</v>
      </c>
      <c r="J94" s="53">
        <v>243</v>
      </c>
      <c r="K94" s="6">
        <v>0</v>
      </c>
      <c r="L94" s="6">
        <v>0</v>
      </c>
      <c r="M94" s="53">
        <v>9</v>
      </c>
      <c r="N94" s="6">
        <v>0</v>
      </c>
      <c r="O94" s="6">
        <v>0</v>
      </c>
      <c r="P94" s="17">
        <f t="shared" si="16"/>
        <v>252</v>
      </c>
      <c r="Q94" s="8">
        <f t="shared" si="17"/>
        <v>12</v>
      </c>
      <c r="R94" s="8">
        <f t="shared" si="17"/>
        <v>72</v>
      </c>
      <c r="S94" s="8">
        <f t="shared" si="18"/>
        <v>0</v>
      </c>
      <c r="T94" s="8">
        <f t="shared" si="18"/>
        <v>0</v>
      </c>
      <c r="U94" s="8">
        <f t="shared" si="19"/>
        <v>0</v>
      </c>
      <c r="V94" s="8">
        <f t="shared" si="19"/>
        <v>0</v>
      </c>
      <c r="W94" s="8">
        <f t="shared" si="20"/>
        <v>1</v>
      </c>
      <c r="X94" s="8">
        <f t="shared" si="20"/>
        <v>7</v>
      </c>
      <c r="Y94" s="8">
        <f t="shared" si="21"/>
        <v>0</v>
      </c>
      <c r="Z94" s="8">
        <f t="shared" si="21"/>
        <v>0</v>
      </c>
      <c r="AA94" s="8">
        <f t="shared" si="22"/>
        <v>0</v>
      </c>
      <c r="AB94" s="5">
        <f t="shared" si="23"/>
        <v>13</v>
      </c>
      <c r="AC94" s="5">
        <f t="shared" si="24"/>
        <v>79</v>
      </c>
      <c r="AD94" s="12">
        <f t="shared" si="25"/>
        <v>2</v>
      </c>
      <c r="AE94" s="13">
        <f t="shared" si="26"/>
        <v>2</v>
      </c>
    </row>
    <row r="95" spans="1:31" x14ac:dyDescent="0.25">
      <c r="A95" s="1">
        <v>87</v>
      </c>
      <c r="B95" s="53" t="s">
        <v>140</v>
      </c>
      <c r="C95" s="53" t="s">
        <v>51</v>
      </c>
      <c r="D95" s="53" t="s">
        <v>52</v>
      </c>
      <c r="E95" s="53">
        <v>35.812507629999999</v>
      </c>
      <c r="F95" s="53">
        <v>0.33917834600000002</v>
      </c>
      <c r="G95" s="53" t="s">
        <v>54</v>
      </c>
      <c r="H95" s="6" t="s">
        <v>49</v>
      </c>
      <c r="I95" s="53">
        <v>19.048531417066801</v>
      </c>
      <c r="J95" s="53">
        <v>289</v>
      </c>
      <c r="K95" s="6">
        <v>0</v>
      </c>
      <c r="L95" s="6">
        <v>0</v>
      </c>
      <c r="M95" s="53">
        <v>10</v>
      </c>
      <c r="N95" s="6">
        <v>0</v>
      </c>
      <c r="O95" s="6">
        <v>0</v>
      </c>
      <c r="P95" s="17">
        <f t="shared" si="16"/>
        <v>299</v>
      </c>
      <c r="Q95" s="8">
        <f t="shared" si="17"/>
        <v>14</v>
      </c>
      <c r="R95" s="8">
        <f t="shared" si="17"/>
        <v>86</v>
      </c>
      <c r="S95" s="8">
        <f t="shared" si="18"/>
        <v>0</v>
      </c>
      <c r="T95" s="8">
        <f t="shared" si="18"/>
        <v>0</v>
      </c>
      <c r="U95" s="8">
        <f t="shared" si="19"/>
        <v>0</v>
      </c>
      <c r="V95" s="8">
        <f t="shared" si="19"/>
        <v>0</v>
      </c>
      <c r="W95" s="8">
        <f t="shared" si="20"/>
        <v>2</v>
      </c>
      <c r="X95" s="8">
        <f t="shared" si="20"/>
        <v>8</v>
      </c>
      <c r="Y95" s="8">
        <f t="shared" si="21"/>
        <v>0</v>
      </c>
      <c r="Z95" s="8">
        <f t="shared" si="21"/>
        <v>0</v>
      </c>
      <c r="AA95" s="8">
        <f t="shared" si="22"/>
        <v>0</v>
      </c>
      <c r="AB95" s="5">
        <f t="shared" si="23"/>
        <v>16</v>
      </c>
      <c r="AC95" s="5">
        <f t="shared" si="24"/>
        <v>94</v>
      </c>
      <c r="AD95" s="12">
        <f t="shared" si="25"/>
        <v>2</v>
      </c>
      <c r="AE95" s="13">
        <f t="shared" si="26"/>
        <v>2</v>
      </c>
    </row>
    <row r="96" spans="1:31" x14ac:dyDescent="0.25">
      <c r="A96" s="1">
        <v>88</v>
      </c>
      <c r="B96" s="53" t="s">
        <v>141</v>
      </c>
      <c r="C96" s="53" t="s">
        <v>51</v>
      </c>
      <c r="D96" s="53" t="s">
        <v>52</v>
      </c>
      <c r="E96" s="53">
        <v>35.840164180000002</v>
      </c>
      <c r="F96" s="53">
        <v>0.274130806</v>
      </c>
      <c r="G96" s="53" t="s">
        <v>54</v>
      </c>
      <c r="H96" s="6" t="s">
        <v>49</v>
      </c>
      <c r="I96" s="53">
        <v>26.893747392427599</v>
      </c>
      <c r="J96" s="53">
        <v>219</v>
      </c>
      <c r="K96" s="6">
        <v>0</v>
      </c>
      <c r="L96" s="6">
        <v>0</v>
      </c>
      <c r="M96" s="53">
        <v>8</v>
      </c>
      <c r="N96" s="6">
        <v>0</v>
      </c>
      <c r="O96" s="6">
        <v>0</v>
      </c>
      <c r="P96" s="17">
        <f t="shared" si="16"/>
        <v>227</v>
      </c>
      <c r="Q96" s="8">
        <f t="shared" si="17"/>
        <v>10</v>
      </c>
      <c r="R96" s="8">
        <f t="shared" si="17"/>
        <v>65</v>
      </c>
      <c r="S96" s="8">
        <f t="shared" si="18"/>
        <v>0</v>
      </c>
      <c r="T96" s="8">
        <f t="shared" si="18"/>
        <v>0</v>
      </c>
      <c r="U96" s="8">
        <f t="shared" si="19"/>
        <v>0</v>
      </c>
      <c r="V96" s="8">
        <f t="shared" si="19"/>
        <v>0</v>
      </c>
      <c r="W96" s="8">
        <f t="shared" si="20"/>
        <v>1</v>
      </c>
      <c r="X96" s="8">
        <f t="shared" si="20"/>
        <v>6</v>
      </c>
      <c r="Y96" s="8">
        <f t="shared" si="21"/>
        <v>0</v>
      </c>
      <c r="Z96" s="8">
        <f t="shared" si="21"/>
        <v>0</v>
      </c>
      <c r="AA96" s="8">
        <f t="shared" si="22"/>
        <v>0</v>
      </c>
      <c r="AB96" s="5">
        <f t="shared" si="23"/>
        <v>11</v>
      </c>
      <c r="AC96" s="5">
        <f t="shared" si="24"/>
        <v>71</v>
      </c>
      <c r="AD96" s="12">
        <f t="shared" si="25"/>
        <v>2</v>
      </c>
      <c r="AE96" s="13">
        <f t="shared" si="26"/>
        <v>2</v>
      </c>
    </row>
    <row r="97" spans="1:31" x14ac:dyDescent="0.25">
      <c r="A97" s="1">
        <v>89</v>
      </c>
      <c r="B97" s="53" t="s">
        <v>142</v>
      </c>
      <c r="C97" s="53" t="s">
        <v>51</v>
      </c>
      <c r="D97" s="53" t="s">
        <v>52</v>
      </c>
      <c r="E97" s="53">
        <v>35.800966260000003</v>
      </c>
      <c r="F97" s="53">
        <v>0.30648250900000001</v>
      </c>
      <c r="G97" s="53" t="s">
        <v>54</v>
      </c>
      <c r="H97" s="6" t="s">
        <v>49</v>
      </c>
      <c r="I97" s="53">
        <v>21.996612880086399</v>
      </c>
      <c r="J97" s="53">
        <v>260</v>
      </c>
      <c r="K97" s="6">
        <v>0</v>
      </c>
      <c r="L97" s="6">
        <v>0</v>
      </c>
      <c r="M97" s="53">
        <v>9</v>
      </c>
      <c r="N97" s="6">
        <v>0</v>
      </c>
      <c r="O97" s="6">
        <v>0</v>
      </c>
      <c r="P97" s="17">
        <f t="shared" si="16"/>
        <v>269</v>
      </c>
      <c r="Q97" s="8">
        <f t="shared" si="17"/>
        <v>13</v>
      </c>
      <c r="R97" s="8">
        <f t="shared" si="17"/>
        <v>78</v>
      </c>
      <c r="S97" s="8">
        <f t="shared" si="18"/>
        <v>0</v>
      </c>
      <c r="T97" s="8">
        <f t="shared" si="18"/>
        <v>0</v>
      </c>
      <c r="U97" s="8">
        <f t="shared" si="19"/>
        <v>0</v>
      </c>
      <c r="V97" s="8">
        <f t="shared" si="19"/>
        <v>0</v>
      </c>
      <c r="W97" s="8">
        <f t="shared" si="20"/>
        <v>1</v>
      </c>
      <c r="X97" s="8">
        <f t="shared" si="20"/>
        <v>7</v>
      </c>
      <c r="Y97" s="8">
        <f t="shared" si="21"/>
        <v>0</v>
      </c>
      <c r="Z97" s="8">
        <f t="shared" si="21"/>
        <v>0</v>
      </c>
      <c r="AA97" s="8">
        <f t="shared" si="22"/>
        <v>0</v>
      </c>
      <c r="AB97" s="5">
        <f t="shared" si="23"/>
        <v>14</v>
      </c>
      <c r="AC97" s="5">
        <f t="shared" si="24"/>
        <v>85</v>
      </c>
      <c r="AD97" s="12">
        <f t="shared" si="25"/>
        <v>2</v>
      </c>
      <c r="AE97" s="13">
        <f t="shared" si="26"/>
        <v>2</v>
      </c>
    </row>
    <row r="98" spans="1:31" x14ac:dyDescent="0.25">
      <c r="A98" s="1">
        <v>90</v>
      </c>
      <c r="B98" s="53" t="s">
        <v>143</v>
      </c>
      <c r="C98" s="53" t="s">
        <v>51</v>
      </c>
      <c r="D98" s="53" t="s">
        <v>52</v>
      </c>
      <c r="E98" s="53">
        <v>35.868534089999997</v>
      </c>
      <c r="F98" s="53">
        <v>0.28788909299999998</v>
      </c>
      <c r="G98" s="53" t="s">
        <v>54</v>
      </c>
      <c r="H98" s="6" t="s">
        <v>49</v>
      </c>
      <c r="I98" s="53">
        <v>26.9998782704577</v>
      </c>
      <c r="J98" s="53">
        <v>218</v>
      </c>
      <c r="K98" s="6">
        <v>0</v>
      </c>
      <c r="L98" s="6">
        <v>0</v>
      </c>
      <c r="M98" s="53">
        <v>8</v>
      </c>
      <c r="N98" s="6">
        <v>0</v>
      </c>
      <c r="O98" s="6">
        <v>0</v>
      </c>
      <c r="P98" s="17">
        <f t="shared" si="16"/>
        <v>226</v>
      </c>
      <c r="Q98" s="8">
        <f t="shared" si="17"/>
        <v>10</v>
      </c>
      <c r="R98" s="8">
        <f t="shared" si="17"/>
        <v>65</v>
      </c>
      <c r="S98" s="8">
        <f t="shared" si="18"/>
        <v>0</v>
      </c>
      <c r="T98" s="8">
        <f t="shared" si="18"/>
        <v>0</v>
      </c>
      <c r="U98" s="8">
        <f t="shared" si="19"/>
        <v>0</v>
      </c>
      <c r="V98" s="8">
        <f t="shared" si="19"/>
        <v>0</v>
      </c>
      <c r="W98" s="8">
        <f t="shared" si="20"/>
        <v>1</v>
      </c>
      <c r="X98" s="8">
        <f t="shared" si="20"/>
        <v>6</v>
      </c>
      <c r="Y98" s="8">
        <f t="shared" si="21"/>
        <v>0</v>
      </c>
      <c r="Z98" s="8">
        <f t="shared" si="21"/>
        <v>0</v>
      </c>
      <c r="AA98" s="8">
        <f t="shared" si="22"/>
        <v>0</v>
      </c>
      <c r="AB98" s="5">
        <f t="shared" si="23"/>
        <v>11</v>
      </c>
      <c r="AC98" s="5">
        <f t="shared" si="24"/>
        <v>71</v>
      </c>
      <c r="AD98" s="12">
        <f t="shared" si="25"/>
        <v>2</v>
      </c>
      <c r="AE98" s="13">
        <f t="shared" si="26"/>
        <v>2</v>
      </c>
    </row>
    <row r="99" spans="1:31" x14ac:dyDescent="0.25">
      <c r="A99" s="1">
        <v>91</v>
      </c>
      <c r="B99" s="53" t="s">
        <v>144</v>
      </c>
      <c r="C99" s="53" t="s">
        <v>51</v>
      </c>
      <c r="D99" s="53" t="s">
        <v>52</v>
      </c>
      <c r="E99" s="53">
        <v>35.8098259</v>
      </c>
      <c r="F99" s="53">
        <v>0.27108630500000003</v>
      </c>
      <c r="G99" s="53" t="s">
        <v>54</v>
      </c>
      <c r="H99" s="6" t="s">
        <v>49</v>
      </c>
      <c r="I99" s="53">
        <v>26.040769699011499</v>
      </c>
      <c r="J99" s="53">
        <v>251</v>
      </c>
      <c r="K99" s="6">
        <v>0</v>
      </c>
      <c r="L99" s="6">
        <v>0</v>
      </c>
      <c r="M99" s="53">
        <v>9</v>
      </c>
      <c r="N99" s="6">
        <v>0</v>
      </c>
      <c r="O99" s="6">
        <v>0</v>
      </c>
      <c r="P99" s="17">
        <f t="shared" si="16"/>
        <v>260</v>
      </c>
      <c r="Q99" s="8">
        <f t="shared" si="17"/>
        <v>12</v>
      </c>
      <c r="R99" s="8">
        <f t="shared" si="17"/>
        <v>75</v>
      </c>
      <c r="S99" s="8">
        <f t="shared" si="18"/>
        <v>0</v>
      </c>
      <c r="T99" s="8">
        <f t="shared" si="18"/>
        <v>0</v>
      </c>
      <c r="U99" s="8">
        <f t="shared" si="19"/>
        <v>0</v>
      </c>
      <c r="V99" s="8">
        <f t="shared" si="19"/>
        <v>0</v>
      </c>
      <c r="W99" s="8">
        <f t="shared" si="20"/>
        <v>1</v>
      </c>
      <c r="X99" s="8">
        <f t="shared" si="20"/>
        <v>7</v>
      </c>
      <c r="Y99" s="8">
        <f t="shared" si="21"/>
        <v>0</v>
      </c>
      <c r="Z99" s="8">
        <f t="shared" si="21"/>
        <v>0</v>
      </c>
      <c r="AA99" s="8">
        <f t="shared" si="22"/>
        <v>0</v>
      </c>
      <c r="AB99" s="5">
        <f t="shared" si="23"/>
        <v>13</v>
      </c>
      <c r="AC99" s="5">
        <f t="shared" si="24"/>
        <v>82</v>
      </c>
      <c r="AD99" s="12">
        <f t="shared" si="25"/>
        <v>2</v>
      </c>
      <c r="AE99" s="13">
        <f t="shared" si="26"/>
        <v>2</v>
      </c>
    </row>
    <row r="100" spans="1:31" x14ac:dyDescent="0.25">
      <c r="A100" s="1">
        <v>92</v>
      </c>
      <c r="B100" s="53" t="s">
        <v>145</v>
      </c>
      <c r="C100" s="53" t="s">
        <v>51</v>
      </c>
      <c r="D100" s="53" t="s">
        <v>146</v>
      </c>
      <c r="E100" s="53">
        <v>35.789848329999998</v>
      </c>
      <c r="F100" s="53">
        <v>0.79859662099999995</v>
      </c>
      <c r="G100" s="53" t="s">
        <v>54</v>
      </c>
      <c r="H100" s="6" t="s">
        <v>49</v>
      </c>
      <c r="I100" s="53">
        <v>33.988249801153799</v>
      </c>
      <c r="J100" s="53">
        <v>190</v>
      </c>
      <c r="K100" s="6">
        <v>0</v>
      </c>
      <c r="L100" s="6">
        <v>0</v>
      </c>
      <c r="M100" s="53">
        <v>7</v>
      </c>
      <c r="N100" s="6">
        <v>0</v>
      </c>
      <c r="O100" s="6">
        <v>0</v>
      </c>
      <c r="P100" s="17">
        <f t="shared" si="16"/>
        <v>197</v>
      </c>
      <c r="Q100" s="8">
        <f t="shared" si="17"/>
        <v>9</v>
      </c>
      <c r="R100" s="8">
        <f t="shared" si="17"/>
        <v>57</v>
      </c>
      <c r="S100" s="8">
        <f t="shared" si="18"/>
        <v>0</v>
      </c>
      <c r="T100" s="8">
        <f t="shared" si="18"/>
        <v>0</v>
      </c>
      <c r="U100" s="8">
        <f t="shared" si="19"/>
        <v>0</v>
      </c>
      <c r="V100" s="8">
        <f t="shared" si="19"/>
        <v>0</v>
      </c>
      <c r="W100" s="8">
        <f t="shared" si="20"/>
        <v>1</v>
      </c>
      <c r="X100" s="8">
        <f t="shared" si="20"/>
        <v>5</v>
      </c>
      <c r="Y100" s="8">
        <f t="shared" si="21"/>
        <v>0</v>
      </c>
      <c r="Z100" s="8">
        <f t="shared" si="21"/>
        <v>0</v>
      </c>
      <c r="AA100" s="8">
        <f t="shared" si="22"/>
        <v>0</v>
      </c>
      <c r="AB100" s="5">
        <f t="shared" si="23"/>
        <v>10</v>
      </c>
      <c r="AC100" s="5">
        <f t="shared" si="24"/>
        <v>62</v>
      </c>
      <c r="AD100" s="12">
        <f t="shared" si="25"/>
        <v>2</v>
      </c>
      <c r="AE100" s="13">
        <f t="shared" si="26"/>
        <v>2</v>
      </c>
    </row>
    <row r="101" spans="1:31" x14ac:dyDescent="0.25">
      <c r="A101" s="1">
        <v>93</v>
      </c>
      <c r="B101" s="53" t="s">
        <v>147</v>
      </c>
      <c r="C101" s="53" t="s">
        <v>51</v>
      </c>
      <c r="D101" s="53" t="s">
        <v>146</v>
      </c>
      <c r="E101" s="53">
        <v>35.822778069999998</v>
      </c>
      <c r="F101" s="53">
        <v>0.77284741400000001</v>
      </c>
      <c r="G101" s="53" t="s">
        <v>54</v>
      </c>
      <c r="H101" s="6" t="s">
        <v>49</v>
      </c>
      <c r="I101" s="53">
        <v>31.991019245508099</v>
      </c>
      <c r="J101" s="53">
        <v>216</v>
      </c>
      <c r="K101" s="6">
        <v>0</v>
      </c>
      <c r="L101" s="6">
        <v>0</v>
      </c>
      <c r="M101" s="53">
        <v>8</v>
      </c>
      <c r="N101" s="6">
        <v>0</v>
      </c>
      <c r="O101" s="6">
        <v>0</v>
      </c>
      <c r="P101" s="17">
        <f t="shared" si="16"/>
        <v>224</v>
      </c>
      <c r="Q101" s="8">
        <f t="shared" si="17"/>
        <v>10</v>
      </c>
      <c r="R101" s="8">
        <f t="shared" si="17"/>
        <v>64</v>
      </c>
      <c r="S101" s="8">
        <f t="shared" si="18"/>
        <v>0</v>
      </c>
      <c r="T101" s="8">
        <f t="shared" si="18"/>
        <v>0</v>
      </c>
      <c r="U101" s="8">
        <f t="shared" si="19"/>
        <v>0</v>
      </c>
      <c r="V101" s="8">
        <f t="shared" si="19"/>
        <v>0</v>
      </c>
      <c r="W101" s="8">
        <f t="shared" si="20"/>
        <v>1</v>
      </c>
      <c r="X101" s="8">
        <f t="shared" si="20"/>
        <v>6</v>
      </c>
      <c r="Y101" s="8">
        <f t="shared" si="21"/>
        <v>0</v>
      </c>
      <c r="Z101" s="8">
        <f t="shared" si="21"/>
        <v>0</v>
      </c>
      <c r="AA101" s="8">
        <f t="shared" si="22"/>
        <v>0</v>
      </c>
      <c r="AB101" s="5">
        <f t="shared" si="23"/>
        <v>11</v>
      </c>
      <c r="AC101" s="5">
        <f t="shared" si="24"/>
        <v>70</v>
      </c>
      <c r="AD101" s="12">
        <f t="shared" si="25"/>
        <v>2</v>
      </c>
      <c r="AE101" s="13">
        <f t="shared" si="26"/>
        <v>2</v>
      </c>
    </row>
    <row r="102" spans="1:31" x14ac:dyDescent="0.25">
      <c r="A102" s="1">
        <v>94</v>
      </c>
      <c r="B102" s="53" t="s">
        <v>148</v>
      </c>
      <c r="C102" s="53" t="s">
        <v>51</v>
      </c>
      <c r="D102" s="53" t="s">
        <v>146</v>
      </c>
      <c r="E102" s="53">
        <v>40.112682339999999</v>
      </c>
      <c r="F102" s="53">
        <v>-3.2188618180000002</v>
      </c>
      <c r="G102" s="53" t="s">
        <v>48</v>
      </c>
      <c r="H102" s="6" t="s">
        <v>49</v>
      </c>
      <c r="I102" s="53">
        <v>0.32686120741205099</v>
      </c>
      <c r="J102" s="53">
        <v>1845</v>
      </c>
      <c r="K102" s="6">
        <v>0</v>
      </c>
      <c r="L102" s="6">
        <v>0</v>
      </c>
      <c r="M102" s="53">
        <v>62</v>
      </c>
      <c r="N102" s="6">
        <v>0</v>
      </c>
      <c r="O102" s="6">
        <v>0</v>
      </c>
      <c r="P102" s="17">
        <f t="shared" si="16"/>
        <v>1907</v>
      </c>
      <c r="Q102" s="8">
        <f t="shared" si="17"/>
        <v>92</v>
      </c>
      <c r="R102" s="8">
        <f t="shared" si="17"/>
        <v>553</v>
      </c>
      <c r="S102" s="8">
        <f t="shared" si="18"/>
        <v>0</v>
      </c>
      <c r="T102" s="8">
        <f t="shared" si="18"/>
        <v>0</v>
      </c>
      <c r="U102" s="8">
        <f t="shared" si="19"/>
        <v>0</v>
      </c>
      <c r="V102" s="8">
        <f t="shared" si="19"/>
        <v>0</v>
      </c>
      <c r="W102" s="8">
        <f t="shared" si="20"/>
        <v>12</v>
      </c>
      <c r="X102" s="8">
        <f t="shared" si="20"/>
        <v>49</v>
      </c>
      <c r="Y102" s="8">
        <f t="shared" si="21"/>
        <v>0</v>
      </c>
      <c r="Z102" s="8">
        <f t="shared" si="21"/>
        <v>0</v>
      </c>
      <c r="AA102" s="8">
        <f t="shared" si="22"/>
        <v>0</v>
      </c>
      <c r="AB102" s="5">
        <f t="shared" si="23"/>
        <v>104</v>
      </c>
      <c r="AC102" s="5">
        <f t="shared" si="24"/>
        <v>602</v>
      </c>
      <c r="AD102" s="12">
        <f t="shared" si="25"/>
        <v>2</v>
      </c>
      <c r="AE102" s="13">
        <f t="shared" si="26"/>
        <v>2</v>
      </c>
    </row>
    <row r="103" spans="1:31" x14ac:dyDescent="0.25">
      <c r="A103" s="1">
        <v>95</v>
      </c>
      <c r="B103" s="53" t="s">
        <v>149</v>
      </c>
      <c r="C103" s="53" t="s">
        <v>51</v>
      </c>
      <c r="D103" s="53" t="s">
        <v>146</v>
      </c>
      <c r="E103" s="53">
        <v>35.809967039999997</v>
      </c>
      <c r="F103" s="53">
        <v>0.838736653</v>
      </c>
      <c r="G103" s="53" t="s">
        <v>54</v>
      </c>
      <c r="H103" s="6" t="s">
        <v>49</v>
      </c>
      <c r="I103" s="53">
        <v>38.086538895730698</v>
      </c>
      <c r="J103" s="53">
        <v>210</v>
      </c>
      <c r="K103" s="6">
        <v>0</v>
      </c>
      <c r="L103" s="6">
        <v>0</v>
      </c>
      <c r="M103" s="53">
        <v>7</v>
      </c>
      <c r="N103" s="6">
        <v>0</v>
      </c>
      <c r="O103" s="6">
        <v>0</v>
      </c>
      <c r="P103" s="17">
        <f t="shared" si="16"/>
        <v>217</v>
      </c>
      <c r="Q103" s="8">
        <f t="shared" si="17"/>
        <v>10</v>
      </c>
      <c r="R103" s="8">
        <f t="shared" si="17"/>
        <v>63</v>
      </c>
      <c r="S103" s="8">
        <f t="shared" si="18"/>
        <v>0</v>
      </c>
      <c r="T103" s="8">
        <f t="shared" si="18"/>
        <v>0</v>
      </c>
      <c r="U103" s="8">
        <f t="shared" si="19"/>
        <v>0</v>
      </c>
      <c r="V103" s="8">
        <f t="shared" si="19"/>
        <v>0</v>
      </c>
      <c r="W103" s="8">
        <f t="shared" si="20"/>
        <v>1</v>
      </c>
      <c r="X103" s="8">
        <f t="shared" si="20"/>
        <v>5</v>
      </c>
      <c r="Y103" s="8">
        <f t="shared" si="21"/>
        <v>0</v>
      </c>
      <c r="Z103" s="8">
        <f t="shared" si="21"/>
        <v>0</v>
      </c>
      <c r="AA103" s="8">
        <f t="shared" si="22"/>
        <v>0</v>
      </c>
      <c r="AB103" s="5">
        <f t="shared" si="23"/>
        <v>11</v>
      </c>
      <c r="AC103" s="5">
        <f t="shared" si="24"/>
        <v>68</v>
      </c>
      <c r="AD103" s="12">
        <f t="shared" si="25"/>
        <v>2</v>
      </c>
      <c r="AE103" s="13">
        <f t="shared" si="26"/>
        <v>2</v>
      </c>
    </row>
    <row r="104" spans="1:31" x14ac:dyDescent="0.25">
      <c r="A104" s="1">
        <v>96</v>
      </c>
      <c r="B104" s="53" t="s">
        <v>150</v>
      </c>
      <c r="C104" s="53" t="s">
        <v>51</v>
      </c>
      <c r="D104" s="53" t="s">
        <v>146</v>
      </c>
      <c r="E104" s="53">
        <v>35.82232879</v>
      </c>
      <c r="F104" s="53">
        <v>0.84464446999999998</v>
      </c>
      <c r="G104" s="53" t="s">
        <v>54</v>
      </c>
      <c r="H104" s="6" t="s">
        <v>49</v>
      </c>
      <c r="I104" s="53">
        <v>39.6074710805891</v>
      </c>
      <c r="J104" s="53">
        <v>209</v>
      </c>
      <c r="K104" s="6">
        <v>0</v>
      </c>
      <c r="L104" s="6">
        <v>0</v>
      </c>
      <c r="M104" s="53">
        <v>7</v>
      </c>
      <c r="N104" s="6">
        <v>0</v>
      </c>
      <c r="O104" s="6">
        <v>0</v>
      </c>
      <c r="P104" s="17">
        <f t="shared" si="16"/>
        <v>216</v>
      </c>
      <c r="Q104" s="8">
        <f t="shared" si="17"/>
        <v>10</v>
      </c>
      <c r="R104" s="8">
        <f t="shared" si="17"/>
        <v>62</v>
      </c>
      <c r="S104" s="8">
        <f t="shared" si="18"/>
        <v>0</v>
      </c>
      <c r="T104" s="8">
        <f t="shared" si="18"/>
        <v>0</v>
      </c>
      <c r="U104" s="8">
        <f t="shared" si="19"/>
        <v>0</v>
      </c>
      <c r="V104" s="8">
        <f t="shared" si="19"/>
        <v>0</v>
      </c>
      <c r="W104" s="8">
        <f t="shared" si="20"/>
        <v>1</v>
      </c>
      <c r="X104" s="8">
        <f t="shared" si="20"/>
        <v>5</v>
      </c>
      <c r="Y104" s="8">
        <f t="shared" si="21"/>
        <v>0</v>
      </c>
      <c r="Z104" s="8">
        <f t="shared" si="21"/>
        <v>0</v>
      </c>
      <c r="AA104" s="8">
        <f t="shared" si="22"/>
        <v>0</v>
      </c>
      <c r="AB104" s="5">
        <f t="shared" si="23"/>
        <v>11</v>
      </c>
      <c r="AC104" s="5">
        <f t="shared" si="24"/>
        <v>67</v>
      </c>
      <c r="AD104" s="12">
        <f t="shared" si="25"/>
        <v>2</v>
      </c>
      <c r="AE104" s="13">
        <f t="shared" si="26"/>
        <v>2</v>
      </c>
    </row>
    <row r="105" spans="1:31" x14ac:dyDescent="0.25">
      <c r="A105" s="1">
        <v>97</v>
      </c>
      <c r="B105" s="53" t="s">
        <v>151</v>
      </c>
      <c r="C105" s="53" t="s">
        <v>51</v>
      </c>
      <c r="D105" s="53" t="s">
        <v>146</v>
      </c>
      <c r="E105" s="53">
        <v>35.833677289999997</v>
      </c>
      <c r="F105" s="53">
        <v>0.77690014200000002</v>
      </c>
      <c r="G105" s="53" t="s">
        <v>54</v>
      </c>
      <c r="H105" s="6" t="s">
        <v>49</v>
      </c>
      <c r="I105" s="53">
        <v>32.7774581958219</v>
      </c>
      <c r="J105" s="53">
        <v>208</v>
      </c>
      <c r="K105" s="6">
        <v>0</v>
      </c>
      <c r="L105" s="6">
        <v>0</v>
      </c>
      <c r="M105" s="53">
        <v>7</v>
      </c>
      <c r="N105" s="6">
        <v>0</v>
      </c>
      <c r="O105" s="6">
        <v>0</v>
      </c>
      <c r="P105" s="17">
        <f t="shared" si="16"/>
        <v>215</v>
      </c>
      <c r="Q105" s="8">
        <f t="shared" si="17"/>
        <v>10</v>
      </c>
      <c r="R105" s="8">
        <f t="shared" si="17"/>
        <v>62</v>
      </c>
      <c r="S105" s="8">
        <f t="shared" si="18"/>
        <v>0</v>
      </c>
      <c r="T105" s="8">
        <f t="shared" si="18"/>
        <v>0</v>
      </c>
      <c r="U105" s="8">
        <f t="shared" si="19"/>
        <v>0</v>
      </c>
      <c r="V105" s="8">
        <f t="shared" si="19"/>
        <v>0</v>
      </c>
      <c r="W105" s="8">
        <f t="shared" si="20"/>
        <v>1</v>
      </c>
      <c r="X105" s="8">
        <f t="shared" si="20"/>
        <v>5</v>
      </c>
      <c r="Y105" s="8">
        <f t="shared" si="21"/>
        <v>0</v>
      </c>
      <c r="Z105" s="8">
        <f t="shared" si="21"/>
        <v>0</v>
      </c>
      <c r="AA105" s="8">
        <f t="shared" si="22"/>
        <v>0</v>
      </c>
      <c r="AB105" s="5">
        <f t="shared" si="23"/>
        <v>11</v>
      </c>
      <c r="AC105" s="5">
        <f t="shared" si="24"/>
        <v>67</v>
      </c>
      <c r="AD105" s="12">
        <f t="shared" si="25"/>
        <v>2</v>
      </c>
      <c r="AE105" s="13">
        <f t="shared" si="26"/>
        <v>2</v>
      </c>
    </row>
    <row r="106" spans="1:31" x14ac:dyDescent="0.25">
      <c r="A106" s="1">
        <v>98</v>
      </c>
      <c r="B106" s="53" t="s">
        <v>152</v>
      </c>
      <c r="C106" s="53" t="s">
        <v>51</v>
      </c>
      <c r="D106" s="53" t="s">
        <v>146</v>
      </c>
      <c r="E106" s="53">
        <v>35.806930540000003</v>
      </c>
      <c r="F106" s="53">
        <v>0.75864249500000003</v>
      </c>
      <c r="G106" s="53" t="s">
        <v>54</v>
      </c>
      <c r="H106" s="6" t="s">
        <v>49</v>
      </c>
      <c r="I106" s="53">
        <v>30.012096420749799</v>
      </c>
      <c r="J106" s="53">
        <v>230</v>
      </c>
      <c r="K106" s="6">
        <v>0</v>
      </c>
      <c r="L106" s="6">
        <v>0</v>
      </c>
      <c r="M106" s="53">
        <v>8</v>
      </c>
      <c r="N106" s="6">
        <v>0</v>
      </c>
      <c r="O106" s="6">
        <v>0</v>
      </c>
      <c r="P106" s="17">
        <f t="shared" si="16"/>
        <v>238</v>
      </c>
      <c r="Q106" s="8">
        <f t="shared" si="17"/>
        <v>11</v>
      </c>
      <c r="R106" s="8">
        <f t="shared" si="17"/>
        <v>69</v>
      </c>
      <c r="S106" s="8">
        <f t="shared" si="18"/>
        <v>0</v>
      </c>
      <c r="T106" s="8">
        <f t="shared" si="18"/>
        <v>0</v>
      </c>
      <c r="U106" s="8">
        <f t="shared" si="19"/>
        <v>0</v>
      </c>
      <c r="V106" s="8">
        <f t="shared" si="19"/>
        <v>0</v>
      </c>
      <c r="W106" s="8">
        <f t="shared" si="20"/>
        <v>1</v>
      </c>
      <c r="X106" s="8">
        <f t="shared" si="20"/>
        <v>6</v>
      </c>
      <c r="Y106" s="8">
        <f t="shared" si="21"/>
        <v>0</v>
      </c>
      <c r="Z106" s="8">
        <f t="shared" si="21"/>
        <v>0</v>
      </c>
      <c r="AA106" s="8">
        <f t="shared" si="22"/>
        <v>0</v>
      </c>
      <c r="AB106" s="5">
        <f t="shared" si="23"/>
        <v>12</v>
      </c>
      <c r="AC106" s="5">
        <f t="shared" si="24"/>
        <v>75</v>
      </c>
      <c r="AD106" s="12">
        <f t="shared" si="25"/>
        <v>2</v>
      </c>
      <c r="AE106" s="13">
        <f t="shared" si="26"/>
        <v>2</v>
      </c>
    </row>
    <row r="107" spans="1:31" x14ac:dyDescent="0.25">
      <c r="A107" s="1">
        <v>99</v>
      </c>
      <c r="B107" s="53" t="s">
        <v>153</v>
      </c>
      <c r="C107" s="53" t="s">
        <v>51</v>
      </c>
      <c r="D107" s="53" t="s">
        <v>146</v>
      </c>
      <c r="E107" s="53">
        <v>35.834156479999997</v>
      </c>
      <c r="F107" s="53">
        <v>0.80532521999999995</v>
      </c>
      <c r="G107" s="53" t="s">
        <v>54</v>
      </c>
      <c r="H107" s="6" t="s">
        <v>49</v>
      </c>
      <c r="I107" s="53">
        <v>35.805154354442401</v>
      </c>
      <c r="J107" s="53">
        <v>188</v>
      </c>
      <c r="K107" s="6">
        <v>0</v>
      </c>
      <c r="L107" s="6">
        <v>0</v>
      </c>
      <c r="M107" s="53">
        <v>7</v>
      </c>
      <c r="N107" s="6">
        <v>0</v>
      </c>
      <c r="O107" s="6">
        <v>0</v>
      </c>
      <c r="P107" s="17">
        <f t="shared" si="16"/>
        <v>195</v>
      </c>
      <c r="Q107" s="8">
        <f t="shared" si="17"/>
        <v>9</v>
      </c>
      <c r="R107" s="8">
        <f t="shared" si="17"/>
        <v>56</v>
      </c>
      <c r="S107" s="8">
        <f t="shared" si="18"/>
        <v>0</v>
      </c>
      <c r="T107" s="8">
        <f t="shared" si="18"/>
        <v>0</v>
      </c>
      <c r="U107" s="8">
        <f t="shared" si="19"/>
        <v>0</v>
      </c>
      <c r="V107" s="8">
        <f t="shared" si="19"/>
        <v>0</v>
      </c>
      <c r="W107" s="8">
        <f t="shared" si="20"/>
        <v>1</v>
      </c>
      <c r="X107" s="8">
        <f t="shared" si="20"/>
        <v>5</v>
      </c>
      <c r="Y107" s="8">
        <f t="shared" si="21"/>
        <v>0</v>
      </c>
      <c r="Z107" s="8">
        <f t="shared" si="21"/>
        <v>0</v>
      </c>
      <c r="AA107" s="8">
        <f t="shared" si="22"/>
        <v>0</v>
      </c>
      <c r="AB107" s="5">
        <f t="shared" si="23"/>
        <v>10</v>
      </c>
      <c r="AC107" s="5">
        <f t="shared" si="24"/>
        <v>61</v>
      </c>
      <c r="AD107" s="12">
        <f t="shared" si="25"/>
        <v>2</v>
      </c>
      <c r="AE107" s="13">
        <f t="shared" si="26"/>
        <v>2</v>
      </c>
    </row>
    <row r="108" spans="1:31" x14ac:dyDescent="0.25">
      <c r="A108" s="1">
        <v>100</v>
      </c>
      <c r="B108" s="53" t="s">
        <v>154</v>
      </c>
      <c r="C108" s="53" t="s">
        <v>51</v>
      </c>
      <c r="D108" s="53" t="s">
        <v>146</v>
      </c>
      <c r="E108" s="53">
        <v>35.823165889999999</v>
      </c>
      <c r="F108" s="53">
        <v>0.813591599</v>
      </c>
      <c r="G108" s="53" t="s">
        <v>105</v>
      </c>
      <c r="H108" s="6" t="s">
        <v>49</v>
      </c>
      <c r="I108" s="53">
        <v>36.364773707165099</v>
      </c>
      <c r="J108" s="53">
        <v>184</v>
      </c>
      <c r="K108" s="6">
        <v>0</v>
      </c>
      <c r="L108" s="6">
        <v>0</v>
      </c>
      <c r="M108" s="53">
        <v>7</v>
      </c>
      <c r="N108" s="6">
        <v>0</v>
      </c>
      <c r="O108" s="6">
        <v>0</v>
      </c>
      <c r="P108" s="17">
        <f t="shared" si="16"/>
        <v>191</v>
      </c>
      <c r="Q108" s="8">
        <f t="shared" si="17"/>
        <v>9</v>
      </c>
      <c r="R108" s="8">
        <f t="shared" si="17"/>
        <v>55</v>
      </c>
      <c r="S108" s="8">
        <f t="shared" si="18"/>
        <v>0</v>
      </c>
      <c r="T108" s="8">
        <f t="shared" si="18"/>
        <v>0</v>
      </c>
      <c r="U108" s="8">
        <f t="shared" si="19"/>
        <v>0</v>
      </c>
      <c r="V108" s="8">
        <f t="shared" si="19"/>
        <v>0</v>
      </c>
      <c r="W108" s="8">
        <f t="shared" si="20"/>
        <v>1</v>
      </c>
      <c r="X108" s="8">
        <f t="shared" si="20"/>
        <v>5</v>
      </c>
      <c r="Y108" s="8">
        <f t="shared" si="21"/>
        <v>0</v>
      </c>
      <c r="Z108" s="8">
        <f t="shared" si="21"/>
        <v>0</v>
      </c>
      <c r="AA108" s="8">
        <f t="shared" si="22"/>
        <v>0</v>
      </c>
      <c r="AB108" s="5">
        <f t="shared" si="23"/>
        <v>10</v>
      </c>
      <c r="AC108" s="5">
        <f t="shared" si="24"/>
        <v>60</v>
      </c>
      <c r="AD108" s="12">
        <f t="shared" si="25"/>
        <v>2</v>
      </c>
      <c r="AE108" s="13">
        <f t="shared" si="26"/>
        <v>2</v>
      </c>
    </row>
  </sheetData>
  <mergeCells count="26">
    <mergeCell ref="A4:D4"/>
    <mergeCell ref="E4:I4"/>
    <mergeCell ref="A5:A8"/>
    <mergeCell ref="B5:B8"/>
    <mergeCell ref="C5:C8"/>
    <mergeCell ref="D5:D8"/>
    <mergeCell ref="E5:E8"/>
    <mergeCell ref="F5:F8"/>
    <mergeCell ref="I5:I8"/>
    <mergeCell ref="G5:G8"/>
    <mergeCell ref="H5:H8"/>
    <mergeCell ref="N5:N8"/>
    <mergeCell ref="AD4:AE4"/>
    <mergeCell ref="AD5:AD8"/>
    <mergeCell ref="AE5:AE8"/>
    <mergeCell ref="Q6:AA6"/>
    <mergeCell ref="Q4:AC4"/>
    <mergeCell ref="AB5:AB8"/>
    <mergeCell ref="AC5:AC8"/>
    <mergeCell ref="O5:O8"/>
    <mergeCell ref="P5:P8"/>
    <mergeCell ref="J4:P4"/>
    <mergeCell ref="J5:J8"/>
    <mergeCell ref="K5:K8"/>
    <mergeCell ref="L5:L8"/>
    <mergeCell ref="M5:M8"/>
  </mergeCells>
  <conditionalFormatting sqref="AD9 AD11 AD13 AD15 AD17 AD19 AD21 AD23 AD25 AD27 AD29 AD31 AD33 AD35 AD37 AD39 AD41 AD43 AD45 AD47 AD49 AD51 AD53 AD55 AD57 AD59 AD61 AD63 AD65 AD67 AD69 AD71 AD73 AD75 AD77 AD79 AD81 AD83 AD85 AD87 AD89 AD91 AD93 AD95 AD97 AD99 AD101 AD103 AD105 AD107">
    <cfRule type="iconSet" priority="8">
      <iconSet showValue="0">
        <cfvo type="percent" val="0"/>
        <cfvo type="num" val="1"/>
        <cfvo type="num" val="2"/>
      </iconSet>
    </cfRule>
  </conditionalFormatting>
  <conditionalFormatting sqref="AE9 AE11 AE13 AE15 AE17 AE19 AE21 AE23 AE25 AE27 AE29 AE31 AE33 AE35 AE37 AE39 AE41 AE43 AE45 AE47 AE49 AE51 AE53 AE55 AE57 AE59 AE61 AE63 AE65 AE67 AE69 AE71 AE73 AE75 AE77 AE79 AE81 AE83 AE85 AE87 AE89 AE91 AE93 AE95 AE97 AE99 AE101 AE103 AE105 AE107">
    <cfRule type="iconSet" priority="7">
      <iconSet showValue="0">
        <cfvo type="percent" val="0"/>
        <cfvo type="num" val="1"/>
        <cfvo type="num" val="2"/>
      </iconSet>
    </cfRule>
  </conditionalFormatting>
  <conditionalFormatting sqref="AD10 AD12 AD14 AD16 AD18 AD20 AD22 AD24 AD26 AD28 AD30 AD32 AD34 AD36 AD38 AD40 AD42 AD44 AD46 AD48 AD50 AD52 AD54 AD56 AD58 AD60 AD62 AD64 AD66 AD68 AD70 AD72 AD74 AD76 AD78 AD80 AD82 AD84 AD86 AD88 AD90 AD92 AD94 AD96 AD98 AD100 AD102 AD104 AD106 AD108">
    <cfRule type="iconSet" priority="2">
      <iconSet showValue="0">
        <cfvo type="percent" val="0"/>
        <cfvo type="num" val="1"/>
        <cfvo type="num" val="2"/>
      </iconSet>
    </cfRule>
  </conditionalFormatting>
  <conditionalFormatting sqref="AE10 AE12 AE14 AE16 AE18 AE20 AE22 AE24 AE26 AE28 AE30 AE32 AE34 AE36 AE38 AE40 AE42 AE44 AE46 AE48 AE50 AE52 AE54 AE56 AE58 AE60 AE62 AE64 AE66 AE68 AE70 AE72 AE74 AE76 AE78 AE80 AE82 AE84 AE86 AE88 AE90 AE92 AE94 AE96 AE98 AE100 AE102 AE104 AE106 AE108">
    <cfRule type="iconSet" priority="1">
      <iconSet showValue="0">
        <cfvo type="percent" val="0"/>
        <cfvo type="num" val="1"/>
        <cfvo type="num" val="2"/>
      </iconSet>
    </cfRule>
  </conditionalFormatting>
  <hyperlinks>
    <hyperlink ref="A4:D4" location="Template!A1" tooltip="This section is used only for unique identification of school, but does not used for calculations. All of these fields could be missed, in this case objects (schools) will receive automatic names during the data import (f.e. School #1, School #2 etc.)" display="School Indentification                                                                                             (this section is used only for unique identification of school, but does not used for calculations. All of these fields could be missed, in this case objects (schools) will receive automatic names during the data import (f.e. School #1, School #2 etc.)" xr:uid="{00000000-0004-0000-0000-000000000000}"/>
    <hyperlink ref="E5" location="Template!A1" tooltip=" Lattitude (Lat) and Longtitude (Lon) have sence only in case of calculation network of schools considering Topology" display="Longtitude" xr:uid="{00000000-0004-0000-0000-000002000000}"/>
    <hyperlink ref="F5" location="Template!A1" tooltip=" Lattitude (Lat) and Longtitude (Lon) have sence only in case of calculation network of schools considering Topology" display="Lattitude" xr:uid="{00000000-0004-0000-0000-000003000000}"/>
    <hyperlink ref="I5" location="Template!A1" tooltip="Distance to the fiber will help to identify &quot;source points&quot; or will be used for connecting schools on individual basis (without building the schools network). Put it into &quot;0&quot; if school is already connected to broadband network." display="Distance to the fiber*, km" xr:uid="{00000000-0004-0000-0000-000004000000}"/>
    <hyperlink ref="Q4:AC4" location="Template!A1" tooltip="It is necessary for  calculating required bandwidth. Leave blanc these fields if you wish to have some assumtions about number of devices from total number of users. " display="Devices" xr:uid="{00000000-0004-0000-0000-000005000000}"/>
    <hyperlink ref="AD4:AE4" location="Template!A1" tooltip="This section is uded for demonstrating if it is all necessary information was intered for particular school (in the row) for future processing and caclulations" display="Data entering completeness" xr:uid="{00000000-0004-0000-0000-000006000000}"/>
    <hyperlink ref="AD9" location="Template!A1" tooltip="The &quot;green&quot;  - all information was entered,  &quot;yellow&quot; - some assumptions made for the calculation, &quot;red&quot; - it is impossible to calculate, for example,  you entered a wrong data" display="Template!A1" xr:uid="{00000000-0004-0000-0000-000007000000}"/>
    <hyperlink ref="AE9" location="Template!A1" tooltip="The &quot;green&quot;  - all information was entered,  &quot;yellow&quot; - some assumptions made for the calculation, &quot;red&quot; - it is impossible to calculate, for example,  you entered a wrong data" display="Template!A1" xr:uid="{00000000-0004-0000-0000-000008000000}"/>
    <hyperlink ref="J4" location="Template!A1" tooltip="This section is used for calculation number of devices that will be used in school. You also can leave blanc this field. But it is possible only in case of filling Devices section " display="Users" xr:uid="{00000000-0004-0000-0000-000009000000}"/>
    <hyperlink ref="AD10" location="Template!A1" tooltip="The &quot;green&quot;  - all information was entered,  &quot;yellow&quot; - some assumptions made for the calculation, &quot;red&quot; - it is impossible to calculate, for example,  you entered a wrong data" display="Template!A1" xr:uid="{99985525-4BFC-4E9C-A53A-E7FEEE27B9D5}"/>
    <hyperlink ref="AE10" location="Template!A1" tooltip="The &quot;green&quot;  - all information was entered,  &quot;yellow&quot; - some assumptions made for the calculation, &quot;red&quot; - it is impossible to calculate, for example,  you entered a wrong data" display="Template!A1" xr:uid="{6F71928B-D0C6-4BF2-8215-2576B87633C8}"/>
    <hyperlink ref="AD11" location="Template!A1" tooltip="The &quot;green&quot;  - all information was entered,  &quot;yellow&quot; - some assumptions made for the calculation, &quot;red&quot; - it is impossible to calculate, for example,  you entered a wrong data" display="Template!A1" xr:uid="{8618B771-4A8D-485A-8F92-D76809D8E69E}"/>
    <hyperlink ref="AD13" location="Template!A1" tooltip="The &quot;green&quot;  - all information was entered,  &quot;yellow&quot; - some assumptions made for the calculation, &quot;red&quot; - it is impossible to calculate, for example,  you entered a wrong data" display="Template!A1" xr:uid="{6EB82F16-F6F3-4143-80A2-C54AAD73F4DA}"/>
    <hyperlink ref="AD15" location="Template!A1" tooltip="The &quot;green&quot;  - all information was entered,  &quot;yellow&quot; - some assumptions made for the calculation, &quot;red&quot; - it is impossible to calculate, for example,  you entered a wrong data" display="Template!A1" xr:uid="{8779BF61-5DFF-4FED-B59B-AD093CC4773D}"/>
    <hyperlink ref="AD17" location="Template!A1" tooltip="The &quot;green&quot;  - all information was entered,  &quot;yellow&quot; - some assumptions made for the calculation, &quot;red&quot; - it is impossible to calculate, for example,  you entered a wrong data" display="Template!A1" xr:uid="{31592F1E-D2D5-4A12-9DA5-3A4C4CCE34B4}"/>
    <hyperlink ref="AD19" location="Template!A1" tooltip="The &quot;green&quot;  - all information was entered,  &quot;yellow&quot; - some assumptions made for the calculation, &quot;red&quot; - it is impossible to calculate, for example,  you entered a wrong data" display="Template!A1" xr:uid="{A84F38BB-84B4-4CD4-88D8-F364EA701E73}"/>
    <hyperlink ref="AD21" location="Template!A1" tooltip="The &quot;green&quot;  - all information was entered,  &quot;yellow&quot; - some assumptions made for the calculation, &quot;red&quot; - it is impossible to calculate, for example,  you entered a wrong data" display="Template!A1" xr:uid="{758048CF-1D6B-4AA5-BF49-0B07BCBFDDAB}"/>
    <hyperlink ref="AD23" location="Template!A1" tooltip="The &quot;green&quot;  - all information was entered,  &quot;yellow&quot; - some assumptions made for the calculation, &quot;red&quot; - it is impossible to calculate, for example,  you entered a wrong data" display="Template!A1" xr:uid="{FFC02605-2BB1-400B-848C-02386D839C15}"/>
    <hyperlink ref="AD25" location="Template!A1" tooltip="The &quot;green&quot;  - all information was entered,  &quot;yellow&quot; - some assumptions made for the calculation, &quot;red&quot; - it is impossible to calculate, for example,  you entered a wrong data" display="Template!A1" xr:uid="{58EDE51C-E3BF-469D-B32D-8BFF6F26FC8D}"/>
    <hyperlink ref="AD27" location="Template!A1" tooltip="The &quot;green&quot;  - all information was entered,  &quot;yellow&quot; - some assumptions made for the calculation, &quot;red&quot; - it is impossible to calculate, for example,  you entered a wrong data" display="Template!A1" xr:uid="{B32FF494-7F83-4CDD-988E-963C5B526335}"/>
    <hyperlink ref="AD29" location="Template!A1" tooltip="The &quot;green&quot;  - all information was entered,  &quot;yellow&quot; - some assumptions made for the calculation, &quot;red&quot; - it is impossible to calculate, for example,  you entered a wrong data" display="Template!A1" xr:uid="{7CB4389E-727A-4390-9148-C786EF646CC5}"/>
    <hyperlink ref="AD31" location="Template!A1" tooltip="The &quot;green&quot;  - all information was entered,  &quot;yellow&quot; - some assumptions made for the calculation, &quot;red&quot; - it is impossible to calculate, for example,  you entered a wrong data" display="Template!A1" xr:uid="{13DC57E7-866F-4B37-90EA-C0F8A576F329}"/>
    <hyperlink ref="AD33" location="Template!A1" tooltip="The &quot;green&quot;  - all information was entered,  &quot;yellow&quot; - some assumptions made for the calculation, &quot;red&quot; - it is impossible to calculate, for example,  you entered a wrong data" display="Template!A1" xr:uid="{066AD297-00B1-48EB-AAB7-1154706584E1}"/>
    <hyperlink ref="AD35" location="Template!A1" tooltip="The &quot;green&quot;  - all information was entered,  &quot;yellow&quot; - some assumptions made for the calculation, &quot;red&quot; - it is impossible to calculate, for example,  you entered a wrong data" display="Template!A1" xr:uid="{E37E51B3-A9D4-4F95-A337-4AE8D3172457}"/>
    <hyperlink ref="AD37" location="Template!A1" tooltip="The &quot;green&quot;  - all information was entered,  &quot;yellow&quot; - some assumptions made for the calculation, &quot;red&quot; - it is impossible to calculate, for example,  you entered a wrong data" display="Template!A1" xr:uid="{6A2249F5-080C-49DE-9A0E-EE1A16CC3569}"/>
    <hyperlink ref="AD39" location="Template!A1" tooltip="The &quot;green&quot;  - all information was entered,  &quot;yellow&quot; - some assumptions made for the calculation, &quot;red&quot; - it is impossible to calculate, for example,  you entered a wrong data" display="Template!A1" xr:uid="{0BC78C8F-4CF1-4C9A-A54B-8B5552BA2A6C}"/>
    <hyperlink ref="AD41" location="Template!A1" tooltip="The &quot;green&quot;  - all information was entered,  &quot;yellow&quot; - some assumptions made for the calculation, &quot;red&quot; - it is impossible to calculate, for example,  you entered a wrong data" display="Template!A1" xr:uid="{F243FFC0-03CA-48A7-877E-53EF660E2802}"/>
    <hyperlink ref="AD43" location="Template!A1" tooltip="The &quot;green&quot;  - all information was entered,  &quot;yellow&quot; - some assumptions made for the calculation, &quot;red&quot; - it is impossible to calculate, for example,  you entered a wrong data" display="Template!A1" xr:uid="{EDADA9FF-BB39-427D-BFA5-1D50DD57A6D0}"/>
    <hyperlink ref="AD45" location="Template!A1" tooltip="The &quot;green&quot;  - all information was entered,  &quot;yellow&quot; - some assumptions made for the calculation, &quot;red&quot; - it is impossible to calculate, for example,  you entered a wrong data" display="Template!A1" xr:uid="{C74D8DAC-106A-4A12-A6DC-EECE9F75824D}"/>
    <hyperlink ref="AD47" location="Template!A1" tooltip="The &quot;green&quot;  - all information was entered,  &quot;yellow&quot; - some assumptions made for the calculation, &quot;red&quot; - it is impossible to calculate, for example,  you entered a wrong data" display="Template!A1" xr:uid="{7621F146-59A6-4733-88D2-BC21080D5F45}"/>
    <hyperlink ref="AD49" location="Template!A1" tooltip="The &quot;green&quot;  - all information was entered,  &quot;yellow&quot; - some assumptions made for the calculation, &quot;red&quot; - it is impossible to calculate, for example,  you entered a wrong data" display="Template!A1" xr:uid="{6F9FA861-FF97-4185-A64E-CE4FBEC33E0A}"/>
    <hyperlink ref="AD51" location="Template!A1" tooltip="The &quot;green&quot;  - all information was entered,  &quot;yellow&quot; - some assumptions made for the calculation, &quot;red&quot; - it is impossible to calculate, for example,  you entered a wrong data" display="Template!A1" xr:uid="{4F20F5B6-9846-4E09-AF50-00DD389C7F55}"/>
    <hyperlink ref="AD53" location="Template!A1" tooltip="The &quot;green&quot;  - all information was entered,  &quot;yellow&quot; - some assumptions made for the calculation, &quot;red&quot; - it is impossible to calculate, for example,  you entered a wrong data" display="Template!A1" xr:uid="{50AF0C87-DCCA-49E9-82BC-CF25FD81A794}"/>
    <hyperlink ref="AD55" location="Template!A1" tooltip="The &quot;green&quot;  - all information was entered,  &quot;yellow&quot; - some assumptions made for the calculation, &quot;red&quot; - it is impossible to calculate, for example,  you entered a wrong data" display="Template!A1" xr:uid="{775C74F6-0617-4B1A-BE72-27D5669C49BA}"/>
    <hyperlink ref="AD57" location="Template!A1" tooltip="The &quot;green&quot;  - all information was entered,  &quot;yellow&quot; - some assumptions made for the calculation, &quot;red&quot; - it is impossible to calculate, for example,  you entered a wrong data" display="Template!A1" xr:uid="{1BB2D3BA-D76C-491B-B8A8-D6A42B77DDC1}"/>
    <hyperlink ref="AD59" location="Template!A1" tooltip="The &quot;green&quot;  - all information was entered,  &quot;yellow&quot; - some assumptions made for the calculation, &quot;red&quot; - it is impossible to calculate, for example,  you entered a wrong data" display="Template!A1" xr:uid="{82120C67-CEB7-4A9B-847E-33D4F738F4BA}"/>
    <hyperlink ref="AD61" location="Template!A1" tooltip="The &quot;green&quot;  - all information was entered,  &quot;yellow&quot; - some assumptions made for the calculation, &quot;red&quot; - it is impossible to calculate, for example,  you entered a wrong data" display="Template!A1" xr:uid="{3129A46B-600E-42FA-94B1-8D1BAFEB4C0D}"/>
    <hyperlink ref="AD63" location="Template!A1" tooltip="The &quot;green&quot;  - all information was entered,  &quot;yellow&quot; - some assumptions made for the calculation, &quot;red&quot; - it is impossible to calculate, for example,  you entered a wrong data" display="Template!A1" xr:uid="{3681E176-43FA-4A83-83EF-B0389F4FEA6F}"/>
    <hyperlink ref="AD65" location="Template!A1" tooltip="The &quot;green&quot;  - all information was entered,  &quot;yellow&quot; - some assumptions made for the calculation, &quot;red&quot; - it is impossible to calculate, for example,  you entered a wrong data" display="Template!A1" xr:uid="{38196AB7-526A-4710-80DA-CEA1EDA4983C}"/>
    <hyperlink ref="AD67" location="Template!A1" tooltip="The &quot;green&quot;  - all information was entered,  &quot;yellow&quot; - some assumptions made for the calculation, &quot;red&quot; - it is impossible to calculate, for example,  you entered a wrong data" display="Template!A1" xr:uid="{C7E31E62-7FE5-4C62-80B9-5F6768B5088F}"/>
    <hyperlink ref="AD69" location="Template!A1" tooltip="The &quot;green&quot;  - all information was entered,  &quot;yellow&quot; - some assumptions made for the calculation, &quot;red&quot; - it is impossible to calculate, for example,  you entered a wrong data" display="Template!A1" xr:uid="{20965939-73AF-4CD4-A6A5-DC4A0B871D2A}"/>
    <hyperlink ref="AD71" location="Template!A1" tooltip="The &quot;green&quot;  - all information was entered,  &quot;yellow&quot; - some assumptions made for the calculation, &quot;red&quot; - it is impossible to calculate, for example,  you entered a wrong data" display="Template!A1" xr:uid="{7A7157EC-FE85-494A-AD74-E9DED0003CCD}"/>
    <hyperlink ref="AD73" location="Template!A1" tooltip="The &quot;green&quot;  - all information was entered,  &quot;yellow&quot; - some assumptions made for the calculation, &quot;red&quot; - it is impossible to calculate, for example,  you entered a wrong data" display="Template!A1" xr:uid="{4E471AB1-E421-46B4-801F-5D1EC8285BA9}"/>
    <hyperlink ref="AD75" location="Template!A1" tooltip="The &quot;green&quot;  - all information was entered,  &quot;yellow&quot; - some assumptions made for the calculation, &quot;red&quot; - it is impossible to calculate, for example,  you entered a wrong data" display="Template!A1" xr:uid="{CDC058A9-7751-438C-B9DD-AF2EE26FA63E}"/>
    <hyperlink ref="AD77" location="Template!A1" tooltip="The &quot;green&quot;  - all information was entered,  &quot;yellow&quot; - some assumptions made for the calculation, &quot;red&quot; - it is impossible to calculate, for example,  you entered a wrong data" display="Template!A1" xr:uid="{9139996B-2052-4BB3-930B-BBA7A5058954}"/>
    <hyperlink ref="AD79" location="Template!A1" tooltip="The &quot;green&quot;  - all information was entered,  &quot;yellow&quot; - some assumptions made for the calculation, &quot;red&quot; - it is impossible to calculate, for example,  you entered a wrong data" display="Template!A1" xr:uid="{C3B8B3E2-571F-4968-A192-ED9D0B920049}"/>
    <hyperlink ref="AD81" location="Template!A1" tooltip="The &quot;green&quot;  - all information was entered,  &quot;yellow&quot; - some assumptions made for the calculation, &quot;red&quot; - it is impossible to calculate, for example,  you entered a wrong data" display="Template!A1" xr:uid="{81954F29-CADE-4D8C-9B0A-747B8466D56D}"/>
    <hyperlink ref="AD83" location="Template!A1" tooltip="The &quot;green&quot;  - all information was entered,  &quot;yellow&quot; - some assumptions made for the calculation, &quot;red&quot; - it is impossible to calculate, for example,  you entered a wrong data" display="Template!A1" xr:uid="{2F243B5D-E3D8-47DE-8A65-7A3247CA5592}"/>
    <hyperlink ref="AD85" location="Template!A1" tooltip="The &quot;green&quot;  - all information was entered,  &quot;yellow&quot; - some assumptions made for the calculation, &quot;red&quot; - it is impossible to calculate, for example,  you entered a wrong data" display="Template!A1" xr:uid="{E3F2FC82-C41A-4393-8F31-C87FC9AC8C0E}"/>
    <hyperlink ref="AD87" location="Template!A1" tooltip="The &quot;green&quot;  - all information was entered,  &quot;yellow&quot; - some assumptions made for the calculation, &quot;red&quot; - it is impossible to calculate, for example,  you entered a wrong data" display="Template!A1" xr:uid="{8DB3FADA-E305-4DED-B58C-E8F001887E38}"/>
    <hyperlink ref="AD89" location="Template!A1" tooltip="The &quot;green&quot;  - all information was entered,  &quot;yellow&quot; - some assumptions made for the calculation, &quot;red&quot; - it is impossible to calculate, for example,  you entered a wrong data" display="Template!A1" xr:uid="{1C532A77-E703-4912-A2B9-B4DCDEC412A4}"/>
    <hyperlink ref="AD91" location="Template!A1" tooltip="The &quot;green&quot;  - all information was entered,  &quot;yellow&quot; - some assumptions made for the calculation, &quot;red&quot; - it is impossible to calculate, for example,  you entered a wrong data" display="Template!A1" xr:uid="{EDE4BDC5-D96F-43E9-A313-F717CF1AA1C4}"/>
    <hyperlink ref="AD93" location="Template!A1" tooltip="The &quot;green&quot;  - all information was entered,  &quot;yellow&quot; - some assumptions made for the calculation, &quot;red&quot; - it is impossible to calculate, for example,  you entered a wrong data" display="Template!A1" xr:uid="{092B110E-9A2C-4F4E-9E0F-A7151ABAD081}"/>
    <hyperlink ref="AD95" location="Template!A1" tooltip="The &quot;green&quot;  - all information was entered,  &quot;yellow&quot; - some assumptions made for the calculation, &quot;red&quot; - it is impossible to calculate, for example,  you entered a wrong data" display="Template!A1" xr:uid="{E024AD3A-9DD5-49A5-83E5-E2A83DB742C0}"/>
    <hyperlink ref="AD97" location="Template!A1" tooltip="The &quot;green&quot;  - all information was entered,  &quot;yellow&quot; - some assumptions made for the calculation, &quot;red&quot; - it is impossible to calculate, for example,  you entered a wrong data" display="Template!A1" xr:uid="{FD828DA7-2762-4F07-8ED8-DBCAA739716C}"/>
    <hyperlink ref="AD99" location="Template!A1" tooltip="The &quot;green&quot;  - all information was entered,  &quot;yellow&quot; - some assumptions made for the calculation, &quot;red&quot; - it is impossible to calculate, for example,  you entered a wrong data" display="Template!A1" xr:uid="{582AD1EF-9074-49B4-BE1B-2D3EF8F88503}"/>
    <hyperlink ref="AD101" location="Template!A1" tooltip="The &quot;green&quot;  - all information was entered,  &quot;yellow&quot; - some assumptions made for the calculation, &quot;red&quot; - it is impossible to calculate, for example,  you entered a wrong data" display="Template!A1" xr:uid="{1A19EF69-7C4A-49E7-B1FA-29ECB2220901}"/>
    <hyperlink ref="AD103" location="Template!A1" tooltip="The &quot;green&quot;  - all information was entered,  &quot;yellow&quot; - some assumptions made for the calculation, &quot;red&quot; - it is impossible to calculate, for example,  you entered a wrong data" display="Template!A1" xr:uid="{AEEFF148-5507-4BAA-A5DF-27411E728EA0}"/>
    <hyperlink ref="AD105" location="Template!A1" tooltip="The &quot;green&quot;  - all information was entered,  &quot;yellow&quot; - some assumptions made for the calculation, &quot;red&quot; - it is impossible to calculate, for example,  you entered a wrong data" display="Template!A1" xr:uid="{485B730A-90D6-4066-AD6B-656FB75C4338}"/>
    <hyperlink ref="AD107" location="Template!A1" tooltip="The &quot;green&quot;  - all information was entered,  &quot;yellow&quot; - some assumptions made for the calculation, &quot;red&quot; - it is impossible to calculate, for example,  you entered a wrong data" display="Template!A1" xr:uid="{4389EB6B-2759-4D37-812E-3CFEBB75911C}"/>
    <hyperlink ref="AE11" location="Template!A1" tooltip="The &quot;green&quot;  - all information was entered,  &quot;yellow&quot; - some assumptions made for the calculation, &quot;red&quot; - it is impossible to calculate, for example,  you entered a wrong data" display="Template!A1" xr:uid="{B9C17A54-4071-4874-8367-A2A2B25FB8D2}"/>
    <hyperlink ref="AE13" location="Template!A1" tooltip="The &quot;green&quot;  - all information was entered,  &quot;yellow&quot; - some assumptions made for the calculation, &quot;red&quot; - it is impossible to calculate, for example,  you entered a wrong data" display="Template!A1" xr:uid="{656F384A-09BE-4FFA-87F3-511333781F7F}"/>
    <hyperlink ref="AE15" location="Template!A1" tooltip="The &quot;green&quot;  - all information was entered,  &quot;yellow&quot; - some assumptions made for the calculation, &quot;red&quot; - it is impossible to calculate, for example,  you entered a wrong data" display="Template!A1" xr:uid="{7C078173-EF06-491F-9617-46836890F0F3}"/>
    <hyperlink ref="AE17" location="Template!A1" tooltip="The &quot;green&quot;  - all information was entered,  &quot;yellow&quot; - some assumptions made for the calculation, &quot;red&quot; - it is impossible to calculate, for example,  you entered a wrong data" display="Template!A1" xr:uid="{CECADEE0-7224-4DAE-9377-6FA498CCA5A5}"/>
    <hyperlink ref="AE19" location="Template!A1" tooltip="The &quot;green&quot;  - all information was entered,  &quot;yellow&quot; - some assumptions made for the calculation, &quot;red&quot; - it is impossible to calculate, for example,  you entered a wrong data" display="Template!A1" xr:uid="{26FCAE5A-4B83-4E5B-9817-452016C2DF3E}"/>
    <hyperlink ref="AE21" location="Template!A1" tooltip="The &quot;green&quot;  - all information was entered,  &quot;yellow&quot; - some assumptions made for the calculation, &quot;red&quot; - it is impossible to calculate, for example,  you entered a wrong data" display="Template!A1" xr:uid="{6F96376D-9F44-4A07-B249-BBB9E64656C4}"/>
    <hyperlink ref="AE23" location="Template!A1" tooltip="The &quot;green&quot;  - all information was entered,  &quot;yellow&quot; - some assumptions made for the calculation, &quot;red&quot; - it is impossible to calculate, for example,  you entered a wrong data" display="Template!A1" xr:uid="{E5CDF0DE-B5DE-4B1F-86F5-05E70E2B418A}"/>
    <hyperlink ref="AE25" location="Template!A1" tooltip="The &quot;green&quot;  - all information was entered,  &quot;yellow&quot; - some assumptions made for the calculation, &quot;red&quot; - it is impossible to calculate, for example,  you entered a wrong data" display="Template!A1" xr:uid="{4D82407E-8AD2-418C-B621-891041483962}"/>
    <hyperlink ref="AE27" location="Template!A1" tooltip="The &quot;green&quot;  - all information was entered,  &quot;yellow&quot; - some assumptions made for the calculation, &quot;red&quot; - it is impossible to calculate, for example,  you entered a wrong data" display="Template!A1" xr:uid="{3739F1B5-9A4E-4B4F-A8C9-0A4A4C2240A0}"/>
    <hyperlink ref="AE29" location="Template!A1" tooltip="The &quot;green&quot;  - all information was entered,  &quot;yellow&quot; - some assumptions made for the calculation, &quot;red&quot; - it is impossible to calculate, for example,  you entered a wrong data" display="Template!A1" xr:uid="{99683022-B504-4898-9F55-58BC664B609C}"/>
    <hyperlink ref="AE31" location="Template!A1" tooltip="The &quot;green&quot;  - all information was entered,  &quot;yellow&quot; - some assumptions made for the calculation, &quot;red&quot; - it is impossible to calculate, for example,  you entered a wrong data" display="Template!A1" xr:uid="{C9B693A2-6E13-47B3-ADD7-4EEC99AAE332}"/>
    <hyperlink ref="AE33" location="Template!A1" tooltip="The &quot;green&quot;  - all information was entered,  &quot;yellow&quot; - some assumptions made for the calculation, &quot;red&quot; - it is impossible to calculate, for example,  you entered a wrong data" display="Template!A1" xr:uid="{E37AC212-6BCA-4EFB-89AE-6174B70686D2}"/>
    <hyperlink ref="AE35" location="Template!A1" tooltip="The &quot;green&quot;  - all information was entered,  &quot;yellow&quot; - some assumptions made for the calculation, &quot;red&quot; - it is impossible to calculate, for example,  you entered a wrong data" display="Template!A1" xr:uid="{E68222A1-3CBC-46DB-BBA1-8530E22CCFF8}"/>
    <hyperlink ref="AE37" location="Template!A1" tooltip="The &quot;green&quot;  - all information was entered,  &quot;yellow&quot; - some assumptions made for the calculation, &quot;red&quot; - it is impossible to calculate, for example,  you entered a wrong data" display="Template!A1" xr:uid="{D2123145-8A75-49F4-BEC9-A3D3BBDEFFC4}"/>
    <hyperlink ref="AE39" location="Template!A1" tooltip="The &quot;green&quot;  - all information was entered,  &quot;yellow&quot; - some assumptions made for the calculation, &quot;red&quot; - it is impossible to calculate, for example,  you entered a wrong data" display="Template!A1" xr:uid="{8AC3ED7D-5BC4-4EDD-9BF9-7C1D9DBBDA63}"/>
    <hyperlink ref="AE41" location="Template!A1" tooltip="The &quot;green&quot;  - all information was entered,  &quot;yellow&quot; - some assumptions made for the calculation, &quot;red&quot; - it is impossible to calculate, for example,  you entered a wrong data" display="Template!A1" xr:uid="{ED1CC014-332B-46ED-8FBC-521B22D1291E}"/>
    <hyperlink ref="AE43" location="Template!A1" tooltip="The &quot;green&quot;  - all information was entered,  &quot;yellow&quot; - some assumptions made for the calculation, &quot;red&quot; - it is impossible to calculate, for example,  you entered a wrong data" display="Template!A1" xr:uid="{CF991D82-8E15-4034-B303-8B6813431C2D}"/>
    <hyperlink ref="AE45" location="Template!A1" tooltip="The &quot;green&quot;  - all information was entered,  &quot;yellow&quot; - some assumptions made for the calculation, &quot;red&quot; - it is impossible to calculate, for example,  you entered a wrong data" display="Template!A1" xr:uid="{42AB0965-F1A8-4932-A1CF-E15E3230F7AB}"/>
    <hyperlink ref="AE47" location="Template!A1" tooltip="The &quot;green&quot;  - all information was entered,  &quot;yellow&quot; - some assumptions made for the calculation, &quot;red&quot; - it is impossible to calculate, for example,  you entered a wrong data" display="Template!A1" xr:uid="{A32387D2-1FA2-4103-90AE-AF04C10FCA2C}"/>
    <hyperlink ref="AE49" location="Template!A1" tooltip="The &quot;green&quot;  - all information was entered,  &quot;yellow&quot; - some assumptions made for the calculation, &quot;red&quot; - it is impossible to calculate, for example,  you entered a wrong data" display="Template!A1" xr:uid="{1D3F2D86-21AA-464E-9D6F-68860826E0D2}"/>
    <hyperlink ref="AE51" location="Template!A1" tooltip="The &quot;green&quot;  - all information was entered,  &quot;yellow&quot; - some assumptions made for the calculation, &quot;red&quot; - it is impossible to calculate, for example,  you entered a wrong data" display="Template!A1" xr:uid="{3F1A63BA-AFA1-4A94-BDD9-4C844197DB78}"/>
    <hyperlink ref="AE53" location="Template!A1" tooltip="The &quot;green&quot;  - all information was entered,  &quot;yellow&quot; - some assumptions made for the calculation, &quot;red&quot; - it is impossible to calculate, for example,  you entered a wrong data" display="Template!A1" xr:uid="{587903F3-FD20-4ED0-B4AE-9B1BDC1D1B42}"/>
    <hyperlink ref="AE55" location="Template!A1" tooltip="The &quot;green&quot;  - all information was entered,  &quot;yellow&quot; - some assumptions made for the calculation, &quot;red&quot; - it is impossible to calculate, for example,  you entered a wrong data" display="Template!A1" xr:uid="{41079E4D-8EAB-4D46-B585-2FF09C5DCD87}"/>
    <hyperlink ref="AE57" location="Template!A1" tooltip="The &quot;green&quot;  - all information was entered,  &quot;yellow&quot; - some assumptions made for the calculation, &quot;red&quot; - it is impossible to calculate, for example,  you entered a wrong data" display="Template!A1" xr:uid="{BA43A607-3ACA-4866-A5C6-8E335D740957}"/>
    <hyperlink ref="AE59" location="Template!A1" tooltip="The &quot;green&quot;  - all information was entered,  &quot;yellow&quot; - some assumptions made for the calculation, &quot;red&quot; - it is impossible to calculate, for example,  you entered a wrong data" display="Template!A1" xr:uid="{007EEE25-8FAC-44A9-A623-2C782C1D78C5}"/>
    <hyperlink ref="AE61" location="Template!A1" tooltip="The &quot;green&quot;  - all information was entered,  &quot;yellow&quot; - some assumptions made for the calculation, &quot;red&quot; - it is impossible to calculate, for example,  you entered a wrong data" display="Template!A1" xr:uid="{46943174-ED26-4AAA-A24A-B1ACD99E6172}"/>
    <hyperlink ref="AE63" location="Template!A1" tooltip="The &quot;green&quot;  - all information was entered,  &quot;yellow&quot; - some assumptions made for the calculation, &quot;red&quot; - it is impossible to calculate, for example,  you entered a wrong data" display="Template!A1" xr:uid="{0F90174C-0B96-40C8-BE2E-F3F0CA03D942}"/>
    <hyperlink ref="AE65" location="Template!A1" tooltip="The &quot;green&quot;  - all information was entered,  &quot;yellow&quot; - some assumptions made for the calculation, &quot;red&quot; - it is impossible to calculate, for example,  you entered a wrong data" display="Template!A1" xr:uid="{BF4938E9-F9E5-4A32-B8F4-B4963C085B7E}"/>
    <hyperlink ref="AE67" location="Template!A1" tooltip="The &quot;green&quot;  - all information was entered,  &quot;yellow&quot; - some assumptions made for the calculation, &quot;red&quot; - it is impossible to calculate, for example,  you entered a wrong data" display="Template!A1" xr:uid="{9925D405-658F-494F-848A-C5FA747F3383}"/>
    <hyperlink ref="AE69" location="Template!A1" tooltip="The &quot;green&quot;  - all information was entered,  &quot;yellow&quot; - some assumptions made for the calculation, &quot;red&quot; - it is impossible to calculate, for example,  you entered a wrong data" display="Template!A1" xr:uid="{414FBC2E-9C2D-4122-A9C0-901F1847C14C}"/>
    <hyperlink ref="AE71" location="Template!A1" tooltip="The &quot;green&quot;  - all information was entered,  &quot;yellow&quot; - some assumptions made for the calculation, &quot;red&quot; - it is impossible to calculate, for example,  you entered a wrong data" display="Template!A1" xr:uid="{E6E7D505-8CF7-4FDE-9B5D-DEBC3D2684F4}"/>
    <hyperlink ref="AE73" location="Template!A1" tooltip="The &quot;green&quot;  - all information was entered,  &quot;yellow&quot; - some assumptions made for the calculation, &quot;red&quot; - it is impossible to calculate, for example,  you entered a wrong data" display="Template!A1" xr:uid="{C1833519-E94E-4EB2-A230-AA6B1EFD21A0}"/>
    <hyperlink ref="AE75" location="Template!A1" tooltip="The &quot;green&quot;  - all information was entered,  &quot;yellow&quot; - some assumptions made for the calculation, &quot;red&quot; - it is impossible to calculate, for example,  you entered a wrong data" display="Template!A1" xr:uid="{F41D9C5B-8D0A-43E0-9F12-1F899B27ACCE}"/>
    <hyperlink ref="AE77" location="Template!A1" tooltip="The &quot;green&quot;  - all information was entered,  &quot;yellow&quot; - some assumptions made for the calculation, &quot;red&quot; - it is impossible to calculate, for example,  you entered a wrong data" display="Template!A1" xr:uid="{C27AF48C-5247-4C01-B775-B908DE144CB5}"/>
    <hyperlink ref="AE79" location="Template!A1" tooltip="The &quot;green&quot;  - all information was entered,  &quot;yellow&quot; - some assumptions made for the calculation, &quot;red&quot; - it is impossible to calculate, for example,  you entered a wrong data" display="Template!A1" xr:uid="{D8AFA49C-6AB6-41A4-B51E-4D97DF444CE3}"/>
    <hyperlink ref="AE81" location="Template!A1" tooltip="The &quot;green&quot;  - all information was entered,  &quot;yellow&quot; - some assumptions made for the calculation, &quot;red&quot; - it is impossible to calculate, for example,  you entered a wrong data" display="Template!A1" xr:uid="{CB5326E8-438F-434A-B66C-8DB56C5D3444}"/>
    <hyperlink ref="AE83" location="Template!A1" tooltip="The &quot;green&quot;  - all information was entered,  &quot;yellow&quot; - some assumptions made for the calculation, &quot;red&quot; - it is impossible to calculate, for example,  you entered a wrong data" display="Template!A1" xr:uid="{602D2797-ACDD-43B7-A612-0909C588330F}"/>
    <hyperlink ref="AE85" location="Template!A1" tooltip="The &quot;green&quot;  - all information was entered,  &quot;yellow&quot; - some assumptions made for the calculation, &quot;red&quot; - it is impossible to calculate, for example,  you entered a wrong data" display="Template!A1" xr:uid="{5FCF514E-62D0-4EF3-B655-F54DB995879F}"/>
    <hyperlink ref="AE87" location="Template!A1" tooltip="The &quot;green&quot;  - all information was entered,  &quot;yellow&quot; - some assumptions made for the calculation, &quot;red&quot; - it is impossible to calculate, for example,  you entered a wrong data" display="Template!A1" xr:uid="{7100F8F1-6E09-44D5-8C98-F9DA51B40673}"/>
    <hyperlink ref="AE89" location="Template!A1" tooltip="The &quot;green&quot;  - all information was entered,  &quot;yellow&quot; - some assumptions made for the calculation, &quot;red&quot; - it is impossible to calculate, for example,  you entered a wrong data" display="Template!A1" xr:uid="{25394F4D-7395-4423-8093-BA253FD88A1F}"/>
    <hyperlink ref="AE91" location="Template!A1" tooltip="The &quot;green&quot;  - all information was entered,  &quot;yellow&quot; - some assumptions made for the calculation, &quot;red&quot; - it is impossible to calculate, for example,  you entered a wrong data" display="Template!A1" xr:uid="{5BB97BA3-A1C1-4746-9529-83060D79C2FC}"/>
    <hyperlink ref="AE93" location="Template!A1" tooltip="The &quot;green&quot;  - all information was entered,  &quot;yellow&quot; - some assumptions made for the calculation, &quot;red&quot; - it is impossible to calculate, for example,  you entered a wrong data" display="Template!A1" xr:uid="{60175EA3-A32E-442B-8CFE-E7FB78E8B128}"/>
    <hyperlink ref="AE95" location="Template!A1" tooltip="The &quot;green&quot;  - all information was entered,  &quot;yellow&quot; - some assumptions made for the calculation, &quot;red&quot; - it is impossible to calculate, for example,  you entered a wrong data" display="Template!A1" xr:uid="{D0CF3B44-CCF8-4DF8-8504-DDFE2BF1D30B}"/>
    <hyperlink ref="AE97" location="Template!A1" tooltip="The &quot;green&quot;  - all information was entered,  &quot;yellow&quot; - some assumptions made for the calculation, &quot;red&quot; - it is impossible to calculate, for example,  you entered a wrong data" display="Template!A1" xr:uid="{8DD8B9D4-AE50-40C4-9056-E27DE8DCE7A9}"/>
    <hyperlink ref="AE99" location="Template!A1" tooltip="The &quot;green&quot;  - all information was entered,  &quot;yellow&quot; - some assumptions made for the calculation, &quot;red&quot; - it is impossible to calculate, for example,  you entered a wrong data" display="Template!A1" xr:uid="{87328BC4-35A4-4E49-818A-479744BE0C7F}"/>
    <hyperlink ref="AE101" location="Template!A1" tooltip="The &quot;green&quot;  - all information was entered,  &quot;yellow&quot; - some assumptions made for the calculation, &quot;red&quot; - it is impossible to calculate, for example,  you entered a wrong data" display="Template!A1" xr:uid="{3ED42487-4883-4A82-BE89-3AAA5FB0700E}"/>
    <hyperlink ref="AE103" location="Template!A1" tooltip="The &quot;green&quot;  - all information was entered,  &quot;yellow&quot; - some assumptions made for the calculation, &quot;red&quot; - it is impossible to calculate, for example,  you entered a wrong data" display="Template!A1" xr:uid="{28EC4FB1-5C3D-408C-B117-5C1326B2F3EC}"/>
    <hyperlink ref="AE105" location="Template!A1" tooltip="The &quot;green&quot;  - all information was entered,  &quot;yellow&quot; - some assumptions made for the calculation, &quot;red&quot; - it is impossible to calculate, for example,  you entered a wrong data" display="Template!A1" xr:uid="{0F37E588-DEB1-481A-83F3-12FD57E6E11D}"/>
    <hyperlink ref="AE107" location="Template!A1" tooltip="The &quot;green&quot;  - all information was entered,  &quot;yellow&quot; - some assumptions made for the calculation, &quot;red&quot; - it is impossible to calculate, for example,  you entered a wrong data" display="Template!A1" xr:uid="{B749E373-C67D-4379-84DE-8CAA417017D6}"/>
    <hyperlink ref="AD12" location="Template!A1" tooltip="The &quot;green&quot;  - all information was entered,  &quot;yellow&quot; - some assumptions made for the calculation, &quot;red&quot; - it is impossible to calculate, for example,  you entered a wrong data" display="Template!A1" xr:uid="{7E37F19E-290A-485A-9B78-BE404AABAAAC}"/>
    <hyperlink ref="AD14" location="Template!A1" tooltip="The &quot;green&quot;  - all information was entered,  &quot;yellow&quot; - some assumptions made for the calculation, &quot;red&quot; - it is impossible to calculate, for example,  you entered a wrong data" display="Template!A1" xr:uid="{1268E3D2-DCF2-4C3B-91DC-924DD0C018BD}"/>
    <hyperlink ref="AD16" location="Template!A1" tooltip="The &quot;green&quot;  - all information was entered,  &quot;yellow&quot; - some assumptions made for the calculation, &quot;red&quot; - it is impossible to calculate, for example,  you entered a wrong data" display="Template!A1" xr:uid="{946E5B93-39F1-46C5-8A05-236E3B15F225}"/>
    <hyperlink ref="AD18" location="Template!A1" tooltip="The &quot;green&quot;  - all information was entered,  &quot;yellow&quot; - some assumptions made for the calculation, &quot;red&quot; - it is impossible to calculate, for example,  you entered a wrong data" display="Template!A1" xr:uid="{0C7AD03F-51C9-4BB5-8DA8-7A634209C8CE}"/>
    <hyperlink ref="AD20" location="Template!A1" tooltip="The &quot;green&quot;  - all information was entered,  &quot;yellow&quot; - some assumptions made for the calculation, &quot;red&quot; - it is impossible to calculate, for example,  you entered a wrong data" display="Template!A1" xr:uid="{0583C1A1-28A1-42DB-BB47-AEC00854BB57}"/>
    <hyperlink ref="AD22" location="Template!A1" tooltip="The &quot;green&quot;  - all information was entered,  &quot;yellow&quot; - some assumptions made for the calculation, &quot;red&quot; - it is impossible to calculate, for example,  you entered a wrong data" display="Template!A1" xr:uid="{C37A215A-D013-484F-8ABE-7528E4EFE853}"/>
    <hyperlink ref="AD24" location="Template!A1" tooltip="The &quot;green&quot;  - all information was entered,  &quot;yellow&quot; - some assumptions made for the calculation, &quot;red&quot; - it is impossible to calculate, for example,  you entered a wrong data" display="Template!A1" xr:uid="{14855C67-E2B0-4C8A-8B37-2EF6CFC31855}"/>
    <hyperlink ref="AD26" location="Template!A1" tooltip="The &quot;green&quot;  - all information was entered,  &quot;yellow&quot; - some assumptions made for the calculation, &quot;red&quot; - it is impossible to calculate, for example,  you entered a wrong data" display="Template!A1" xr:uid="{6D8C34AD-5D73-431A-933E-FE71E403803C}"/>
    <hyperlink ref="AD28" location="Template!A1" tooltip="The &quot;green&quot;  - all information was entered,  &quot;yellow&quot; - some assumptions made for the calculation, &quot;red&quot; - it is impossible to calculate, for example,  you entered a wrong data" display="Template!A1" xr:uid="{5F481595-1E05-493B-9B9E-0A836507CB35}"/>
    <hyperlink ref="AD30" location="Template!A1" tooltip="The &quot;green&quot;  - all information was entered,  &quot;yellow&quot; - some assumptions made for the calculation, &quot;red&quot; - it is impossible to calculate, for example,  you entered a wrong data" display="Template!A1" xr:uid="{372C8FBD-31B9-4832-BE2E-DCC3A3E69687}"/>
    <hyperlink ref="AD32" location="Template!A1" tooltip="The &quot;green&quot;  - all information was entered,  &quot;yellow&quot; - some assumptions made for the calculation, &quot;red&quot; - it is impossible to calculate, for example,  you entered a wrong data" display="Template!A1" xr:uid="{5FAADFCB-0B4E-4E6E-AC89-FF23C8691BB3}"/>
    <hyperlink ref="AD34" location="Template!A1" tooltip="The &quot;green&quot;  - all information was entered,  &quot;yellow&quot; - some assumptions made for the calculation, &quot;red&quot; - it is impossible to calculate, for example,  you entered a wrong data" display="Template!A1" xr:uid="{5617C279-3BD3-444C-A6EA-739568F5DC25}"/>
    <hyperlink ref="AD36" location="Template!A1" tooltip="The &quot;green&quot;  - all information was entered,  &quot;yellow&quot; - some assumptions made for the calculation, &quot;red&quot; - it is impossible to calculate, for example,  you entered a wrong data" display="Template!A1" xr:uid="{BC83F095-65B4-4605-9A08-4D1940D6D3A0}"/>
    <hyperlink ref="AD38" location="Template!A1" tooltip="The &quot;green&quot;  - all information was entered,  &quot;yellow&quot; - some assumptions made for the calculation, &quot;red&quot; - it is impossible to calculate, for example,  you entered a wrong data" display="Template!A1" xr:uid="{7ED72634-BED6-41A2-90DF-FD8EBF2A3474}"/>
    <hyperlink ref="AD40" location="Template!A1" tooltip="The &quot;green&quot;  - all information was entered,  &quot;yellow&quot; - some assumptions made for the calculation, &quot;red&quot; - it is impossible to calculate, for example,  you entered a wrong data" display="Template!A1" xr:uid="{3354DDD9-B329-4454-B22E-1C089D52E920}"/>
    <hyperlink ref="AD42" location="Template!A1" tooltip="The &quot;green&quot;  - all information was entered,  &quot;yellow&quot; - some assumptions made for the calculation, &quot;red&quot; - it is impossible to calculate, for example,  you entered a wrong data" display="Template!A1" xr:uid="{6F6CD667-A7BA-42F7-9F39-B6AC2CA8758F}"/>
    <hyperlink ref="AD44" location="Template!A1" tooltip="The &quot;green&quot;  - all information was entered,  &quot;yellow&quot; - some assumptions made for the calculation, &quot;red&quot; - it is impossible to calculate, for example,  you entered a wrong data" display="Template!A1" xr:uid="{89CF36ED-A5B2-465A-B20F-B58E6C2B9D59}"/>
    <hyperlink ref="AD46" location="Template!A1" tooltip="The &quot;green&quot;  - all information was entered,  &quot;yellow&quot; - some assumptions made for the calculation, &quot;red&quot; - it is impossible to calculate, for example,  you entered a wrong data" display="Template!A1" xr:uid="{7D84D002-F350-4563-80B6-DD8EE37BA245}"/>
    <hyperlink ref="AD48" location="Template!A1" tooltip="The &quot;green&quot;  - all information was entered,  &quot;yellow&quot; - some assumptions made for the calculation, &quot;red&quot; - it is impossible to calculate, for example,  you entered a wrong data" display="Template!A1" xr:uid="{DFF20128-2796-4851-A54F-C81B84658024}"/>
    <hyperlink ref="AD50" location="Template!A1" tooltip="The &quot;green&quot;  - all information was entered,  &quot;yellow&quot; - some assumptions made for the calculation, &quot;red&quot; - it is impossible to calculate, for example,  you entered a wrong data" display="Template!A1" xr:uid="{22ED7C74-600D-42E7-A62B-00302B186EFF}"/>
    <hyperlink ref="AD52" location="Template!A1" tooltip="The &quot;green&quot;  - all information was entered,  &quot;yellow&quot; - some assumptions made for the calculation, &quot;red&quot; - it is impossible to calculate, for example,  you entered a wrong data" display="Template!A1" xr:uid="{7C043A16-5B5F-4914-BAB9-E9E70C1CB708}"/>
    <hyperlink ref="AD54" location="Template!A1" tooltip="The &quot;green&quot;  - all information was entered,  &quot;yellow&quot; - some assumptions made for the calculation, &quot;red&quot; - it is impossible to calculate, for example,  you entered a wrong data" display="Template!A1" xr:uid="{85B85208-C63B-4610-9D9D-9BE4657C97F9}"/>
    <hyperlink ref="AD56" location="Template!A1" tooltip="The &quot;green&quot;  - all information was entered,  &quot;yellow&quot; - some assumptions made for the calculation, &quot;red&quot; - it is impossible to calculate, for example,  you entered a wrong data" display="Template!A1" xr:uid="{5B2F735E-F57D-448F-966F-7D748E9AD9AE}"/>
    <hyperlink ref="AD58" location="Template!A1" tooltip="The &quot;green&quot;  - all information was entered,  &quot;yellow&quot; - some assumptions made for the calculation, &quot;red&quot; - it is impossible to calculate, for example,  you entered a wrong data" display="Template!A1" xr:uid="{E3EE6702-7C89-4C9B-B5AA-7E762FD8901F}"/>
    <hyperlink ref="AD60" location="Template!A1" tooltip="The &quot;green&quot;  - all information was entered,  &quot;yellow&quot; - some assumptions made for the calculation, &quot;red&quot; - it is impossible to calculate, for example,  you entered a wrong data" display="Template!A1" xr:uid="{1C6ECC00-44DB-409B-9526-2B4E14E2777E}"/>
    <hyperlink ref="AD62" location="Template!A1" tooltip="The &quot;green&quot;  - all information was entered,  &quot;yellow&quot; - some assumptions made for the calculation, &quot;red&quot; - it is impossible to calculate, for example,  you entered a wrong data" display="Template!A1" xr:uid="{74A21770-F2EA-478C-B017-23F7E92E2255}"/>
    <hyperlink ref="AD64" location="Template!A1" tooltip="The &quot;green&quot;  - all information was entered,  &quot;yellow&quot; - some assumptions made for the calculation, &quot;red&quot; - it is impossible to calculate, for example,  you entered a wrong data" display="Template!A1" xr:uid="{764EE409-B4B7-4EDF-BB62-4F71537A5343}"/>
    <hyperlink ref="AD66" location="Template!A1" tooltip="The &quot;green&quot;  - all information was entered,  &quot;yellow&quot; - some assumptions made for the calculation, &quot;red&quot; - it is impossible to calculate, for example,  you entered a wrong data" display="Template!A1" xr:uid="{99EBA77D-448C-4D23-B3AA-26236CB614D4}"/>
    <hyperlink ref="AD68" location="Template!A1" tooltip="The &quot;green&quot;  - all information was entered,  &quot;yellow&quot; - some assumptions made for the calculation, &quot;red&quot; - it is impossible to calculate, for example,  you entered a wrong data" display="Template!A1" xr:uid="{8D158E7A-AD74-44F9-AC8D-A9882075669A}"/>
    <hyperlink ref="AD70" location="Template!A1" tooltip="The &quot;green&quot;  - all information was entered,  &quot;yellow&quot; - some assumptions made for the calculation, &quot;red&quot; - it is impossible to calculate, for example,  you entered a wrong data" display="Template!A1" xr:uid="{566D95FE-3CDD-4284-B2A8-9E1A25245B29}"/>
    <hyperlink ref="AD72" location="Template!A1" tooltip="The &quot;green&quot;  - all information was entered,  &quot;yellow&quot; - some assumptions made for the calculation, &quot;red&quot; - it is impossible to calculate, for example,  you entered a wrong data" display="Template!A1" xr:uid="{464E5C63-0997-4311-8655-766D66E234D3}"/>
    <hyperlink ref="AD74" location="Template!A1" tooltip="The &quot;green&quot;  - all information was entered,  &quot;yellow&quot; - some assumptions made for the calculation, &quot;red&quot; - it is impossible to calculate, for example,  you entered a wrong data" display="Template!A1" xr:uid="{23DCC57A-A3B1-4A5B-8033-80B04DA00406}"/>
    <hyperlink ref="AD76" location="Template!A1" tooltip="The &quot;green&quot;  - all information was entered,  &quot;yellow&quot; - some assumptions made for the calculation, &quot;red&quot; - it is impossible to calculate, for example,  you entered a wrong data" display="Template!A1" xr:uid="{2157160B-6D95-43F4-84C2-CC2A1793DA73}"/>
    <hyperlink ref="AD78" location="Template!A1" tooltip="The &quot;green&quot;  - all information was entered,  &quot;yellow&quot; - some assumptions made for the calculation, &quot;red&quot; - it is impossible to calculate, for example,  you entered a wrong data" display="Template!A1" xr:uid="{943CFEC4-6EDF-49DE-A7D3-676F09DD9D70}"/>
    <hyperlink ref="AD80" location="Template!A1" tooltip="The &quot;green&quot;  - all information was entered,  &quot;yellow&quot; - some assumptions made for the calculation, &quot;red&quot; - it is impossible to calculate, for example,  you entered a wrong data" display="Template!A1" xr:uid="{C5B3382D-C2B3-47F0-809B-EDC00A56E31B}"/>
    <hyperlink ref="AD82" location="Template!A1" tooltip="The &quot;green&quot;  - all information was entered,  &quot;yellow&quot; - some assumptions made for the calculation, &quot;red&quot; - it is impossible to calculate, for example,  you entered a wrong data" display="Template!A1" xr:uid="{826A6F02-1855-47CF-B3E4-523343404592}"/>
    <hyperlink ref="AD84" location="Template!A1" tooltip="The &quot;green&quot;  - all information was entered,  &quot;yellow&quot; - some assumptions made for the calculation, &quot;red&quot; - it is impossible to calculate, for example,  you entered a wrong data" display="Template!A1" xr:uid="{09905E38-443F-4585-B51F-C33665E4DF14}"/>
    <hyperlink ref="AD86" location="Template!A1" tooltip="The &quot;green&quot;  - all information was entered,  &quot;yellow&quot; - some assumptions made for the calculation, &quot;red&quot; - it is impossible to calculate, for example,  you entered a wrong data" display="Template!A1" xr:uid="{DAA5340F-C356-469E-9FDA-61E75C6F40A0}"/>
    <hyperlink ref="AD88" location="Template!A1" tooltip="The &quot;green&quot;  - all information was entered,  &quot;yellow&quot; - some assumptions made for the calculation, &quot;red&quot; - it is impossible to calculate, for example,  you entered a wrong data" display="Template!A1" xr:uid="{DEF31609-998C-45FA-96EC-2D913EE8578D}"/>
    <hyperlink ref="AD90" location="Template!A1" tooltip="The &quot;green&quot;  - all information was entered,  &quot;yellow&quot; - some assumptions made for the calculation, &quot;red&quot; - it is impossible to calculate, for example,  you entered a wrong data" display="Template!A1" xr:uid="{95A3AB62-0DB5-442A-8558-5FA910FFCD19}"/>
    <hyperlink ref="AD92" location="Template!A1" tooltip="The &quot;green&quot;  - all information was entered,  &quot;yellow&quot; - some assumptions made for the calculation, &quot;red&quot; - it is impossible to calculate, for example,  you entered a wrong data" display="Template!A1" xr:uid="{ECD75A32-A58D-4C5D-94D2-61DEE942B2D5}"/>
    <hyperlink ref="AD94" location="Template!A1" tooltip="The &quot;green&quot;  - all information was entered,  &quot;yellow&quot; - some assumptions made for the calculation, &quot;red&quot; - it is impossible to calculate, for example,  you entered a wrong data" display="Template!A1" xr:uid="{399C7DBF-A852-4BB2-8B85-98085BBA20BE}"/>
    <hyperlink ref="AD96" location="Template!A1" tooltip="The &quot;green&quot;  - all information was entered,  &quot;yellow&quot; - some assumptions made for the calculation, &quot;red&quot; - it is impossible to calculate, for example,  you entered a wrong data" display="Template!A1" xr:uid="{C0C39BAA-A063-4A38-84F3-A461B1E85A6D}"/>
    <hyperlink ref="AD98" location="Template!A1" tooltip="The &quot;green&quot;  - all information was entered,  &quot;yellow&quot; - some assumptions made for the calculation, &quot;red&quot; - it is impossible to calculate, for example,  you entered a wrong data" display="Template!A1" xr:uid="{49F61B77-5D33-4181-A023-40BEB2B022E3}"/>
    <hyperlink ref="AD100" location="Template!A1" tooltip="The &quot;green&quot;  - all information was entered,  &quot;yellow&quot; - some assumptions made for the calculation, &quot;red&quot; - it is impossible to calculate, for example,  you entered a wrong data" display="Template!A1" xr:uid="{E4D15008-2D80-4F5B-B4ED-05128D118226}"/>
    <hyperlink ref="AD102" location="Template!A1" tooltip="The &quot;green&quot;  - all information was entered,  &quot;yellow&quot; - some assumptions made for the calculation, &quot;red&quot; - it is impossible to calculate, for example,  you entered a wrong data" display="Template!A1" xr:uid="{AD0E1564-3462-45A7-81F3-AFE79593559F}"/>
    <hyperlink ref="AD104" location="Template!A1" tooltip="The &quot;green&quot;  - all information was entered,  &quot;yellow&quot; - some assumptions made for the calculation, &quot;red&quot; - it is impossible to calculate, for example,  you entered a wrong data" display="Template!A1" xr:uid="{19440E40-8484-4540-9FF1-6F86808310D4}"/>
    <hyperlink ref="AD106" location="Template!A1" tooltip="The &quot;green&quot;  - all information was entered,  &quot;yellow&quot; - some assumptions made for the calculation, &quot;red&quot; - it is impossible to calculate, for example,  you entered a wrong data" display="Template!A1" xr:uid="{5D890B3A-2F8F-413B-929F-B32B2511E158}"/>
    <hyperlink ref="AD108" location="Template!A1" tooltip="The &quot;green&quot;  - all information was entered,  &quot;yellow&quot; - some assumptions made for the calculation, &quot;red&quot; - it is impossible to calculate, for example,  you entered a wrong data" display="Template!A1" xr:uid="{4E7F05DB-CF5D-447F-BFDC-108A4E5998C4}"/>
    <hyperlink ref="AE12" location="Template!A1" tooltip="The &quot;green&quot;  - all information was entered,  &quot;yellow&quot; - some assumptions made for the calculation, &quot;red&quot; - it is impossible to calculate, for example,  you entered a wrong data" display="Template!A1" xr:uid="{22FC6FAC-2D2F-4BE8-B603-801910550A47}"/>
    <hyperlink ref="AE14" location="Template!A1" tooltip="The &quot;green&quot;  - all information was entered,  &quot;yellow&quot; - some assumptions made for the calculation, &quot;red&quot; - it is impossible to calculate, for example,  you entered a wrong data" display="Template!A1" xr:uid="{B5F4C880-1ABF-449E-BDC6-A51067906B74}"/>
    <hyperlink ref="AE16" location="Template!A1" tooltip="The &quot;green&quot;  - all information was entered,  &quot;yellow&quot; - some assumptions made for the calculation, &quot;red&quot; - it is impossible to calculate, for example,  you entered a wrong data" display="Template!A1" xr:uid="{77B678AE-5FA0-4781-8631-1BE888DE0750}"/>
    <hyperlink ref="AE18" location="Template!A1" tooltip="The &quot;green&quot;  - all information was entered,  &quot;yellow&quot; - some assumptions made for the calculation, &quot;red&quot; - it is impossible to calculate, for example,  you entered a wrong data" display="Template!A1" xr:uid="{C5BB2C3A-5ECE-4E3E-A732-CF29F9190F91}"/>
    <hyperlink ref="AE20" location="Template!A1" tooltip="The &quot;green&quot;  - all information was entered,  &quot;yellow&quot; - some assumptions made for the calculation, &quot;red&quot; - it is impossible to calculate, for example,  you entered a wrong data" display="Template!A1" xr:uid="{AC4E604F-CF33-439A-B57A-B67213031480}"/>
    <hyperlink ref="AE22" location="Template!A1" tooltip="The &quot;green&quot;  - all information was entered,  &quot;yellow&quot; - some assumptions made for the calculation, &quot;red&quot; - it is impossible to calculate, for example,  you entered a wrong data" display="Template!A1" xr:uid="{174538BE-E66F-480E-AD59-439D20D9D560}"/>
    <hyperlink ref="AE24" location="Template!A1" tooltip="The &quot;green&quot;  - all information was entered,  &quot;yellow&quot; - some assumptions made for the calculation, &quot;red&quot; - it is impossible to calculate, for example,  you entered a wrong data" display="Template!A1" xr:uid="{C535BCF2-F8DA-42D1-B607-61A686B5B288}"/>
    <hyperlink ref="AE26" location="Template!A1" tooltip="The &quot;green&quot;  - all information was entered,  &quot;yellow&quot; - some assumptions made for the calculation, &quot;red&quot; - it is impossible to calculate, for example,  you entered a wrong data" display="Template!A1" xr:uid="{3408EB71-7515-4062-97C2-F7B56550184A}"/>
    <hyperlink ref="AE28" location="Template!A1" tooltip="The &quot;green&quot;  - all information was entered,  &quot;yellow&quot; - some assumptions made for the calculation, &quot;red&quot; - it is impossible to calculate, for example,  you entered a wrong data" display="Template!A1" xr:uid="{443D38E9-683F-401E-8409-5DBE5EB41F87}"/>
    <hyperlink ref="AE30" location="Template!A1" tooltip="The &quot;green&quot;  - all information was entered,  &quot;yellow&quot; - some assumptions made for the calculation, &quot;red&quot; - it is impossible to calculate, for example,  you entered a wrong data" display="Template!A1" xr:uid="{838A3090-807D-40A7-9F91-926EFFA100B4}"/>
    <hyperlink ref="AE32" location="Template!A1" tooltip="The &quot;green&quot;  - all information was entered,  &quot;yellow&quot; - some assumptions made for the calculation, &quot;red&quot; - it is impossible to calculate, for example,  you entered a wrong data" display="Template!A1" xr:uid="{BE5EA5BB-8F93-4B03-A05E-47C4EBFF8D38}"/>
    <hyperlink ref="AE34" location="Template!A1" tooltip="The &quot;green&quot;  - all information was entered,  &quot;yellow&quot; - some assumptions made for the calculation, &quot;red&quot; - it is impossible to calculate, for example,  you entered a wrong data" display="Template!A1" xr:uid="{86382DB3-A3E9-4675-A23B-A9DC4F3C2E95}"/>
    <hyperlink ref="AE36" location="Template!A1" tooltip="The &quot;green&quot;  - all information was entered,  &quot;yellow&quot; - some assumptions made for the calculation, &quot;red&quot; - it is impossible to calculate, for example,  you entered a wrong data" display="Template!A1" xr:uid="{CF392F96-CA5D-412A-BF1C-4E9110DD5F13}"/>
    <hyperlink ref="AE38" location="Template!A1" tooltip="The &quot;green&quot;  - all information was entered,  &quot;yellow&quot; - some assumptions made for the calculation, &quot;red&quot; - it is impossible to calculate, for example,  you entered a wrong data" display="Template!A1" xr:uid="{14BEEEA7-B3B3-4F7B-A8D4-66A8C1A94358}"/>
    <hyperlink ref="AE40" location="Template!A1" tooltip="The &quot;green&quot;  - all information was entered,  &quot;yellow&quot; - some assumptions made for the calculation, &quot;red&quot; - it is impossible to calculate, for example,  you entered a wrong data" display="Template!A1" xr:uid="{FB509077-8BAC-4489-A3ED-653B3AF303F7}"/>
    <hyperlink ref="AE42" location="Template!A1" tooltip="The &quot;green&quot;  - all information was entered,  &quot;yellow&quot; - some assumptions made for the calculation, &quot;red&quot; - it is impossible to calculate, for example,  you entered a wrong data" display="Template!A1" xr:uid="{AF4A103C-D8EA-47E4-AE43-8B0A24F3223D}"/>
    <hyperlink ref="AE44" location="Template!A1" tooltip="The &quot;green&quot;  - all information was entered,  &quot;yellow&quot; - some assumptions made for the calculation, &quot;red&quot; - it is impossible to calculate, for example,  you entered a wrong data" display="Template!A1" xr:uid="{68C949A5-D0A8-406D-9701-B4174C4B3CF3}"/>
    <hyperlink ref="AE46" location="Template!A1" tooltip="The &quot;green&quot;  - all information was entered,  &quot;yellow&quot; - some assumptions made for the calculation, &quot;red&quot; - it is impossible to calculate, for example,  you entered a wrong data" display="Template!A1" xr:uid="{64890DDF-0F07-47BE-91DC-67317550B491}"/>
    <hyperlink ref="AE48" location="Template!A1" tooltip="The &quot;green&quot;  - all information was entered,  &quot;yellow&quot; - some assumptions made for the calculation, &quot;red&quot; - it is impossible to calculate, for example,  you entered a wrong data" display="Template!A1" xr:uid="{B06158B2-1704-409E-8DA9-8297791A85BB}"/>
    <hyperlink ref="AE50" location="Template!A1" tooltip="The &quot;green&quot;  - all information was entered,  &quot;yellow&quot; - some assumptions made for the calculation, &quot;red&quot; - it is impossible to calculate, for example,  you entered a wrong data" display="Template!A1" xr:uid="{EF47DEFF-DADD-49FB-8F2B-EC40F99988E5}"/>
    <hyperlink ref="AE52" location="Template!A1" tooltip="The &quot;green&quot;  - all information was entered,  &quot;yellow&quot; - some assumptions made for the calculation, &quot;red&quot; - it is impossible to calculate, for example,  you entered a wrong data" display="Template!A1" xr:uid="{0E22E7DA-2BBE-474F-970D-87C3046C3D28}"/>
    <hyperlink ref="AE54" location="Template!A1" tooltip="The &quot;green&quot;  - all information was entered,  &quot;yellow&quot; - some assumptions made for the calculation, &quot;red&quot; - it is impossible to calculate, for example,  you entered a wrong data" display="Template!A1" xr:uid="{D6C63E10-ED31-40F1-B943-9B85626744CE}"/>
    <hyperlink ref="AE56" location="Template!A1" tooltip="The &quot;green&quot;  - all information was entered,  &quot;yellow&quot; - some assumptions made for the calculation, &quot;red&quot; - it is impossible to calculate, for example,  you entered a wrong data" display="Template!A1" xr:uid="{C87B8ED7-8454-4541-8C13-BB1F3138BB15}"/>
    <hyperlink ref="AE58" location="Template!A1" tooltip="The &quot;green&quot;  - all information was entered,  &quot;yellow&quot; - some assumptions made for the calculation, &quot;red&quot; - it is impossible to calculate, for example,  you entered a wrong data" display="Template!A1" xr:uid="{E74B98E1-7031-414A-B199-4AACEEA25CA2}"/>
    <hyperlink ref="AE60" location="Template!A1" tooltip="The &quot;green&quot;  - all information was entered,  &quot;yellow&quot; - some assumptions made for the calculation, &quot;red&quot; - it is impossible to calculate, for example,  you entered a wrong data" display="Template!A1" xr:uid="{AB34513C-5126-4B99-84D9-EA93271AEB2B}"/>
    <hyperlink ref="AE62" location="Template!A1" tooltip="The &quot;green&quot;  - all information was entered,  &quot;yellow&quot; - some assumptions made for the calculation, &quot;red&quot; - it is impossible to calculate, for example,  you entered a wrong data" display="Template!A1" xr:uid="{B062650B-1A2E-4269-8CFE-4468E9735A4E}"/>
    <hyperlink ref="AE64" location="Template!A1" tooltip="The &quot;green&quot;  - all information was entered,  &quot;yellow&quot; - some assumptions made for the calculation, &quot;red&quot; - it is impossible to calculate, for example,  you entered a wrong data" display="Template!A1" xr:uid="{1B23E61E-9A10-4C86-8D73-DEFB16370355}"/>
    <hyperlink ref="AE66" location="Template!A1" tooltip="The &quot;green&quot;  - all information was entered,  &quot;yellow&quot; - some assumptions made for the calculation, &quot;red&quot; - it is impossible to calculate, for example,  you entered a wrong data" display="Template!A1" xr:uid="{2BE2B356-D3BF-4ECC-95DD-88DACC786C3F}"/>
    <hyperlink ref="AE68" location="Template!A1" tooltip="The &quot;green&quot;  - all information was entered,  &quot;yellow&quot; - some assumptions made for the calculation, &quot;red&quot; - it is impossible to calculate, for example,  you entered a wrong data" display="Template!A1" xr:uid="{DEAA42ED-B612-41D9-8981-E49C6C6F61C0}"/>
    <hyperlink ref="AE70" location="Template!A1" tooltip="The &quot;green&quot;  - all information was entered,  &quot;yellow&quot; - some assumptions made for the calculation, &quot;red&quot; - it is impossible to calculate, for example,  you entered a wrong data" display="Template!A1" xr:uid="{1989A133-6E34-491E-A43C-07A8496D7817}"/>
    <hyperlink ref="AE72" location="Template!A1" tooltip="The &quot;green&quot;  - all information was entered,  &quot;yellow&quot; - some assumptions made for the calculation, &quot;red&quot; - it is impossible to calculate, for example,  you entered a wrong data" display="Template!A1" xr:uid="{D1FF3990-203B-474A-A987-9162A89FA96A}"/>
    <hyperlink ref="AE74" location="Template!A1" tooltip="The &quot;green&quot;  - all information was entered,  &quot;yellow&quot; - some assumptions made for the calculation, &quot;red&quot; - it is impossible to calculate, for example,  you entered a wrong data" display="Template!A1" xr:uid="{43641FBD-28D6-4A23-9163-055BB57A9C4C}"/>
    <hyperlink ref="AE76" location="Template!A1" tooltip="The &quot;green&quot;  - all information was entered,  &quot;yellow&quot; - some assumptions made for the calculation, &quot;red&quot; - it is impossible to calculate, for example,  you entered a wrong data" display="Template!A1" xr:uid="{BEA2A330-D451-4AA8-8AEE-735D60C21046}"/>
    <hyperlink ref="AE78" location="Template!A1" tooltip="The &quot;green&quot;  - all information was entered,  &quot;yellow&quot; - some assumptions made for the calculation, &quot;red&quot; - it is impossible to calculate, for example,  you entered a wrong data" display="Template!A1" xr:uid="{21E427D1-8100-4D64-906A-9F456197323D}"/>
    <hyperlink ref="AE80" location="Template!A1" tooltip="The &quot;green&quot;  - all information was entered,  &quot;yellow&quot; - some assumptions made for the calculation, &quot;red&quot; - it is impossible to calculate, for example,  you entered a wrong data" display="Template!A1" xr:uid="{2B31D0E4-0746-4848-B069-6D711C5845FC}"/>
    <hyperlink ref="AE82" location="Template!A1" tooltip="The &quot;green&quot;  - all information was entered,  &quot;yellow&quot; - some assumptions made for the calculation, &quot;red&quot; - it is impossible to calculate, for example,  you entered a wrong data" display="Template!A1" xr:uid="{9DE5000E-BE3D-4A22-BDF3-FB233E26A01D}"/>
    <hyperlink ref="AE84" location="Template!A1" tooltip="The &quot;green&quot;  - all information was entered,  &quot;yellow&quot; - some assumptions made for the calculation, &quot;red&quot; - it is impossible to calculate, for example,  you entered a wrong data" display="Template!A1" xr:uid="{D39CCD8B-D61E-4E39-818A-3195158C1C25}"/>
    <hyperlink ref="AE86" location="Template!A1" tooltip="The &quot;green&quot;  - all information was entered,  &quot;yellow&quot; - some assumptions made for the calculation, &quot;red&quot; - it is impossible to calculate, for example,  you entered a wrong data" display="Template!A1" xr:uid="{843494D5-07A8-4105-8D8F-7B56FE7A6043}"/>
    <hyperlink ref="AE88" location="Template!A1" tooltip="The &quot;green&quot;  - all information was entered,  &quot;yellow&quot; - some assumptions made for the calculation, &quot;red&quot; - it is impossible to calculate, for example,  you entered a wrong data" display="Template!A1" xr:uid="{726C98E6-33BA-47AB-B4F1-7EF20EC11693}"/>
    <hyperlink ref="AE90" location="Template!A1" tooltip="The &quot;green&quot;  - all information was entered,  &quot;yellow&quot; - some assumptions made for the calculation, &quot;red&quot; - it is impossible to calculate, for example,  you entered a wrong data" display="Template!A1" xr:uid="{8EAE4674-D714-493E-8741-795475A2CB1C}"/>
    <hyperlink ref="AE92" location="Template!A1" tooltip="The &quot;green&quot;  - all information was entered,  &quot;yellow&quot; - some assumptions made for the calculation, &quot;red&quot; - it is impossible to calculate, for example,  you entered a wrong data" display="Template!A1" xr:uid="{975DC23F-6B16-4C4D-A68C-0009C31B612F}"/>
    <hyperlink ref="AE94" location="Template!A1" tooltip="The &quot;green&quot;  - all information was entered,  &quot;yellow&quot; - some assumptions made for the calculation, &quot;red&quot; - it is impossible to calculate, for example,  you entered a wrong data" display="Template!A1" xr:uid="{313FCBFA-75B3-43F8-AC24-0A82C4D51F2B}"/>
    <hyperlink ref="AE96" location="Template!A1" tooltip="The &quot;green&quot;  - all information was entered,  &quot;yellow&quot; - some assumptions made for the calculation, &quot;red&quot; - it is impossible to calculate, for example,  you entered a wrong data" display="Template!A1" xr:uid="{1A94FF88-1506-4D7A-BAE9-01DD48F785ED}"/>
    <hyperlink ref="AE98" location="Template!A1" tooltip="The &quot;green&quot;  - all information was entered,  &quot;yellow&quot; - some assumptions made for the calculation, &quot;red&quot; - it is impossible to calculate, for example,  you entered a wrong data" display="Template!A1" xr:uid="{E937C705-67CD-48D8-86F7-DE3D46DE7121}"/>
    <hyperlink ref="AE100" location="Template!A1" tooltip="The &quot;green&quot;  - all information was entered,  &quot;yellow&quot; - some assumptions made for the calculation, &quot;red&quot; - it is impossible to calculate, for example,  you entered a wrong data" display="Template!A1" xr:uid="{6B1ECAAD-B62A-4562-8608-E4195ACE29F5}"/>
    <hyperlink ref="AE102" location="Template!A1" tooltip="The &quot;green&quot;  - all information was entered,  &quot;yellow&quot; - some assumptions made for the calculation, &quot;red&quot; - it is impossible to calculate, for example,  you entered a wrong data" display="Template!A1" xr:uid="{3E73954B-4550-4BB9-A1F8-D1106AD9C718}"/>
    <hyperlink ref="AE104" location="Template!A1" tooltip="The &quot;green&quot;  - all information was entered,  &quot;yellow&quot; - some assumptions made for the calculation, &quot;red&quot; - it is impossible to calculate, for example,  you entered a wrong data" display="Template!A1" xr:uid="{2453B7F4-38A1-47B6-AFB9-8B8F337BE6AB}"/>
    <hyperlink ref="AE106" location="Template!A1" tooltip="The &quot;green&quot;  - all information was entered,  &quot;yellow&quot; - some assumptions made for the calculation, &quot;red&quot; - it is impossible to calculate, for example,  you entered a wrong data" display="Template!A1" xr:uid="{2062487E-49BC-4FED-AB03-78130AABD083}"/>
    <hyperlink ref="AE108" location="Template!A1" tooltip="The &quot;green&quot;  - all information was entered,  &quot;yellow&quot; - some assumptions made for the calculation, &quot;red&quot; - it is impossible to calculate, for example,  you entered a wrong data" display="Template!A1" xr:uid="{7EE18BAD-ED78-47D1-90F7-0DA7640BF0DD}"/>
    <hyperlink ref="E4:I4" location="Template!A1" tooltip="This section is used by methodology of connecting schools to broadband transport backbones (Middle-Mile)" display="Geographical Location                                            (this section is used by methodology of connecting schools to broadband transport backbones (Middle-Mile))" xr:uid="{8890D0C7-D5A0-4EEF-909B-B088F32931FB}"/>
    <hyperlink ref="G5:G8" location="Template!A1" tooltip="Leave this field blank if there is no cellular coverage" display="Template!A1" xr:uid="{4DAF032D-18C5-40F4-905E-8EB27D872AEA}"/>
    <hyperlink ref="H5:H8" location="Template!A1" tooltip="Leave this field blank if there is no electricity in school" display="Template!A1" xr:uid="{B9CA63D0-8CE3-4FE2-84E1-A844929863E4}"/>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Vadim</dc:creator>
  <cp:lastModifiedBy>Vadim Kaptur</cp:lastModifiedBy>
  <dcterms:created xsi:type="dcterms:W3CDTF">2015-06-05T18:19:34Z</dcterms:created>
  <dcterms:modified xsi:type="dcterms:W3CDTF">2020-10-15T17:27:28Z</dcterms:modified>
</cp:coreProperties>
</file>